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A47FF552-A149-4EE8-856A-EE3E85D3F6F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S0">'Sanitation Data'!$B$1:$K$2</definedName>
    <definedName name="myrangeS1">'Sanitation Data'!$L$1:$U$2</definedName>
    <definedName name="myrangeS2">'Sanitation Data'!$V$1:$AE$2</definedName>
    <definedName name="myrangeW0">'Water Data'!$B$1:$K$2</definedName>
    <definedName name="myrangeW1">'Water Data'!$L$1:$U$2</definedName>
    <definedName name="myrangeW2">'Water Data'!$V$1:$AE$2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<sst xmlns="http://schemas.openxmlformats.org/spreadsheetml/2006/main" xmlns:r="http://schemas.openxmlformats.org/officeDocument/2006/relationships" xmlns:xdr="http://schemas.openxmlformats.org/drawingml/2006/spreadsheetDrawing" count="1318" uniqueCount="294">
  <si>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</si>
  <si>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</si>
  <si>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</si>
  <si>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</si>
  <si>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</si>
  <si>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</si>
  <si>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</si>
  <si>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</si>
  <si>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</si>
  <si>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</si>
  <si>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</si>
  <si>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</si>
  <si>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</si>
  <si>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</si>
  <si>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</si>
  <si>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</si>
  <si>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</si>
  <si>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</si>
  <si>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</si>
  <si>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</si>
  <si>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</si>
  <si>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</si>
  <si>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</si>
  <si>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</si>
  <si>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</si>
  <si>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</si>
  <si>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</si>
  <si>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</si>
  <si>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</si>
  <si>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</si>
  <si>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</si>
  <si>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</si>
  <si>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</si>
  <si>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</si>
  <si>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</si>
  <si>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</si>
  <si>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</si>
  <si>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</si>
  <si>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</si>
  <si>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</si>
  <si>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</si>
  <si>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</si>
  <si>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</si>
  <si>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</si>
  <si>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</si>
  <si>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</si>
  <si>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</si>
  <si>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</si>
  <si>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</si>
  <si>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</si>
  <si>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</si>
  <si>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</si>
  <si>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</si>
  <si>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</si>
  <si>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</si>
  <si>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</si>
  <si>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</si>
  <si>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</si>
  <si>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</si>
  <si>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</si>
  <si>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</si>
  <si>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</si>
  <si>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</si>
  <si>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</si>
  <si>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</si>
  <si>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</si>
  <si>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</si>
  <si>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</si>
  <si>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</si>
  <si>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</si>
  <si>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</si>
  <si>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</si>
  <si>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</si>
  <si>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</si>
  <si>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</si>
  <si>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</si>
  <si>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</si>
  <si>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</si>
  <si>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</si>
  <si>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</si>
  <si>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</si>
  <si>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</si>
  <si>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</si>
  <si>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</si>
  <si>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</si>
  <si>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</si>
  <si>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</si>
  <si>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</si>
  <si>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</si>
  <si>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</si>
  <si>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</si>
  <si>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</si>
  <si>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</si>
  <si>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</si>
  <si>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</si>
  <si>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</si>
  <si>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</si>
  <si>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</si>
  <si>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</si>
  <si>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</si>
  <si>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</si>
  <si>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</si>
  <si>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</si>
  <si>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</si>
  <si>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</si>
  <si>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</si>
  <si>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</si>
  <si>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</si>
  <si>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</si>
  <si>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</si>
  <si>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</si>
  <si>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</si>
  <si>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</si>
  <si>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</si>
  <si>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</si>
  <si>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</si>
  <si>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</si>
  <si>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</si>
  <si>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</si>
  <si>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</si>
  <si>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</si>
  <si>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</si>
  <si>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</si>
  <si>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</si>
  <si>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</si>
  <si>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</si>
  <si>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</si>
  <si>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</si>
  <si>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</si>
  <si>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</si>
  <si>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</si>
  <si>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</si>
  <si>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</si>
  <si>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</si>
  <si>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</si>
  <si>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</si>
  <si>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</si>
  <si>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</si>
  <si>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</si>
  <si>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</si>
  <si>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</si>
  <si>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</si>
  <si>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</si>
  <si>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Guinea-Bissau</t>
  </si>
  <si>
    <t>UNESCO UIS (http://data.uis.unesco.org/)</t>
  </si>
  <si>
    <t>Potable water</t>
  </si>
  <si>
    <t>Yes</t>
  </si>
  <si>
    <t xml:space="preserve">Basic estimate used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</si>
  <si>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</si>
  <si>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</si>
  <si>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</si>
  <si>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</si>
  <si>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</si>
  <si>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</si>
  <si>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</si>
  <si>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</si>
  <si>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</si>
  <si>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</si>
  <si>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</si>
  <si>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</si>
  <si>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Other</t>
  </si>
  <si>
    <t>POPULATION OF SCHOOL AGE CHILDREN</t>
  </si>
  <si>
    <r>
      <t xml:space="preserve">School Age Population 
</t>
    </r>
    <r>
      <rPr>
        <sz val="8"/>
        <rFont val="Arial"/>
        <family val="2"/>
      </rPr>
      <t>Source: UN Population Div &amp; UNESCO</t>
    </r>
  </si>
  <si>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</si>
  <si>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</si>
  <si>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</si>
  <si>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</si>
  <si>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</si>
  <si>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</si>
  <si>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</si>
  <si>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</si>
  <si>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</si>
  <si>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</si>
  <si>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</si>
  <si>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</si>
  <si>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</si>
  <si>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</si>
  <si>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</si>
  <si>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</si>
  <si>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</si>
  <si>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</si>
  <si>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</si>
  <si>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</si>
  <si>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</si>
  <si>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Insufficient data</t>
  </si>
  <si>
    <r>
      <t>b</t>
    </r>
    <r>
      <rPr>
        <sz val="10"/>
        <rFont val="Arial"/>
        <family val="2"/>
      </rPr>
      <t>Percentage of population residing in urban areas, Source: UN Population Division (2018)</t>
    </r>
  </si>
  <si>
    <t>mWater microdata</t>
  </si>
  <si>
    <t>Survey</t>
  </si>
  <si>
    <t xml:space="preserve">Covered well/spring    </t>
  </si>
  <si>
    <t xml:space="preserve">Lake/river/stream    </t>
  </si>
  <si>
    <t xml:space="preserve">Open well/spring    </t>
  </si>
  <si>
    <t xml:space="preserve">Piped water    </t>
  </si>
  <si>
    <t xml:space="preserve">Tubewell/borehole    </t>
  </si>
  <si>
    <t>Available (observed or reported)</t>
  </si>
  <si>
    <t xml:space="preserve">Available and improved </t>
  </si>
  <si>
    <t>Composting latrines</t>
  </si>
  <si>
    <t>Flush/ pour flush latrines</t>
  </si>
  <si>
    <t>Pit latrines with slab</t>
  </si>
  <si>
    <t>Pit latrines without slab</t>
  </si>
  <si>
    <t>At least one usable toilet (available, functional, private)</t>
  </si>
  <si>
    <t>Improved, usable and single-sex</t>
  </si>
  <si>
    <t>Handwashing facility with water and soap</t>
  </si>
  <si>
    <t>The primary school data are used as an estimate for national coverage in the absence of additional data and the fact that primary schools comprise the majority of schools in the country.Estimates are not used since primary data (SUR19) are available.</t>
  </si>
  <si>
    <t>No</t>
  </si>
  <si>
    <t>The primary school data are used as an estimate for national coverage in the absence of additional data and the fact that primary schools comprise the majority of schools in the country. Estimates are not used since primary data (SUR19) are available.</t>
  </si>
  <si>
    <t>Values in grey text are imputed based on linear regression</t>
  </si>
  <si>
    <t xml:space="preserve">Cart/tanker-truck    </t>
  </si>
  <si>
    <t>Sex separated toilets</t>
  </si>
  <si>
    <t>Other (unimproved)</t>
  </si>
  <si>
    <t>Other (improved)</t>
  </si>
  <si>
    <t>GNB_2010_UIS</t>
  </si>
  <si>
    <t>GNB_2019_SUR</t>
  </si>
  <si>
    <t>2010</t>
  </si>
  <si>
    <t>2019</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</si>
  <si>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</si>
  <si>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</si>
  <si>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</si>
  <si>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</si>
  <si>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</si>
  <si>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</si>
  <si>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</si>
  <si>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</si>
  <si>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</si>
  <si>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</si>
  <si>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</si>
  <si>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</si>
  <si>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</si>
  <si>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</si>
  <si>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</si>
  <si>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</si>
  <si>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GNB_2021_SUR</t>
  </si>
  <si>
    <t>Projecto WASH nas Escolas</t>
  </si>
  <si>
    <t xml:space="preserve">Bottled water (brought by students)    </t>
  </si>
  <si>
    <t>Rainwater catchment</t>
  </si>
  <si>
    <t>Yes, observed + Yes, reported but not observed</t>
  </si>
  <si>
    <t>[Definition]</t>
  </si>
  <si>
    <t>Includes public, private, community and madrassa from across the country.</t>
  </si>
  <si>
    <t>Other (please specify)</t>
  </si>
  <si>
    <t>Number of schools with at least one toilet that is Available AND Functional AND Private</t>
  </si>
  <si>
    <t>Number of schools with single-sex toilets that is Available AND Functional AND Private (usable)</t>
  </si>
  <si>
    <t>Number of schools with improved toilets that is Available AND Functional AND Private</t>
  </si>
  <si>
    <t>Includes public, private, community and madrassa from across the country.
Cleaned the microdata file data in "other" to match "No toilet or Latrines" when the respondent specified "no toilet or latrines/Não tem casa de banho" in column K.
There is no data about Single-sex toilets not usable, therefore Basic is the same value as improved and single-sex</t>
  </si>
  <si>
    <t>Are there handwashing facilities at the school? Including group handwashing stations</t>
  </si>
  <si>
    <t xml:space="preserve">Facility with water </t>
  </si>
  <si>
    <t xml:space="preserve">Facility with soap </t>
  </si>
  <si>
    <t>The JMP releases updated estimates every 2 years following consultations with national authorities: https://washdata.org/how-we-work/jmp-country-consultation</t>
  </si>
  <si>
    <t>country</t>
  </si>
  <si>
    <t>Guinea-Bissau</t>
  </si>
  <si>
    <t>year</t>
  </si>
  <si>
    <t>setting</t>
  </si>
  <si>
    <t>National</t>
  </si>
  <si>
    <t>Urban</t>
  </si>
  <si>
    <t>Rural</t>
  </si>
  <si>
    <t>Pre-primary</t>
  </si>
  <si>
    <t>Primary</t>
  </si>
  <si>
    <t>Secondary</t>
  </si>
  <si>
    <t>pop_</t>
  </si>
  <si>
    <t>wat_fac_</t>
  </si>
  <si>
    <t>wat_imp_</t>
  </si>
  <si>
    <t>wat_bas_</t>
  </si>
  <si>
    <t>wat_lim_</t>
  </si>
  <si>
    <t>wat_none_</t>
  </si>
  <si>
    <t>wat_nd_</t>
  </si>
  <si>
    <t>san_fac_</t>
  </si>
  <si>
    <t>san_imp_</t>
  </si>
  <si>
    <t>san_bas_</t>
  </si>
  <si>
    <t>san_lim_</t>
  </si>
  <si>
    <t>san_none_</t>
  </si>
  <si>
    <t>san_nd_</t>
  </si>
  <si>
    <t>hyg_fac_</t>
  </si>
  <si>
    <t>hyg_wat_</t>
  </si>
  <si>
    <t>hyg_bas_</t>
  </si>
  <si>
    <t>hyg_lim_</t>
  </si>
  <si>
    <t>hyg_none_</t>
  </si>
  <si>
    <t>hyg_nd_</t>
  </si>
  <si>
    <t>Includes public, private, community and madrassa from across the country, The assessment was incomplete due to unforseen circumstances (e.g. covid) but the sample is considered representative by the country office and there is wide distribution shown on mWater maps: https://portal.mwater.co/#/dashboards/eb5d68a2334643f2b960b960e70e8fa1?share=c59e530a67924eee9dda1082f192755c. Other is divided into improved and unimproved based on national classification from detailed data.
Data set to not be used, as 2021 includes all schools for the baseline.</t>
  </si>
  <si>
    <t>Includes public, private, community and madrassa from across the country, The assessment was incomplete due to unforseen circumstances (e.g. covid) but the sample is considered representative by the country office and there is wide distribution shown on mWater maps: https://portal.mwater.co/#/dashboards/eb5d68a2334643f2b960b960e70e8fa1?share=c59e530a67924eee9dda1082f192755c. Other category is classified as unimproved based on national classification of detailed responses.
Data set to not be used, as 2021 includes all schools for the baseline.</t>
  </si>
  <si>
    <t>Includes public, private, community and madrassa from across the country, The assessment was incomplete due to unforseen circumstances (e.g. covid) but the sample is considered representative by the country office and there is wide distribution shown on mWater maps: https://portal.mwater.co/#/dashboards/eb5d68a2334643f2b960b960e70e8fa1?share=c59e530a67924eee9dda1082f192755c.
Data set to not be used, as 2021 includes all schools for the baseline.</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</si>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</sst>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890652180548"/>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890652180548"/>
      </left>
      <right/>
      <top/>
      <bottom/>
      <diagonal/>
    </border>
    <border>
      <left style="dotted">
        <color theme="0" tint="-0.048890652180548"/>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5"/>
    <xf numFmtId="0" fontId="15" fillId="0" borderId="235"/>
    <xf numFmtId="0" fontId="19" fillId="0" borderId="235"/>
  </cellStyleXfs>
  <cellXfs count="103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164" fontId="62" fillId="2" borderId="13" xfId="0" applyNumberFormat="true" applyFont="true" applyFill="true" applyBorder="true" applyAlignment="true">
      <alignment horizontal="center" vertical="center"/>
    </xf>
    <xf numFmtId="164" fontId="62" fillId="0" borderId="13" xfId="0" applyNumberFormat="true" applyFont="true" applyFill="true" applyBorder="true" applyAlignment="true">
      <alignment horizontal="center" vertical="center"/>
    </xf>
    <xf numFmtId="164" fontId="62" fillId="0" borderId="2" xfId="0" applyNumberFormat="true" applyFont="true" applyFill="true" applyBorder="true" applyAlignment="true">
      <alignment horizontal="center" vertical="center"/>
    </xf>
    <xf numFmtId="164" fontId="62" fillId="2" borderId="10" xfId="0" applyNumberFormat="true" applyFont="true" applyFill="true" applyBorder="true" applyAlignment="true">
      <alignment horizontal="center" vertical="center"/>
    </xf>
    <xf numFmtId="164" fontId="62" fillId="2" borderId="8" xfId="0" applyNumberFormat="true" applyFont="true" applyFill="true" applyBorder="true" applyAlignment="true">
      <alignment horizontal="center" vertical="center"/>
    </xf>
    <xf numFmtId="164" fontId="62" fillId="2" borderId="2" xfId="0" applyNumberFormat="true" applyFont="true" applyFill="true" applyBorder="true" applyAlignment="true">
      <alignment horizontal="center" vertical="center"/>
    </xf>
    <xf numFmtId="0" fontId="3" fillId="0" borderId="10"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1"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1"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6"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0" fillId="0" borderId="90"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4" borderId="90" xfId="14" applyNumberFormat="true" applyFont="true" applyFill="true" applyBorder="true" applyAlignment="true">
      <alignment horizontal="center"/>
    </xf>
    <xf numFmtId="164" fontId="3" fillId="28" borderId="90" xfId="14" applyNumberFormat="true" applyFont="true" applyFill="true" applyBorder="true" applyAlignment="true">
      <alignment horizontal="center"/>
    </xf>
    <xf numFmtId="164" fontId="3" fillId="41" borderId="90" xfId="14" applyNumberFormat="true" applyFont="true" applyFill="true" applyBorder="true" applyAlignment="true">
      <alignment horizontal="center"/>
    </xf>
    <xf numFmtId="164" fontId="8" fillId="42" borderId="90" xfId="14" applyNumberFormat="true" applyFont="true" applyFill="true" applyBorder="true" applyAlignment="true">
      <alignment horizontal="center" wrapText="true"/>
    </xf>
    <xf numFmtId="164" fontId="3" fillId="44" borderId="90" xfId="14" applyNumberFormat="true" applyFont="true" applyFill="true" applyBorder="true" applyAlignment="true">
      <alignment horizontal="center"/>
    </xf>
    <xf numFmtId="164" fontId="8" fillId="43" borderId="90" xfId="14" applyNumberFormat="true" applyFont="true" applyFill="true" applyBorder="true" applyAlignment="true">
      <alignment horizontal="center" wrapText="true"/>
    </xf>
    <xf numFmtId="164" fontId="8" fillId="27"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1" fontId="98" fillId="49" borderId="91" xfId="0" applyNumberFormat="true" applyFont="true" applyFill="true" applyBorder="true" applyAlignment="true" applyProtection="true">
      <alignment horizontal="center" vertical="center"/>
    </xf>
    <xf numFmtId="1" fontId="99" fillId="50" borderId="92" xfId="0" applyNumberFormat="true" applyFont="true" applyFill="true" applyBorder="true" applyAlignment="true" applyProtection="true">
      <alignment horizontal="center" vertical="center"/>
    </xf>
    <xf numFmtId="1" fontId="100" fillId="51" borderId="93" xfId="0" applyNumberFormat="true" applyFont="true" applyFill="true" applyBorder="true" applyAlignment="true" applyProtection="true">
      <alignment horizontal="center" vertical="center"/>
    </xf>
    <xf numFmtId="1" fontId="101" fillId="52" borderId="94" xfId="0" applyNumberFormat="true" applyFont="true" applyFill="true" applyBorder="true" applyAlignment="true" applyProtection="true">
      <alignment horizontal="center" vertical="center"/>
    </xf>
    <xf numFmtId="1" fontId="102" fillId="53" borderId="95" xfId="0" applyNumberFormat="true" applyFont="true" applyFill="true" applyBorder="true" applyAlignment="true" applyProtection="true">
      <alignment horizontal="center" vertical="center"/>
    </xf>
    <xf numFmtId="1" fontId="103" fillId="54" borderId="96" xfId="0" applyNumberFormat="true" applyFont="true" applyFill="true" applyBorder="true" applyAlignment="true" applyProtection="true">
      <alignment horizontal="center" vertical="center"/>
    </xf>
    <xf numFmtId="1" fontId="104" fillId="55" borderId="97" xfId="0" applyNumberFormat="true" applyFont="true" applyFill="true" applyBorder="true" applyAlignment="true" applyProtection="true">
      <alignment horizontal="center" vertical="center"/>
    </xf>
    <xf numFmtId="1" fontId="105" fillId="56" borderId="98" xfId="0" applyNumberFormat="true" applyFont="true" applyFill="true" applyBorder="true" applyAlignment="true" applyProtection="true">
      <alignment horizontal="center" vertical="center"/>
    </xf>
    <xf numFmtId="1" fontId="106" fillId="57" borderId="99" xfId="0" applyNumberFormat="true" applyFont="true" applyFill="true" applyBorder="true" applyAlignment="true" applyProtection="true">
      <alignment horizontal="center" vertical="center"/>
    </xf>
    <xf numFmtId="1" fontId="107" fillId="58" borderId="100" xfId="0" applyNumberFormat="true" applyFont="true" applyFill="true" applyBorder="true" applyAlignment="true" applyProtection="true">
      <alignment horizontal="center" vertical="center"/>
    </xf>
    <xf numFmtId="1" fontId="108" fillId="59" borderId="101" xfId="0" applyNumberFormat="true" applyFont="true" applyFill="true" applyBorder="true" applyAlignment="true" applyProtection="true">
      <alignment horizontal="center" vertical="center"/>
    </xf>
    <xf numFmtId="1" fontId="109" fillId="60" borderId="102" xfId="0" applyNumberFormat="true" applyFont="true" applyFill="true" applyBorder="true" applyAlignment="true" applyProtection="true">
      <alignment horizontal="center" vertical="center"/>
    </xf>
    <xf numFmtId="1" fontId="110" fillId="61" borderId="103" xfId="0" applyNumberFormat="true" applyFont="true" applyFill="true" applyBorder="true" applyAlignment="true" applyProtection="true">
      <alignment horizontal="center" vertical="center"/>
    </xf>
    <xf numFmtId="1" fontId="111" fillId="62" borderId="104" xfId="0" applyNumberFormat="true" applyFont="true" applyFill="true" applyBorder="true" applyAlignment="true" applyProtection="true">
      <alignment horizontal="center" vertical="center"/>
    </xf>
    <xf numFmtId="1" fontId="112" fillId="63" borderId="105" xfId="0" applyNumberFormat="true" applyFont="true" applyFill="true" applyBorder="true" applyAlignment="true" applyProtection="true">
      <alignment horizontal="center" vertical="center"/>
    </xf>
    <xf numFmtId="1" fontId="113" fillId="64" borderId="106" xfId="0" applyNumberFormat="true" applyFont="true" applyFill="true" applyBorder="true" applyAlignment="true" applyProtection="true">
      <alignment horizontal="center" vertical="center"/>
    </xf>
    <xf numFmtId="1" fontId="114" fillId="65" borderId="107" xfId="0" applyNumberFormat="true" applyFont="true" applyFill="true" applyBorder="true" applyAlignment="true" applyProtection="true">
      <alignment horizontal="center" vertical="center"/>
    </xf>
    <xf numFmtId="1" fontId="115" fillId="66" borderId="108" xfId="0" applyNumberFormat="true" applyFont="true" applyFill="true" applyBorder="true" applyAlignment="true" applyProtection="true">
      <alignment horizontal="center" vertical="center"/>
    </xf>
    <xf numFmtId="1" fontId="116" fillId="67" borderId="109" xfId="0" applyNumberFormat="true" applyFont="true" applyFill="true" applyBorder="true" applyAlignment="true" applyProtection="true">
      <alignment horizontal="center" vertical="center"/>
    </xf>
    <xf numFmtId="1" fontId="117" fillId="68" borderId="110" xfId="0" applyNumberFormat="true" applyFont="true" applyFill="true" applyBorder="true" applyAlignment="true" applyProtection="true">
      <alignment horizontal="center" vertical="center"/>
    </xf>
    <xf numFmtId="1" fontId="118" fillId="69" borderId="111" xfId="0" applyNumberFormat="true" applyFont="true" applyFill="true" applyBorder="true" applyAlignment="true" applyProtection="true">
      <alignment horizontal="center" vertical="center"/>
    </xf>
    <xf numFmtId="1" fontId="119" fillId="70" borderId="112" xfId="0" applyNumberFormat="true" applyFont="true" applyFill="true" applyBorder="true" applyAlignment="true" applyProtection="true">
      <alignment horizontal="center" vertical="center"/>
    </xf>
    <xf numFmtId="1" fontId="120" fillId="71" borderId="113" xfId="0" applyNumberFormat="true" applyFont="true" applyFill="true" applyBorder="true" applyAlignment="true" applyProtection="true">
      <alignment horizontal="center" vertical="center"/>
    </xf>
    <xf numFmtId="0" fontId="121" fillId="72" borderId="114" xfId="0" applyNumberFormat="true" applyFont="true" applyFill="true" applyBorder="true" applyAlignment="true" applyProtection="true">
      <alignment horizontal="center" vertical="center"/>
    </xf>
    <xf numFmtId="164" fontId="122" fillId="73" borderId="115" xfId="0" applyNumberFormat="true" applyFont="true" applyFill="true" applyBorder="true" applyAlignment="true" applyProtection="true">
      <alignment horizontal="center" vertical="center"/>
    </xf>
    <xf numFmtId="0" fontId="123" fillId="74" borderId="116" xfId="0" applyNumberFormat="true" applyFont="true" applyFill="true" applyBorder="true" applyAlignment="true" applyProtection="true">
      <alignment horizontal="center" vertical="center"/>
    </xf>
    <xf numFmtId="0" fontId="124" fillId="75" borderId="117" xfId="0" applyNumberFormat="true" applyFont="true" applyFill="true" applyBorder="true" applyAlignment="true" applyProtection="true">
      <alignment horizontal="center" vertical="center"/>
    </xf>
    <xf numFmtId="0" fontId="125" fillId="76" borderId="118" xfId="0" applyNumberFormat="true" applyFont="true" applyFill="true" applyBorder="true" applyAlignment="true" applyProtection="true">
      <alignment horizontal="center" vertical="center"/>
    </xf>
    <xf numFmtId="1" fontId="126" fillId="77" borderId="119" xfId="0" applyNumberFormat="true" applyFont="true" applyFill="true" applyBorder="true" applyAlignment="true" applyProtection="true">
      <alignment horizontal="center" vertical="center"/>
    </xf>
    <xf numFmtId="164" fontId="127" fillId="78" borderId="120" xfId="0" applyNumberFormat="true" applyFont="true" applyFill="true" applyBorder="true" applyAlignment="true" applyProtection="true">
      <alignment horizontal="center" vertical="center"/>
    </xf>
    <xf numFmtId="0" fontId="128" fillId="79" borderId="121" xfId="0" applyNumberFormat="true" applyFont="true" applyFill="true" applyBorder="true" applyAlignment="true" applyProtection="true">
      <alignment horizontal="center" vertical="center"/>
    </xf>
    <xf numFmtId="164" fontId="129" fillId="80" borderId="122" xfId="0" applyNumberFormat="true" applyFont="true" applyFill="true" applyBorder="true" applyAlignment="true" applyProtection="true">
      <alignment horizontal="center" vertical="center"/>
    </xf>
    <xf numFmtId="0" fontId="130" fillId="81" borderId="123" xfId="0" applyNumberFormat="true" applyFont="true" applyFill="true" applyBorder="true" applyAlignment="true" applyProtection="true">
      <alignment horizontal="center" vertical="center"/>
    </xf>
    <xf numFmtId="0" fontId="131" fillId="82" borderId="124" xfId="0" applyNumberFormat="true" applyFont="true" applyFill="true" applyBorder="true" applyAlignment="true" applyProtection="true">
      <alignment horizontal="center" vertical="center"/>
    </xf>
    <xf numFmtId="0" fontId="132" fillId="83" borderId="125" xfId="0" applyNumberFormat="true" applyFont="true" applyFill="true" applyBorder="true" applyAlignment="true" applyProtection="true">
      <alignment horizontal="center" vertical="center"/>
    </xf>
    <xf numFmtId="0" fontId="133" fillId="84" borderId="126" xfId="0" applyNumberFormat="true" applyFont="true" applyFill="true" applyBorder="true" applyAlignment="true" applyProtection="true">
      <alignment horizontal="center" vertical="center"/>
    </xf>
    <xf numFmtId="164" fontId="134" fillId="85" borderId="127" xfId="0" applyNumberFormat="true" applyFont="true" applyFill="true" applyBorder="true" applyAlignment="true" applyProtection="true">
      <alignment horizontal="center" vertical="center"/>
    </xf>
    <xf numFmtId="0" fontId="135" fillId="86" borderId="128" xfId="0" applyNumberFormat="true" applyFont="true" applyFill="true" applyBorder="true" applyAlignment="true" applyProtection="true">
      <alignment horizontal="center" vertical="center"/>
    </xf>
    <xf numFmtId="0" fontId="136" fillId="87" borderId="129" xfId="0" applyNumberFormat="true" applyFont="true" applyFill="true" applyBorder="true" applyAlignment="true" applyProtection="true">
      <alignment horizontal="center" vertical="center"/>
    </xf>
    <xf numFmtId="0" fontId="137" fillId="88" borderId="130" xfId="0" applyNumberFormat="true" applyFont="true" applyFill="true" applyBorder="true" applyAlignment="true" applyProtection="true">
      <alignment horizontal="center" vertical="center"/>
    </xf>
    <xf numFmtId="0" fontId="138" fillId="89" borderId="131" xfId="0" applyNumberFormat="true" applyFont="true" applyFill="true" applyBorder="true" applyAlignment="true" applyProtection="true">
      <alignment horizontal="center" vertical="center"/>
    </xf>
    <xf numFmtId="164" fontId="139" fillId="90" borderId="132" xfId="0" applyNumberFormat="true" applyFont="true" applyFill="true" applyBorder="true" applyAlignment="true" applyProtection="true">
      <alignment horizontal="center" vertical="center"/>
    </xf>
    <xf numFmtId="0" fontId="140" fillId="91" borderId="133" xfId="0" applyNumberFormat="true" applyFont="true" applyFill="true" applyBorder="true" applyAlignment="true" applyProtection="true">
      <alignment horizontal="center" vertical="center"/>
    </xf>
    <xf numFmtId="0" fontId="141" fillId="92" borderId="134" xfId="0" applyNumberFormat="true" applyFont="true" applyFill="true" applyBorder="true" applyAlignment="true" applyProtection="true">
      <alignment horizontal="center" vertical="center"/>
    </xf>
    <xf numFmtId="0" fontId="142" fillId="93" borderId="135" xfId="0" applyNumberFormat="true" applyFont="true" applyFill="true" applyBorder="true" applyAlignment="true" applyProtection="true">
      <alignment horizontal="center" vertical="center"/>
    </xf>
    <xf numFmtId="0" fontId="143" fillId="94" borderId="136" xfId="0" applyNumberFormat="true" applyFont="true" applyFill="true" applyBorder="true" applyAlignment="true" applyProtection="true">
      <alignment horizontal="center" vertical="center"/>
    </xf>
    <xf numFmtId="164" fontId="144" fillId="95" borderId="137" xfId="0" applyNumberFormat="true" applyFont="true" applyFill="true" applyBorder="true" applyAlignment="true" applyProtection="true">
      <alignment horizontal="center" vertical="center"/>
    </xf>
    <xf numFmtId="0" fontId="145" fillId="96" borderId="138" xfId="0" applyNumberFormat="true" applyFont="true" applyFill="true" applyBorder="true" applyAlignment="true" applyProtection="true">
      <alignment horizontal="center" vertical="center"/>
    </xf>
    <xf numFmtId="0" fontId="146" fillId="97" borderId="139" xfId="0" applyNumberFormat="true" applyFont="true" applyFill="true" applyBorder="true" applyAlignment="true" applyProtection="true">
      <alignment horizontal="center" vertical="center"/>
    </xf>
    <xf numFmtId="0" fontId="147" fillId="98" borderId="140" xfId="0" applyNumberFormat="true" applyFont="true" applyFill="true" applyBorder="true" applyAlignment="true" applyProtection="true">
      <alignment horizontal="center" vertical="center"/>
    </xf>
    <xf numFmtId="0" fontId="148" fillId="99" borderId="141" xfId="0" applyNumberFormat="true" applyFont="true" applyFill="true" applyBorder="true" applyAlignment="true" applyProtection="true">
      <alignment horizontal="center" vertical="center"/>
    </xf>
    <xf numFmtId="164" fontId="149" fillId="100" borderId="142" xfId="0" applyNumberFormat="true" applyFont="true" applyFill="true" applyBorder="true" applyAlignment="true" applyProtection="true">
      <alignment horizontal="center" vertical="center"/>
    </xf>
    <xf numFmtId="0" fontId="150" fillId="101" borderId="143" xfId="0" applyNumberFormat="true" applyFont="true" applyFill="true" applyBorder="true" applyAlignment="true" applyProtection="true">
      <alignment horizontal="center" vertical="center"/>
    </xf>
    <xf numFmtId="0" fontId="151" fillId="102" borderId="144" xfId="0" applyNumberFormat="true" applyFont="true" applyFill="true" applyBorder="true" applyAlignment="true" applyProtection="true">
      <alignment horizontal="center" vertical="center"/>
    </xf>
    <xf numFmtId="0" fontId="152" fillId="103" borderId="145" xfId="0" applyNumberFormat="true" applyFont="true" applyFill="true" applyBorder="true" applyAlignment="true" applyProtection="true">
      <alignment horizontal="center" vertical="center"/>
    </xf>
    <xf numFmtId="0" fontId="153" fillId="104" borderId="146" xfId="0" applyNumberFormat="true" applyFont="true" applyFill="true" applyBorder="true" applyAlignment="true" applyProtection="true">
      <alignment horizontal="center" vertical="center"/>
    </xf>
    <xf numFmtId="164" fontId="154" fillId="105" borderId="147" xfId="0" applyNumberFormat="true" applyFont="true" applyFill="true" applyBorder="true" applyAlignment="true" applyProtection="true">
      <alignment horizontal="center" vertical="center"/>
    </xf>
    <xf numFmtId="0" fontId="155" fillId="106" borderId="148" xfId="0" applyNumberFormat="true" applyFont="true" applyFill="true" applyBorder="true" applyAlignment="true" applyProtection="true">
      <alignment horizontal="center" vertical="center"/>
    </xf>
    <xf numFmtId="0" fontId="156" fillId="107" borderId="149" xfId="0" applyNumberFormat="true" applyFont="true" applyFill="true" applyBorder="true" applyAlignment="true" applyProtection="true">
      <alignment horizontal="center" vertical="center"/>
    </xf>
    <xf numFmtId="0" fontId="157" fillId="108" borderId="150" xfId="0" applyNumberFormat="true" applyFont="true" applyFill="true" applyBorder="true" applyAlignment="true" applyProtection="true">
      <alignment horizontal="center" vertical="center"/>
    </xf>
    <xf numFmtId="0" fontId="158" fillId="109" borderId="151" xfId="0" applyNumberFormat="true" applyFont="true" applyFill="true" applyBorder="true" applyAlignment="true" applyProtection="true">
      <alignment horizontal="center" vertical="center"/>
    </xf>
    <xf numFmtId="164" fontId="159" fillId="110" borderId="152" xfId="0" applyNumberFormat="true" applyFont="true" applyFill="true" applyBorder="true" applyAlignment="true" applyProtection="true">
      <alignment horizontal="center" vertical="center"/>
    </xf>
    <xf numFmtId="0" fontId="160" fillId="111" borderId="153" xfId="0" applyNumberFormat="true" applyFont="true" applyFill="true" applyBorder="true" applyAlignment="true" applyProtection="true">
      <alignment horizontal="center" vertical="center"/>
    </xf>
    <xf numFmtId="0" fontId="161" fillId="112" borderId="154" xfId="0" applyNumberFormat="true" applyFont="true" applyFill="true" applyBorder="true" applyAlignment="true" applyProtection="true">
      <alignment horizontal="center" vertical="center"/>
    </xf>
    <xf numFmtId="0" fontId="162" fillId="113" borderId="155" xfId="0" applyNumberFormat="true" applyFont="true" applyFill="true" applyBorder="true" applyAlignment="true" applyProtection="true">
      <alignment horizontal="center" vertical="center"/>
    </xf>
    <xf numFmtId="0" fontId="163" fillId="114" borderId="156" xfId="0" applyNumberFormat="true" applyFont="true" applyFill="true" applyBorder="true" applyAlignment="true" applyProtection="true">
      <alignment horizontal="center" vertical="center"/>
    </xf>
    <xf numFmtId="164" fontId="164" fillId="115" borderId="157" xfId="0" applyNumberFormat="true" applyFont="true" applyFill="true" applyBorder="true" applyAlignment="true" applyProtection="true">
      <alignment horizontal="center" vertical="center"/>
    </xf>
    <xf numFmtId="0" fontId="165" fillId="116" borderId="158" xfId="0" applyNumberFormat="true" applyFont="true" applyFill="true" applyBorder="true" applyAlignment="true" applyProtection="true">
      <alignment horizontal="center" vertical="center"/>
    </xf>
    <xf numFmtId="0" fontId="166" fillId="117" borderId="159" xfId="0" applyNumberFormat="true" applyFont="true" applyFill="true" applyBorder="true" applyAlignment="true" applyProtection="true">
      <alignment horizontal="center" vertical="center"/>
    </xf>
    <xf numFmtId="0" fontId="167" fillId="118" borderId="160" xfId="0" applyNumberFormat="true" applyFont="true" applyFill="true" applyBorder="true" applyAlignment="true" applyProtection="true">
      <alignment horizontal="center" vertical="center"/>
    </xf>
    <xf numFmtId="0" fontId="168" fillId="119" borderId="161" xfId="0" applyNumberFormat="true" applyFont="true" applyFill="true" applyBorder="true" applyAlignment="true" applyProtection="true">
      <alignment horizontal="center" vertical="center"/>
    </xf>
    <xf numFmtId="164" fontId="169" fillId="120" borderId="162" xfId="0" applyNumberFormat="true" applyFont="true" applyFill="true" applyBorder="true" applyAlignment="true" applyProtection="true">
      <alignment horizontal="center" vertical="center"/>
    </xf>
    <xf numFmtId="0" fontId="170" fillId="121" borderId="163" xfId="0" applyNumberFormat="true" applyFont="true" applyFill="true" applyBorder="true" applyAlignment="true" applyProtection="true">
      <alignment horizontal="center" vertical="center"/>
    </xf>
    <xf numFmtId="0" fontId="171" fillId="122" borderId="164" xfId="0" applyNumberFormat="true" applyFont="true" applyFill="true" applyBorder="true" applyAlignment="true" applyProtection="true">
      <alignment horizontal="center" vertical="center"/>
    </xf>
    <xf numFmtId="0" fontId="172" fillId="123" borderId="165" xfId="0" applyNumberFormat="true" applyFont="true" applyFill="true" applyBorder="true" applyAlignment="true" applyProtection="true">
      <alignment horizontal="center" vertical="center"/>
    </xf>
    <xf numFmtId="0" fontId="173" fillId="124" borderId="166" xfId="0" applyNumberFormat="true" applyFont="true" applyFill="true" applyBorder="true" applyAlignment="true" applyProtection="true">
      <alignment horizontal="center" vertical="center"/>
    </xf>
    <xf numFmtId="164" fontId="174" fillId="125" borderId="167" xfId="0" applyNumberFormat="true" applyFont="true" applyFill="true" applyBorder="true" applyAlignment="true" applyProtection="true">
      <alignment horizontal="center" vertical="center"/>
    </xf>
    <xf numFmtId="0" fontId="175" fillId="126" borderId="168" xfId="0" applyNumberFormat="true" applyFont="true" applyFill="true" applyBorder="true" applyAlignment="true" applyProtection="true">
      <alignment horizontal="center" vertical="center"/>
    </xf>
    <xf numFmtId="0" fontId="176" fillId="127" borderId="169" xfId="0" applyNumberFormat="true" applyFont="true" applyFill="true" applyBorder="true" applyAlignment="true" applyProtection="true">
      <alignment horizontal="center" vertical="center"/>
    </xf>
    <xf numFmtId="0" fontId="177" fillId="128" borderId="170" xfId="0" applyNumberFormat="true" applyFont="true" applyFill="true" applyBorder="true" applyAlignment="true" applyProtection="true">
      <alignment horizontal="center" vertical="center"/>
    </xf>
    <xf numFmtId="0" fontId="178" fillId="129" borderId="171" xfId="0" applyNumberFormat="true" applyFont="true" applyFill="true" applyBorder="true" applyAlignment="true" applyProtection="true">
      <alignment horizontal="center" vertical="center"/>
    </xf>
    <xf numFmtId="164" fontId="179" fillId="130" borderId="172" xfId="0" applyNumberFormat="true" applyFont="true" applyFill="true" applyBorder="true" applyAlignment="true" applyProtection="true">
      <alignment horizontal="center" vertical="center"/>
    </xf>
    <xf numFmtId="0" fontId="180" fillId="131" borderId="173" xfId="0" applyNumberFormat="true" applyFont="true" applyFill="true" applyBorder="true" applyAlignment="true" applyProtection="true">
      <alignment horizontal="center" vertical="center"/>
    </xf>
    <xf numFmtId="0" fontId="181" fillId="132" borderId="174" xfId="0" applyNumberFormat="true" applyFont="true" applyFill="true" applyBorder="true" applyAlignment="true" applyProtection="true">
      <alignment horizontal="center" vertical="center"/>
    </xf>
    <xf numFmtId="0" fontId="182" fillId="133" borderId="175" xfId="0" applyNumberFormat="true" applyFont="true" applyFill="true" applyBorder="true" applyAlignment="true" applyProtection="true">
      <alignment horizontal="center" vertical="center"/>
    </xf>
    <xf numFmtId="0" fontId="183" fillId="134" borderId="176" xfId="0" applyNumberFormat="true" applyFont="true" applyFill="true" applyBorder="true" applyAlignment="true" applyProtection="true">
      <alignment horizontal="center" vertical="center"/>
    </xf>
    <xf numFmtId="164" fontId="184" fillId="135" borderId="177" xfId="0" applyNumberFormat="true" applyFont="true" applyFill="true" applyBorder="true" applyAlignment="true" applyProtection="true">
      <alignment horizontal="center" vertical="center"/>
    </xf>
    <xf numFmtId="0" fontId="185" fillId="136" borderId="178" xfId="0" applyNumberFormat="true" applyFont="true" applyFill="true" applyBorder="true" applyAlignment="true" applyProtection="true">
      <alignment horizontal="center" vertical="center"/>
    </xf>
    <xf numFmtId="0" fontId="186" fillId="137" borderId="179" xfId="0" applyNumberFormat="true" applyFont="true" applyFill="true" applyBorder="true" applyAlignment="true" applyProtection="true">
      <alignment horizontal="center" vertical="center"/>
    </xf>
    <xf numFmtId="0" fontId="187" fillId="138" borderId="180" xfId="0" applyNumberFormat="true" applyFont="true" applyFill="true" applyBorder="true" applyAlignment="true" applyProtection="true">
      <alignment horizontal="center" vertical="center"/>
    </xf>
    <xf numFmtId="0" fontId="188" fillId="139" borderId="181" xfId="0" applyNumberFormat="true" applyFont="true" applyFill="true" applyBorder="true" applyAlignment="true" applyProtection="true">
      <alignment horizontal="center" vertical="center"/>
    </xf>
    <xf numFmtId="164" fontId="189" fillId="140" borderId="182" xfId="0" applyNumberFormat="true" applyFont="true" applyFill="true" applyBorder="true" applyAlignment="true" applyProtection="true">
      <alignment horizontal="center" vertical="center"/>
    </xf>
    <xf numFmtId="0" fontId="190" fillId="141" borderId="183" xfId="0" applyNumberFormat="true" applyFont="true" applyFill="true" applyBorder="true" applyAlignment="true" applyProtection="true">
      <alignment horizontal="center" vertical="center"/>
    </xf>
    <xf numFmtId="0" fontId="191" fillId="142" borderId="184" xfId="0" applyNumberFormat="true" applyFont="true" applyFill="true" applyBorder="true" applyAlignment="true" applyProtection="true">
      <alignment horizontal="center" vertical="center"/>
    </xf>
    <xf numFmtId="0" fontId="192" fillId="143" borderId="185" xfId="0" applyNumberFormat="true" applyFont="true" applyFill="true" applyBorder="true" applyAlignment="true" applyProtection="true">
      <alignment horizontal="center" vertical="center"/>
    </xf>
    <xf numFmtId="0" fontId="193" fillId="144" borderId="186" xfId="0" applyNumberFormat="true" applyFont="true" applyFill="true" applyBorder="true" applyAlignment="true" applyProtection="true">
      <alignment horizontal="center" vertical="center"/>
    </xf>
    <xf numFmtId="164" fontId="194" fillId="145" borderId="187" xfId="0" applyNumberFormat="true" applyFont="true" applyFill="true" applyBorder="true" applyAlignment="true" applyProtection="true">
      <alignment horizontal="center" vertical="center"/>
    </xf>
    <xf numFmtId="0" fontId="195" fillId="146" borderId="188" xfId="0" applyNumberFormat="true" applyFont="true" applyFill="true" applyBorder="true" applyAlignment="true" applyProtection="true">
      <alignment horizontal="center" vertical="center"/>
    </xf>
    <xf numFmtId="0" fontId="196" fillId="147" borderId="189" xfId="0" applyNumberFormat="true" applyFont="true" applyFill="true" applyBorder="true" applyAlignment="true" applyProtection="true">
      <alignment horizontal="center" vertical="center"/>
    </xf>
    <xf numFmtId="0" fontId="197" fillId="148" borderId="190" xfId="0" applyNumberFormat="true" applyFont="true" applyFill="true" applyBorder="true" applyAlignment="true" applyProtection="true">
      <alignment horizontal="center" vertical="center"/>
    </xf>
    <xf numFmtId="0" fontId="198" fillId="149" borderId="191" xfId="0" applyNumberFormat="true" applyFont="true" applyFill="true" applyBorder="true" applyAlignment="true" applyProtection="true">
      <alignment horizontal="center" vertical="center"/>
    </xf>
    <xf numFmtId="164" fontId="199" fillId="150" borderId="192" xfId="0" applyNumberFormat="true" applyFont="true" applyFill="true" applyBorder="true" applyAlignment="true" applyProtection="true">
      <alignment horizontal="center" vertical="center"/>
    </xf>
    <xf numFmtId="0" fontId="200" fillId="151" borderId="193" xfId="0" applyNumberFormat="true" applyFont="true" applyFill="true" applyBorder="true" applyAlignment="true" applyProtection="true">
      <alignment horizontal="center" vertical="center"/>
    </xf>
    <xf numFmtId="0" fontId="201" fillId="152" borderId="194" xfId="0" applyNumberFormat="true" applyFont="true" applyFill="true" applyBorder="true" applyAlignment="true" applyProtection="true">
      <alignment horizontal="center" vertical="center"/>
    </xf>
    <xf numFmtId="0" fontId="202" fillId="153" borderId="195" xfId="0" applyNumberFormat="true" applyFont="true" applyFill="true" applyBorder="true" applyAlignment="true" applyProtection="true">
      <alignment horizontal="center" vertical="center"/>
    </xf>
    <xf numFmtId="0" fontId="203" fillId="154" borderId="196" xfId="0" applyNumberFormat="true" applyFont="true" applyFill="true" applyBorder="true" applyAlignment="true" applyProtection="true">
      <alignment horizontal="center" vertical="center"/>
    </xf>
    <xf numFmtId="164" fontId="204" fillId="155" borderId="197" xfId="0" applyNumberFormat="true" applyFont="true" applyFill="true" applyBorder="true" applyAlignment="true" applyProtection="true">
      <alignment horizontal="center" vertical="center"/>
    </xf>
    <xf numFmtId="0" fontId="205" fillId="156" borderId="198" xfId="0" applyNumberFormat="true" applyFont="true" applyFill="true" applyBorder="true" applyAlignment="true" applyProtection="true">
      <alignment horizontal="center" vertical="center"/>
    </xf>
    <xf numFmtId="0" fontId="206" fillId="157" borderId="199" xfId="0" applyNumberFormat="true" applyFont="true" applyFill="true" applyBorder="true" applyAlignment="true" applyProtection="true">
      <alignment horizontal="center" vertical="center"/>
    </xf>
    <xf numFmtId="0" fontId="207" fillId="158" borderId="200" xfId="0" applyNumberFormat="true" applyFont="true" applyFill="true" applyBorder="true" applyAlignment="true" applyProtection="true">
      <alignment horizontal="center" vertical="center"/>
    </xf>
    <xf numFmtId="0" fontId="208" fillId="159" borderId="201" xfId="0" applyNumberFormat="true" applyFont="true" applyFill="true" applyBorder="true" applyAlignment="true" applyProtection="true">
      <alignment horizontal="center" vertical="center"/>
    </xf>
    <xf numFmtId="164" fontId="209" fillId="160" borderId="202" xfId="0" applyNumberFormat="true" applyFont="true" applyFill="true" applyBorder="true" applyAlignment="true" applyProtection="true">
      <alignment horizontal="center" vertical="center"/>
    </xf>
    <xf numFmtId="0" fontId="210" fillId="161" borderId="203" xfId="0" applyNumberFormat="true" applyFont="true" applyFill="true" applyBorder="true" applyAlignment="true" applyProtection="true">
      <alignment horizontal="center" vertical="center"/>
    </xf>
    <xf numFmtId="0" fontId="211" fillId="162" borderId="204" xfId="0" applyNumberFormat="true" applyFont="true" applyFill="true" applyBorder="true" applyAlignment="true" applyProtection="true">
      <alignment horizontal="center" vertical="center"/>
    </xf>
    <xf numFmtId="0" fontId="212" fillId="163" borderId="205" xfId="0" applyNumberFormat="true" applyFont="true" applyFill="true" applyBorder="true" applyAlignment="true" applyProtection="true">
      <alignment horizontal="center" vertical="center"/>
    </xf>
    <xf numFmtId="0" fontId="213" fillId="164" borderId="206" xfId="0" applyNumberFormat="true" applyFont="true" applyFill="true" applyBorder="true" applyAlignment="true" applyProtection="true">
      <alignment horizontal="center" vertical="center"/>
    </xf>
    <xf numFmtId="164" fontId="214" fillId="165" borderId="207" xfId="0" applyNumberFormat="true" applyFont="true" applyFill="true" applyBorder="true" applyAlignment="true" applyProtection="true">
      <alignment horizontal="center" vertical="center"/>
    </xf>
    <xf numFmtId="0" fontId="215" fillId="166" borderId="208" xfId="0" applyNumberFormat="true" applyFont="true" applyFill="true" applyBorder="true" applyAlignment="true" applyProtection="true">
      <alignment horizontal="center" vertical="center"/>
    </xf>
    <xf numFmtId="0" fontId="216" fillId="167" borderId="209" xfId="0" applyNumberFormat="true" applyFont="true" applyFill="true" applyBorder="true" applyAlignment="true" applyProtection="true">
      <alignment horizontal="center" vertical="center"/>
    </xf>
    <xf numFmtId="0" fontId="217" fillId="168" borderId="210" xfId="0" applyNumberFormat="true" applyFont="true" applyFill="true" applyBorder="true" applyAlignment="true" applyProtection="true">
      <alignment horizontal="center" vertical="center"/>
    </xf>
    <xf numFmtId="0" fontId="218" fillId="169" borderId="211" xfId="0" applyNumberFormat="true" applyFont="true" applyFill="true" applyBorder="true" applyAlignment="true" applyProtection="true">
      <alignment horizontal="center" vertical="center"/>
    </xf>
    <xf numFmtId="164" fontId="219" fillId="170" borderId="212" xfId="0" applyNumberFormat="true" applyFont="true" applyFill="true" applyBorder="true" applyAlignment="true" applyProtection="true">
      <alignment horizontal="center" vertical="center"/>
    </xf>
    <xf numFmtId="0" fontId="220" fillId="171" borderId="213" xfId="0" applyNumberFormat="true" applyFont="true" applyFill="true" applyBorder="true" applyAlignment="true" applyProtection="true">
      <alignment horizontal="center" vertical="center"/>
    </xf>
    <xf numFmtId="0" fontId="221" fillId="172" borderId="214" xfId="0" applyNumberFormat="true" applyFont="true" applyFill="true" applyBorder="true" applyAlignment="true" applyProtection="true">
      <alignment horizontal="center" vertical="center"/>
    </xf>
    <xf numFmtId="0" fontId="222" fillId="173" borderId="215" xfId="0" applyNumberFormat="true" applyFont="true" applyFill="true" applyBorder="true" applyAlignment="true" applyProtection="true">
      <alignment horizontal="center" vertical="center"/>
    </xf>
    <xf numFmtId="0" fontId="223" fillId="174" borderId="216" xfId="0" applyNumberFormat="true" applyFont="true" applyFill="true" applyBorder="true" applyAlignment="true" applyProtection="true">
      <alignment horizontal="center" vertical="center"/>
    </xf>
    <xf numFmtId="164" fontId="224" fillId="175" borderId="217" xfId="0" applyNumberFormat="true" applyFont="true" applyFill="true" applyBorder="true" applyAlignment="true" applyProtection="true">
      <alignment horizontal="center" vertical="center"/>
    </xf>
    <xf numFmtId="0" fontId="225" fillId="176" borderId="218" xfId="0" applyNumberFormat="true" applyFont="true" applyFill="true" applyBorder="true" applyAlignment="true" applyProtection="true">
      <alignment horizontal="center" vertical="center"/>
    </xf>
    <xf numFmtId="0" fontId="226" fillId="177" borderId="219" xfId="0" applyNumberFormat="true" applyFont="true" applyFill="true" applyBorder="true" applyAlignment="true" applyProtection="true">
      <alignment horizontal="center" vertical="center"/>
    </xf>
    <xf numFmtId="0" fontId="227" fillId="178" borderId="220" xfId="0" applyNumberFormat="true" applyFont="true" applyFill="true" applyBorder="true" applyAlignment="true" applyProtection="true">
      <alignment horizontal="center" vertical="center"/>
    </xf>
    <xf numFmtId="0" fontId="228" fillId="179" borderId="221" xfId="0" applyNumberFormat="true" applyFont="true" applyFill="true" applyBorder="true" applyAlignment="true" applyProtection="true">
      <alignment horizontal="center" vertical="center"/>
    </xf>
    <xf numFmtId="164" fontId="229" fillId="180" borderId="222" xfId="0" applyNumberFormat="true" applyFont="true" applyFill="true" applyBorder="true" applyAlignment="true" applyProtection="true">
      <alignment horizontal="center" vertical="center"/>
    </xf>
    <xf numFmtId="0" fontId="230" fillId="181" borderId="223" xfId="0" applyNumberFormat="true" applyFont="true" applyFill="true" applyBorder="true" applyAlignment="true" applyProtection="true">
      <alignment horizontal="center" vertical="center"/>
    </xf>
    <xf numFmtId="0" fontId="231" fillId="182" borderId="224" xfId="0" applyNumberFormat="true" applyFont="true" applyFill="true" applyBorder="true" applyAlignment="true" applyProtection="true">
      <alignment horizontal="center" vertical="center"/>
    </xf>
    <xf numFmtId="0" fontId="232" fillId="183" borderId="225" xfId="0" applyNumberFormat="true" applyFont="true" applyFill="true" applyBorder="true" applyAlignment="true" applyProtection="true">
      <alignment horizontal="center" vertical="center"/>
    </xf>
    <xf numFmtId="0" fontId="233" fillId="184" borderId="226" xfId="0" applyNumberFormat="true" applyFont="true" applyFill="true" applyBorder="true" applyAlignment="true" applyProtection="true">
      <alignment horizontal="center" vertical="center"/>
    </xf>
    <xf numFmtId="164" fontId="234" fillId="185" borderId="227" xfId="0" applyNumberFormat="true" applyFont="true" applyFill="true" applyBorder="true" applyAlignment="true" applyProtection="true">
      <alignment horizontal="center" vertical="center"/>
    </xf>
    <xf numFmtId="0" fontId="235" fillId="186" borderId="228" xfId="0" applyNumberFormat="true" applyFont="true" applyFill="true" applyBorder="true" applyAlignment="true" applyProtection="true">
      <alignment horizontal="center" vertical="center"/>
    </xf>
    <xf numFmtId="0" fontId="236" fillId="187" borderId="229" xfId="0" applyNumberFormat="true" applyFont="true" applyFill="true" applyBorder="true" applyAlignment="true" applyProtection="true">
      <alignment horizontal="center" vertical="center"/>
    </xf>
    <xf numFmtId="0" fontId="237" fillId="188" borderId="230" xfId="0" applyNumberFormat="true" applyFont="true" applyFill="true" applyBorder="true" applyAlignment="true" applyProtection="true">
      <alignment horizontal="center" vertical="center"/>
    </xf>
    <xf numFmtId="0" fontId="238" fillId="189" borderId="231" xfId="0" applyNumberFormat="true" applyFont="true" applyFill="true" applyBorder="true" applyAlignment="true" applyProtection="true">
      <alignment horizontal="center" vertical="center"/>
    </xf>
    <xf numFmtId="0" fontId="239" fillId="190" borderId="232" xfId="0" applyNumberFormat="true" applyFont="true" applyFill="true" applyBorder="true" applyAlignment="true" applyProtection="true">
      <alignment horizontal="center" vertical="center"/>
    </xf>
    <xf numFmtId="0" fontId="240" fillId="191" borderId="233" xfId="0" applyNumberFormat="true" applyFont="true" applyFill="true" applyBorder="true" applyAlignment="true" applyProtection="true">
      <alignment horizontal="center" vertical="center"/>
    </xf>
    <xf numFmtId="0" fontId="241" fillId="192" borderId="234" xfId="0" applyNumberFormat="true" applyFont="true" applyFill="true" applyBorder="true" applyAlignment="true" applyProtection="true">
      <alignment horizontal="center" vertical="center"/>
    </xf>
    <xf numFmtId="0" fontId="242" fillId="0" borderId="235" xfId="0" applyNumberFormat="true" applyFont="true" applyBorder="true" applyAlignment="true" applyProtection="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5" xfId="20" applyFont="true" applyFill="true" applyAlignment="true">
      <alignment horizontal="center" vertical="center"/>
    </xf>
    <xf numFmtId="0" fontId="11" fillId="2" borderId="235" xfId="20" applyFont="true" applyFill="true"/>
    <xf numFmtId="0" fontId="61" fillId="2" borderId="235" xfId="20" applyFont="true" applyFill="true" applyAlignment="true">
      <alignment horizontal="center" vertical="center"/>
    </xf>
    <xf numFmtId="0" fontId="78" fillId="2" borderId="235" xfId="20" applyFont="true" applyFill="true"/>
    <xf numFmtId="0" fontId="26" fillId="2" borderId="235" xfId="20" applyFont="true" applyFill="true"/>
    <xf numFmtId="0" fontId="79" fillId="2" borderId="235" xfId="20" applyFont="true" applyFill="true"/>
    <xf numFmtId="0" fontId="64" fillId="2" borderId="235" xfId="20" applyFont="true" applyFill="true"/>
    <xf numFmtId="0" fontId="11" fillId="2" borderId="235" xfId="20" applyFont="true" applyFill="true" applyAlignment="true">
      <alignment vertical="center" wrapText="true"/>
    </xf>
    <xf numFmtId="0" fontId="5" fillId="2" borderId="235" xfId="20" applyFont="true" applyFill="true" applyAlignment="true">
      <alignment vertical="center" wrapText="true"/>
    </xf>
    <xf numFmtId="0" fontId="11" fillId="0" borderId="235" xfId="20" applyFont="true"/>
    <xf numFmtId="0" fontId="7" fillId="2" borderId="235" xfId="20" applyFont="true" applyFill="true"/>
    <xf numFmtId="0" fontId="3" fillId="2" borderId="235"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5"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5"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5" xfId="20" applyFont="true" applyFill="true"/>
    <xf numFmtId="0" fontId="16" fillId="2" borderId="235" xfId="20" applyFont="true" applyFill="true" applyAlignment="true">
      <alignment horizontal="left" vertical="center"/>
    </xf>
    <xf numFmtId="0" fontId="243" fillId="42" borderId="235" xfId="22" applyFont="true" applyFill="true" applyAlignment="true">
      <alignment horizontal="left" vertical="center" wrapText="true"/>
    </xf>
    <xf numFmtId="0" fontId="243" fillId="43" borderId="236" xfId="22" applyFont="true" applyFill="true" applyBorder="true" applyAlignment="true">
      <alignment horizontal="left" vertical="center" wrapText="true"/>
    </xf>
    <xf numFmtId="0" fontId="243" fillId="43" borderId="235" xfId="22" applyFont="true" applyFill="true" applyAlignment="true">
      <alignment horizontal="left" vertical="center" wrapText="true"/>
    </xf>
    <xf numFmtId="0" fontId="243" fillId="27" borderId="235" xfId="22" applyFont="true" applyFill="true" applyAlignment="true">
      <alignment horizontal="left" vertical="center" wrapText="true"/>
    </xf>
    <xf numFmtId="0" fontId="16" fillId="193" borderId="235" xfId="22" applyFont="true" applyFill="true" applyAlignment="true">
      <alignment horizontal="left" vertical="center" wrapText="true"/>
    </xf>
    <xf numFmtId="0" fontId="16" fillId="44" borderId="235" xfId="22" applyFont="true" applyFill="true" applyAlignment="true">
      <alignment horizontal="left" vertical="center" wrapText="true"/>
    </xf>
    <xf numFmtId="0" fontId="16" fillId="194" borderId="235" xfId="22" applyFont="true" applyFill="true" applyAlignment="true">
      <alignment horizontal="left" vertical="center" wrapText="true"/>
    </xf>
    <xf numFmtId="1" fontId="244" fillId="195" borderId="237"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8"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39"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0"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1"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2"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3"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4"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5"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6"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7"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8"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49"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0"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1"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2"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3"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4"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5"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6"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7"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8"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59"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0"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1"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2"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3"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4"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5"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6"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7"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8"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69"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0"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1"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2"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3"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4"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5"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6"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7"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8"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79"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0"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1"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2"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3"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4"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5"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6"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7"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8"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89"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0"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1"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2"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3"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4"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5"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6"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7"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8"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299"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0"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1"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2"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3"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4"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5"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6"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7"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8"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09"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0"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1"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2"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3"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4"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5"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6"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7"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8"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19"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0"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1"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2"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3"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4"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5"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6"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7"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8"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29"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0"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1"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2"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3"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4"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5"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6"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7"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8"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39"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0"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1"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2"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3"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4"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5"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6"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7"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8"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49"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0"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1"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2"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3"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4"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5"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6"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7"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8"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59"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0"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1"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2"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3"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4"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5"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6"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7"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8"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69"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0"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1"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2"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3"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4"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5"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6"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7"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8"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79"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0"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1"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2"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3"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4"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5"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6"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7"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8"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89"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0"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1"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2"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3"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4"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5"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6"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7"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8"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399"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0"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1"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2"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3"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4"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5"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6"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7"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8"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09"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0"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1"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2"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3"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4"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5"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6"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7"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8"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19"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0"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1"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2"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3"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4"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5"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6"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7"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8"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29"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0"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1"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2"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3"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4"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5"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6"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7"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8"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39"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0"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1"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2"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3"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4"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5"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6"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7"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8"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49"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0"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1"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2"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3"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4"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5"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6"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7"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8"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59"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0"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1"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2"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3"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4"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5"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6"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7"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8"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69"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0"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1"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2"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3"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4"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5"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6"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7"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8"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79"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0"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1"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2"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3"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4"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5"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6"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7"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8"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89"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0"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1"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2"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3"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4"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5"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6"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7"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8"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499"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0"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1"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2"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3"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4"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5"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6"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7"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8"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09"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0"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1"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2"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3"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4"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5"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6"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7"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8"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19"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0"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1"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2"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3"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4"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5"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6"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7"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8"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29"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0"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1"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2"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3"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4"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5"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6"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7"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8"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39"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0"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1"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2"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3"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4"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5"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6"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7"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8"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49"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0"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1"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2"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3"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4"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5"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6"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7"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8"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59"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0"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1"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2"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3"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4"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5"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6"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7"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8"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69"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0"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1"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2"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3"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4"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5"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6"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7"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8"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79"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0"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1"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2"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3"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4"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5"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6"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7"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8"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89"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0"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1"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2"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3"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4"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5"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6"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7"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8"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599"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0"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1"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2"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3"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4"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5"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6"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7"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8"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09"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0"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1"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2"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3"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4"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5"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6"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7"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8"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19"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0"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1"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2"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3"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4"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5"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6"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7"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8"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29"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0"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1"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2"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3"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4"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5"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6"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7"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8"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39" xfId="0" applyNumberFormat="true" applyFont="true" applyBorder="true" applyAlignment="true" applyProtection="true">
      <alignment horizontal="general" vertical="bottom" textRotation="0" wrapText="false" indent="0" shrinkToFit="false"/>
      <protection locked="true" hidden="false"/>
    </xf>
    <xf numFmtId="0" fontId="797" fillId="0" borderId="640"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890652180548"/>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890652180548"/>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890652180548"/>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55.877211389999999</c:v>
                </c:pt>
                <c:pt idx="1">
                  <c:v>47.22</c:v>
                </c:pt>
                <c:pt idx="2">
                  <c:v>47.84</c:v>
                </c:pt>
                <c:pt idx="3">
                  <c:v>1E-10</c:v>
                </c:pt>
                <c:pt idx="4">
                  <c:v>84.741866000000002</c:v>
                </c:pt>
                <c:pt idx="5">
                  <c:v>27.741525970000001</c:v>
                </c:pt>
              </c:numCache>
            </c:numRef>
          </c:val>
          <c:extLst>
            <c:ext xmlns:c16="http://schemas.microsoft.com/office/drawing/2014/chart" uri="{C3380CC4-5D6E-409C-BE32-E72D297353CC}">
              <c16:uniqueId val="{00000000-67A7-409B-82CA-1E73D899310B}"/>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7A7-409B-82CA-1E73D899310B}"/>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7A7-409B-82CA-1E73D899310B}"/>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7A7-409B-82CA-1E73D899310B}"/>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7A7-409B-82CA-1E73D899310B}"/>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7A7-409B-82CA-1E73D899310B}"/>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7A7-409B-82CA-1E73D899310B}"/>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39.05278861</c:v>
                </c:pt>
                <c:pt idx="1">
                  <c:v>48.27</c:v>
                </c:pt>
                <c:pt idx="2">
                  <c:v>41.1</c:v>
                </c:pt>
                <c:pt idx="3">
                  <c:v>1E-10</c:v>
                </c:pt>
                <c:pt idx="4">
                  <c:v>1.2681340000000001</c:v>
                </c:pt>
                <c:pt idx="5">
                  <c:v>68.433474029999999</c:v>
                </c:pt>
              </c:numCache>
            </c:numRef>
          </c:val>
          <c:extLst>
            <c:ext xmlns:c16="http://schemas.microsoft.com/office/drawing/2014/chart" uri="{C3380CC4-5D6E-409C-BE32-E72D297353CC}">
              <c16:uniqueId val="{00000007-67A7-409B-82CA-1E73D899310B}"/>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8-67A7-409B-82CA-1E73D899310B}"/>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5.07</c:v>
                </c:pt>
                <c:pt idx="1">
                  <c:v>4.51</c:v>
                </c:pt>
                <c:pt idx="2">
                  <c:v>11.06</c:v>
                </c:pt>
                <c:pt idx="3">
                  <c:v>1E-10</c:v>
                </c:pt>
                <c:pt idx="4">
                  <c:v>13.99</c:v>
                </c:pt>
                <c:pt idx="5">
                  <c:v>3.8250000000000002</c:v>
                </c:pt>
              </c:numCache>
            </c:numRef>
          </c:val>
          <c:extLst>
            <c:ext xmlns:c16="http://schemas.microsoft.com/office/drawing/2014/chart" uri="{C3380CC4-5D6E-409C-BE32-E72D297353CC}">
              <c16:uniqueId val="{00000009-67A7-409B-82CA-1E73D899310B}"/>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460-4E42-BE92-DDC866EB94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460-4E42-BE92-DDC866EB94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7A1-4A45-BC61-6BDE94D3B0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F2-410C-A6E3-8BBC8D2B5F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60-4E42-BE92-DDC866EB94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60-4E42-BE92-DDC866EB94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7A1-4A45-BC61-6BDE94D3B0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92-4C02-8932-5F3E58018C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3460-4E42-BE92-DDC866EB941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460-4E42-BE92-DDC866EB9413}"/>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60-4E42-BE92-DDC866EB9413}"/>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7A1-4A45-BC61-6BDE94D3B0B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F2-410C-A6E3-8BBC8D2B5F1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460-4E42-BE92-DDC866EB9413}"/>
            </c:ext>
          </c:extLst>
        </c:ser>
        <c:dLbls>
          <c:showLegendKey val="0"/>
          <c:showVal val="0"/>
          <c:showCatName val="0"/>
          <c:showSerName val="0"/>
          <c:showPercent val="0"/>
          <c:showBubbleSize val="0"/>
        </c:dLbls>
        <c:axId val="303986944"/>
        <c:axId val="354267520"/>
      </c:scatterChart>
      <c:valAx>
        <c:axId val="30398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54267520"/>
        <c:crosses val="autoZero"/>
        <c:crossBetween val="midCat"/>
        <c:majorUnit val="5"/>
      </c:valAx>
      <c:valAx>
        <c:axId val="3542675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69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A5-42AB-841F-14D0ED8537E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A5-42AB-841F-14D0ED8537E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AF0-4CBE-B8B1-D28CA1AE89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C9-4489-A449-EFE5AEF232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A5-42AB-841F-14D0ED8537E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AF0-4CBE-B8B1-D28CA1AE89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7EA5-42AB-841F-14D0ED8537E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A5-42AB-841F-14D0ED8537E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A5-42AB-841F-14D0ED8537E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AF0-4CBE-B8B1-D28CA1AE8983}"/>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C9-4489-A449-EFE5AEF2328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EA5-42AB-841F-14D0ED8537EF}"/>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996-43A2-9AFA-700209CF1C9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996-43A2-9AFA-700209CF1C9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4A-4974-B674-5F27D48452A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7F9-4D5D-9A34-4D7E0C615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996-43A2-9AFA-700209CF1C9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4A-4974-B674-5F27D48452A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4996-43A2-9AFA-700209CF1C9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996-43A2-9AFA-700209CF1C9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996-43A2-9AFA-700209CF1C9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4A-4974-B674-5F27D48452A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7F9-4D5D-9A34-4D7E0C615A6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996-43A2-9AFA-700209CF1C91}"/>
            </c:ext>
          </c:extLst>
        </c:ser>
        <c:dLbls>
          <c:showLegendKey val="0"/>
          <c:showVal val="0"/>
          <c:showCatName val="0"/>
          <c:showSerName val="0"/>
          <c:showPercent val="0"/>
          <c:showBubbleSize val="0"/>
        </c:dLbls>
        <c:axId val="75154560"/>
        <c:axId val="75156096"/>
      </c:scatterChart>
      <c:valAx>
        <c:axId val="751545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096"/>
        <c:crosses val="autoZero"/>
        <c:crossBetween val="midCat"/>
        <c:majorUnit val="5"/>
      </c:valAx>
      <c:valAx>
        <c:axId val="751560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456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34D-4EF0-9F0D-0100696E285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34D-4EF0-9F0D-0100696E285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01-48DF-AD62-76350438509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4F-4D4C-8CB8-11BF66FC8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34D-4EF0-9F0D-0100696E285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34D-4EF0-9F0D-0100696E285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801-48DF-AD62-76350438509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3CC-4CC5-8FBC-F6488D0E33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534D-4EF0-9F0D-0100696E285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34D-4EF0-9F0D-0100696E285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34D-4EF0-9F0D-0100696E285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01-48DF-AD62-76350438509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4F-4D4C-8CB8-11BF66FC8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534D-4EF0-9F0D-0100696E285F}"/>
            </c:ext>
          </c:extLst>
        </c:ser>
        <c:dLbls>
          <c:showLegendKey val="0"/>
          <c:showVal val="0"/>
          <c:showCatName val="0"/>
          <c:showSerName val="0"/>
          <c:showPercent val="0"/>
          <c:showBubbleSize val="0"/>
        </c:dLbls>
        <c:axId val="84461056"/>
        <c:axId val="84462592"/>
      </c:scatterChart>
      <c:valAx>
        <c:axId val="844610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2592"/>
        <c:crosses val="autoZero"/>
        <c:crossBetween val="midCat"/>
        <c:majorUnit val="5"/>
      </c:valAx>
      <c:valAx>
        <c:axId val="8446259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6105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93E-4721-BD11-375F0EE123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3E-4721-BD11-375F0EE1234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946-4D21-85A7-B562BD71301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B3-4DD9-A0B0-1C4B0C600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3E-4721-BD11-375F0EE123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946-4D21-85A7-B562BD71301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B93E-4721-BD11-375F0EE1234F}"/>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93E-4721-BD11-375F0EE1234F}"/>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3E-4721-BD11-375F0EE1234F}"/>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946-4D21-85A7-B562BD71301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BB3-4DD9-A0B0-1C4B0C600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93E-4721-BD11-375F0EE1234F}"/>
            </c:ext>
          </c:extLst>
        </c:ser>
        <c:dLbls>
          <c:showLegendKey val="0"/>
          <c:showVal val="0"/>
          <c:showCatName val="0"/>
          <c:showSerName val="0"/>
          <c:showPercent val="0"/>
          <c:showBubbleSize val="0"/>
        </c:dLbls>
        <c:axId val="84707584"/>
        <c:axId val="84713472"/>
      </c:scatterChart>
      <c:valAx>
        <c:axId val="84707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13472"/>
        <c:crosses val="autoZero"/>
        <c:crossBetween val="midCat"/>
        <c:majorUnit val="5"/>
      </c:valAx>
      <c:valAx>
        <c:axId val="8471347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07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61-4508-A80B-0783387C0BF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61-4508-A80B-0783387C0B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799-4298-B321-9FDCC164B1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63C-4E74-A7A6-BDF7F68AFF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61-4508-A80B-0783387C0BF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799-4298-B321-9FDCC164B1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5261-4508-A80B-0783387C0BF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61-4508-A80B-0783387C0BF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61-4508-A80B-0783387C0BF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799-4298-B321-9FDCC164B12F}"/>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3C-4E74-A7A6-BDF7F68AFF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5261-4508-A80B-0783387C0BF7}"/>
            </c:ext>
          </c:extLst>
        </c:ser>
        <c:dLbls>
          <c:showLegendKey val="0"/>
          <c:showVal val="0"/>
          <c:showCatName val="0"/>
          <c:showSerName val="0"/>
          <c:showPercent val="0"/>
          <c:showBubbleSize val="0"/>
        </c:dLbls>
        <c:axId val="84823424"/>
        <c:axId val="84829312"/>
      </c:scatterChart>
      <c:valAx>
        <c:axId val="84823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9312"/>
        <c:crosses val="autoZero"/>
        <c:crossBetween val="midCat"/>
        <c:majorUnit val="5"/>
      </c:valAx>
      <c:valAx>
        <c:axId val="84829312"/>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342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84</c:v>
                </c:pt>
                <c:pt idx="18">
                  <c:v>84</c:v>
                </c:pt>
                <c:pt idx="19">
                  <c:v>84</c:v>
                </c:pt>
                <c:pt idx="20">
                  <c:v>84</c:v>
                </c:pt>
                <c:pt idx="21">
                  <c:v>84</c:v>
                </c:pt>
                <c:pt idx="22">
                  <c:v>84</c:v>
                </c:pt>
                <c:pt idx="23">
                  <c:v>84</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D62-485C-AD21-E52B04A8376C}"/>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D62-485C-AD21-E52B04A837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179-4082-9B43-1D59425C9E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457-480E-A02D-B4216A4DA9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84.025403028822666</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81.8</c:v>
                </c:pt>
                <c:pt idx="18">
                  <c:v>81.8</c:v>
                </c:pt>
                <c:pt idx="19">
                  <c:v>81.8</c:v>
                </c:pt>
                <c:pt idx="20">
                  <c:v>81.8</c:v>
                </c:pt>
                <c:pt idx="21">
                  <c:v>81.8</c:v>
                </c:pt>
                <c:pt idx="22">
                  <c:v>81.8</c:v>
                </c:pt>
                <c:pt idx="23">
                  <c:v>81.8</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D62-485C-AD21-E52B04A8376C}"/>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D62-485C-AD21-E52B04A837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179-4082-9B43-1D59425C9E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457-480E-A02D-B4216A4DA9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81.778212017586711</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74.7</c:v>
                </c:pt>
                <c:pt idx="18">
                  <c:v>74.7</c:v>
                </c:pt>
                <c:pt idx="19">
                  <c:v>74.7</c:v>
                </c:pt>
                <c:pt idx="20">
                  <c:v>74.7</c:v>
                </c:pt>
                <c:pt idx="21">
                  <c:v>74.7</c:v>
                </c:pt>
                <c:pt idx="22">
                  <c:v>74.7</c:v>
                </c:pt>
                <c:pt idx="23">
                  <c:v>74.7</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D62-485C-AD21-E52B04A8376C}"/>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D62-485C-AD21-E52B04A837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179-4082-9B43-1D59425C9EE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457-480E-A02D-B4216A4DA9D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74.69467513434293</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4926464"/>
        <c:axId val="84928000"/>
      </c:scatterChart>
      <c:valAx>
        <c:axId val="8492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8000"/>
        <c:crosses val="autoZero"/>
        <c:crossBetween val="midCat"/>
        <c:majorUnit val="5"/>
      </c:valAx>
      <c:valAx>
        <c:axId val="8492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92646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4EA-4778-BCDC-0D64938BD5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63C-48AB-9529-B189EF52EFD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4EA-4778-BCDC-0D64938BD5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4EA-4778-BCDC-0D64938BD52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63C-48AB-9529-B189EF52EFD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6EE-46F7-92FC-6E58E65F3D9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4EA-4778-BCDC-0D64938BD5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63C-48AB-9529-B189EF52EFD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592704"/>
        <c:axId val="85602688"/>
      </c:scatterChart>
      <c:valAx>
        <c:axId val="855927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02688"/>
        <c:crosses val="autoZero"/>
        <c:crossBetween val="midCat"/>
        <c:majorUnit val="5"/>
      </c:valAx>
      <c:valAx>
        <c:axId val="856026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27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599-4B15-840D-A6AE40E2B40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08-4358-8FDD-87818923991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599-4B15-840D-A6AE40E2B40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99-4B15-840D-A6AE40E2B401}"/>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708-4358-8FDD-87818923991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EF4-4705-A04E-E2F35B1B3B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99-4B15-840D-A6AE40E2B401}"/>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08-4358-8FDD-87818923991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5681280"/>
        <c:axId val="85682816"/>
      </c:scatterChart>
      <c:valAx>
        <c:axId val="85681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2816"/>
        <c:crosses val="autoZero"/>
        <c:crossBetween val="midCat"/>
        <c:majorUnit val="5"/>
      </c:valAx>
      <c:valAx>
        <c:axId val="856828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128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91-4459-9109-ADA01B4663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91-4459-9109-ADA01B46632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D3-462A-A775-858EB3EA9AA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85-4435-9EFA-86F965C0C0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91-4459-9109-ADA01B4663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91-4459-9109-ADA01B46632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D3-462A-A775-858EB3EA9AA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59-41A1-902D-58E9DCCF22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391-4459-9109-ADA01B46632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391-4459-9109-ADA01B46632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D3-462A-A775-858EB3EA9AA6}"/>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533-43BF-BB54-AF30D8713B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5854848"/>
        <c:axId val="85864832"/>
      </c:scatterChart>
      <c:valAx>
        <c:axId val="85854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4832"/>
        <c:crosses val="autoZero"/>
        <c:crossBetween val="midCat"/>
        <c:majorUnit val="5"/>
      </c:valAx>
      <c:valAx>
        <c:axId val="858648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484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F67-406D-B72B-F28A01E440CE}"/>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80.954264609999996</c:v>
                </c:pt>
                <c:pt idx="1">
                  <c:v>84.722222220000006</c:v>
                </c:pt>
                <c:pt idx="2">
                  <c:v>89.663460000000001</c:v>
                </c:pt>
                <c:pt idx="3">
                  <c:v>1E-10</c:v>
                </c:pt>
                <c:pt idx="4">
                  <c:v>79.550267559999995</c:v>
                </c:pt>
                <c:pt idx="5">
                  <c:v>95.40866973</c:v>
                </c:pt>
              </c:numCache>
            </c:numRef>
          </c:val>
          <c:extLst>
            <c:ext xmlns:c16="http://schemas.microsoft.com/office/drawing/2014/chart" uri="{C3380CC4-5D6E-409C-BE32-E72D297353CC}">
              <c16:uniqueId val="{00000002-4F67-406D-B72B-F28A01E440CE}"/>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13.926691549999999</c:v>
                </c:pt>
                <c:pt idx="1">
                  <c:v>12.847222220000001</c:v>
                </c:pt>
                <c:pt idx="2">
                  <c:v>6.7307699999999997</c:v>
                </c:pt>
                <c:pt idx="3">
                  <c:v>1E-10</c:v>
                </c:pt>
                <c:pt idx="4">
                  <c:v>14.71203637</c:v>
                </c:pt>
                <c:pt idx="5">
                  <c:v>4.5913302700000003</c:v>
                </c:pt>
              </c:numCache>
            </c:numRef>
          </c:val>
          <c:extLst>
            <c:ext xmlns:c16="http://schemas.microsoft.com/office/drawing/2014/chart" uri="{C3380CC4-5D6E-409C-BE32-E72D297353CC}">
              <c16:uniqueId val="{00000003-4F67-406D-B72B-F28A01E440CE}"/>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4-4F67-406D-B72B-F28A01E440CE}"/>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5.1190438409999999</c:v>
                </c:pt>
                <c:pt idx="1">
                  <c:v>2.4305555559999998</c:v>
                </c:pt>
                <c:pt idx="2">
                  <c:v>3.6057700000000001</c:v>
                </c:pt>
                <c:pt idx="3">
                  <c:v>1E-10</c:v>
                </c:pt>
                <c:pt idx="4">
                  <c:v>5.7376960749999997</c:v>
                </c:pt>
                <c:pt idx="5">
                  <c:v>0</c:v>
                </c:pt>
              </c:numCache>
            </c:numRef>
          </c:val>
          <c:extLst>
            <c:ext xmlns:c16="http://schemas.microsoft.com/office/drawing/2014/chart" uri="{C3380CC4-5D6E-409C-BE32-E72D297353CC}">
              <c16:uniqueId val="{00000005-4F67-406D-B72B-F28A01E440CE}"/>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567-44D3-BFC9-8C10631F6B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311-419E-B4F2-F1706BFB25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567-44D3-BFC9-8C10631F6B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567-44D3-BFC9-8C10631F6B9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311-419E-B4F2-F1706BFB25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D89-4599-9D85-7D8A760E9A0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567-44D3-BFC9-8C10631F6B97}"/>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311-419E-B4F2-F1706BFB25FB}"/>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6476288"/>
        <c:axId val="86477824"/>
      </c:scatterChart>
      <c:valAx>
        <c:axId val="864762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824"/>
        <c:crosses val="autoZero"/>
        <c:crossBetween val="midCat"/>
        <c:majorUnit val="5"/>
      </c:valAx>
      <c:valAx>
        <c:axId val="864778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62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5C-44FA-840B-6E17E820CE6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956-485E-A7FF-5687D529442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B5C-44FA-840B-6E17E820CE6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5C-44FA-840B-6E17E820CE6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956-485E-A7FF-5687D529442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F1-4AAF-B769-0DDF559A8DC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5C-44FA-840B-6E17E820CE6A}"/>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5C-44FA-840B-6E17E820CE6A}"/>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956-485E-A7FF-5687D5294427}"/>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9B-40D1-9017-B6B45347BA6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6536192"/>
        <c:axId val="86537728"/>
      </c:scatterChart>
      <c:valAx>
        <c:axId val="86536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7728"/>
        <c:crosses val="autoZero"/>
        <c:crossBetween val="midCat"/>
        <c:majorUnit val="5"/>
      </c:valAx>
      <c:valAx>
        <c:axId val="86537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619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57.297544739999999</c:v>
                </c:pt>
                <c:pt idx="1">
                  <c:v>49.652777780000001</c:v>
                </c:pt>
                <c:pt idx="2">
                  <c:v>50</c:v>
                </c:pt>
                <c:pt idx="3">
                  <c:v>1E-10</c:v>
                </c:pt>
                <c:pt idx="4">
                  <c:v>48.302558050000002</c:v>
                </c:pt>
                <c:pt idx="5">
                  <c:v>58.379429999999999</c:v>
                </c:pt>
              </c:numCache>
            </c:numRef>
          </c:val>
          <c:extLst>
            <c:ext xmlns:c16="http://schemas.microsoft.com/office/drawing/2014/chart" uri="{C3380CC4-5D6E-409C-BE32-E72D297353CC}">
              <c16:uniqueId val="{00000000-B80B-4654-8F72-31147B2B223A}"/>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42.702455260000001</c:v>
                </c:pt>
                <c:pt idx="1">
                  <c:v>49.652777780000001</c:v>
                </c:pt>
                <c:pt idx="2">
                  <c:v>49.038460000000001</c:v>
                </c:pt>
                <c:pt idx="3">
                  <c:v>1E-10</c:v>
                </c:pt>
                <c:pt idx="4">
                  <c:v>49.918081950000001</c:v>
                </c:pt>
                <c:pt idx="5">
                  <c:v>40.935650070000001</c:v>
                </c:pt>
              </c:numCache>
            </c:numRef>
          </c:val>
          <c:extLst>
            <c:ext xmlns:c16="http://schemas.microsoft.com/office/drawing/2014/chart" uri="{C3380CC4-5D6E-409C-BE32-E72D297353CC}">
              <c16:uniqueId val="{00000001-B80B-4654-8F72-31147B2B223A}"/>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0</c:v>
                </c:pt>
                <c:pt idx="2">
                  <c:v>0</c:v>
                </c:pt>
                <c:pt idx="3">
                  <c:v>100</c:v>
                </c:pt>
                <c:pt idx="4">
                  <c:v>0</c:v>
                </c:pt>
                <c:pt idx="5">
                  <c:v>0</c:v>
                </c:pt>
              </c:numCache>
            </c:numRef>
          </c:val>
          <c:extLst>
            <c:ext xmlns:c16="http://schemas.microsoft.com/office/drawing/2014/chart" uri="{C3380CC4-5D6E-409C-BE32-E72D297353CC}">
              <c16:uniqueId val="{00000002-B80B-4654-8F72-31147B2B223A}"/>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0.69444444439999997</c:v>
                </c:pt>
                <c:pt idx="2">
                  <c:v>0.96153999999999995</c:v>
                </c:pt>
                <c:pt idx="3">
                  <c:v>1E-10</c:v>
                </c:pt>
                <c:pt idx="4">
                  <c:v>1.7793600000000001</c:v>
                </c:pt>
                <c:pt idx="5">
                  <c:v>0.68491992749999997</c:v>
                </c:pt>
              </c:numCache>
            </c:numRef>
          </c:val>
          <c:extLst>
            <c:ext xmlns:c16="http://schemas.microsoft.com/office/drawing/2014/chart" uri="{C3380CC4-5D6E-409C-BE32-E72D297353CC}">
              <c16:uniqueId val="{00000003-B80B-4654-8F72-31147B2B223A}"/>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73.400000000000006</c:v>
                </c:pt>
                <c:pt idx="18">
                  <c:v>73.400000000000006</c:v>
                </c:pt>
                <c:pt idx="19">
                  <c:v>73.400000000000006</c:v>
                </c:pt>
                <c:pt idx="20">
                  <c:v>73.400000000000006</c:v>
                </c:pt>
                <c:pt idx="21">
                  <c:v>73.400000000000006</c:v>
                </c:pt>
                <c:pt idx="22">
                  <c:v>73.400000000000006</c:v>
                </c:pt>
                <c:pt idx="23">
                  <c:v>73.400000000000006</c:v>
                </c:pt>
              </c:numCache>
            </c:numRef>
          </c:yVal>
          <c:smooth val="0"/>
          <c:extLst>
            <c:ext xmlns:c16="http://schemas.microsoft.com/office/drawing/2014/chart" uri="{C3380CC4-5D6E-409C-BE32-E72D297353CC}">
              <c16:uniqueId val="{00000000-3D20-4710-8AA5-72B8D0B68684}"/>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D20-4710-8AA5-72B8D0B68684}"/>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D20-4710-8AA5-72B8D0B6868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2AA-45E8-A4EE-A0335467381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78-4A4C-8B81-9AA43E3BB2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73.375671714704438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D20-4710-8AA5-72B8D0B68684}"/>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65.400000000000006</c:v>
                </c:pt>
                <c:pt idx="18">
                  <c:v>65.400000000000006</c:v>
                </c:pt>
                <c:pt idx="19">
                  <c:v>65.400000000000006</c:v>
                </c:pt>
                <c:pt idx="20">
                  <c:v>65.400000000000006</c:v>
                </c:pt>
                <c:pt idx="21">
                  <c:v>65.400000000000006</c:v>
                </c:pt>
                <c:pt idx="22">
                  <c:v>65.400000000000006</c:v>
                </c:pt>
                <c:pt idx="23">
                  <c:v>65.400000000000006</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#N/A</c:v>
                </c:pt>
                <c:pt idx="2">
                  <c:v>65.437225207620912</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63.2</c:v>
                </c:pt>
                <c:pt idx="18">
                  <c:v>63.2</c:v>
                </c:pt>
                <c:pt idx="19">
                  <c:v>63.2</c:v>
                </c:pt>
                <c:pt idx="20">
                  <c:v>63.2</c:v>
                </c:pt>
                <c:pt idx="21">
                  <c:v>63.2</c:v>
                </c:pt>
                <c:pt idx="22">
                  <c:v>63.2</c:v>
                </c:pt>
                <c:pt idx="23">
                  <c:v>63.2</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20-4710-8AA5-72B8D0B68684}"/>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20-4710-8AA5-72B8D0B68684}"/>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2AA-45E8-A4EE-A03354673812}"/>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978-4A4C-8B81-9AA43E3BB27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63.165608207132387</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088"/>
        <c:axId val="90763264"/>
      </c:scatterChart>
      <c:valAx>
        <c:axId val="9074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3264"/>
        <c:crosses val="autoZero"/>
        <c:crossBetween val="midCat"/>
        <c:majorUnit val="5"/>
      </c:valAx>
      <c:valAx>
        <c:axId val="907632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088"/>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0A-4A2A-9B31-1926EAEF1B5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0A-4A2A-9B31-1926EAEF1B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909-497C-AFB9-748E39AA4F8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FE2-4B44-A7F9-1117BC3E3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E0A-4A2A-9B31-1926EAEF1B5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E0A-4A2A-9B31-1926EAEF1B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909-497C-AFB9-748E39AA4F8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FE2-4B44-A7F9-1117BC3E3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7E0A-4A2A-9B31-1926EAEF1B5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E0A-4A2A-9B31-1926EAEF1B5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0A-4A2A-9B31-1926EAEF1B5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909-497C-AFB9-748E39AA4F8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FE2-4B44-A7F9-1117BC3E392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7E0A-4A2A-9B31-1926EAEF1B5E}"/>
            </c:ext>
          </c:extLst>
        </c:ser>
        <c:dLbls>
          <c:showLegendKey val="0"/>
          <c:showVal val="0"/>
          <c:showCatName val="0"/>
          <c:showSerName val="0"/>
          <c:showPercent val="0"/>
          <c:showBubbleSize val="0"/>
        </c:dLbls>
        <c:axId val="94386432"/>
        <c:axId val="94520064"/>
      </c:scatterChart>
      <c:valAx>
        <c:axId val="943864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520064"/>
        <c:crosses val="autoZero"/>
        <c:crossBetween val="midCat"/>
        <c:majorUnit val="5"/>
      </c:valAx>
      <c:valAx>
        <c:axId val="945200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438643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186-4BF7-A9C2-3D295A58C66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186-4BF7-A9C2-3D295A58C6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8D3-49A8-95A1-40001D6533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62-4016-94AB-E5DEE8A9B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86-4BF7-A9C2-3D295A58C66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86-4BF7-A9C2-3D295A58C6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8D3-49A8-95A1-40001D6533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62-4016-94AB-E5DEE8A9B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186-4BF7-A9C2-3D295A58C66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186-4BF7-A9C2-3D295A58C66C}"/>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186-4BF7-A9C2-3D295A58C66C}"/>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8D3-49A8-95A1-40001D65332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62-4016-94AB-E5DEE8A9B77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186-4BF7-A9C2-3D295A58C66C}"/>
            </c:ext>
          </c:extLst>
        </c:ser>
        <c:dLbls>
          <c:showLegendKey val="0"/>
          <c:showVal val="0"/>
          <c:showCatName val="0"/>
          <c:showSerName val="0"/>
          <c:showPercent val="0"/>
          <c:showBubbleSize val="0"/>
        </c:dLbls>
        <c:axId val="130790528"/>
        <c:axId val="131760512"/>
      </c:scatterChart>
      <c:valAx>
        <c:axId val="1307905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760512"/>
        <c:crosses val="autoZero"/>
        <c:crossBetween val="midCat"/>
        <c:majorUnit val="5"/>
      </c:valAx>
      <c:valAx>
        <c:axId val="1317605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9052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65.2</c:v>
                </c:pt>
                <c:pt idx="18">
                  <c:v>65.2</c:v>
                </c:pt>
                <c:pt idx="19">
                  <c:v>65.2</c:v>
                </c:pt>
                <c:pt idx="20">
                  <c:v>65.2</c:v>
                </c:pt>
                <c:pt idx="21">
                  <c:v>65.2</c:v>
                </c:pt>
                <c:pt idx="22">
                  <c:v>65.2</c:v>
                </c:pt>
                <c:pt idx="23">
                  <c:v>65.2</c:v>
                </c:pt>
              </c:numCache>
            </c:numRef>
          </c:yVal>
          <c:smooth val="0"/>
          <c:extLst>
            <c:ext xmlns:c16="http://schemas.microsoft.com/office/drawing/2014/chart" uri="{C3380CC4-5D6E-409C-BE32-E72D297353CC}">
              <c16:uniqueId val="{00000000-BCBD-4A13-BA16-C848BF12B2D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CBD-4A13-BA16-C848BF12B2D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CBD-4A13-BA16-C848BF12B2D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F86-4BC4-A361-5873035C034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945-4012-908D-534EFF3FEB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65.217391304347828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BCBD-4A13-BA16-C848BF12B2D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59.8</c:v>
                </c:pt>
                <c:pt idx="18">
                  <c:v>59.8</c:v>
                </c:pt>
                <c:pt idx="19">
                  <c:v>59.8</c:v>
                </c:pt>
                <c:pt idx="20">
                  <c:v>59.8</c:v>
                </c:pt>
                <c:pt idx="21">
                  <c:v>59.8</c:v>
                </c:pt>
                <c:pt idx="22">
                  <c:v>59.8</c:v>
                </c:pt>
                <c:pt idx="23">
                  <c:v>59.8</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59.84367366878358</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36.9</c:v>
                </c:pt>
                <c:pt idx="18">
                  <c:v>36.9</c:v>
                </c:pt>
                <c:pt idx="19">
                  <c:v>36.9</c:v>
                </c:pt>
                <c:pt idx="20">
                  <c:v>36.9</c:v>
                </c:pt>
                <c:pt idx="21">
                  <c:v>36.9</c:v>
                </c:pt>
                <c:pt idx="22">
                  <c:v>36.9</c:v>
                </c:pt>
                <c:pt idx="23">
                  <c:v>36.9</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CBD-4A13-BA16-C848BF12B2D7}"/>
                </c:ext>
              </c:extLst>
            </c:dLbl>
            <c:dLbl>
              <c:idx val="1"/>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CBD-4A13-BA16-C848BF12B2D7}"/>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F86-4BC4-A361-5873035C034A}"/>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45-4012-908D-534EFF3FEBF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36.88324377137274</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47423616"/>
        <c:axId val="147425920"/>
      </c:scatterChart>
      <c:valAx>
        <c:axId val="1474236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5920"/>
        <c:crosses val="autoZero"/>
        <c:crossBetween val="midCat"/>
        <c:majorUnit val="5"/>
      </c:valAx>
      <c:valAx>
        <c:axId val="1474259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742361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D69-411C-B3EA-8ED9D26C35C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D69-411C-B3EA-8ED9D26C35C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C6D-47A9-B537-66BCC1CD109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58E-4E28-9529-E928E7A97F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69-411C-B3EA-8ED9D26C35C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D69-411C-B3EA-8ED9D26C35C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69-411C-B3EA-8ED9D26C35C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69-411C-B3EA-8ED9D26C35C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C6D-47A9-B537-66BCC1CD1090}"/>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8E-4E28-9529-E928E7A97F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BD69-411C-B3EA-8ED9D26C35CE}"/>
            </c:ext>
          </c:extLst>
        </c:ser>
        <c:dLbls>
          <c:showLegendKey val="0"/>
          <c:showVal val="0"/>
          <c:showCatName val="0"/>
          <c:showSerName val="0"/>
          <c:showPercent val="0"/>
          <c:showBubbleSize val="0"/>
        </c:dLbls>
        <c:axId val="162859264"/>
        <c:axId val="182445568"/>
      </c:scatterChart>
      <c:valAx>
        <c:axId val="1628592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5"/>
      </c:valAx>
      <c:valAx>
        <c:axId val="18244556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26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256-4882-A19A-13EBB497604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256-4882-A19A-13EBB497604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61-448A-820B-0AEA14AB963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9CE-4BF5-8C6C-547558251C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256-4882-A19A-13EBB497604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9256-4882-A19A-13EBB497604E}"/>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256-4882-A19A-13EBB497604E}"/>
                </c:ext>
              </c:extLst>
            </c:dLbl>
            <c:dLbl>
              <c:idx val="1"/>
              <c:tx>
                <c:rich>
                  <a:bodyPr/>
                  <a:lstStyle/>
                  <a:p>
                    <a:pPr>
                      <a:defRPr sz="600" b="0" i="0">
                        <a:solidFill>
                          <a:srgbClr val="000000"/>
                        </a:solidFill>
                        <a:latin typeface="Arial"/>
                        <a:ea typeface="Arial"/>
                        <a:cs typeface="Arial"/>
                      </a:defRPr>
                    </a:pPr>
                    <a:r>
                      <a:rPr lang="en-GB"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256-4882-A19A-13EBB497604E}"/>
                </c:ext>
              </c:extLst>
            </c:dLbl>
            <c:dLbl>
              <c:idx val="2"/>
              <c:tx>
                <c:rich>
                  <a:bodyPr/>
                  <a:lstStyle/>
                  <a:p>
                    <a:pPr>
                      <a:defRPr sz="600" b="0" i="0">
                        <a:solidFill>
                          <a:srgbClr val="000000"/>
                        </a:solidFill>
                        <a:latin typeface="Arial"/>
                        <a:ea typeface="Arial"/>
                        <a:cs typeface="Arial"/>
                      </a:defRPr>
                    </a:pPr>
                    <a:r>
                      <a:rPr lang="en-US" sz="600"/>
                      <a:t>SUR</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61-448A-820B-0AEA14AB9634}"/>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9CE-4BF5-8C6C-547558251CF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2010</c:v>
                </c:pt>
                <c:pt idx="1">
                  <c:v>2019</c:v>
                </c:pt>
                <c:pt idx="2">
                  <c:v>2021</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9256-4882-A19A-13EBB497604E}"/>
            </c:ext>
          </c:extLst>
        </c:ser>
        <c:dLbls>
          <c:showLegendKey val="0"/>
          <c:showVal val="0"/>
          <c:showCatName val="0"/>
          <c:showSerName val="0"/>
          <c:showPercent val="0"/>
          <c:showBubbleSize val="0"/>
        </c:dLbls>
        <c:axId val="217395584"/>
        <c:axId val="217397120"/>
      </c:scatterChart>
      <c:valAx>
        <c:axId val="2173955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7120"/>
        <c:crosses val="autoZero"/>
        <c:crossBetween val="midCat"/>
        <c:majorUnit val="5"/>
      </c:valAx>
      <c:valAx>
        <c:axId val="2173971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55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62449B4A-5D1C-4F18-A4CF-B58237D51A9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C5DEF37-AA56-4520-A350-F8F098D77D7A}"/>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6FD403B6-252D-4643-8ECA-55A188CAD18A}"/>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91E4C3CE-9651-4F87-9B8A-CFA248A69B2F}"/>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ABE2F8D0-721B-4004-A6C6-2DD4015FA7B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F23D7424-C79C-4AB4-AE30-F647F11D58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F641BB1-9414-4F21-B963-FE83FF1220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BCF0226E-AE80-47AC-831F-F8588A63D2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572F2C1-96E6-4F27-BF6F-EECA5165C43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3B14A624-CF4A-4262-948A-CC6FA18A9A92}"/>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909355EE-EF90-4E09-932D-B240331837D6}"/>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CFD174EE-B01C-420F-8D80-D80F87118C1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4CBEE020-F093-4B9B-B555-D25AEA9B4A39}"/>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023A7726-F42D-4C7E-B465-14215481EF8A}"/>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F4456D2-0FE7-4EE0-B4EA-56BD522568C3}"/>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row r="7">
          <cell r="C7" t="str">
            <v>Bangladesh</v>
          </cell>
        </row>
      </sheetData>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row r="4">
          <cell r="B4">
            <v>2021</v>
          </cell>
          <cell r="C4">
            <v>80.954264609999996</v>
          </cell>
          <cell r="D4">
            <v>84.722222220000006</v>
          </cell>
          <cell r="E4">
            <v>89.663460000000001</v>
          </cell>
          <cell r="G4">
            <v>79.550267559999995</v>
          </cell>
          <cell r="H4">
            <v>95.40866973</v>
          </cell>
          <cell r="K4">
            <v>2021</v>
          </cell>
          <cell r="L4">
            <v>57.297544739999999</v>
          </cell>
          <cell r="M4">
            <v>49.652777780000001</v>
          </cell>
          <cell r="N4">
            <v>50</v>
          </cell>
          <cell r="P4">
            <v>48.302558050000002</v>
          </cell>
          <cell r="Q4">
            <v>58.379429999999999</v>
          </cell>
          <cell r="T4">
            <v>2021</v>
          </cell>
          <cell r="U4">
            <v>55.877211389999999</v>
          </cell>
          <cell r="V4">
            <v>47.22</v>
          </cell>
          <cell r="W4">
            <v>47.84</v>
          </cell>
          <cell r="Y4">
            <v>84.741866000000002</v>
          </cell>
          <cell r="Z4">
            <v>27.741525970000001</v>
          </cell>
        </row>
        <row r="5">
          <cell r="C5">
            <v>13.926691549999999</v>
          </cell>
          <cell r="D5">
            <v>12.847222220000001</v>
          </cell>
          <cell r="E5">
            <v>6.7307699999999997</v>
          </cell>
          <cell r="G5">
            <v>14.71203637</v>
          </cell>
          <cell r="H5">
            <v>4.5913302700000003</v>
          </cell>
          <cell r="L5">
            <v>42.702455260000001</v>
          </cell>
          <cell r="M5">
            <v>49.652777780000001</v>
          </cell>
          <cell r="N5">
            <v>49.038460000000001</v>
          </cell>
          <cell r="P5">
            <v>49.918081950000001</v>
          </cell>
          <cell r="Q5">
            <v>40.935650070000001</v>
          </cell>
          <cell r="U5">
            <v>39.05278861</v>
          </cell>
          <cell r="V5">
            <v>48.27</v>
          </cell>
          <cell r="W5">
            <v>41.1</v>
          </cell>
          <cell r="Y5">
            <v>1.2681340000000001</v>
          </cell>
          <cell r="Z5">
            <v>68.433474029999999</v>
          </cell>
        </row>
        <row r="6">
          <cell r="C6">
            <v>5.1190438409999999</v>
          </cell>
          <cell r="D6">
            <v>2.4305555559999998</v>
          </cell>
          <cell r="E6">
            <v>3.6057700000000001</v>
          </cell>
          <cell r="G6">
            <v>5.7376960749999997</v>
          </cell>
          <cell r="H6">
            <v>0</v>
          </cell>
          <cell r="L6">
            <v>0</v>
          </cell>
          <cell r="M6">
            <v>0.69444444439999997</v>
          </cell>
          <cell r="N6">
            <v>0.96153999999999995</v>
          </cell>
          <cell r="P6">
            <v>1.7793600000000001</v>
          </cell>
          <cell r="Q6">
            <v>0.68491992749999997</v>
          </cell>
          <cell r="U6">
            <v>5.07</v>
          </cell>
          <cell r="V6">
            <v>4.51</v>
          </cell>
          <cell r="W6">
            <v>11.06</v>
          </cell>
          <cell r="Y6">
            <v>13.99</v>
          </cell>
          <cell r="Z6">
            <v>3.8250000000000002</v>
          </cell>
        </row>
        <row r="7">
          <cell r="C7">
            <v>0</v>
          </cell>
          <cell r="D7">
            <v>0</v>
          </cell>
          <cell r="E7">
            <v>0</v>
          </cell>
          <cell r="F7">
            <v>100</v>
          </cell>
          <cell r="G7">
            <v>0</v>
          </cell>
          <cell r="H7">
            <v>0</v>
          </cell>
          <cell r="L7">
            <v>0</v>
          </cell>
          <cell r="M7">
            <v>0</v>
          </cell>
          <cell r="N7">
            <v>0</v>
          </cell>
          <cell r="O7">
            <v>100</v>
          </cell>
          <cell r="P7">
            <v>0</v>
          </cell>
          <cell r="Q7">
            <v>0</v>
          </cell>
          <cell r="U7">
            <v>0</v>
          </cell>
          <cell r="V7">
            <v>0</v>
          </cell>
          <cell r="W7">
            <v>0</v>
          </cell>
          <cell r="X7">
            <v>100</v>
          </cell>
          <cell r="Y7">
            <v>0</v>
          </cell>
          <cell r="Z7">
            <v>0</v>
          </cell>
        </row>
      </sheetData>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1B8B5-99DE-4C82-91AF-08C94F59D628}">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8" customWidth="true"/>
    <col min="2" max="2" width="2.375" style="278" customWidth="true"/>
    <col min="3" max="3" width="58" style="278" customWidth="true"/>
    <col min="4" max="4" width="7.75" style="278" customWidth="true"/>
    <col min="5" max="16384" width="7.75" style="278"/>
  </cols>
  <sheetData>
    <row xmlns:x14ac="http://schemas.microsoft.com/office/spreadsheetml/2009/9/ac" r="1" ht="29.25" customHeight="true" x14ac:dyDescent="0.25">
      <c r="A1" s="275"/>
      <c r="B1" s="276"/>
      <c r="C1" s="276"/>
      <c r="D1" s="276"/>
      <c r="E1" s="277"/>
      <c r="F1" s="277"/>
      <c r="G1" s="277"/>
      <c r="H1" s="277"/>
      <c r="I1" s="277"/>
      <c r="J1" s="277"/>
      <c r="K1" s="277"/>
      <c r="L1" s="277"/>
      <c r="M1" s="277"/>
      <c r="N1" s="277"/>
      <c r="O1" s="277"/>
      <c r="P1" s="277"/>
      <c r="Q1" s="277"/>
      <c r="R1" s="277"/>
    </row>
    <row xmlns:x14ac="http://schemas.microsoft.com/office/spreadsheetml/2009/9/ac" r="2" ht="23.25" x14ac:dyDescent="0.35">
      <c r="A2" s="276"/>
      <c r="B2" s="276"/>
      <c r="C2" s="279"/>
      <c r="D2" s="276"/>
      <c r="E2" s="277"/>
      <c r="F2" s="277"/>
      <c r="G2" s="276"/>
      <c r="H2" s="277"/>
      <c r="I2" s="277"/>
      <c r="J2" s="277"/>
      <c r="K2" s="277"/>
      <c r="L2" s="277"/>
      <c r="M2" s="277"/>
      <c r="N2" s="277"/>
      <c r="O2" s="277"/>
      <c r="P2" s="277"/>
      <c r="Q2" s="277"/>
      <c r="R2" s="277"/>
    </row>
    <row xmlns:x14ac="http://schemas.microsoft.com/office/spreadsheetml/2009/9/ac" r="3" ht="15" x14ac:dyDescent="0.2">
      <c r="A3" s="276"/>
      <c r="B3" s="276"/>
      <c r="C3" s="276"/>
      <c r="D3" s="276"/>
      <c r="F3" s="276"/>
      <c r="G3" s="276"/>
      <c r="H3" s="280"/>
      <c r="I3" s="280"/>
      <c r="J3" s="280"/>
      <c r="K3" s="280"/>
      <c r="L3" s="277"/>
      <c r="M3" s="277"/>
      <c r="N3" s="277"/>
      <c r="O3" s="277"/>
      <c r="P3" s="277"/>
      <c r="Q3" s="277"/>
      <c r="R3" s="277"/>
    </row>
    <row xmlns:x14ac="http://schemas.microsoft.com/office/spreadsheetml/2009/9/ac" r="4" ht="40.5" x14ac:dyDescent="0.2">
      <c r="A4" s="276"/>
      <c r="B4" s="276"/>
      <c r="C4" s="281" t="s">
        <v>129</v>
      </c>
      <c r="D4" s="276"/>
      <c r="E4" s="282"/>
      <c r="F4" s="277"/>
      <c r="G4" s="276"/>
      <c r="H4" s="277"/>
      <c r="I4" s="277"/>
      <c r="J4" s="277"/>
      <c r="K4" s="277"/>
      <c r="L4" s="277"/>
      <c r="M4" s="277"/>
      <c r="N4" s="277"/>
      <c r="O4" s="277"/>
      <c r="P4" s="277"/>
      <c r="Q4" s="277"/>
      <c r="R4" s="277"/>
    </row>
    <row xmlns:x14ac="http://schemas.microsoft.com/office/spreadsheetml/2009/9/ac" r="5" ht="20.25" x14ac:dyDescent="0.2">
      <c r="A5" s="276"/>
      <c r="B5" s="276"/>
      <c r="C5" s="283"/>
      <c r="D5" s="276"/>
      <c r="E5" s="282"/>
      <c r="F5" s="277"/>
      <c r="G5" s="276"/>
      <c r="H5" s="277"/>
      <c r="I5" s="277"/>
      <c r="J5" s="277"/>
      <c r="K5" s="277"/>
      <c r="L5" s="277"/>
      <c r="M5" s="277"/>
      <c r="N5" s="277"/>
      <c r="O5" s="277"/>
      <c r="P5" s="277"/>
      <c r="Q5" s="277"/>
      <c r="R5" s="277"/>
    </row>
    <row xmlns:x14ac="http://schemas.microsoft.com/office/spreadsheetml/2009/9/ac" r="6" ht="15" x14ac:dyDescent="0.2">
      <c r="A6" s="276"/>
      <c r="B6" s="276"/>
      <c r="C6" s="284" t="s">
        <v>136</v>
      </c>
      <c r="D6" s="277"/>
      <c r="E6" s="277"/>
      <c r="F6" s="277"/>
      <c r="G6" s="277"/>
      <c r="H6" s="277"/>
      <c r="I6" s="277"/>
      <c r="J6" s="277"/>
      <c r="K6" s="277"/>
      <c r="L6" s="277"/>
      <c r="M6" s="277"/>
      <c r="N6" s="277"/>
      <c r="O6" s="277"/>
      <c r="P6" s="277"/>
      <c r="Q6" s="277"/>
      <c r="R6" s="277"/>
    </row>
    <row xmlns:x14ac="http://schemas.microsoft.com/office/spreadsheetml/2009/9/ac" r="7" ht="26.25" x14ac:dyDescent="0.4">
      <c r="A7" s="276"/>
      <c r="B7" s="276"/>
      <c r="C7" s="285" t="str">
        <f>+'Water Data'!D1</f>
        <v>Guinea-Bissau</v>
      </c>
      <c r="D7" s="277"/>
      <c r="E7" s="277"/>
      <c r="F7" s="277"/>
      <c r="G7" s="277"/>
      <c r="H7" s="277"/>
      <c r="I7" s="277"/>
      <c r="J7" s="277"/>
      <c r="K7" s="277"/>
      <c r="L7" s="277"/>
      <c r="M7" s="277"/>
      <c r="N7" s="277"/>
      <c r="O7" s="277"/>
      <c r="P7" s="277"/>
      <c r="Q7" s="277"/>
      <c r="R7" s="277"/>
    </row>
    <row xmlns:x14ac="http://schemas.microsoft.com/office/spreadsheetml/2009/9/ac" r="8" ht="15" x14ac:dyDescent="0.2">
      <c r="A8" s="276"/>
      <c r="B8" s="276"/>
      <c r="C8" s="276"/>
      <c r="D8" s="277"/>
      <c r="E8" s="277"/>
      <c r="F8" s="277"/>
      <c r="G8" s="277"/>
      <c r="H8" s="277"/>
      <c r="I8" s="277"/>
      <c r="J8" s="277"/>
      <c r="K8" s="277"/>
      <c r="L8" s="277"/>
      <c r="M8" s="277"/>
      <c r="N8" s="277"/>
      <c r="O8" s="277"/>
      <c r="P8" s="277"/>
      <c r="Q8" s="277"/>
      <c r="R8" s="277"/>
    </row>
    <row xmlns:x14ac="http://schemas.microsoft.com/office/spreadsheetml/2009/9/ac" r="9" ht="15" x14ac:dyDescent="0.2">
      <c r="A9" s="276"/>
      <c r="B9" s="276"/>
      <c r="C9" s="286" t="s">
        <v>283</v>
      </c>
      <c r="D9" s="277"/>
      <c r="E9" s="277"/>
      <c r="F9" s="277"/>
      <c r="G9" s="277"/>
      <c r="H9" s="277"/>
      <c r="I9" s="277"/>
      <c r="J9" s="277"/>
      <c r="K9" s="277"/>
      <c r="L9" s="277"/>
      <c r="M9" s="277"/>
      <c r="N9" s="277"/>
      <c r="O9" s="277"/>
      <c r="P9" s="277"/>
      <c r="Q9" s="277"/>
      <c r="R9" s="277"/>
    </row>
    <row xmlns:x14ac="http://schemas.microsoft.com/office/spreadsheetml/2009/9/ac" r="10" ht="15" x14ac:dyDescent="0.2">
      <c r="A10" s="276"/>
      <c r="B10" s="276"/>
      <c r="C10" s="284"/>
      <c r="D10" s="277"/>
      <c r="E10" s="277"/>
      <c r="F10" s="277"/>
      <c r="G10" s="277"/>
      <c r="H10" s="277"/>
      <c r="I10" s="277"/>
      <c r="J10" s="277"/>
      <c r="K10" s="277"/>
      <c r="L10" s="277"/>
      <c r="M10" s="277"/>
      <c r="N10" s="277"/>
      <c r="O10" s="277"/>
      <c r="P10" s="277"/>
      <c r="Q10" s="277"/>
      <c r="R10" s="277"/>
    </row>
    <row xmlns:x14ac="http://schemas.microsoft.com/office/spreadsheetml/2009/9/ac" r="11" ht="15.95" customHeight="true" x14ac:dyDescent="0.2">
      <c r="A11" s="276"/>
      <c r="C11" s="310" t="s">
        <v>32</v>
      </c>
      <c r="D11" s="287"/>
      <c r="E11" s="288"/>
      <c r="F11" s="287"/>
      <c r="G11" s="287"/>
      <c r="H11" s="277"/>
      <c r="I11" s="277"/>
      <c r="J11" s="277"/>
      <c r="K11" s="277"/>
      <c r="L11" s="277"/>
      <c r="M11" s="277"/>
      <c r="N11" s="277"/>
      <c r="O11" s="277"/>
      <c r="P11" s="277"/>
      <c r="Q11" s="277"/>
      <c r="R11" s="277"/>
    </row>
    <row xmlns:x14ac="http://schemas.microsoft.com/office/spreadsheetml/2009/9/ac" r="12" ht="9" customHeight="true" x14ac:dyDescent="0.2">
      <c r="A12" s="276"/>
      <c r="B12" s="277"/>
      <c r="C12" s="289"/>
      <c r="D12" s="287"/>
      <c r="E12" s="288"/>
      <c r="F12" s="287"/>
      <c r="G12" s="287"/>
      <c r="H12" s="277"/>
      <c r="I12" s="277"/>
      <c r="J12" s="277"/>
      <c r="K12" s="277"/>
      <c r="L12" s="277"/>
      <c r="M12" s="277"/>
      <c r="N12" s="277"/>
      <c r="O12" s="277"/>
      <c r="P12" s="277"/>
      <c r="Q12" s="277"/>
      <c r="R12" s="277"/>
    </row>
    <row xmlns:x14ac="http://schemas.microsoft.com/office/spreadsheetml/2009/9/ac" r="13" ht="24.95" customHeight="true" x14ac:dyDescent="0.25">
      <c r="A13" s="276"/>
      <c r="B13" s="277"/>
      <c r="C13" s="290" t="s">
        <v>130</v>
      </c>
      <c r="D13" s="287"/>
      <c r="E13" s="288"/>
      <c r="F13" s="287"/>
      <c r="G13" s="287"/>
      <c r="H13" s="277"/>
      <c r="I13" s="277"/>
      <c r="J13" s="277"/>
      <c r="K13" s="277"/>
      <c r="L13" s="277"/>
      <c r="M13" s="277"/>
      <c r="N13" s="277"/>
      <c r="O13" s="277"/>
      <c r="P13" s="277"/>
      <c r="Q13" s="277"/>
      <c r="R13" s="277"/>
    </row>
    <row xmlns:x14ac="http://schemas.microsoft.com/office/spreadsheetml/2009/9/ac" r="14" ht="21.95" customHeight="true" x14ac:dyDescent="0.2">
      <c r="A14" s="276"/>
      <c r="B14" s="291"/>
      <c r="C14" s="292" t="s">
        <v>137</v>
      </c>
      <c r="D14" s="287"/>
      <c r="E14" s="288"/>
      <c r="F14" s="287"/>
      <c r="G14" s="287"/>
      <c r="H14" s="277"/>
      <c r="I14" s="277"/>
      <c r="J14" s="277"/>
      <c r="K14" s="277"/>
      <c r="L14" s="277"/>
      <c r="M14" s="277"/>
      <c r="N14" s="277"/>
      <c r="O14" s="277"/>
      <c r="P14" s="277"/>
      <c r="Q14" s="277"/>
      <c r="R14" s="277"/>
    </row>
    <row xmlns:x14ac="http://schemas.microsoft.com/office/spreadsheetml/2009/9/ac" r="15" ht="15" x14ac:dyDescent="0.2">
      <c r="A15" s="276"/>
      <c r="B15" s="291"/>
      <c r="C15" s="293" t="s">
        <v>138</v>
      </c>
      <c r="D15" s="287"/>
      <c r="E15" s="288"/>
      <c r="F15" s="287"/>
      <c r="G15" s="287"/>
      <c r="H15" s="277"/>
      <c r="I15" s="277"/>
      <c r="J15" s="277"/>
      <c r="K15" s="277"/>
      <c r="L15" s="277"/>
      <c r="M15" s="277"/>
      <c r="N15" s="277"/>
      <c r="O15" s="277"/>
      <c r="P15" s="277"/>
      <c r="Q15" s="277"/>
      <c r="R15" s="277"/>
    </row>
    <row xmlns:x14ac="http://schemas.microsoft.com/office/spreadsheetml/2009/9/ac" r="16" ht="15" x14ac:dyDescent="0.2">
      <c r="A16" s="276"/>
      <c r="B16" s="291"/>
      <c r="C16" s="292" t="s">
        <v>279</v>
      </c>
      <c r="D16" s="287"/>
      <c r="E16" s="288"/>
      <c r="F16" s="287"/>
      <c r="G16" s="287"/>
      <c r="H16" s="277"/>
      <c r="I16" s="277"/>
      <c r="J16" s="277"/>
      <c r="K16" s="277"/>
      <c r="L16" s="277"/>
      <c r="M16" s="277"/>
      <c r="N16" s="277"/>
      <c r="O16" s="277"/>
      <c r="P16" s="277"/>
      <c r="Q16" s="277"/>
      <c r="R16" s="277"/>
    </row>
    <row xmlns:x14ac="http://schemas.microsoft.com/office/spreadsheetml/2009/9/ac" r="17" ht="26.1" customHeight="true" x14ac:dyDescent="0.2">
      <c r="A17" s="276"/>
      <c r="B17" s="288"/>
      <c r="C17" s="294"/>
      <c r="D17" s="287"/>
      <c r="E17" s="291"/>
      <c r="F17" s="287"/>
      <c r="G17" s="287"/>
      <c r="H17" s="277"/>
      <c r="I17" s="277"/>
      <c r="J17" s="277"/>
      <c r="K17" s="277"/>
      <c r="L17" s="277"/>
      <c r="M17" s="277"/>
      <c r="N17" s="277"/>
      <c r="O17" s="277"/>
      <c r="P17" s="277"/>
      <c r="Q17" s="277"/>
      <c r="R17" s="277"/>
    </row>
    <row xmlns:x14ac="http://schemas.microsoft.com/office/spreadsheetml/2009/9/ac" r="18" ht="15.75" x14ac:dyDescent="0.25">
      <c r="A18" s="276"/>
      <c r="B18" s="288"/>
      <c r="C18" s="295" t="s">
        <v>33</v>
      </c>
      <c r="D18" s="287"/>
      <c r="E18" s="296"/>
      <c r="F18" s="287"/>
      <c r="G18" s="287"/>
      <c r="H18" s="277"/>
      <c r="I18" s="277"/>
      <c r="J18" s="277"/>
      <c r="K18" s="277"/>
      <c r="L18" s="277"/>
      <c r="M18" s="277"/>
      <c r="N18" s="277"/>
      <c r="O18" s="277"/>
      <c r="P18" s="277"/>
      <c r="Q18" s="277"/>
      <c r="R18" s="277"/>
    </row>
    <row xmlns:x14ac="http://schemas.microsoft.com/office/spreadsheetml/2009/9/ac" r="19" ht="15" x14ac:dyDescent="0.2">
      <c r="A19" s="276"/>
      <c r="B19" s="288"/>
      <c r="C19" s="297" t="s">
        <v>131</v>
      </c>
      <c r="D19" s="287"/>
      <c r="E19" s="298"/>
      <c r="F19" s="287"/>
      <c r="G19" s="287"/>
      <c r="H19" s="277"/>
      <c r="I19" s="277"/>
      <c r="J19" s="277"/>
      <c r="K19" s="277"/>
      <c r="L19" s="277"/>
      <c r="M19" s="277"/>
      <c r="N19" s="277"/>
      <c r="O19" s="277"/>
      <c r="P19" s="277"/>
      <c r="Q19" s="277"/>
      <c r="R19" s="277"/>
    </row>
    <row xmlns:x14ac="http://schemas.microsoft.com/office/spreadsheetml/2009/9/ac" r="20" ht="15" x14ac:dyDescent="0.2">
      <c r="A20" s="276"/>
      <c r="B20" s="288"/>
      <c r="C20" s="366" t="s">
        <v>132</v>
      </c>
      <c r="D20" s="287"/>
      <c r="E20" s="299"/>
      <c r="F20" s="287"/>
      <c r="G20" s="287"/>
      <c r="H20" s="277"/>
      <c r="I20" s="277"/>
      <c r="J20" s="277"/>
      <c r="K20" s="277"/>
      <c r="L20" s="277"/>
      <c r="M20" s="277"/>
      <c r="N20" s="277"/>
      <c r="O20" s="277"/>
      <c r="P20" s="277"/>
      <c r="Q20" s="277"/>
      <c r="R20" s="277"/>
    </row>
    <row xmlns:x14ac="http://schemas.microsoft.com/office/spreadsheetml/2009/9/ac" r="21" ht="15" x14ac:dyDescent="0.2">
      <c r="A21" s="276"/>
      <c r="B21" s="288"/>
      <c r="C21" s="367" t="s">
        <v>133</v>
      </c>
      <c r="D21" s="287"/>
      <c r="E21" s="300"/>
      <c r="F21" s="287"/>
      <c r="G21" s="287"/>
      <c r="H21" s="277"/>
      <c r="I21" s="277"/>
      <c r="J21" s="277"/>
      <c r="K21" s="277"/>
      <c r="L21" s="277"/>
      <c r="M21" s="277"/>
      <c r="N21" s="277"/>
      <c r="O21" s="277"/>
      <c r="P21" s="277"/>
      <c r="Q21" s="277"/>
      <c r="R21" s="277"/>
    </row>
    <row xmlns:x14ac="http://schemas.microsoft.com/office/spreadsheetml/2009/9/ac" r="22" ht="15" x14ac:dyDescent="0.2">
      <c r="A22" s="276"/>
      <c r="B22" s="288"/>
      <c r="C22" s="368" t="s">
        <v>134</v>
      </c>
      <c r="D22" s="287"/>
      <c r="E22" s="287"/>
      <c r="F22" s="287"/>
      <c r="G22" s="287"/>
      <c r="H22" s="277"/>
      <c r="I22" s="277"/>
      <c r="J22" s="277"/>
      <c r="K22" s="277"/>
      <c r="L22" s="277"/>
      <c r="M22" s="277"/>
      <c r="N22" s="277"/>
      <c r="O22" s="277"/>
      <c r="P22" s="277"/>
      <c r="Q22" s="277"/>
      <c r="R22" s="277"/>
    </row>
    <row xmlns:x14ac="http://schemas.microsoft.com/office/spreadsheetml/2009/9/ac" r="23" ht="15" x14ac:dyDescent="0.2">
      <c r="A23" s="276"/>
      <c r="B23" s="288"/>
      <c r="C23" s="297" t="s">
        <v>135</v>
      </c>
      <c r="D23" s="287"/>
      <c r="E23" s="287"/>
      <c r="F23" s="287"/>
      <c r="G23" s="287"/>
      <c r="H23" s="277"/>
      <c r="I23" s="277"/>
      <c r="J23" s="277"/>
      <c r="K23" s="277"/>
      <c r="L23" s="277"/>
      <c r="M23" s="277"/>
      <c r="N23" s="277"/>
      <c r="O23" s="277"/>
      <c r="P23" s="277"/>
      <c r="Q23" s="277"/>
      <c r="R23" s="277"/>
    </row>
    <row xmlns:x14ac="http://schemas.microsoft.com/office/spreadsheetml/2009/9/ac" r="24" ht="15" x14ac:dyDescent="0.2">
      <c r="A24" s="276"/>
      <c r="B24" s="288"/>
      <c r="C24" s="301"/>
      <c r="D24" s="287"/>
      <c r="E24" s="287"/>
      <c r="F24" s="287"/>
      <c r="G24" s="287"/>
      <c r="H24" s="277"/>
      <c r="I24" s="277"/>
      <c r="J24" s="277"/>
      <c r="K24" s="277"/>
      <c r="L24" s="277"/>
      <c r="M24" s="277"/>
      <c r="N24" s="277"/>
      <c r="O24" s="277"/>
      <c r="P24" s="277"/>
      <c r="Q24" s="277"/>
      <c r="R24" s="277"/>
    </row>
    <row xmlns:x14ac="http://schemas.microsoft.com/office/spreadsheetml/2009/9/ac" r="25" ht="15.95" customHeight="true" x14ac:dyDescent="0.2">
      <c r="A25" s="302"/>
      <c r="B25" s="302"/>
      <c r="C25" s="303"/>
      <c r="D25" s="276"/>
      <c r="E25" s="277"/>
      <c r="F25" s="277"/>
      <c r="G25" s="277"/>
      <c r="H25" s="277"/>
      <c r="I25" s="277"/>
      <c r="J25" s="277"/>
      <c r="K25" s="277"/>
      <c r="L25" s="277"/>
      <c r="M25" s="277"/>
      <c r="N25" s="277"/>
      <c r="O25" s="277"/>
      <c r="P25" s="277"/>
      <c r="Q25" s="277"/>
      <c r="R25" s="277"/>
    </row>
    <row xmlns:x14ac="http://schemas.microsoft.com/office/spreadsheetml/2009/9/ac" r="26" ht="23.25" x14ac:dyDescent="0.2">
      <c r="A26" s="302"/>
      <c r="B26" s="302"/>
      <c r="C26" s="302"/>
      <c r="D26" s="276"/>
      <c r="E26" s="277"/>
      <c r="F26" s="277"/>
      <c r="G26" s="277"/>
      <c r="H26" s="277"/>
      <c r="I26" s="277"/>
      <c r="J26" s="277"/>
      <c r="K26" s="277"/>
      <c r="L26" s="277"/>
      <c r="M26" s="277"/>
      <c r="N26" s="277"/>
      <c r="O26" s="277"/>
      <c r="P26" s="277"/>
      <c r="Q26" s="277"/>
      <c r="R26" s="277"/>
    </row>
    <row xmlns:x14ac="http://schemas.microsoft.com/office/spreadsheetml/2009/9/ac" r="27" ht="15" x14ac:dyDescent="0.2">
      <c r="A27" s="304"/>
      <c r="B27" s="305"/>
      <c r="C27" s="306"/>
      <c r="D27" s="276"/>
      <c r="E27" s="277"/>
      <c r="F27" s="277"/>
      <c r="G27" s="277"/>
      <c r="H27" s="277"/>
      <c r="I27" s="277"/>
      <c r="J27" s="277"/>
      <c r="K27" s="277"/>
      <c r="L27" s="277"/>
      <c r="M27" s="277"/>
      <c r="N27" s="277"/>
      <c r="O27" s="277"/>
      <c r="P27" s="277"/>
      <c r="Q27" s="277"/>
      <c r="R27" s="277"/>
    </row>
    <row xmlns:x14ac="http://schemas.microsoft.com/office/spreadsheetml/2009/9/ac" r="28" ht="15" x14ac:dyDescent="0.2">
      <c r="A28" s="304"/>
      <c r="B28" s="305"/>
      <c r="C28" s="307"/>
      <c r="D28" s="276"/>
      <c r="E28" s="277"/>
      <c r="F28" s="277"/>
      <c r="G28" s="277"/>
      <c r="H28" s="277"/>
      <c r="I28" s="277"/>
      <c r="J28" s="277"/>
      <c r="K28" s="277"/>
      <c r="L28" s="277"/>
      <c r="M28" s="277"/>
      <c r="N28" s="277"/>
      <c r="O28" s="277"/>
      <c r="P28" s="277"/>
      <c r="Q28" s="277"/>
      <c r="R28" s="277"/>
    </row>
    <row xmlns:x14ac="http://schemas.microsoft.com/office/spreadsheetml/2009/9/ac" r="29" ht="15" x14ac:dyDescent="0.2">
      <c r="A29" s="304"/>
      <c r="B29" s="305"/>
      <c r="C29" s="308"/>
      <c r="D29" s="276"/>
      <c r="E29" s="277"/>
      <c r="F29" s="277"/>
      <c r="G29" s="277"/>
      <c r="H29" s="277"/>
      <c r="I29" s="277"/>
      <c r="J29" s="277"/>
      <c r="K29" s="277"/>
      <c r="L29" s="277"/>
      <c r="M29" s="277"/>
      <c r="N29" s="277"/>
      <c r="O29" s="277"/>
      <c r="P29" s="277"/>
      <c r="Q29" s="277"/>
      <c r="R29" s="277"/>
    </row>
    <row xmlns:x14ac="http://schemas.microsoft.com/office/spreadsheetml/2009/9/ac" r="30" ht="15" x14ac:dyDescent="0.2">
      <c r="A30" s="304"/>
      <c r="B30" s="305"/>
      <c r="C30" s="308"/>
      <c r="D30" s="276"/>
      <c r="E30" s="277"/>
      <c r="F30" s="277"/>
      <c r="G30" s="277"/>
      <c r="H30" s="277"/>
      <c r="I30" s="277"/>
      <c r="J30" s="277"/>
      <c r="K30" s="277"/>
      <c r="L30" s="277"/>
      <c r="M30" s="277"/>
      <c r="N30" s="277"/>
      <c r="O30" s="277"/>
      <c r="P30" s="277"/>
      <c r="Q30" s="277"/>
      <c r="R30" s="277"/>
    </row>
    <row xmlns:x14ac="http://schemas.microsoft.com/office/spreadsheetml/2009/9/ac" r="31" ht="15" x14ac:dyDescent="0.2">
      <c r="A31" s="304"/>
      <c r="B31" s="305"/>
      <c r="C31" s="308"/>
      <c r="D31" s="276"/>
      <c r="E31" s="277"/>
      <c r="F31" s="277"/>
      <c r="G31" s="277"/>
      <c r="H31" s="277"/>
      <c r="I31" s="277"/>
      <c r="J31" s="277"/>
      <c r="K31" s="277"/>
      <c r="L31" s="277"/>
      <c r="M31" s="277"/>
      <c r="N31" s="277"/>
      <c r="O31" s="277"/>
      <c r="P31" s="277"/>
      <c r="Q31" s="277"/>
      <c r="R31" s="277"/>
    </row>
    <row xmlns:x14ac="http://schemas.microsoft.com/office/spreadsheetml/2009/9/ac" r="32" ht="15" x14ac:dyDescent="0.2">
      <c r="A32" s="304"/>
      <c r="B32" s="305"/>
      <c r="C32" s="308"/>
      <c r="D32" s="276"/>
      <c r="E32" s="277"/>
      <c r="F32" s="277"/>
      <c r="G32" s="277"/>
      <c r="H32" s="277"/>
      <c r="I32" s="277"/>
      <c r="J32" s="277"/>
      <c r="K32" s="277"/>
      <c r="L32" s="277"/>
      <c r="M32" s="277"/>
      <c r="N32" s="277"/>
      <c r="O32" s="277"/>
      <c r="P32" s="277"/>
      <c r="Q32" s="277"/>
      <c r="R32" s="277"/>
    </row>
    <row xmlns:x14ac="http://schemas.microsoft.com/office/spreadsheetml/2009/9/ac" r="33" ht="15" x14ac:dyDescent="0.2">
      <c r="A33" s="304"/>
      <c r="B33" s="305"/>
      <c r="C33" s="308"/>
      <c r="D33" s="276"/>
      <c r="E33" s="277"/>
      <c r="F33" s="277"/>
      <c r="G33" s="277"/>
      <c r="H33" s="277"/>
      <c r="I33" s="277"/>
      <c r="J33" s="277"/>
      <c r="K33" s="277"/>
      <c r="L33" s="277"/>
      <c r="M33" s="277"/>
      <c r="N33" s="277"/>
      <c r="O33" s="277"/>
      <c r="P33" s="277"/>
      <c r="Q33" s="277"/>
      <c r="R33" s="277"/>
    </row>
    <row xmlns:x14ac="http://schemas.microsoft.com/office/spreadsheetml/2009/9/ac" r="34" ht="15" x14ac:dyDescent="0.2">
      <c r="A34" s="304"/>
      <c r="B34" s="305"/>
      <c r="D34" s="276"/>
      <c r="E34" s="277"/>
      <c r="F34" s="277"/>
      <c r="G34" s="277"/>
      <c r="H34" s="277"/>
      <c r="I34" s="277"/>
      <c r="J34" s="277"/>
      <c r="K34" s="277"/>
      <c r="L34" s="277"/>
      <c r="M34" s="277"/>
      <c r="N34" s="277"/>
      <c r="O34" s="277"/>
      <c r="P34" s="277"/>
      <c r="Q34" s="277"/>
      <c r="R34" s="277"/>
    </row>
    <row xmlns:x14ac="http://schemas.microsoft.com/office/spreadsheetml/2009/9/ac" r="35" ht="15" x14ac:dyDescent="0.2">
      <c r="A35" s="276"/>
      <c r="B35" s="276"/>
      <c r="C35" s="276"/>
      <c r="D35" s="276"/>
      <c r="E35" s="277"/>
      <c r="F35" s="277"/>
      <c r="G35" s="277"/>
      <c r="H35" s="277"/>
      <c r="I35" s="277"/>
      <c r="J35" s="277"/>
      <c r="K35" s="277"/>
      <c r="L35" s="277"/>
      <c r="M35" s="277"/>
      <c r="N35" s="277"/>
      <c r="O35" s="277"/>
      <c r="P35" s="277"/>
      <c r="Q35" s="277"/>
      <c r="R35" s="277"/>
    </row>
    <row xmlns:x14ac="http://schemas.microsoft.com/office/spreadsheetml/2009/9/ac" r="36" ht="15" x14ac:dyDescent="0.2">
      <c r="A36" s="276"/>
      <c r="B36" s="276"/>
      <c r="C36" s="276"/>
      <c r="D36" s="276"/>
      <c r="E36" s="277"/>
      <c r="F36" s="277"/>
      <c r="G36" s="277"/>
      <c r="H36" s="277"/>
      <c r="I36" s="277"/>
      <c r="J36" s="277"/>
      <c r="K36" s="277"/>
      <c r="L36" s="277"/>
      <c r="M36" s="277"/>
      <c r="N36" s="277"/>
      <c r="O36" s="277"/>
      <c r="P36" s="277"/>
      <c r="Q36" s="277"/>
      <c r="R36" s="277"/>
    </row>
    <row xmlns:x14ac="http://schemas.microsoft.com/office/spreadsheetml/2009/9/ac" r="37" ht="15" x14ac:dyDescent="0.2">
      <c r="A37" s="276"/>
      <c r="B37" s="276"/>
      <c r="C37" s="276"/>
      <c r="D37" s="276"/>
    </row>
    <row xmlns:x14ac="http://schemas.microsoft.com/office/spreadsheetml/2009/9/ac" r="38" ht="15" x14ac:dyDescent="0.2">
      <c r="A38" s="276"/>
      <c r="B38" s="276"/>
      <c r="C38" s="276"/>
      <c r="D38" s="276"/>
    </row>
    <row xmlns:x14ac="http://schemas.microsoft.com/office/spreadsheetml/2009/9/ac" r="39" ht="15" x14ac:dyDescent="0.2">
      <c r="A39" s="276"/>
      <c r="B39" s="276"/>
      <c r="C39" s="276"/>
      <c r="D39" s="276"/>
    </row>
    <row xmlns:x14ac="http://schemas.microsoft.com/office/spreadsheetml/2009/9/ac" r="40" ht="15" x14ac:dyDescent="0.2">
      <c r="A40" s="276"/>
      <c r="B40" s="276"/>
      <c r="C40" s="276"/>
      <c r="D40" s="276"/>
    </row>
    <row xmlns:x14ac="http://schemas.microsoft.com/office/spreadsheetml/2009/9/ac" r="46" x14ac:dyDescent="0.2">
      <c r="L46" s="30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3" t="s">
        <v>31</v>
      </c>
      <c r="C1" s="553" t="s">
        <v>212</v>
      </c>
      <c r="D1" s="320" t="s">
        <v>143</v>
      </c>
      <c r="E1" s="320"/>
      <c r="F1" s="320"/>
      <c r="G1" s="320"/>
      <c r="H1" s="320"/>
      <c r="I1" s="331"/>
      <c r="J1" s="312"/>
      <c r="K1" s="312"/>
      <c r="L1" s="333" t="s">
        <v>31</v>
      </c>
      <c r="M1" s="553" t="s">
        <v>213</v>
      </c>
      <c r="N1" s="320" t="s">
        <v>143</v>
      </c>
      <c r="O1" s="320"/>
      <c r="P1" s="320"/>
      <c r="Q1" s="320"/>
      <c r="R1" s="320"/>
      <c r="S1" s="331"/>
      <c r="T1" s="312"/>
      <c r="U1" s="312"/>
      <c r="V1" s="333" t="s">
        <v>31</v>
      </c>
      <c r="W1" s="553">
        <v>2021</v>
      </c>
      <c r="X1" s="320" t="s">
        <v>143</v>
      </c>
      <c r="Y1" s="320"/>
      <c r="Z1" s="320"/>
      <c r="AA1" s="320"/>
      <c r="AB1" s="320"/>
      <c r="AC1" s="331"/>
      <c r="AD1" s="312"/>
      <c r="AE1" s="312"/>
    </row>
    <row xmlns:x14ac="http://schemas.microsoft.com/office/spreadsheetml/2009/9/ac" r="2" s="314" customFormat="true" ht="30" customHeight="true" x14ac:dyDescent="0.25">
      <c r="A2" s="567" t="s">
        <v>278</v>
      </c>
      <c r="B2" s="321" t="s">
        <v>210</v>
      </c>
      <c r="C2" s="274" t="s">
        <v>160</v>
      </c>
      <c r="D2" s="274" t="s">
        <v>144</v>
      </c>
      <c r="E2" s="322"/>
      <c r="F2" s="322"/>
      <c r="G2" s="322"/>
      <c r="H2" s="322"/>
      <c r="I2" s="332"/>
      <c r="J2" s="315" t="s">
        <v>214</v>
      </c>
      <c r="K2" s="315"/>
      <c r="L2" s="321" t="s">
        <v>211</v>
      </c>
      <c r="M2" s="274" t="s">
        <v>187</v>
      </c>
      <c r="N2" s="274" t="s">
        <v>186</v>
      </c>
      <c r="O2" s="322"/>
      <c r="P2" s="322"/>
      <c r="Q2" s="322"/>
      <c r="R2" s="322"/>
      <c r="S2" s="332"/>
      <c r="T2" s="315" t="s">
        <v>214</v>
      </c>
      <c r="U2" s="315"/>
      <c r="V2" s="321" t="s">
        <v>230</v>
      </c>
      <c r="W2" s="274" t="s">
        <v>187</v>
      </c>
      <c r="X2" s="274" t="s">
        <v>231</v>
      </c>
      <c r="Y2" s="322"/>
      <c r="Z2" s="322"/>
      <c r="AA2" s="322"/>
      <c r="AB2" s="322"/>
      <c r="AC2" s="332"/>
      <c r="AD2" s="315" t="s">
        <v>214</v>
      </c>
      <c r="AE2" s="315"/>
    </row>
    <row xmlns:x14ac="http://schemas.microsoft.com/office/spreadsheetml/2009/9/ac" r="3" s="253" customFormat="true" ht="18" customHeight="true" x14ac:dyDescent="0.25">
      <c r="A3" s="567"/>
      <c r="B3" s="362" t="s">
        <v>152</v>
      </c>
      <c r="C3" s="363" t="s">
        <v>54</v>
      </c>
      <c r="D3" s="364" t="s">
        <v>7</v>
      </c>
      <c r="E3" s="364" t="s">
        <v>1</v>
      </c>
      <c r="F3" s="364" t="s">
        <v>2</v>
      </c>
      <c r="G3" s="364" t="s">
        <v>16</v>
      </c>
      <c r="H3" s="364" t="s">
        <v>17</v>
      </c>
      <c r="I3" s="365" t="s">
        <v>18</v>
      </c>
      <c r="J3" s="251"/>
      <c r="K3" s="251"/>
      <c r="L3" s="362" t="s">
        <v>152</v>
      </c>
      <c r="M3" s="363" t="s">
        <v>54</v>
      </c>
      <c r="N3" s="364" t="s">
        <v>7</v>
      </c>
      <c r="O3" s="364" t="s">
        <v>1</v>
      </c>
      <c r="P3" s="364" t="s">
        <v>2</v>
      </c>
      <c r="Q3" s="364" t="s">
        <v>16</v>
      </c>
      <c r="R3" s="364" t="s">
        <v>17</v>
      </c>
      <c r="S3" s="365" t="s">
        <v>18</v>
      </c>
      <c r="T3" s="251"/>
      <c r="U3" s="251"/>
      <c r="V3" s="362" t="s">
        <v>152</v>
      </c>
      <c r="W3" s="363" t="s">
        <v>54</v>
      </c>
      <c r="X3" s="364" t="s">
        <v>7</v>
      </c>
      <c r="Y3" s="364" t="s">
        <v>1</v>
      </c>
      <c r="Z3" s="364" t="s">
        <v>2</v>
      </c>
      <c r="AA3" s="364" t="s">
        <v>16</v>
      </c>
      <c r="AB3" s="364" t="s">
        <v>17</v>
      </c>
      <c r="AC3" s="365" t="s">
        <v>18</v>
      </c>
      <c r="AD3" s="251"/>
      <c r="AE3" s="251"/>
      <c r="AF3" s="252"/>
      <c r="AP3" s="252"/>
      <c r="AZ3" s="252"/>
      <c r="BA3" s="252"/>
      <c r="BB3" s="244"/>
      <c r="BC3" s="244"/>
      <c r="BD3" s="244"/>
      <c r="BE3" s="244"/>
      <c r="BF3" s="244"/>
      <c r="BG3" s="244"/>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5" t="str">
        <f>IF(ISBLANK('Data Summary'!A6),"",'Data Summary'!A6)</f>
        <v>GNB_2010_UIS</v>
      </c>
      <c r="B4" s="116"/>
      <c r="C4" s="87" t="s">
        <v>3</v>
      </c>
      <c r="D4" s="7"/>
      <c r="E4" s="7"/>
      <c r="F4" s="7"/>
      <c r="G4" s="7"/>
      <c r="H4" s="7"/>
      <c r="I4" s="25"/>
      <c r="J4" s="23"/>
      <c r="K4" s="23"/>
      <c r="L4" s="116"/>
      <c r="M4" s="87" t="s">
        <v>3</v>
      </c>
      <c r="N4" s="7">
        <f>100-N5</f>
        <v>70.998410000000007</v>
      </c>
      <c r="O4" s="7"/>
      <c r="P4" s="7"/>
      <c r="Q4" s="7"/>
      <c r="R4" s="7"/>
      <c r="S4" s="25"/>
      <c r="T4" s="23"/>
      <c r="U4" s="23"/>
      <c r="V4" s="116"/>
      <c r="W4" s="87" t="s">
        <v>3</v>
      </c>
      <c r="X4" s="7">
        <v>15.974596971177334</v>
      </c>
      <c r="Y4" s="7"/>
      <c r="Z4" s="7"/>
      <c r="AA4" s="7"/>
      <c r="AB4" s="7"/>
      <c r="AC4" s="25"/>
      <c r="AD4" s="23"/>
      <c r="AE4" s="23"/>
      <c r="AF4" s="124"/>
      <c r="AP4" s="124"/>
      <c r="AZ4" s="124"/>
      <c r="BA4" s="124"/>
      <c r="BB4" s="141"/>
      <c r="BC4" s="141"/>
      <c r="BD4" s="141"/>
      <c r="BE4" s="141"/>
      <c r="BF4" s="141"/>
      <c r="BG4" s="141"/>
      <c r="BJ4" s="124"/>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85" t="str">
        <f ca="true">IF(ISBLANK('Data Summary'!A7),"",'Data Summary'!A7)</f>
        <v>GNB_2019_SUR</v>
      </c>
      <c r="B5" s="116"/>
      <c r="C5" s="87" t="s">
        <v>25</v>
      </c>
      <c r="D5" s="7"/>
      <c r="E5" s="7"/>
      <c r="F5" s="7"/>
      <c r="G5" s="7"/>
      <c r="H5" s="7"/>
      <c r="I5" s="25"/>
      <c r="J5" s="23"/>
      <c r="K5" s="23"/>
      <c r="L5" s="116" t="s">
        <v>110</v>
      </c>
      <c r="M5" s="87" t="s">
        <v>25</v>
      </c>
      <c r="N5" s="7">
        <v>29.00159</v>
      </c>
      <c r="O5" s="7"/>
      <c r="P5" s="7"/>
      <c r="Q5" s="7"/>
      <c r="R5" s="7"/>
      <c r="S5" s="25"/>
      <c r="T5" s="23"/>
      <c r="U5" s="23"/>
      <c r="V5" s="116" t="s">
        <v>242</v>
      </c>
      <c r="W5" s="87" t="s">
        <v>25</v>
      </c>
      <c r="X5" s="7">
        <v>84.025403028822666</v>
      </c>
      <c r="Y5" s="7"/>
      <c r="Z5" s="7"/>
      <c r="AA5" s="7"/>
      <c r="AB5" s="7"/>
      <c r="AC5" s="25"/>
      <c r="AD5" s="23"/>
      <c r="AE5" s="23"/>
      <c r="AF5" s="124"/>
      <c r="AP5" s="124"/>
      <c r="AZ5" s="124"/>
      <c r="BA5" s="124"/>
      <c r="BB5" s="141"/>
      <c r="BC5" s="141"/>
      <c r="BD5" s="141"/>
      <c r="BE5" s="141"/>
      <c r="BF5" s="141"/>
      <c r="BG5" s="141"/>
      <c r="BJ5" s="124"/>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85" t="str">
        <f ca="true">IF(ISBLANK('Data Summary'!A8),"",'Data Summary'!A8)</f>
        <v>GNB_2021_SUR</v>
      </c>
      <c r="B6" s="128"/>
      <c r="C6" s="88" t="s">
        <v>26</v>
      </c>
      <c r="D6" s="19"/>
      <c r="E6" s="7"/>
      <c r="F6" s="7"/>
      <c r="G6" s="7"/>
      <c r="H6" s="7"/>
      <c r="I6" s="25"/>
      <c r="J6" s="23"/>
      <c r="K6" s="23"/>
      <c r="L6" s="128"/>
      <c r="M6" s="88" t="s">
        <v>26</v>
      </c>
      <c r="N6" s="19"/>
      <c r="O6" s="7"/>
      <c r="P6" s="7"/>
      <c r="Q6" s="7"/>
      <c r="R6" s="7"/>
      <c r="S6" s="25"/>
      <c r="T6" s="23"/>
      <c r="U6" s="23"/>
      <c r="V6" s="128"/>
      <c r="W6" s="88" t="s">
        <v>26</v>
      </c>
      <c r="X6" s="19">
        <v>1.3190034196384954</v>
      </c>
      <c r="Y6" s="7"/>
      <c r="Z6" s="7"/>
      <c r="AA6" s="7"/>
      <c r="AB6" s="7"/>
      <c r="AC6" s="25"/>
      <c r="AD6" s="23"/>
      <c r="AE6" s="23"/>
      <c r="AF6" s="124"/>
      <c r="AP6" s="124"/>
      <c r="AZ6" s="124"/>
      <c r="BA6" s="124"/>
      <c r="BB6" s="141"/>
      <c r="BC6" s="141"/>
      <c r="BD6" s="141"/>
      <c r="BE6" s="141"/>
      <c r="BF6" s="141"/>
      <c r="BG6" s="141"/>
      <c r="BJ6" s="124"/>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86" t="str">
        <f ca="true">IF(ISBLANK('Data Summary'!A9),"",'Data Summary'!A9)</f>
        <v/>
      </c>
      <c r="B7" s="116"/>
      <c r="C7" s="88" t="s">
        <v>126</v>
      </c>
      <c r="D7" s="77"/>
      <c r="E7" s="7"/>
      <c r="F7" s="7"/>
      <c r="G7" s="7"/>
      <c r="H7" s="7"/>
      <c r="I7" s="25"/>
      <c r="J7" s="23"/>
      <c r="K7" s="23"/>
      <c r="L7" s="116" t="s">
        <v>109</v>
      </c>
      <c r="M7" s="88" t="s">
        <v>126</v>
      </c>
      <c r="N7" s="77">
        <v>25.2</v>
      </c>
      <c r="O7" s="7"/>
      <c r="P7" s="7"/>
      <c r="Q7" s="7"/>
      <c r="R7" s="7"/>
      <c r="S7" s="25"/>
      <c r="T7" s="23"/>
      <c r="U7" s="23"/>
      <c r="V7" s="116"/>
      <c r="W7" s="88" t="s">
        <v>243</v>
      </c>
      <c r="X7" s="77">
        <v>81.778212017586711</v>
      </c>
      <c r="Y7" s="7"/>
      <c r="Z7" s="7"/>
      <c r="AA7" s="7"/>
      <c r="AB7" s="7"/>
      <c r="AC7" s="25"/>
      <c r="AD7" s="23"/>
      <c r="AE7" s="23"/>
      <c r="AF7" s="124"/>
      <c r="AP7" s="124"/>
      <c r="AZ7" s="124"/>
      <c r="BA7" s="124"/>
      <c r="BB7" s="141"/>
      <c r="BC7" s="141"/>
      <c r="BD7" s="141"/>
      <c r="BE7" s="141"/>
      <c r="BF7" s="141"/>
      <c r="BG7" s="141"/>
      <c r="BJ7" s="124"/>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x14ac:dyDescent="0.25">
      <c r="A8" s="386" t="str">
        <f ca="true">IF(ISBLANK('Data Summary'!A10),"",'Data Summary'!A10)</f>
        <v/>
      </c>
      <c r="B8" s="128"/>
      <c r="C8" s="88" t="s">
        <v>127</v>
      </c>
      <c r="D8" s="19"/>
      <c r="E8" s="7"/>
      <c r="F8" s="7"/>
      <c r="G8" s="7"/>
      <c r="H8" s="7"/>
      <c r="I8" s="25"/>
      <c r="J8" s="23"/>
      <c r="K8" s="23"/>
      <c r="L8" s="128"/>
      <c r="M8" s="88" t="s">
        <v>127</v>
      </c>
      <c r="N8" s="19"/>
      <c r="O8" s="7"/>
      <c r="P8" s="7"/>
      <c r="Q8" s="7"/>
      <c r="R8" s="7"/>
      <c r="S8" s="25"/>
      <c r="T8" s="23"/>
      <c r="U8" s="23"/>
      <c r="V8" s="128"/>
      <c r="W8" s="88" t="s">
        <v>244</v>
      </c>
      <c r="X8" s="19">
        <v>75.329750854909634</v>
      </c>
      <c r="Y8" s="7"/>
      <c r="Z8" s="7"/>
      <c r="AA8" s="7"/>
      <c r="AB8" s="7"/>
      <c r="AC8" s="25"/>
      <c r="AD8" s="23"/>
      <c r="AE8" s="23"/>
      <c r="AF8" s="124"/>
      <c r="AP8" s="124"/>
      <c r="AZ8" s="124"/>
      <c r="BA8" s="124"/>
      <c r="BB8" s="141"/>
      <c r="BC8" s="141"/>
      <c r="BD8" s="141"/>
      <c r="BE8" s="141"/>
      <c r="BF8" s="141"/>
      <c r="BG8" s="141"/>
      <c r="BJ8" s="124"/>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86" t="str">
        <f ca="true">IF(ISBLANK('Data Summary'!A11),"",'Data Summary'!A11)</f>
        <v/>
      </c>
      <c r="B9" s="116"/>
      <c r="C9" s="88" t="s">
        <v>155</v>
      </c>
      <c r="D9" s="19"/>
      <c r="E9" s="7"/>
      <c r="F9" s="7"/>
      <c r="G9" s="7"/>
      <c r="H9" s="7"/>
      <c r="I9" s="25"/>
      <c r="J9" s="23"/>
      <c r="K9" s="23"/>
      <c r="L9" s="116" t="s">
        <v>201</v>
      </c>
      <c r="M9" s="88" t="s">
        <v>155</v>
      </c>
      <c r="N9" s="19">
        <v>12.3</v>
      </c>
      <c r="O9" s="7"/>
      <c r="P9" s="7"/>
      <c r="Q9" s="7"/>
      <c r="R9" s="7"/>
      <c r="S9" s="25"/>
      <c r="T9" s="23"/>
      <c r="U9" s="23"/>
      <c r="V9" s="116" t="s">
        <v>235</v>
      </c>
      <c r="W9" s="88" t="s">
        <v>155</v>
      </c>
      <c r="X9" s="19">
        <v>74.69467513434293</v>
      </c>
      <c r="Y9" s="7"/>
      <c r="Z9" s="7"/>
      <c r="AA9" s="7"/>
      <c r="AB9" s="7"/>
      <c r="AC9" s="25"/>
      <c r="AD9" s="23"/>
      <c r="AE9" s="23"/>
      <c r="AF9" s="124"/>
      <c r="AP9" s="124"/>
      <c r="AZ9" s="124"/>
      <c r="BA9" s="124"/>
      <c r="BB9" s="141"/>
      <c r="BC9" s="141"/>
      <c r="BD9" s="141"/>
      <c r="BE9" s="141"/>
      <c r="BF9" s="141"/>
      <c r="BG9" s="141"/>
      <c r="BJ9" s="124"/>
      <c r="BT9" s="124"/>
      <c r="CD9" s="124"/>
      <c r="CN9" s="124"/>
      <c r="CX9" s="124"/>
      <c r="DH9" s="124"/>
      <c r="DR9" s="124"/>
      <c r="EB9" s="124"/>
      <c r="EL9" s="124"/>
      <c r="EV9" s="124"/>
      <c r="FF9" s="124"/>
      <c r="FP9" s="124"/>
      <c r="FZ9" s="124"/>
      <c r="GJ9" s="124"/>
      <c r="GT9" s="124"/>
      <c r="HD9" s="124"/>
      <c r="HN9" s="124"/>
      <c r="HX9" s="124"/>
    </row>
    <row xmlns:x14ac="http://schemas.microsoft.com/office/spreadsheetml/2009/9/ac" r="10" s="2" customFormat="true" ht="86.45" customHeight="true" x14ac:dyDescent="0.25">
      <c r="A10" s="386" t="str">
        <f ca="true">IF(ISBLANK('Data Summary'!A12),"",'Data Summary'!A12)</f>
        <v/>
      </c>
      <c r="B10" s="119" t="s">
        <v>12</v>
      </c>
      <c r="C10" s="568" t="s">
        <v>148</v>
      </c>
      <c r="D10" s="568"/>
      <c r="E10" s="568"/>
      <c r="F10" s="568"/>
      <c r="G10" s="568"/>
      <c r="H10" s="568"/>
      <c r="I10" s="569"/>
      <c r="J10" s="11"/>
      <c r="K10" s="11"/>
      <c r="L10" s="119" t="s">
        <v>12</v>
      </c>
      <c r="M10" s="564" t="s">
        <v>277</v>
      </c>
      <c r="N10" s="564"/>
      <c r="O10" s="564"/>
      <c r="P10" s="564"/>
      <c r="Q10" s="564"/>
      <c r="R10" s="564"/>
      <c r="S10" s="565"/>
      <c r="T10" s="11"/>
      <c r="U10" s="11"/>
      <c r="V10" s="119" t="s">
        <v>12</v>
      </c>
      <c r="W10" s="564" t="s">
        <v>236</v>
      </c>
      <c r="X10" s="564"/>
      <c r="Y10" s="564"/>
      <c r="Z10" s="564"/>
      <c r="AA10" s="564"/>
      <c r="AB10" s="564"/>
      <c r="AC10" s="565"/>
      <c r="AD10" s="11"/>
      <c r="AE10" s="11"/>
      <c r="AF10" s="127"/>
      <c r="AP10" s="127"/>
      <c r="AZ10" s="127"/>
      <c r="BA10" s="566"/>
      <c r="BB10" s="566"/>
      <c r="BC10" s="566"/>
      <c r="BD10" s="566"/>
      <c r="BE10" s="566"/>
      <c r="BF10" s="566"/>
      <c r="BG10" s="566"/>
      <c r="BJ10" s="127"/>
      <c r="BT10" s="127"/>
      <c r="CD10" s="127"/>
      <c r="CN10" s="127"/>
      <c r="CX10" s="127"/>
      <c r="DH10" s="127"/>
      <c r="DR10" s="127"/>
      <c r="EB10" s="127"/>
      <c r="EL10" s="127"/>
      <c r="EV10" s="127"/>
      <c r="FF10" s="127"/>
      <c r="FP10" s="127"/>
      <c r="FZ10" s="127"/>
      <c r="GJ10" s="127"/>
      <c r="GT10" s="127"/>
      <c r="HD10" s="127"/>
      <c r="HN10" s="127"/>
      <c r="HX10" s="127"/>
    </row>
    <row xmlns:x14ac="http://schemas.microsoft.com/office/spreadsheetml/2009/9/ac" r="11" s="2" customFormat="true" ht="15.6" customHeight="true" x14ac:dyDescent="0.25">
      <c r="A11" s="386" t="str">
        <f ca="true">IF(ISBLANK('Data Summary'!A13),"",'Data Summary'!A13)</f>
        <v/>
      </c>
      <c r="B11" s="119"/>
      <c r="C11" s="97" t="s">
        <v>106</v>
      </c>
      <c r="D11" s="52"/>
      <c r="E11" s="52"/>
      <c r="F11" s="52"/>
      <c r="G11" s="52"/>
      <c r="H11" s="52"/>
      <c r="I11" s="96"/>
      <c r="J11" s="11"/>
      <c r="K11" s="11"/>
      <c r="L11" s="119"/>
      <c r="M11" s="97" t="s">
        <v>106</v>
      </c>
      <c r="N11" s="52" t="s">
        <v>203</v>
      </c>
      <c r="O11" s="52"/>
      <c r="P11" s="52"/>
      <c r="Q11" s="52"/>
      <c r="R11" s="52"/>
      <c r="S11" s="189"/>
      <c r="T11" s="11"/>
      <c r="U11" s="11"/>
      <c r="V11" s="119"/>
      <c r="W11" s="97" t="s">
        <v>106</v>
      </c>
      <c r="X11" s="52" t="s">
        <v>146</v>
      </c>
      <c r="Y11" s="52"/>
      <c r="Z11" s="52"/>
      <c r="AA11" s="52"/>
      <c r="AB11" s="52"/>
      <c r="AC11" s="379"/>
      <c r="AD11" s="11"/>
      <c r="AE11" s="11"/>
      <c r="AF11" s="127"/>
      <c r="AP11" s="127"/>
      <c r="AZ11" s="127"/>
      <c r="BA11" s="127"/>
      <c r="BB11" s="144"/>
      <c r="BC11" s="144"/>
      <c r="BD11" s="144"/>
      <c r="BE11" s="144"/>
      <c r="BF11" s="144"/>
      <c r="BG11" s="144"/>
      <c r="BJ11" s="127"/>
      <c r="BT11" s="127"/>
      <c r="CD11" s="127"/>
      <c r="CN11" s="127"/>
      <c r="CX11" s="127"/>
      <c r="DH11" s="127"/>
      <c r="DR11" s="127"/>
      <c r="EB11" s="127"/>
      <c r="EL11" s="127"/>
      <c r="EV11" s="127"/>
      <c r="FF11" s="127"/>
      <c r="FP11" s="127"/>
      <c r="FZ11" s="127"/>
      <c r="GJ11" s="127"/>
      <c r="GT11" s="127"/>
      <c r="HD11" s="127"/>
      <c r="HN11" s="127"/>
      <c r="HX11" s="127"/>
    </row>
    <row xmlns:x14ac="http://schemas.microsoft.com/office/spreadsheetml/2009/9/ac" r="12" s="2" customFormat="true" ht="15" customHeight="true" x14ac:dyDescent="0.25">
      <c r="A12" s="386" t="str">
        <f ca="true">IF(ISBLANK('Data Summary'!A14),"",'Data Summary'!A14)</f>
        <v/>
      </c>
      <c r="B12" s="119"/>
      <c r="C12" s="97" t="s">
        <v>111</v>
      </c>
      <c r="D12" s="52"/>
      <c r="E12" s="52"/>
      <c r="F12" s="52"/>
      <c r="G12" s="52"/>
      <c r="H12" s="52"/>
      <c r="I12" s="95"/>
      <c r="J12" s="11"/>
      <c r="K12" s="11"/>
      <c r="L12" s="119"/>
      <c r="M12" s="97" t="s">
        <v>111</v>
      </c>
      <c r="N12" s="52" t="s">
        <v>203</v>
      </c>
      <c r="O12" s="52"/>
      <c r="P12" s="52"/>
      <c r="Q12" s="52"/>
      <c r="R12" s="52"/>
      <c r="S12" s="95"/>
      <c r="T12" s="11"/>
      <c r="U12" s="11"/>
      <c r="V12" s="119"/>
      <c r="W12" s="97" t="s">
        <v>111</v>
      </c>
      <c r="X12" s="52" t="s">
        <v>146</v>
      </c>
      <c r="Y12" s="52"/>
      <c r="Z12" s="52"/>
      <c r="AA12" s="52"/>
      <c r="AB12" s="52"/>
      <c r="AC12" s="95"/>
      <c r="AD12" s="11"/>
      <c r="AE12" s="11"/>
      <c r="AF12" s="127"/>
      <c r="AP12" s="127"/>
      <c r="AZ12" s="127"/>
      <c r="BA12" s="127"/>
      <c r="BB12" s="144"/>
      <c r="BC12" s="144"/>
      <c r="BD12" s="144"/>
      <c r="BE12" s="144"/>
      <c r="BF12" s="144"/>
      <c r="BG12" s="144"/>
      <c r="BJ12" s="127"/>
      <c r="BT12" s="127"/>
      <c r="CD12" s="127"/>
      <c r="CN12" s="127"/>
      <c r="CX12" s="127"/>
      <c r="DH12" s="127"/>
      <c r="DR12" s="127"/>
      <c r="EB12" s="127"/>
      <c r="EL12" s="127"/>
      <c r="EV12" s="127"/>
      <c r="FF12" s="127"/>
      <c r="FP12" s="127"/>
      <c r="FZ12" s="127"/>
      <c r="GJ12" s="127"/>
      <c r="GT12" s="127"/>
      <c r="HD12" s="127"/>
      <c r="HN12" s="127"/>
      <c r="HX12" s="127"/>
    </row>
    <row xmlns:x14ac="http://schemas.microsoft.com/office/spreadsheetml/2009/9/ac" r="13" s="2" customFormat="true" ht="15" customHeight="true" x14ac:dyDescent="0.25">
      <c r="A13" s="386" t="str">
        <f ca="true">IF(ISBLANK('Data Summary'!A15),"",'Data Summary'!A15)</f>
        <v/>
      </c>
      <c r="B13" s="119"/>
      <c r="C13" s="97" t="s">
        <v>89</v>
      </c>
      <c r="D13" s="52"/>
      <c r="E13" s="52"/>
      <c r="F13" s="52"/>
      <c r="G13" s="52"/>
      <c r="H13" s="52"/>
      <c r="I13" s="95"/>
      <c r="J13" s="11"/>
      <c r="K13" s="11"/>
      <c r="L13" s="119"/>
      <c r="M13" s="97" t="s">
        <v>89</v>
      </c>
      <c r="N13" s="52" t="s">
        <v>203</v>
      </c>
      <c r="O13" s="52"/>
      <c r="P13" s="52"/>
      <c r="Q13" s="52"/>
      <c r="R13" s="52"/>
      <c r="S13" s="95"/>
      <c r="T13" s="11"/>
      <c r="U13" s="11"/>
      <c r="V13" s="119"/>
      <c r="W13" s="97" t="s">
        <v>89</v>
      </c>
      <c r="X13" s="52" t="s">
        <v>146</v>
      </c>
      <c r="Y13" s="52"/>
      <c r="Z13" s="52"/>
      <c r="AA13" s="52"/>
      <c r="AB13" s="52"/>
      <c r="AC13" s="95"/>
      <c r="AD13" s="11"/>
      <c r="AE13" s="11"/>
      <c r="AF13" s="127"/>
      <c r="AP13" s="127"/>
      <c r="AZ13" s="127"/>
      <c r="BA13" s="127"/>
      <c r="BB13" s="144"/>
      <c r="BC13" s="144"/>
      <c r="BD13" s="144"/>
      <c r="BE13" s="144"/>
      <c r="BF13" s="144"/>
      <c r="BG13" s="144"/>
      <c r="BJ13" s="127"/>
      <c r="BT13" s="127"/>
      <c r="CD13" s="127"/>
      <c r="CN13" s="127"/>
      <c r="CX13" s="127"/>
      <c r="DH13" s="127"/>
      <c r="DR13" s="127"/>
      <c r="EB13" s="127"/>
      <c r="EL13" s="127"/>
      <c r="EV13" s="127"/>
      <c r="FF13" s="127"/>
      <c r="FP13" s="127"/>
      <c r="FZ13" s="127"/>
      <c r="GJ13" s="127"/>
      <c r="GT13" s="127"/>
      <c r="HD13" s="127"/>
      <c r="HN13" s="127"/>
      <c r="HX13" s="127"/>
    </row>
    <row xmlns:x14ac="http://schemas.microsoft.com/office/spreadsheetml/2009/9/ac" r="14" ht="15.75" customHeight="true" x14ac:dyDescent="0.25">
      <c r="A14" s="386" t="str">
        <f ca="true">IF(ISBLANK('Data Summary'!A16),"",'Data Summary'!A16)</f>
        <v/>
      </c>
      <c r="B14" s="120"/>
      <c r="C14" s="89" t="s">
        <v>23</v>
      </c>
      <c r="D14" s="10"/>
      <c r="E14" s="10"/>
      <c r="F14" s="10"/>
      <c r="G14" s="70"/>
      <c r="H14" s="71"/>
      <c r="I14" s="72"/>
      <c r="J14" s="11"/>
      <c r="K14" s="11"/>
      <c r="L14" s="120"/>
      <c r="M14" s="89" t="s">
        <v>23</v>
      </c>
      <c r="N14" s="10">
        <v>1960</v>
      </c>
      <c r="O14" s="10"/>
      <c r="P14" s="10"/>
      <c r="Q14" s="70"/>
      <c r="R14" s="71"/>
      <c r="S14" s="72"/>
      <c r="T14" s="11"/>
      <c r="U14" s="11"/>
      <c r="V14" s="120"/>
      <c r="W14" s="89" t="s">
        <v>23</v>
      </c>
      <c r="X14" s="10">
        <v>2593</v>
      </c>
      <c r="Y14" s="10"/>
      <c r="Z14" s="10"/>
      <c r="AA14" s="70"/>
      <c r="AB14" s="71"/>
      <c r="AC14" s="72"/>
      <c r="AD14" s="11"/>
      <c r="AE14" s="11"/>
      <c r="BB14" s="143"/>
      <c r="BC14" s="143"/>
      <c r="BD14" s="143"/>
      <c r="BE14" s="143"/>
      <c r="BF14" s="143"/>
      <c r="BG14" s="143"/>
    </row>
    <row xmlns:x14ac="http://schemas.microsoft.com/office/spreadsheetml/2009/9/ac" r="15" ht="15.75" customHeight="true" thickBot="true" x14ac:dyDescent="0.3">
      <c r="A15" s="386" t="str">
        <f ca="true">IF(ISBLANK('Data Summary'!A17),"",'Data Summary'!A17)</f>
        <v/>
      </c>
      <c r="B15" s="121"/>
      <c r="C15" s="90" t="s">
        <v>20</v>
      </c>
      <c r="D15" s="74"/>
      <c r="E15" s="74"/>
      <c r="F15" s="74"/>
      <c r="G15" s="74"/>
      <c r="H15" s="74"/>
      <c r="I15" s="75"/>
      <c r="J15" s="24"/>
      <c r="K15" s="24"/>
      <c r="L15" s="121"/>
      <c r="M15" s="90" t="s">
        <v>20</v>
      </c>
      <c r="N15" s="74">
        <v>631</v>
      </c>
      <c r="O15" s="74"/>
      <c r="P15" s="74"/>
      <c r="Q15" s="74"/>
      <c r="R15" s="74"/>
      <c r="S15" s="75"/>
      <c r="T15" s="24"/>
      <c r="U15" s="24"/>
      <c r="V15" s="121"/>
      <c r="W15" s="90" t="s">
        <v>20</v>
      </c>
      <c r="X15" s="74">
        <v>2047</v>
      </c>
      <c r="Y15" s="74"/>
      <c r="Z15" s="74"/>
      <c r="AA15" s="74"/>
      <c r="AB15" s="74"/>
      <c r="AC15" s="75"/>
      <c r="AD15" s="24"/>
      <c r="AE15" s="24"/>
      <c r="BB15" s="143"/>
      <c r="BC15" s="143"/>
      <c r="BD15" s="143"/>
      <c r="BE15" s="143"/>
      <c r="BF15" s="143"/>
      <c r="BG15" s="143"/>
    </row>
    <row xmlns:x14ac="http://schemas.microsoft.com/office/spreadsheetml/2009/9/ac" r="16" s="3" customFormat="true" x14ac:dyDescent="0.25">
      <c r="A16" s="386" t="str">
        <f ca="true">IF(ISBLANK('Data Summary'!A18),"",'Data Summary'!A18)</f>
        <v/>
      </c>
      <c r="B16" s="122"/>
      <c r="L16" s="122"/>
      <c r="V16" s="122"/>
      <c r="AF16" s="122"/>
      <c r="AP16" s="122"/>
      <c r="AZ16" s="122"/>
      <c r="BA16" s="122"/>
      <c r="BJ16" s="122"/>
      <c r="BT16" s="122"/>
      <c r="CD16" s="122"/>
      <c r="CN16" s="122"/>
      <c r="CX16" s="122"/>
      <c r="DH16" s="122"/>
      <c r="DR16" s="122"/>
      <c r="EB16" s="122"/>
      <c r="EL16" s="122"/>
      <c r="EV16" s="122"/>
      <c r="FF16" s="122"/>
      <c r="FP16" s="122"/>
      <c r="FZ16" s="122"/>
      <c r="GJ16" s="122"/>
      <c r="GT16" s="122"/>
      <c r="HD16" s="122"/>
      <c r="HN16" s="122"/>
      <c r="HX16" s="122"/>
    </row>
    <row xmlns:x14ac="http://schemas.microsoft.com/office/spreadsheetml/2009/9/ac" r="17" s="3" customFormat="true" x14ac:dyDescent="0.25">
      <c r="A17" s="386" t="str">
        <f ca="true">IF(ISBLANK('Data Summary'!A19),"",'Data Summary'!A19)</f>
        <v/>
      </c>
      <c r="B17" s="122"/>
      <c r="L17" s="122"/>
      <c r="V17" s="122"/>
      <c r="AF17" s="122"/>
      <c r="AP17" s="122"/>
      <c r="AZ17" s="122"/>
      <c r="BA17" s="122"/>
      <c r="BJ17" s="122"/>
      <c r="BT17" s="122"/>
      <c r="CD17" s="122"/>
      <c r="CN17" s="122"/>
      <c r="CX17" s="122"/>
      <c r="DH17" s="122"/>
      <c r="DR17" s="122"/>
      <c r="EB17" s="122"/>
      <c r="EL17" s="122"/>
      <c r="EV17" s="122"/>
      <c r="FF17" s="122"/>
      <c r="FP17" s="122"/>
      <c r="FZ17" s="122"/>
      <c r="GJ17" s="122"/>
      <c r="GT17" s="122"/>
      <c r="HD17" s="122"/>
      <c r="HN17" s="122"/>
      <c r="HX17" s="122"/>
    </row>
    <row xmlns:x14ac="http://schemas.microsoft.com/office/spreadsheetml/2009/9/ac" r="18" s="3" customFormat="true" x14ac:dyDescent="0.25">
      <c r="A18" s="386" t="str">
        <f ca="true">IF(ISBLANK('Data Summary'!A20),"",'Data Summary'!A20)</f>
        <v/>
      </c>
      <c r="B18" s="122"/>
      <c r="L18" s="122"/>
      <c r="V18" s="122"/>
      <c r="AF18" s="122"/>
      <c r="AP18" s="122"/>
      <c r="AZ18" s="122"/>
      <c r="BA18" s="122"/>
      <c r="BJ18" s="122"/>
      <c r="BT18" s="122"/>
      <c r="CD18" s="122"/>
      <c r="CN18" s="122"/>
      <c r="CX18" s="122"/>
      <c r="DH18" s="122"/>
      <c r="DR18" s="122"/>
      <c r="EB18" s="122"/>
      <c r="EL18" s="122"/>
      <c r="EV18" s="122"/>
      <c r="FF18" s="122"/>
      <c r="FP18" s="122"/>
      <c r="FZ18" s="122"/>
      <c r="GJ18" s="122"/>
      <c r="GT18" s="122"/>
      <c r="HD18" s="122"/>
      <c r="HN18" s="122"/>
      <c r="HX18" s="122"/>
    </row>
    <row xmlns:x14ac="http://schemas.microsoft.com/office/spreadsheetml/2009/9/ac" r="19" s="3" customFormat="true" x14ac:dyDescent="0.25">
      <c r="A19" s="386" t="str">
        <f ca="true">IF(ISBLANK('Data Summary'!A21),"",'Data Summary'!A21)</f>
        <v/>
      </c>
      <c r="B19" s="122"/>
      <c r="L19" s="122"/>
      <c r="V19" s="122"/>
      <c r="AF19" s="122"/>
      <c r="AP19" s="122"/>
      <c r="AZ19" s="122"/>
      <c r="BA19" s="122"/>
      <c r="BJ19" s="122"/>
      <c r="BT19" s="122"/>
      <c r="CD19" s="122"/>
      <c r="CN19" s="122"/>
      <c r="CX19" s="122"/>
      <c r="DH19" s="122"/>
      <c r="DR19" s="122"/>
      <c r="EB19" s="122"/>
      <c r="EL19" s="122"/>
      <c r="EV19" s="122"/>
      <c r="FF19" s="122"/>
      <c r="FP19" s="122"/>
      <c r="FZ19" s="122"/>
      <c r="GJ19" s="122"/>
      <c r="GT19" s="122"/>
      <c r="HD19" s="122"/>
      <c r="HN19" s="122"/>
      <c r="HX19" s="122"/>
    </row>
    <row xmlns:x14ac="http://schemas.microsoft.com/office/spreadsheetml/2009/9/ac" r="20" s="3" customFormat="true" x14ac:dyDescent="0.25">
      <c r="A20" s="386" t="str">
        <f ca="true">IF(ISBLANK('Data Summary'!A22),"",'Data Summary'!A22)</f>
        <v/>
      </c>
      <c r="B20" s="122"/>
      <c r="L20" s="122"/>
      <c r="V20" s="122"/>
      <c r="AF20" s="122"/>
      <c r="AP20" s="122"/>
      <c r="AZ20" s="122"/>
      <c r="BA20" s="122"/>
      <c r="BJ20" s="122"/>
      <c r="BT20" s="122"/>
      <c r="CD20" s="122"/>
      <c r="CN20" s="122"/>
      <c r="CX20" s="122"/>
      <c r="DH20" s="122"/>
      <c r="DR20" s="122"/>
      <c r="EB20" s="122"/>
      <c r="EL20" s="122"/>
      <c r="EV20" s="122"/>
      <c r="FF20" s="122"/>
      <c r="FP20" s="122"/>
      <c r="FZ20" s="122"/>
      <c r="GJ20" s="122"/>
      <c r="GT20" s="122"/>
      <c r="HD20" s="122"/>
      <c r="HN20" s="122"/>
      <c r="HX20" s="122"/>
    </row>
    <row xmlns:x14ac="http://schemas.microsoft.com/office/spreadsheetml/2009/9/ac" r="21" s="3" customFormat="true" x14ac:dyDescent="0.25">
      <c r="A21" s="386" t="str">
        <f ca="true">IF(ISBLANK('Data Summary'!A23),"",'Data Summary'!A23)</f>
        <v/>
      </c>
      <c r="B21" s="122"/>
      <c r="L21" s="122"/>
      <c r="V21" s="122"/>
      <c r="AF21" s="122"/>
      <c r="AP21" s="122"/>
      <c r="AZ21" s="122"/>
      <c r="BA21" s="122"/>
      <c r="BJ21" s="122"/>
      <c r="BT21" s="122"/>
      <c r="CD21" s="122"/>
      <c r="CN21" s="122"/>
      <c r="CX21" s="122"/>
      <c r="DH21" s="122"/>
      <c r="DR21" s="122"/>
      <c r="EB21" s="122"/>
      <c r="EL21" s="122"/>
      <c r="EV21" s="122"/>
      <c r="FF21" s="122"/>
      <c r="FP21" s="122"/>
      <c r="FZ21" s="122"/>
      <c r="GJ21" s="122"/>
      <c r="GT21" s="122"/>
      <c r="HD21" s="122"/>
      <c r="HN21" s="122"/>
      <c r="HX21" s="122"/>
    </row>
    <row xmlns:x14ac="http://schemas.microsoft.com/office/spreadsheetml/2009/9/ac" r="22" s="3" customFormat="true" x14ac:dyDescent="0.25">
      <c r="A22" s="386" t="str">
        <f ca="true">IF(ISBLANK('Data Summary'!A24),"",'Data Summary'!A24)</f>
        <v/>
      </c>
      <c r="B22" s="122"/>
      <c r="L22" s="122"/>
      <c r="V22" s="122"/>
      <c r="AF22" s="122"/>
      <c r="AP22" s="122"/>
      <c r="AZ22" s="122"/>
      <c r="BA22" s="122"/>
      <c r="BJ22" s="122"/>
      <c r="BT22" s="122"/>
      <c r="CD22" s="122"/>
      <c r="CN22" s="122"/>
      <c r="CX22" s="122"/>
      <c r="DH22" s="122"/>
      <c r="DR22" s="122"/>
      <c r="EB22" s="122"/>
      <c r="EL22" s="122"/>
      <c r="EV22" s="122"/>
      <c r="FF22" s="122"/>
      <c r="FP22" s="122"/>
      <c r="FZ22" s="122"/>
      <c r="GJ22" s="122"/>
      <c r="GT22" s="122"/>
      <c r="HD22" s="122"/>
      <c r="HN22" s="122"/>
      <c r="HX22" s="122"/>
    </row>
    <row xmlns:x14ac="http://schemas.microsoft.com/office/spreadsheetml/2009/9/ac" r="23" s="3" customFormat="true" x14ac:dyDescent="0.25">
      <c r="A23" s="386" t="str">
        <f ca="true">IF(ISBLANK('Data Summary'!A25),"",'Data Summary'!A25)</f>
        <v/>
      </c>
      <c r="B23" s="122"/>
      <c r="L23" s="122"/>
      <c r="V23" s="122"/>
      <c r="AF23" s="122"/>
      <c r="AP23" s="122"/>
      <c r="AZ23" s="122"/>
      <c r="BA23" s="122"/>
      <c r="BJ23" s="122"/>
      <c r="BT23" s="122"/>
      <c r="CD23" s="122"/>
      <c r="CN23" s="122"/>
      <c r="CX23" s="122"/>
      <c r="DH23" s="122"/>
      <c r="DR23" s="122"/>
      <c r="EB23" s="122"/>
      <c r="EL23" s="122"/>
      <c r="EV23" s="122"/>
      <c r="FF23" s="122"/>
      <c r="FP23" s="122"/>
      <c r="FZ23" s="122"/>
      <c r="GJ23" s="122"/>
      <c r="GT23" s="122"/>
      <c r="HD23" s="122"/>
      <c r="HN23" s="122"/>
      <c r="HX23" s="122"/>
    </row>
    <row xmlns:x14ac="http://schemas.microsoft.com/office/spreadsheetml/2009/9/ac" r="24" s="3" customFormat="true" x14ac:dyDescent="0.25">
      <c r="A24" s="386" t="str">
        <f ca="true">IF(ISBLANK('Data Summary'!A26),"",'Data Summary'!A26)</f>
        <v/>
      </c>
      <c r="B24" s="122"/>
      <c r="L24" s="122"/>
      <c r="V24" s="122"/>
      <c r="AF24" s="122"/>
      <c r="AP24" s="122"/>
      <c r="AZ24" s="122"/>
      <c r="BA24" s="122"/>
      <c r="BJ24" s="122"/>
      <c r="BT24" s="122"/>
      <c r="CD24" s="122"/>
      <c r="CN24" s="122"/>
      <c r="CX24" s="122"/>
      <c r="DH24" s="122"/>
      <c r="DR24" s="122"/>
      <c r="EB24" s="122"/>
      <c r="EL24" s="122"/>
      <c r="EV24" s="122"/>
      <c r="FF24" s="122"/>
      <c r="FP24" s="122"/>
      <c r="FZ24" s="122"/>
      <c r="GJ24" s="122"/>
      <c r="GT24" s="122"/>
      <c r="HD24" s="122"/>
      <c r="HN24" s="122"/>
      <c r="HX24" s="122"/>
    </row>
    <row xmlns:x14ac="http://schemas.microsoft.com/office/spreadsheetml/2009/9/ac" r="25" s="3" customFormat="true" x14ac:dyDescent="0.25">
      <c r="A25" s="386" t="str">
        <f ca="true">IF(ISBLANK('Data Summary'!A27),"",'Data Summary'!A27)</f>
        <v/>
      </c>
      <c r="B25" s="122"/>
      <c r="L25" s="122"/>
      <c r="V25" s="122"/>
      <c r="AF25" s="122"/>
      <c r="AP25" s="122"/>
      <c r="AZ25" s="122"/>
      <c r="BA25" s="122"/>
      <c r="BJ25" s="122"/>
      <c r="BT25" s="122"/>
      <c r="CD25" s="122"/>
      <c r="CN25" s="122"/>
      <c r="CX25" s="122"/>
      <c r="DH25" s="122"/>
      <c r="DR25" s="122"/>
      <c r="EB25" s="122"/>
      <c r="EL25" s="122"/>
      <c r="EV25" s="122"/>
      <c r="FF25" s="122"/>
      <c r="FP25" s="122"/>
      <c r="FZ25" s="122"/>
      <c r="GJ25" s="122"/>
      <c r="GT25" s="122"/>
      <c r="HD25" s="122"/>
      <c r="HN25" s="122"/>
      <c r="HX25" s="122"/>
    </row>
    <row xmlns:x14ac="http://schemas.microsoft.com/office/spreadsheetml/2009/9/ac" r="26" s="3" customFormat="true" x14ac:dyDescent="0.25">
      <c r="A26" s="386" t="str">
        <f ca="true">IF(ISBLANK('Data Summary'!A28),"",'Data Summary'!A28)</f>
        <v/>
      </c>
      <c r="B26" s="122"/>
      <c r="L26" s="122"/>
      <c r="V26" s="122"/>
      <c r="AF26" s="122"/>
      <c r="AP26" s="122"/>
      <c r="AZ26" s="122"/>
      <c r="BA26" s="122"/>
      <c r="BJ26" s="122"/>
      <c r="BT26" s="122"/>
      <c r="CD26" s="122"/>
      <c r="CN26" s="122"/>
      <c r="CX26" s="122"/>
      <c r="DH26" s="122"/>
      <c r="DR26" s="122"/>
      <c r="EB26" s="122"/>
      <c r="EL26" s="122"/>
      <c r="EV26" s="122"/>
      <c r="FF26" s="122"/>
      <c r="FP26" s="122"/>
      <c r="FZ26" s="122"/>
      <c r="GJ26" s="122"/>
      <c r="GT26" s="122"/>
      <c r="HD26" s="122"/>
      <c r="HN26" s="122"/>
      <c r="HX26" s="122"/>
    </row>
    <row xmlns:x14ac="http://schemas.microsoft.com/office/spreadsheetml/2009/9/ac" r="27" s="3" customFormat="true" x14ac:dyDescent="0.25">
      <c r="A27" s="386" t="str">
        <f ca="true">IF(ISBLANK('Data Summary'!A29),"",'Data Summary'!A29)</f>
        <v/>
      </c>
      <c r="B27" s="122"/>
      <c r="L27" s="122"/>
      <c r="V27" s="122"/>
      <c r="AF27" s="122"/>
      <c r="AP27" s="122"/>
      <c r="AZ27" s="122"/>
      <c r="BA27" s="122"/>
      <c r="BJ27" s="122"/>
      <c r="BT27" s="122"/>
      <c r="CD27" s="122"/>
      <c r="CN27" s="122"/>
      <c r="CX27" s="122"/>
      <c r="DH27" s="122"/>
      <c r="DR27" s="122"/>
      <c r="EB27" s="122"/>
      <c r="EL27" s="122"/>
      <c r="EV27" s="122"/>
      <c r="FF27" s="122"/>
      <c r="FP27" s="122"/>
      <c r="FZ27" s="122"/>
      <c r="GJ27" s="122"/>
      <c r="GT27" s="122"/>
      <c r="HD27" s="122"/>
      <c r="HN27" s="122"/>
      <c r="HX27" s="122"/>
    </row>
    <row xmlns:x14ac="http://schemas.microsoft.com/office/spreadsheetml/2009/9/ac" r="28" s="3" customFormat="true" x14ac:dyDescent="0.25">
      <c r="A28" s="386" t="str">
        <f ca="true">IF(ISBLANK('Data Summary'!A30),"",'Data Summary'!A30)</f>
        <v/>
      </c>
      <c r="B28" s="122"/>
      <c r="L28" s="122"/>
      <c r="V28" s="122"/>
      <c r="AF28" s="122"/>
      <c r="AP28" s="122"/>
      <c r="AZ28" s="122"/>
      <c r="BA28" s="122"/>
      <c r="BJ28" s="122"/>
      <c r="BT28" s="122"/>
      <c r="CD28" s="122"/>
      <c r="CN28" s="122"/>
      <c r="CX28" s="122"/>
      <c r="DH28" s="122"/>
      <c r="DR28" s="122"/>
      <c r="EB28" s="122"/>
      <c r="EL28" s="122"/>
      <c r="EV28" s="122"/>
      <c r="FF28" s="122"/>
      <c r="FP28" s="122"/>
      <c r="FZ28" s="122"/>
      <c r="GJ28" s="122"/>
      <c r="GT28" s="122"/>
      <c r="HD28" s="122"/>
      <c r="HN28" s="122"/>
      <c r="HX28" s="122"/>
    </row>
    <row xmlns:x14ac="http://schemas.microsoft.com/office/spreadsheetml/2009/9/ac" r="29" s="3" customFormat="true" x14ac:dyDescent="0.25">
      <c r="A29" s="386" t="str">
        <f ca="true">IF(ISBLANK('Data Summary'!A31),"",'Data Summary'!A31)</f>
        <v/>
      </c>
      <c r="B29" s="122"/>
      <c r="L29" s="122"/>
      <c r="V29" s="122"/>
      <c r="AF29" s="122"/>
      <c r="AP29" s="122"/>
      <c r="AZ29" s="122"/>
      <c r="BA29" s="122"/>
      <c r="BJ29" s="122"/>
      <c r="BT29" s="122"/>
      <c r="CD29" s="122"/>
      <c r="CN29" s="122"/>
      <c r="CX29" s="122"/>
      <c r="DH29" s="122"/>
      <c r="DR29" s="122"/>
      <c r="EB29" s="122"/>
      <c r="EL29" s="122"/>
      <c r="EV29" s="122"/>
      <c r="FF29" s="122"/>
      <c r="FP29" s="122"/>
      <c r="FZ29" s="122"/>
      <c r="GJ29" s="122"/>
      <c r="GT29" s="122"/>
      <c r="HD29" s="122"/>
      <c r="HN29" s="122"/>
      <c r="HX29" s="122"/>
    </row>
    <row xmlns:x14ac="http://schemas.microsoft.com/office/spreadsheetml/2009/9/ac" r="30" s="3" customFormat="true" x14ac:dyDescent="0.25">
      <c r="A30" s="386" t="str">
        <f ca="true">IF(ISBLANK('Data Summary'!A32),"",'Data Summary'!A32)</f>
        <v/>
      </c>
      <c r="B30" s="122"/>
      <c r="L30" s="122"/>
      <c r="V30" s="122"/>
      <c r="AF30" s="122"/>
      <c r="AP30" s="122"/>
      <c r="AZ30" s="122"/>
      <c r="BA30" s="122"/>
      <c r="BJ30" s="122"/>
      <c r="BT30" s="122"/>
      <c r="CD30" s="122"/>
      <c r="CN30" s="122"/>
      <c r="CX30" s="122"/>
      <c r="DH30" s="122"/>
      <c r="DR30" s="122"/>
      <c r="EB30" s="122"/>
      <c r="EL30" s="122"/>
      <c r="EV30" s="122"/>
      <c r="FF30" s="122"/>
      <c r="FP30" s="122"/>
      <c r="FZ30" s="122"/>
      <c r="GJ30" s="122"/>
      <c r="GT30" s="122"/>
      <c r="HD30" s="122"/>
      <c r="HN30" s="122"/>
      <c r="HX30" s="122"/>
    </row>
    <row xmlns:x14ac="http://schemas.microsoft.com/office/spreadsheetml/2009/9/ac" r="31" s="3" customFormat="true" x14ac:dyDescent="0.25">
      <c r="A31" s="386" t="str">
        <f ca="true">IF(ISBLANK('Data Summary'!A33),"",'Data Summary'!A33)</f>
        <v/>
      </c>
      <c r="B31" s="122"/>
      <c r="L31" s="122"/>
      <c r="V31" s="122"/>
      <c r="AF31" s="122"/>
      <c r="AP31" s="122"/>
      <c r="AZ31" s="122"/>
      <c r="BA31" s="122"/>
      <c r="BJ31" s="122"/>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86"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86"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86"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86"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86"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86"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86"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86"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86"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86"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86"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86"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86"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86"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86"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86"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86"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86"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86"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86"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86"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86"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86"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86"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86"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86"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86"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86"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86"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86"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86"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86"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86"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86"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86"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86"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86"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86"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86"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86"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86"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86"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86"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86"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86"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86"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86"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86"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86"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86"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86"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86"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86"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86"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86"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86"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86"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86"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86"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86"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86"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86"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86"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86"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86"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86"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86"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86"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86"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86"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86"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86"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86"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86"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86"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86"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86"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86"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86"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86"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86"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86"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86"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86"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86"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86"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86"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86"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86"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86"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86"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86"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86"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86"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86"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86"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86"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86"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86"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86"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86"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86"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86"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86"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86"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86"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86"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86"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86"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86"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86"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86"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86"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86"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86"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86"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86"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86"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86"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86"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80"/>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80"/>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80"/>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80"/>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80"/>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80"/>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80"/>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80"/>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80"/>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80"/>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80"/>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80"/>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80"/>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80"/>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80"/>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80"/>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80"/>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80"/>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80"/>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80"/>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80"/>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80"/>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80"/>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80"/>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80"/>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80"/>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80"/>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80"/>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80"/>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80"/>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80"/>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80"/>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80"/>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80"/>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80"/>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80"/>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80"/>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80"/>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80"/>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80"/>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80"/>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80"/>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80"/>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80"/>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80"/>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80"/>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80"/>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80"/>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80"/>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80"/>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80"/>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80"/>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80"/>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80"/>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80"/>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80"/>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80"/>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80"/>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80"/>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80"/>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80"/>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80"/>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80"/>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80"/>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80"/>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80"/>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80"/>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80"/>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80"/>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80"/>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80"/>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80"/>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80"/>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80"/>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80"/>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80"/>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80"/>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80"/>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80"/>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80"/>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80"/>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80"/>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80"/>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80"/>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80"/>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80"/>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80"/>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80"/>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80"/>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80"/>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80"/>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80"/>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80"/>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80"/>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80"/>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80"/>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80"/>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80"/>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80"/>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80"/>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80"/>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80"/>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80"/>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80"/>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80"/>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80"/>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80"/>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80"/>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80"/>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80"/>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80"/>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80"/>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80"/>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80"/>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80"/>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80"/>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80"/>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80"/>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80"/>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80"/>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80"/>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80"/>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80"/>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80"/>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80"/>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80"/>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80"/>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80"/>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80"/>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80"/>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80"/>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80"/>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80"/>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80"/>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80"/>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80"/>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80"/>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80"/>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80"/>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80"/>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80"/>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80"/>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80"/>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80"/>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80"/>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80"/>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80"/>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80"/>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80"/>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80"/>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80"/>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80"/>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80"/>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80"/>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80"/>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80"/>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80"/>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80"/>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80"/>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80"/>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80"/>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80"/>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80"/>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80"/>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80"/>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80"/>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80"/>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80"/>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80"/>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80"/>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80"/>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80"/>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80"/>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80"/>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80"/>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80"/>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80"/>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80"/>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80"/>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80"/>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80"/>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80"/>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80"/>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80"/>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80"/>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80"/>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80"/>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80"/>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80"/>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80"/>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80"/>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80"/>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80"/>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80"/>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80"/>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80"/>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80"/>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80"/>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80"/>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80"/>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80"/>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80"/>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80"/>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80"/>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80"/>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80"/>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80"/>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80"/>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80"/>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80"/>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80"/>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80"/>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80"/>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80"/>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80"/>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80"/>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80"/>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80"/>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80"/>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80"/>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80"/>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80"/>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80"/>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80"/>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80"/>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80"/>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80"/>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80"/>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80"/>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80"/>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80"/>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80"/>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80"/>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80"/>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80"/>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80"/>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80"/>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80"/>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80"/>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80"/>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80"/>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80"/>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80"/>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80"/>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80"/>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80"/>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80"/>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80"/>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80"/>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80"/>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80"/>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80"/>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80"/>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80"/>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80"/>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80"/>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80"/>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80"/>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80"/>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80"/>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80"/>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80"/>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80"/>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80"/>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80"/>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80"/>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80"/>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80"/>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80"/>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80"/>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80"/>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80"/>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80"/>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80"/>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80"/>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80"/>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80"/>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80"/>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80"/>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80"/>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80"/>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80"/>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80"/>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80"/>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80"/>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80"/>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80"/>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80"/>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80"/>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80"/>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80"/>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80"/>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80"/>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80"/>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80"/>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80"/>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80"/>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80"/>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80"/>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80"/>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80"/>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80"/>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80"/>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80"/>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80"/>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80"/>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80"/>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80"/>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80"/>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80"/>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80"/>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80"/>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80"/>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80"/>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80"/>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80"/>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80"/>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80"/>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80"/>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80"/>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80"/>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80"/>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80"/>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80"/>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80"/>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80"/>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80"/>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80"/>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80"/>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80"/>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80"/>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80"/>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80"/>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80"/>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80"/>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80"/>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80"/>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80"/>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80"/>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80"/>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80"/>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80"/>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80"/>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80"/>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80"/>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80"/>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80"/>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80"/>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80"/>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80"/>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80"/>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80"/>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80"/>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80"/>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80"/>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80"/>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80"/>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80"/>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80"/>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80"/>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80"/>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80"/>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80"/>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80"/>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80"/>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80"/>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80"/>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80"/>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80"/>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80"/>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80"/>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80"/>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80"/>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80"/>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80"/>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80"/>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80"/>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80"/>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80"/>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80"/>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80"/>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80"/>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80"/>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80"/>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80"/>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80"/>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80"/>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80"/>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80"/>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80"/>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80"/>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80"/>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80"/>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80"/>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80"/>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80"/>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80"/>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80"/>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80"/>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80"/>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80"/>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80"/>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80"/>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80"/>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80"/>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80"/>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80"/>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80"/>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80"/>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80"/>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80"/>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80"/>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80"/>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80"/>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80"/>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80"/>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80"/>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80"/>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80"/>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80"/>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80"/>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80"/>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80"/>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80"/>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80"/>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80"/>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80"/>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80"/>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80"/>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80"/>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80"/>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80"/>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80"/>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80"/>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80"/>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80"/>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80"/>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80"/>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80"/>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80"/>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80"/>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80"/>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80"/>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80"/>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80"/>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80"/>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80"/>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80"/>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80"/>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80"/>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80"/>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80"/>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80"/>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80"/>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80"/>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80"/>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80"/>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80"/>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80"/>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80"/>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80"/>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80"/>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80"/>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80"/>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80"/>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80"/>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80"/>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80"/>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80"/>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80"/>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80"/>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sheetData>
  <mergeCells count="5">
    <mergeCell ref="C10:I10"/>
    <mergeCell ref="BA10:BG10"/>
    <mergeCell ref="M10:S10"/>
    <mergeCell ref="W10:AC10"/>
    <mergeCell ref="A2:A3"/>
  </mergeCells>
  <hyperlinks>
    <hyperlink ref="A4" location="myrangeH0" display="myrangeH0"/>
    <hyperlink ref="A5" location="myrangeH1" display="myrangeH1"/>
    <hyperlink ref="A6" location="myrangeH2" display="myrangeH2"/>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10"/>
    <col min="3" max="7" width="11.75" style="110" customWidth="true"/>
    <col min="8" max="16384" width="9" style="110"/>
  </cols>
  <sheetData>
    <row xmlns:x14ac="http://schemas.microsoft.com/office/spreadsheetml/2009/9/ac" r="2" ht="20.25" x14ac:dyDescent="0.2">
      <c r="B2" s="106" t="str">
        <f>+Introduction!C7</f>
        <v>Guinea-Bissau</v>
      </c>
      <c r="C2" s="107"/>
      <c r="D2" s="108"/>
      <c r="E2" s="108"/>
      <c r="F2" s="108"/>
      <c r="G2" s="109"/>
    </row>
    <row xmlns:x14ac="http://schemas.microsoft.com/office/spreadsheetml/2009/9/ac" r="3" x14ac:dyDescent="0.2">
      <c r="B3" s="570" t="s">
        <v>161</v>
      </c>
      <c r="C3" s="570"/>
      <c r="D3" s="570"/>
      <c r="E3" s="570"/>
      <c r="F3" s="570"/>
      <c r="G3" s="571"/>
    </row>
    <row xmlns:x14ac="http://schemas.microsoft.com/office/spreadsheetml/2009/9/ac" r="4" ht="13.5" x14ac:dyDescent="0.2">
      <c r="B4" s="111" t="s">
        <v>4</v>
      </c>
      <c r="C4" s="111" t="s">
        <v>58</v>
      </c>
      <c r="D4" s="111" t="s">
        <v>62</v>
      </c>
      <c r="E4" s="111" t="s">
        <v>59</v>
      </c>
      <c r="F4" s="111" t="s">
        <v>60</v>
      </c>
      <c r="G4" s="111" t="s">
        <v>61</v>
      </c>
    </row>
    <row xmlns:x14ac="http://schemas.microsoft.com/office/spreadsheetml/2009/9/ac" r="5" x14ac:dyDescent="0.2">
      <c r="B5" s="777">
        <v>2000</v>
      </c>
      <c r="C5" s="921">
        <v>459652</v>
      </c>
      <c r="D5" s="922">
        <v>36.243000030517578</v>
      </c>
      <c r="E5" s="923">
        <v>111590</v>
      </c>
      <c r="F5" s="924">
        <v>197843</v>
      </c>
      <c r="G5" s="925">
        <v>150219</v>
      </c>
    </row>
    <row xmlns:x14ac="http://schemas.microsoft.com/office/spreadsheetml/2009/9/ac" r="6" x14ac:dyDescent="0.2">
      <c r="B6" s="783">
        <v>2001</v>
      </c>
      <c r="C6" s="926">
        <v>466119</v>
      </c>
      <c r="D6" s="927">
        <v>36.622001647949219</v>
      </c>
      <c r="E6" s="928">
        <v>114013</v>
      </c>
      <c r="F6" s="929">
        <v>199992</v>
      </c>
      <c r="G6" s="930">
        <v>152114</v>
      </c>
    </row>
    <row xmlns:x14ac="http://schemas.microsoft.com/office/spreadsheetml/2009/9/ac" r="7" x14ac:dyDescent="0.2">
      <c r="B7" s="789">
        <v>2002</v>
      </c>
      <c r="C7" s="931">
        <v>473262</v>
      </c>
      <c r="D7" s="932">
        <v>37.004001617431641</v>
      </c>
      <c r="E7" s="933">
        <v>116568</v>
      </c>
      <c r="F7" s="934">
        <v>202972</v>
      </c>
      <c r="G7" s="935">
        <v>153722</v>
      </c>
    </row>
    <row xmlns:x14ac="http://schemas.microsoft.com/office/spreadsheetml/2009/9/ac" r="8" x14ac:dyDescent="0.2">
      <c r="B8" s="795">
        <v>2003</v>
      </c>
      <c r="C8" s="936">
        <v>481005</v>
      </c>
      <c r="D8" s="937">
        <v>37.386997222900391</v>
      </c>
      <c r="E8" s="938">
        <v>119255</v>
      </c>
      <c r="F8" s="939">
        <v>206576</v>
      </c>
      <c r="G8" s="940">
        <v>155174</v>
      </c>
    </row>
    <row xmlns:x14ac="http://schemas.microsoft.com/office/spreadsheetml/2009/9/ac" r="9" x14ac:dyDescent="0.2">
      <c r="B9" s="801">
        <v>2004</v>
      </c>
      <c r="C9" s="941">
        <v>489342</v>
      </c>
      <c r="D9" s="942">
        <v>37.771999359130859</v>
      </c>
      <c r="E9" s="943">
        <v>121965</v>
      </c>
      <c r="F9" s="944">
        <v>211405</v>
      </c>
      <c r="G9" s="945">
        <v>155972</v>
      </c>
    </row>
    <row xmlns:x14ac="http://schemas.microsoft.com/office/spreadsheetml/2009/9/ac" r="10" x14ac:dyDescent="0.2">
      <c r="B10" s="807">
        <v>2005</v>
      </c>
      <c r="C10" s="946">
        <v>498549</v>
      </c>
      <c r="D10" s="947">
        <v>38.157001495361328</v>
      </c>
      <c r="E10" s="948">
        <v>124716</v>
      </c>
      <c r="F10" s="949">
        <v>216870</v>
      </c>
      <c r="G10" s="950">
        <v>156963</v>
      </c>
    </row>
    <row xmlns:x14ac="http://schemas.microsoft.com/office/spreadsheetml/2009/9/ac" r="11" x14ac:dyDescent="0.2">
      <c r="B11" s="813">
        <v>2006</v>
      </c>
      <c r="C11" s="951">
        <v>508513</v>
      </c>
      <c r="D11" s="952">
        <v>38.545001983642578</v>
      </c>
      <c r="E11" s="953">
        <v>127521</v>
      </c>
      <c r="F11" s="954">
        <v>222294</v>
      </c>
      <c r="G11" s="955">
        <v>158698</v>
      </c>
    </row>
    <row xmlns:x14ac="http://schemas.microsoft.com/office/spreadsheetml/2009/9/ac" r="12" x14ac:dyDescent="0.2">
      <c r="B12" s="819">
        <v>2007</v>
      </c>
      <c r="C12" s="956">
        <v>520022</v>
      </c>
      <c r="D12" s="957">
        <v>38.934001922607422</v>
      </c>
      <c r="E12" s="958">
        <v>131027</v>
      </c>
      <c r="F12" s="959">
        <v>227875</v>
      </c>
      <c r="G12" s="960">
        <v>161120</v>
      </c>
    </row>
    <row xmlns:x14ac="http://schemas.microsoft.com/office/spreadsheetml/2009/9/ac" r="13" x14ac:dyDescent="0.2">
      <c r="B13" s="825">
        <v>2008</v>
      </c>
      <c r="C13" s="961">
        <v>532643</v>
      </c>
      <c r="D13" s="962">
        <v>39.324996948242188</v>
      </c>
      <c r="E13" s="963">
        <v>134739</v>
      </c>
      <c r="F13" s="964">
        <v>233621</v>
      </c>
      <c r="G13" s="965">
        <v>164283</v>
      </c>
    </row>
    <row xmlns:x14ac="http://schemas.microsoft.com/office/spreadsheetml/2009/9/ac" r="14" x14ac:dyDescent="0.2">
      <c r="B14" s="831">
        <v>2009</v>
      </c>
      <c r="C14" s="966">
        <v>546677</v>
      </c>
      <c r="D14" s="967">
        <v>39.715999603271484</v>
      </c>
      <c r="E14" s="968">
        <v>138568</v>
      </c>
      <c r="F14" s="969">
        <v>239549</v>
      </c>
      <c r="G14" s="970">
        <v>168560</v>
      </c>
    </row>
    <row xmlns:x14ac="http://schemas.microsoft.com/office/spreadsheetml/2009/9/ac" r="15" x14ac:dyDescent="0.2">
      <c r="B15" s="837">
        <v>2010</v>
      </c>
      <c r="C15" s="971">
        <v>561677</v>
      </c>
      <c r="D15" s="972">
        <v>40.111000061035156</v>
      </c>
      <c r="E15" s="973">
        <v>142134</v>
      </c>
      <c r="F15" s="974">
        <v>246216</v>
      </c>
      <c r="G15" s="975">
        <v>173327</v>
      </c>
    </row>
    <row xmlns:x14ac="http://schemas.microsoft.com/office/spreadsheetml/2009/9/ac" r="16" x14ac:dyDescent="0.2">
      <c r="B16" s="843">
        <v>2011</v>
      </c>
      <c r="C16" s="976">
        <v>629225</v>
      </c>
      <c r="D16" s="977">
        <v>40.507999420166016</v>
      </c>
      <c r="E16" s="978">
        <v>150785</v>
      </c>
      <c r="F16" s="979">
        <v>261187</v>
      </c>
      <c r="G16" s="980">
        <v>217253</v>
      </c>
    </row>
    <row xmlns:x14ac="http://schemas.microsoft.com/office/spreadsheetml/2009/9/ac" r="17" x14ac:dyDescent="0.2">
      <c r="B17" s="849">
        <v>2012</v>
      </c>
      <c r="C17" s="981">
        <v>646073</v>
      </c>
      <c r="D17" s="982">
        <v>40.908000946044922</v>
      </c>
      <c r="E17" s="983">
        <v>154183</v>
      </c>
      <c r="F17" s="984">
        <v>268649</v>
      </c>
      <c r="G17" s="985">
        <v>223241</v>
      </c>
    </row>
    <row xmlns:x14ac="http://schemas.microsoft.com/office/spreadsheetml/2009/9/ac" r="18" x14ac:dyDescent="0.2">
      <c r="B18" s="855">
        <v>2013</v>
      </c>
      <c r="C18" s="986">
        <v>662575</v>
      </c>
      <c r="D18" s="987">
        <v>41.310001373291016</v>
      </c>
      <c r="E18" s="988">
        <v>156866</v>
      </c>
      <c r="F18" s="989">
        <v>276334</v>
      </c>
      <c r="G18" s="990">
        <v>229375</v>
      </c>
    </row>
    <row xmlns:x14ac="http://schemas.microsoft.com/office/spreadsheetml/2009/9/ac" r="19" x14ac:dyDescent="0.2">
      <c r="B19" s="861">
        <v>2014</v>
      </c>
      <c r="C19" s="991">
        <v>679051</v>
      </c>
      <c r="D19" s="992">
        <v>41.715000152587891</v>
      </c>
      <c r="E19" s="993">
        <v>158797</v>
      </c>
      <c r="F19" s="994">
        <v>284585</v>
      </c>
      <c r="G19" s="995">
        <v>235669</v>
      </c>
    </row>
    <row xmlns:x14ac="http://schemas.microsoft.com/office/spreadsheetml/2009/9/ac" r="20" x14ac:dyDescent="0.2">
      <c r="B20" s="867">
        <v>2015</v>
      </c>
      <c r="C20" s="996">
        <v>696164</v>
      </c>
      <c r="D20" s="997">
        <v>42.122997283935547</v>
      </c>
      <c r="E20" s="998">
        <v>161757</v>
      </c>
      <c r="F20" s="999">
        <v>291811</v>
      </c>
      <c r="G20" s="1000">
        <v>242596</v>
      </c>
    </row>
    <row xmlns:x14ac="http://schemas.microsoft.com/office/spreadsheetml/2009/9/ac" r="21" x14ac:dyDescent="0.2">
      <c r="B21" s="873">
        <v>2016</v>
      </c>
      <c r="C21" s="1001">
        <v>713422</v>
      </c>
      <c r="D21" s="1002">
        <v>42.533000946044922</v>
      </c>
      <c r="E21" s="1003">
        <v>165408</v>
      </c>
      <c r="F21" s="1004">
        <v>298315</v>
      </c>
      <c r="G21" s="1005">
        <v>249699</v>
      </c>
    </row>
    <row xmlns:x14ac="http://schemas.microsoft.com/office/spreadsheetml/2009/9/ac" r="22" x14ac:dyDescent="0.2">
      <c r="B22" s="879">
        <v>2017</v>
      </c>
      <c r="C22" s="1006">
        <v>730756</v>
      </c>
      <c r="D22" s="1007">
        <v>42.944999694824219</v>
      </c>
      <c r="E22" s="1008">
        <v>169279</v>
      </c>
      <c r="F22" s="1009">
        <v>304514</v>
      </c>
      <c r="G22" s="1010">
        <v>256963</v>
      </c>
    </row>
    <row xmlns:x14ac="http://schemas.microsoft.com/office/spreadsheetml/2009/9/ac" r="23" x14ac:dyDescent="0.2">
      <c r="B23" s="885">
        <v>2018</v>
      </c>
      <c r="C23" s="1011">
        <v>747301</v>
      </c>
      <c r="D23" s="1012">
        <v>43.360000610351563</v>
      </c>
      <c r="E23" s="1013">
        <v>171757</v>
      </c>
      <c r="F23" s="1014">
        <v>311022</v>
      </c>
      <c r="G23" s="1015">
        <v>264522</v>
      </c>
    </row>
    <row xmlns:x14ac="http://schemas.microsoft.com/office/spreadsheetml/2009/9/ac" r="24" x14ac:dyDescent="0.2">
      <c r="B24" s="891">
        <v>2019</v>
      </c>
      <c r="C24" s="1016">
        <v>762888</v>
      </c>
      <c r="D24" s="1017">
        <v>43.777000427246094</v>
      </c>
      <c r="E24" s="1018">
        <v>173158</v>
      </c>
      <c r="F24" s="1019">
        <v>317478</v>
      </c>
      <c r="G24" s="1020">
        <v>272252</v>
      </c>
    </row>
    <row xmlns:x14ac="http://schemas.microsoft.com/office/spreadsheetml/2009/9/ac" r="25" x14ac:dyDescent="0.2">
      <c r="B25" s="897">
        <v>2020</v>
      </c>
      <c r="C25" s="1021">
        <v>777422</v>
      </c>
      <c r="D25" s="1022">
        <v>44.195999145507813</v>
      </c>
      <c r="E25" s="1023">
        <v>173493</v>
      </c>
      <c r="F25" s="1024">
        <v>323399</v>
      </c>
      <c r="G25" s="1025">
        <v>280530</v>
      </c>
    </row>
    <row xmlns:x14ac="http://schemas.microsoft.com/office/spreadsheetml/2009/9/ac" r="26" x14ac:dyDescent="0.2">
      <c r="B26" s="903">
        <v>2021</v>
      </c>
      <c r="C26" s="1026">
        <v>789886</v>
      </c>
      <c r="D26" s="1027">
        <v>44.617000579833984</v>
      </c>
      <c r="E26" s="1028">
        <v>173139</v>
      </c>
      <c r="F26" s="1029">
        <v>328946</v>
      </c>
      <c r="G26" s="1030">
        <v>287801</v>
      </c>
    </row>
    <row xmlns:x14ac="http://schemas.microsoft.com/office/spreadsheetml/2009/9/ac" r="27" x14ac:dyDescent="0.2">
      <c r="B27" s="909">
        <v>2022</v>
      </c>
      <c r="C27" s="910">
        <v>801521</v>
      </c>
      <c r="D27" s="911">
        <v>45.041000366210938</v>
      </c>
      <c r="E27" s="912">
        <v>173074</v>
      </c>
      <c r="F27" s="913">
        <v>334105</v>
      </c>
      <c r="G27" s="914">
        <v>294342</v>
      </c>
    </row>
    <row xmlns:x14ac="http://schemas.microsoft.com/office/spreadsheetml/2009/9/ac" r="28" x14ac:dyDescent="0.2">
      <c r="B28" s="915">
        <v>2023</v>
      </c>
      <c r="C28" s="1031">
        <v>825826</v>
      </c>
      <c r="D28" s="917">
        <v>45.465999603271484</v>
      </c>
      <c r="E28" s="1032">
        <v>184911</v>
      </c>
      <c r="F28" s="1033">
        <v>342543</v>
      </c>
      <c r="G28" s="1034">
        <v>298372</v>
      </c>
    </row>
    <row xmlns:x14ac="http://schemas.microsoft.com/office/spreadsheetml/2009/9/ac" r="29" x14ac:dyDescent="0.2">
      <c r="B29" s="191">
        <v>2024</v>
      </c>
      <c r="C29" s="355"/>
      <c r="D29" s="356"/>
      <c r="E29" s="357"/>
      <c r="F29" s="358"/>
      <c r="G29" s="359"/>
    </row>
    <row xmlns:x14ac="http://schemas.microsoft.com/office/spreadsheetml/2009/9/ac" r="30" x14ac:dyDescent="0.2">
      <c r="B30" s="190">
        <v>2025</v>
      </c>
      <c r="C30" s="355"/>
      <c r="D30" s="356"/>
      <c r="E30" s="357"/>
      <c r="F30" s="358"/>
      <c r="G30" s="359"/>
    </row>
    <row xmlns:x14ac="http://schemas.microsoft.com/office/spreadsheetml/2009/9/ac" r="31" x14ac:dyDescent="0.2">
      <c r="B31" s="191">
        <v>2026</v>
      </c>
      <c r="C31" s="355"/>
      <c r="D31" s="356"/>
      <c r="E31" s="357"/>
      <c r="F31" s="358"/>
      <c r="G31" s="359"/>
    </row>
    <row xmlns:x14ac="http://schemas.microsoft.com/office/spreadsheetml/2009/9/ac" r="32" x14ac:dyDescent="0.2">
      <c r="B32" s="190">
        <v>2027</v>
      </c>
      <c r="C32" s="355"/>
      <c r="D32" s="356"/>
      <c r="E32" s="357"/>
      <c r="F32" s="358"/>
      <c r="G32" s="359"/>
    </row>
    <row xmlns:x14ac="http://schemas.microsoft.com/office/spreadsheetml/2009/9/ac" r="33" x14ac:dyDescent="0.2">
      <c r="B33" s="191">
        <v>2028</v>
      </c>
      <c r="C33" s="355"/>
      <c r="D33" s="356"/>
      <c r="E33" s="357"/>
      <c r="F33" s="358"/>
      <c r="G33" s="359"/>
    </row>
    <row xmlns:x14ac="http://schemas.microsoft.com/office/spreadsheetml/2009/9/ac" r="34" x14ac:dyDescent="0.2">
      <c r="B34" s="190">
        <v>2029</v>
      </c>
      <c r="C34" s="355"/>
      <c r="D34" s="356"/>
      <c r="E34" s="357"/>
      <c r="F34" s="358"/>
      <c r="G34" s="359"/>
    </row>
    <row xmlns:x14ac="http://schemas.microsoft.com/office/spreadsheetml/2009/9/ac" r="35" x14ac:dyDescent="0.2">
      <c r="B35" s="191">
        <v>2030</v>
      </c>
      <c r="C35" s="195"/>
      <c r="D35" s="192"/>
      <c r="E35" s="196"/>
      <c r="F35" s="193"/>
      <c r="G35" s="194"/>
    </row>
    <row xmlns:x14ac="http://schemas.microsoft.com/office/spreadsheetml/2009/9/ac" r="36" ht="14.25" x14ac:dyDescent="0.2">
      <c r="B36" s="114" t="s">
        <v>163</v>
      </c>
      <c r="G36" s="112"/>
    </row>
    <row xmlns:x14ac="http://schemas.microsoft.com/office/spreadsheetml/2009/9/ac" r="37" ht="14.25" x14ac:dyDescent="0.2">
      <c r="B37" s="114" t="s">
        <v>185</v>
      </c>
    </row>
    <row xmlns:x14ac="http://schemas.microsoft.com/office/spreadsheetml/2009/9/ac" r="38" ht="14.25" x14ac:dyDescent="0.2">
      <c r="B38" s="114" t="s">
        <v>282</v>
      </c>
    </row>
    <row xmlns:x14ac="http://schemas.microsoft.com/office/spreadsheetml/2009/9/ac" r="39" x14ac:dyDescent="0.2">
      <c r="B39" s="1036" t="s">
        <v>205</v>
      </c>
    </row>
    <row xmlns:x14ac="http://schemas.microsoft.com/office/spreadsheetml/2009/9/ac" r="41" x14ac:dyDescent="0.2">
      <c r="B41" s="113"/>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716BA-12DB-4B6F-B843-27FFB24077FD}">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70" customWidth="true"/>
  </cols>
  <sheetData>
    <row xmlns:x14ac="http://schemas.microsoft.com/office/spreadsheetml/2009/9/ac" r="2" ht="33" customHeight="true" x14ac:dyDescent="0.25">
      <c r="B2" s="572" t="s">
        <v>215</v>
      </c>
      <c r="C2" s="572"/>
    </row>
    <row xmlns:x14ac="http://schemas.microsoft.com/office/spreadsheetml/2009/9/ac" r="3" ht="6" customHeight="true" x14ac:dyDescent="0.25">
      <c r="B3" s="369"/>
    </row>
    <row xmlns:x14ac="http://schemas.microsoft.com/office/spreadsheetml/2009/9/ac" r="4" ht="30" customHeight="true" x14ac:dyDescent="0.25">
      <c r="B4" s="371" t="s">
        <v>216</v>
      </c>
      <c r="C4" s="372" t="s">
        <v>217</v>
      </c>
    </row>
    <row xmlns:x14ac="http://schemas.microsoft.com/office/spreadsheetml/2009/9/ac" r="5" ht="30" customHeight="true" x14ac:dyDescent="0.25">
      <c r="B5" s="371" t="s">
        <v>48</v>
      </c>
      <c r="C5" s="372" t="s">
        <v>218</v>
      </c>
    </row>
    <row xmlns:x14ac="http://schemas.microsoft.com/office/spreadsheetml/2009/9/ac" r="6" ht="30" customHeight="true" x14ac:dyDescent="0.25">
      <c r="B6" s="371" t="s">
        <v>219</v>
      </c>
      <c r="C6" s="372" t="s">
        <v>220</v>
      </c>
    </row>
    <row xmlns:x14ac="http://schemas.microsoft.com/office/spreadsheetml/2009/9/ac" r="7" ht="30" customHeight="true" x14ac:dyDescent="0.25">
      <c r="B7" s="371" t="s">
        <v>221</v>
      </c>
      <c r="C7" s="372" t="s">
        <v>222</v>
      </c>
    </row>
    <row xmlns:x14ac="http://schemas.microsoft.com/office/spreadsheetml/2009/9/ac" r="8" ht="30" customHeight="true" x14ac:dyDescent="0.25">
      <c r="B8" s="371" t="s">
        <v>131</v>
      </c>
      <c r="C8" s="372" t="s">
        <v>223</v>
      </c>
    </row>
    <row xmlns:x14ac="http://schemas.microsoft.com/office/spreadsheetml/2009/9/ac" r="9" ht="30" customHeight="true" x14ac:dyDescent="0.25">
      <c r="B9" s="371" t="s">
        <v>224</v>
      </c>
      <c r="C9" s="372" t="s">
        <v>225</v>
      </c>
    </row>
    <row xmlns:x14ac="http://schemas.microsoft.com/office/spreadsheetml/2009/9/ac" r="10" ht="30" customHeight="true" x14ac:dyDescent="0.25">
      <c r="B10" s="371" t="s">
        <v>135</v>
      </c>
      <c r="C10" s="372" t="s">
        <v>226</v>
      </c>
    </row>
    <row xmlns:x14ac="http://schemas.microsoft.com/office/spreadsheetml/2009/9/ac" r="11" s="375" customFormat="true" ht="6.75" customHeight="true" x14ac:dyDescent="0.25">
      <c r="B11" s="373"/>
      <c r="C11" s="374"/>
    </row>
    <row xmlns:x14ac="http://schemas.microsoft.com/office/spreadsheetml/2009/9/ac" r="12" s="377" customFormat="true" ht="11.25" x14ac:dyDescent="0.2">
      <c r="B12" s="376" t="s">
        <v>227</v>
      </c>
    </row>
    <row xmlns:x14ac="http://schemas.microsoft.com/office/spreadsheetml/2009/9/ac" r="13" x14ac:dyDescent="0.25">
      <c r="B13" s="376" t="s">
        <v>245</v>
      </c>
    </row>
    <row xmlns:x14ac="http://schemas.microsoft.com/office/spreadsheetml/2009/9/ac" r="14" x14ac:dyDescent="0.25">
      <c r="B14" s="378" t="s">
        <v>228</v>
      </c>
    </row>
    <row xmlns:x14ac="http://schemas.microsoft.com/office/spreadsheetml/2009/9/ac" r="15" ht="76.5" customHeight="true" x14ac:dyDescent="0.25">
      <c r="B15" s="573" t="s">
        <v>229</v>
      </c>
      <c r="C15" s="573"/>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A5EE0-C033-4550-BBE6-3DA5D77BE624}">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5" customWidth="true"/>
    <col min="2" max="2" width="12.375" style="575" customWidth="true"/>
    <col min="3" max="8" width="9" style="575" customWidth="true"/>
    <col min="9" max="9" width="12.375" style="575" customWidth="true"/>
    <col min="10" max="15" width="9" style="575" customWidth="true"/>
    <col min="16" max="16" width="12.375" style="575" customWidth="true"/>
    <col min="17" max="22" width="9" style="575" customWidth="true"/>
    <col min="23" max="38" width="9" style="575"/>
    <col min="39" max="16384" width="9" style="583"/>
  </cols>
  <sheetData>
    <row xmlns:x14ac="http://schemas.microsoft.com/office/spreadsheetml/2009/9/ac" r="1" s="575" customFormat="true" x14ac:dyDescent="0.2">
      <c r="A1" s="574" t="s">
        <v>137</v>
      </c>
      <c r="B1" s="574"/>
      <c r="C1" s="574"/>
      <c r="D1" s="574"/>
      <c r="E1" s="574"/>
      <c r="F1" s="574"/>
      <c r="G1" s="574"/>
      <c r="H1" s="574"/>
      <c r="I1" s="574"/>
      <c r="J1" s="574"/>
      <c r="K1" s="574"/>
      <c r="L1" s="574"/>
      <c r="M1" s="574"/>
      <c r="N1" s="574"/>
      <c r="O1" s="574"/>
      <c r="P1" s="574"/>
      <c r="Q1" s="574"/>
      <c r="R1" s="574"/>
      <c r="S1" s="574"/>
      <c r="T1" s="574"/>
      <c r="U1" s="574"/>
      <c r="V1" s="574"/>
    </row>
    <row xmlns:x14ac="http://schemas.microsoft.com/office/spreadsheetml/2009/9/ac" r="2" s="575" customFormat="true" x14ac:dyDescent="0.2">
      <c r="A2" s="574"/>
      <c r="B2" s="574"/>
      <c r="C2" s="574"/>
      <c r="D2" s="574"/>
      <c r="E2" s="574"/>
      <c r="F2" s="574"/>
      <c r="G2" s="574"/>
      <c r="H2" s="574"/>
      <c r="I2" s="574"/>
      <c r="J2" s="574"/>
      <c r="K2" s="574"/>
      <c r="L2" s="574"/>
      <c r="M2" s="574"/>
      <c r="N2" s="574"/>
      <c r="O2" s="574"/>
      <c r="P2" s="574"/>
      <c r="Q2" s="574"/>
      <c r="R2" s="574"/>
      <c r="S2" s="574"/>
      <c r="T2" s="574"/>
      <c r="U2" s="574"/>
      <c r="V2" s="574"/>
    </row>
    <row xmlns:x14ac="http://schemas.microsoft.com/office/spreadsheetml/2009/9/ac" r="3" s="575" customFormat="true" ht="18" x14ac:dyDescent="0.2">
      <c r="A3" s="576"/>
      <c r="B3" s="576"/>
      <c r="C3" s="576"/>
      <c r="D3" s="576"/>
      <c r="E3" s="576"/>
      <c r="F3" s="576"/>
      <c r="G3" s="576"/>
      <c r="H3" s="576"/>
      <c r="I3" s="576"/>
      <c r="J3" s="576"/>
      <c r="K3" s="576"/>
      <c r="L3" s="576"/>
      <c r="M3" s="576"/>
      <c r="N3" s="576"/>
      <c r="O3" s="576"/>
      <c r="P3" s="576"/>
      <c r="Q3" s="576"/>
      <c r="R3" s="576"/>
      <c r="S3" s="576"/>
      <c r="T3" s="576"/>
      <c r="U3" s="576"/>
      <c r="V3" s="576"/>
    </row>
    <row xmlns:x14ac="http://schemas.microsoft.com/office/spreadsheetml/2009/9/ac" r="4" ht="15.75" x14ac:dyDescent="0.25">
      <c r="B4" s="577" t="s">
        <v>13</v>
      </c>
      <c r="E4" s="578"/>
      <c r="I4" s="579" t="s">
        <v>14</v>
      </c>
      <c r="P4" s="580" t="s">
        <v>15</v>
      </c>
    </row>
    <row xmlns:x14ac="http://schemas.microsoft.com/office/spreadsheetml/2009/9/ac" r="6" x14ac:dyDescent="0.2">
      <c r="G6" s="581"/>
      <c r="H6" s="581"/>
      <c r="I6" s="581"/>
      <c r="K6" s="581"/>
      <c r="L6" s="581"/>
    </row>
    <row xmlns:x14ac="http://schemas.microsoft.com/office/spreadsheetml/2009/9/ac" r="7" ht="15.75" x14ac:dyDescent="0.2">
      <c r="G7" s="581"/>
      <c r="H7" s="581"/>
      <c r="I7" s="581"/>
      <c r="K7" s="582"/>
      <c r="L7" s="581"/>
    </row>
    <row xmlns:x14ac="http://schemas.microsoft.com/office/spreadsheetml/2009/9/ac" r="8" x14ac:dyDescent="0.2">
      <c r="G8" s="581"/>
      <c r="H8" s="581"/>
      <c r="I8" s="581"/>
      <c r="K8" s="581"/>
      <c r="L8" s="581"/>
    </row>
    <row xmlns:x14ac="http://schemas.microsoft.com/office/spreadsheetml/2009/9/ac" r="9" x14ac:dyDescent="0.2">
      <c r="G9" s="581"/>
      <c r="H9" s="581"/>
      <c r="I9" s="581"/>
      <c r="K9" s="581"/>
      <c r="L9" s="581"/>
    </row>
    <row xmlns:x14ac="http://schemas.microsoft.com/office/spreadsheetml/2009/9/ac" r="10" x14ac:dyDescent="0.2">
      <c r="G10" s="581"/>
      <c r="H10" s="581"/>
      <c r="I10" s="581"/>
      <c r="K10" s="581"/>
      <c r="L10" s="581"/>
    </row>
    <row xmlns:x14ac="http://schemas.microsoft.com/office/spreadsheetml/2009/9/ac" r="11" x14ac:dyDescent="0.2">
      <c r="G11" s="581"/>
      <c r="H11" s="581"/>
      <c r="I11" s="581"/>
      <c r="K11" s="581"/>
      <c r="L11" s="581"/>
    </row>
    <row xmlns:x14ac="http://schemas.microsoft.com/office/spreadsheetml/2009/9/ac" r="12" x14ac:dyDescent="0.2">
      <c r="G12" s="581"/>
      <c r="H12" s="581"/>
      <c r="I12" s="581"/>
      <c r="K12" s="581"/>
      <c r="L12" s="581"/>
    </row>
    <row xmlns:x14ac="http://schemas.microsoft.com/office/spreadsheetml/2009/9/ac" r="13" x14ac:dyDescent="0.2">
      <c r="G13" s="581"/>
      <c r="H13" s="581"/>
      <c r="I13" s="581"/>
      <c r="K13" s="581"/>
      <c r="L13" s="581"/>
    </row>
    <row xmlns:x14ac="http://schemas.microsoft.com/office/spreadsheetml/2009/9/ac" r="14" x14ac:dyDescent="0.2">
      <c r="G14" s="581"/>
      <c r="H14" s="581"/>
      <c r="I14" s="581"/>
      <c r="K14" s="581"/>
      <c r="L14" s="581"/>
    </row>
    <row xmlns:x14ac="http://schemas.microsoft.com/office/spreadsheetml/2009/9/ac" r="15" x14ac:dyDescent="0.2">
      <c r="G15" s="581"/>
      <c r="H15" s="581"/>
      <c r="I15" s="581"/>
      <c r="K15" s="581"/>
      <c r="L15" s="581"/>
    </row>
    <row xmlns:x14ac="http://schemas.microsoft.com/office/spreadsheetml/2009/9/ac" r="16" x14ac:dyDescent="0.2">
      <c r="G16" s="581"/>
      <c r="H16" s="581"/>
      <c r="I16" s="581"/>
      <c r="K16" s="581"/>
      <c r="L16" s="581"/>
    </row>
    <row xmlns:x14ac="http://schemas.microsoft.com/office/spreadsheetml/2009/9/ac" r="17" x14ac:dyDescent="0.2">
      <c r="G17" s="581"/>
      <c r="H17" s="581"/>
      <c r="I17" s="581"/>
      <c r="K17" s="581"/>
      <c r="L17" s="581"/>
    </row>
    <row xmlns:x14ac="http://schemas.microsoft.com/office/spreadsheetml/2009/9/ac" r="18" x14ac:dyDescent="0.2">
      <c r="G18" s="581"/>
      <c r="H18" s="581"/>
      <c r="I18" s="581"/>
      <c r="K18" s="581"/>
      <c r="L18" s="581"/>
    </row>
    <row xmlns:x14ac="http://schemas.microsoft.com/office/spreadsheetml/2009/9/ac" r="19" x14ac:dyDescent="0.2">
      <c r="G19" s="581"/>
      <c r="H19" s="581"/>
      <c r="I19" s="581"/>
      <c r="K19" s="581"/>
      <c r="L19" s="581"/>
    </row>
    <row xmlns:x14ac="http://schemas.microsoft.com/office/spreadsheetml/2009/9/ac" r="20" x14ac:dyDescent="0.2">
      <c r="G20" s="581"/>
      <c r="H20" s="581"/>
      <c r="I20" s="581"/>
      <c r="K20" s="581"/>
      <c r="L20" s="581"/>
    </row>
    <row xmlns:x14ac="http://schemas.microsoft.com/office/spreadsheetml/2009/9/ac" r="21" x14ac:dyDescent="0.2">
      <c r="G21" s="581"/>
      <c r="H21" s="581"/>
      <c r="I21" s="581"/>
      <c r="K21" s="581"/>
      <c r="L21" s="581"/>
    </row>
    <row xmlns:x14ac="http://schemas.microsoft.com/office/spreadsheetml/2009/9/ac" r="23" x14ac:dyDescent="0.2">
      <c r="B23" s="584"/>
    </row>
    <row xmlns:x14ac="http://schemas.microsoft.com/office/spreadsheetml/2009/9/ac" r="25" x14ac:dyDescent="0.2">
      <c r="B25" s="585"/>
      <c r="C25" s="585" t="str">
        <f>+IF(OR((C28="National*"),(D28="Urban*"),(E28="Rural*"),(F28="Pre-primary*"),(G28="Primary*"),(H28="Secondary^"),(C28="National*^"),(D28="Urban*^"),(E28="Rural*^"),(F28="Pre-primary*^"),(G28="Primary*^"),(H28="Secondary*^")),"*No basic service estimate available","")</f>
        <v>*No basic service estimate available</v>
      </c>
      <c r="J25" s="585" t="str">
        <f>+IF(OR((J28="National*"),(K28="Urban*"),(L28="Rural*"),(M28="Pre-primary*"),(N28="Primary*"),(O28="Secondary^"),(J28="National*^"),(K28="Urban*^"),(L28="Rural*^"),(M28="Pre-primary*^"),(N28="Primary*^"),(O28="Secondary*^")),"*No basic service estimate available","")</f>
        <v>*No basic service estimate available</v>
      </c>
      <c r="Q25" s="585"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4"/>
      <c r="C26" s="585" t="str">
        <f>+IF(OR((C28="National*^"),(D28="Urban*^"),(E28="Rural*^"),(F28="Pre-primary*^"),(G28="Primary*^"),(H28="Secondary*^")),"^Facilities that cannot be classified as improved or unimproved are treated as limited","")</f>
        <v/>
      </c>
      <c r="J26" s="585" t="str">
        <f>+IF(OR((J28="National*^"),(K28="Urban*^"),(L28="Rural*^"),(M28="Pre-primary*^"),(N28="Primary*^"),(O28="Secondary*^")),"^Facilities that cannot be classified as improved or unimproved are treated as limited","")</f>
        <v/>
      </c>
      <c r="Q26" s="585" t="str">
        <f>+IF(OR((Q28="National*^"),(R28="Urban*^"),(S28="Rural*^"),(T28="Pre-primary*^"),(U28="Primary*^"),(V28="Secondary*^")),"^Facilities that cannot be classified as having water or not are treated as limited","")</f>
        <v/>
      </c>
    </row>
    <row xmlns:x14ac="http://schemas.microsoft.com/office/spreadsheetml/2009/9/ac" r="27" x14ac:dyDescent="0.2">
      <c r="B27" s="586" t="str">
        <f>+[1]Introduction!C7</f>
        <v>Bangladesh</v>
      </c>
      <c r="C27" s="587" t="s">
        <v>182</v>
      </c>
      <c r="D27" s="587"/>
      <c r="E27" s="587"/>
      <c r="F27" s="587"/>
      <c r="G27" s="587"/>
      <c r="H27" s="587"/>
      <c r="I27" s="588" t="str">
        <f>+B27</f>
        <v>Bangladesh</v>
      </c>
      <c r="J27" s="589" t="s">
        <v>14</v>
      </c>
      <c r="K27" s="590"/>
      <c r="L27" s="590"/>
      <c r="M27" s="590"/>
      <c r="N27" s="590"/>
      <c r="O27" s="590"/>
      <c r="P27" s="591" t="str">
        <f>+B27</f>
        <v>Bangladesh</v>
      </c>
      <c r="Q27" s="592" t="s">
        <v>15</v>
      </c>
      <c r="R27" s="592"/>
      <c r="S27" s="592"/>
      <c r="T27" s="592"/>
      <c r="U27" s="592"/>
      <c r="V27" s="593"/>
      <c r="AM27" s="575"/>
      <c r="AN27" s="575"/>
      <c r="AO27" s="575"/>
      <c r="AP27" s="575"/>
      <c r="AQ27" s="575"/>
      <c r="AR27" s="575"/>
      <c r="AS27" s="575"/>
      <c r="AT27" s="575"/>
      <c r="AU27" s="575"/>
    </row>
    <row xmlns:x14ac="http://schemas.microsoft.com/office/spreadsheetml/2009/9/ac" r="28" x14ac:dyDescent="0.2">
      <c r="B28" s="594"/>
      <c r="C28" s="595" t="str">
        <f>IF(AND(C30=0.0000000001,C31=0.0000000001,C32=0.0000000001), "National*",IF(AND(C30=0.0000000001,ISNUMBER(C32)),"National*", "National"))</f>
        <v>National</v>
      </c>
      <c r="D28" s="596" t="str">
        <f>IF(AND(D30=0.0000000001,D31=0.0000000001,D32=0.0000000001), "Urban*",IF(AND(D30=0.0000000001,ISNUMBER(D32)),"Urban*", "Urban"))</f>
        <v>Urban</v>
      </c>
      <c r="E28" s="596" t="str">
        <f>IF(AND(E30=0.0000000001,E31=0.0000000001,E32=0.0000000001), "Rural*",IF(AND(E30=0.0000000001,ISNUMBER(E32)),"Rural*", "Rural"))</f>
        <v>Rural</v>
      </c>
      <c r="F28" s="596" t="str">
        <f>IF(AND(F30=0.0000000001,F31=0.0000000001,F32=0.0000000001), "Pre-primary*",IF(AND(F30=0.0000000001,ISNUMBER(F32)),"Pre-primary*", "Pre-primary"))</f>
        <v>Pre-primary*</v>
      </c>
      <c r="G28" s="596" t="str">
        <f>IF(AND(G30=0.0000000001,G31=0.0000000001,G32=0.0000000001), "Primary*",IF(AND(G30=0.0000000001,ISNUMBER(G32)),"Primary*", "Primary"))</f>
        <v>Primary</v>
      </c>
      <c r="H28" s="596" t="str">
        <f>IF(AND(H30=0.0000000001,H31=0.0000000001,H32=0.0000000001), "Secondary*",IF(AND(H30=0.0000000001,ISNUMBER(H32)),"Secondary*", "Secondary"))</f>
        <v>Secondary</v>
      </c>
      <c r="I28" s="594"/>
      <c r="J28" s="597" t="str">
        <f>IF(AND(J30=0.0000000001,J31=0.0000000001,J32=0.0000000001), "National*",IF(AND(J30=0.0000000001,ISNUMBER(J32)),"National*", "National"))</f>
        <v>National</v>
      </c>
      <c r="K28" s="596" t="str">
        <f>IF(AND(K30=0.0000000001,K31=0.0000000001,K32=0.0000000001), "Urban*",IF(AND(K30=0.0000000001,ISNUMBER(K32)),"Urban*", "Urban"))</f>
        <v>Urban</v>
      </c>
      <c r="L28" s="596" t="str">
        <f>IF(AND(L30=0.0000000001,L31=0.0000000001,L32=0.0000000001), "Rural*",IF(AND(L30=0.0000000001,ISNUMBER(L32)),"Rural*", "Rural"))</f>
        <v>Rural</v>
      </c>
      <c r="M28" s="596" t="str">
        <f>IF(AND(M30=0.0000000001,M31=0.0000000001,M32=0.0000000001), "Pre-primary*",IF(AND(M30=0.0000000001,ISNUMBER(M32)),"Pre-primary*", "Pre-primary"))</f>
        <v>Pre-primary*</v>
      </c>
      <c r="N28" s="596" t="str">
        <f>IF(AND(N30=0.0000000001,N31=0.0000000001,N32=0.0000000001), "Primary*",IF(AND(N30=0.0000000001,ISNUMBER(N32)),"Primary*", "Primary"))</f>
        <v>Primary</v>
      </c>
      <c r="O28" s="596" t="str">
        <f>IF(AND(O30=0.0000000001,O31=0.0000000001,O32=0.0000000001), "Secondary*",IF(AND(O30=0.0000000001,ISNUMBER(O32)),"Secondary*", "Secondary"))</f>
        <v>Secondary</v>
      </c>
      <c r="P28" s="598"/>
      <c r="Q28" s="599" t="str">
        <f>IF(AND(Q30=0.0000000001,Q31=0.0000000001,Q32=0.0000000001), "National*",IF(AND(Q30=0.0000000001,ISNUMBER(Q32)),"National*", "National"))</f>
        <v>National</v>
      </c>
      <c r="R28" s="596" t="str">
        <f>IF(AND(R30=0.0000000001,R31=0.0000000001,R32=0.0000000001), "Urban*",IF(AND(R30=0.0000000001,ISNUMBER(R32)),"Urban*", "Urban"))</f>
        <v>Urban</v>
      </c>
      <c r="S28" s="596" t="str">
        <f>IF(AND(S30=0.0000000001,S31=0.0000000001,S32=0.0000000001), "Rural*",IF(AND(S30=0.0000000001,ISNUMBER(S32)),"Rural*", "Rural"))</f>
        <v>Rural</v>
      </c>
      <c r="T28" s="596" t="str">
        <f>IF(AND(T30=0.0000000001,T31=0.0000000001,T32=0.0000000001), "Pre-primary*",IF(AND(T30=0.0000000001,ISNUMBER(T32)),"Pre-primary*", "Pre-primary"))</f>
        <v>Pre-primary*</v>
      </c>
      <c r="U28" s="596" t="str">
        <f>IF(AND(U30=0.0000000001,U31=0.0000000001,U32=0.0000000001), "Primary*",IF(AND(U30=0.0000000001,ISNUMBER(U32)),"Primary*", "Primary"))</f>
        <v>Primary</v>
      </c>
      <c r="V28" s="600" t="str">
        <f>IF(AND(V30=0.0000000001,V31=0.0000000001,V32=0.0000000001), "Secondary*",IF(AND(V30=0.0000000001,ISNUMBER(V32)),"Secondary*", "Secondary"))</f>
        <v>Secondary</v>
      </c>
      <c r="AM28" s="575"/>
      <c r="AN28" s="575"/>
      <c r="AO28" s="575"/>
      <c r="AP28" s="575"/>
      <c r="AQ28" s="575"/>
      <c r="AR28" s="575"/>
      <c r="AS28" s="575"/>
      <c r="AT28" s="575"/>
      <c r="AU28" s="575"/>
    </row>
    <row xmlns:x14ac="http://schemas.microsoft.com/office/spreadsheetml/2009/9/ac" r="29" ht="15.75" thickBot="true" x14ac:dyDescent="0.25">
      <c r="B29" s="594"/>
      <c r="C29" s="601">
        <f>IF(ISNUMBER([1]Regressions!B4), [1]Regressions!B4, "-")</f>
        <v>2021</v>
      </c>
      <c r="D29" s="602">
        <f>C29</f>
        <v>2021</v>
      </c>
      <c r="E29" s="602">
        <f>D29</f>
        <v>2021</v>
      </c>
      <c r="F29" s="602">
        <f>E29</f>
        <v>2021</v>
      </c>
      <c r="G29" s="602">
        <f>F29</f>
        <v>2021</v>
      </c>
      <c r="H29" s="602">
        <f>F29</f>
        <v>2021</v>
      </c>
      <c r="I29" s="594"/>
      <c r="J29" s="603">
        <f>IF(ISNUMBER([1]Regressions!K4), [1]Regressions!K4, "-")</f>
        <v>2021</v>
      </c>
      <c r="K29" s="604">
        <f>J29</f>
        <v>2021</v>
      </c>
      <c r="L29" s="604">
        <f>K29</f>
        <v>2021</v>
      </c>
      <c r="M29" s="604">
        <f>L29</f>
        <v>2021</v>
      </c>
      <c r="N29" s="604">
        <f>M29</f>
        <v>2021</v>
      </c>
      <c r="O29" s="604">
        <f>M29</f>
        <v>2021</v>
      </c>
      <c r="P29" s="598"/>
      <c r="Q29" s="605">
        <f>IF(ISNUMBER([1]Regressions!T4), [1]Regressions!T4, "-")</f>
        <v>2021</v>
      </c>
      <c r="R29" s="606">
        <f>Q29</f>
        <v>2021</v>
      </c>
      <c r="S29" s="606">
        <f>R29</f>
        <v>2021</v>
      </c>
      <c r="T29" s="606">
        <f>S29</f>
        <v>2021</v>
      </c>
      <c r="U29" s="606">
        <f>T29</f>
        <v>2021</v>
      </c>
      <c r="V29" s="607">
        <f>T29</f>
        <v>2021</v>
      </c>
      <c r="AM29" s="575"/>
      <c r="AN29" s="575"/>
      <c r="AO29" s="575"/>
      <c r="AP29" s="575"/>
      <c r="AQ29" s="575"/>
      <c r="AR29" s="575"/>
      <c r="AS29" s="575"/>
      <c r="AT29" s="575"/>
      <c r="AU29" s="575"/>
    </row>
    <row xmlns:x14ac="http://schemas.microsoft.com/office/spreadsheetml/2009/9/ac" r="30" x14ac:dyDescent="0.2">
      <c r="B30" s="608" t="s">
        <v>140</v>
      </c>
      <c r="C30" s="609">
        <f>IF(ISNUMBER([1]Regressions!C4), [1]Regressions!C4, 0.0000000001)</f>
        <v>80.954264609999996</v>
      </c>
      <c r="D30" s="609">
        <f>IF(ISNUMBER([1]Regressions!D4), [1]Regressions!D4, 0.0000000001)</f>
        <v>84.722222220000006</v>
      </c>
      <c r="E30" s="609">
        <f>IF(ISNUMBER([1]Regressions!E4), [1]Regressions!E4, 0.0000000001)</f>
        <v>89.663460000000001</v>
      </c>
      <c r="F30" s="609">
        <f>IF(ISNUMBER([1]Regressions!F4), [1]Regressions!F4, 0.0000000001)</f>
        <v>1E-10</v>
      </c>
      <c r="G30" s="609">
        <f>IF(ISNUMBER([1]Regressions!G4), [1]Regressions!G4, 0.0000000001)</f>
        <v>79.550267559999995</v>
      </c>
      <c r="H30" s="609">
        <f>IF(ISNUMBER([1]Regressions!H4), [1]Regressions!H4, 0.0000000001)</f>
        <v>95.40866973</v>
      </c>
      <c r="I30" s="610" t="s">
        <v>140</v>
      </c>
      <c r="J30" s="609">
        <f>IF(ISNUMBER([1]Regressions!L4), [1]Regressions!L4,0.0000000001)</f>
        <v>57.297544739999999</v>
      </c>
      <c r="K30" s="609">
        <f>IF(ISNUMBER([1]Regressions!M4), [1]Regressions!M4,0.0000000001)</f>
        <v>49.652777780000001</v>
      </c>
      <c r="L30" s="609">
        <f>IF(ISNUMBER([1]Regressions!N4), [1]Regressions!N4,0.0000000001)</f>
        <v>50</v>
      </c>
      <c r="M30" s="609">
        <f>IF(ISNUMBER([1]Regressions!O4), [1]Regressions!O4,0.0000000001)</f>
        <v>1E-10</v>
      </c>
      <c r="N30" s="609">
        <f>IF(ISNUMBER([1]Regressions!P4), [1]Regressions!P4,0.0000000001)</f>
        <v>48.302558050000002</v>
      </c>
      <c r="O30" s="609">
        <f>IF(ISNUMBER([1]Regressions!Q4), [1]Regressions!Q4,0.0000000001)</f>
        <v>58.379429999999999</v>
      </c>
      <c r="P30" s="611" t="s">
        <v>140</v>
      </c>
      <c r="Q30" s="609">
        <f>IF(ISNUMBER([1]Regressions!U4), [1]Regressions!U4,0.0000000001)</f>
        <v>55.877211389999999</v>
      </c>
      <c r="R30" s="609">
        <f>IF(ISNUMBER([1]Regressions!V4), [1]Regressions!V4,0.0000000001)</f>
        <v>47.22</v>
      </c>
      <c r="S30" s="609">
        <f>IF(ISNUMBER([1]Regressions!W4), [1]Regressions!W4,0.0000000001)</f>
        <v>47.84</v>
      </c>
      <c r="T30" s="609">
        <f>IF(ISNUMBER([1]Regressions!X4), [1]Regressions!X4,0.0000000001)</f>
        <v>1E-10</v>
      </c>
      <c r="U30" s="609">
        <f>IF(ISNUMBER([1]Regressions!Y4), [1]Regressions!Y4,0.0000000001)</f>
        <v>84.741866000000002</v>
      </c>
      <c r="V30" s="612">
        <f>IF(ISNUMBER([1]Regressions!Z4), [1]Regressions!Z4,0.0000000001)</f>
        <v>27.741525970000001</v>
      </c>
      <c r="AM30" s="575"/>
      <c r="AN30" s="575"/>
      <c r="AO30" s="575"/>
      <c r="AP30" s="575"/>
      <c r="AQ30" s="575"/>
      <c r="AR30" s="575"/>
      <c r="AS30" s="575"/>
      <c r="AT30" s="575"/>
      <c r="AU30" s="575"/>
    </row>
    <row xmlns:x14ac="http://schemas.microsoft.com/office/spreadsheetml/2009/9/ac" r="31" x14ac:dyDescent="0.2">
      <c r="B31" s="613" t="s">
        <v>141</v>
      </c>
      <c r="C31" s="609">
        <f>IF(ISNUMBER([1]Regressions!C5), [1]Regressions!C5, 0.0000000001)</f>
        <v>13.926691549999999</v>
      </c>
      <c r="D31" s="609">
        <f>IF(ISNUMBER([1]Regressions!D5), [1]Regressions!D5, 0.0000000001)</f>
        <v>12.847222220000001</v>
      </c>
      <c r="E31" s="609">
        <f>IF(ISNUMBER([1]Regressions!E5), [1]Regressions!E5, 0.0000000001)</f>
        <v>6.7307699999999997</v>
      </c>
      <c r="F31" s="609">
        <f>IF(ISNUMBER([1]Regressions!F5), [1]Regressions!F5, 0.0000000001)</f>
        <v>1E-10</v>
      </c>
      <c r="G31" s="609">
        <f>IF(ISNUMBER([1]Regressions!G5), [1]Regressions!G5, 0.0000000001)</f>
        <v>14.71203637</v>
      </c>
      <c r="H31" s="609">
        <f>IF(ISNUMBER([1]Regressions!H5), [1]Regressions!H5, 0.0000000001)</f>
        <v>4.5913302700000003</v>
      </c>
      <c r="I31" s="614" t="s">
        <v>141</v>
      </c>
      <c r="J31" s="609">
        <f>IF(ISNUMBER([1]Regressions!L5), [1]Regressions!L5,0.0000000001)</f>
        <v>42.702455260000001</v>
      </c>
      <c r="K31" s="609">
        <f>IF(ISNUMBER([1]Regressions!M5), [1]Regressions!M5,0.0000000001)</f>
        <v>49.652777780000001</v>
      </c>
      <c r="L31" s="609">
        <f>IF(ISNUMBER([1]Regressions!N5), [1]Regressions!N5,0.0000000001)</f>
        <v>49.038460000000001</v>
      </c>
      <c r="M31" s="609">
        <f>IF(ISNUMBER([1]Regressions!O5), [1]Regressions!O5,0.0000000001)</f>
        <v>1E-10</v>
      </c>
      <c r="N31" s="609">
        <f>IF(ISNUMBER([1]Regressions!P5), [1]Regressions!P5,0.0000000001)</f>
        <v>49.918081950000001</v>
      </c>
      <c r="O31" s="609">
        <f>IF(ISNUMBER([1]Regressions!Q5), [1]Regressions!Q5,0.0000000001)</f>
        <v>40.935650070000001</v>
      </c>
      <c r="P31" s="615" t="s">
        <v>141</v>
      </c>
      <c r="Q31" s="609">
        <f>IF(ISNUMBER([1]Regressions!U5), [1]Regressions!U5,0.0000000001)</f>
        <v>39.05278861</v>
      </c>
      <c r="R31" s="609">
        <f>IF(ISNUMBER([1]Regressions!V5), [1]Regressions!V5,0.0000000001)</f>
        <v>48.27</v>
      </c>
      <c r="S31" s="609">
        <f>IF(ISNUMBER([1]Regressions!W5), [1]Regressions!W5,0.0000000001)</f>
        <v>41.1</v>
      </c>
      <c r="T31" s="609">
        <f>IF(ISNUMBER([1]Regressions!X5), [1]Regressions!X5,0.0000000001)</f>
        <v>1E-10</v>
      </c>
      <c r="U31" s="609">
        <f>IF(ISNUMBER([1]Regressions!Y5), [1]Regressions!Y5,0.0000000001)</f>
        <v>1.2681340000000001</v>
      </c>
      <c r="V31" s="612">
        <f>IF(ISNUMBER([1]Regressions!Z5), [1]Regressions!Z5,0.0000000001)</f>
        <v>68.433474029999999</v>
      </c>
      <c r="AM31" s="575"/>
      <c r="AN31" s="575"/>
      <c r="AO31" s="575"/>
      <c r="AP31" s="575"/>
      <c r="AQ31" s="575"/>
      <c r="AR31" s="575"/>
      <c r="AS31" s="575"/>
      <c r="AT31" s="575"/>
      <c r="AU31" s="575"/>
    </row>
    <row xmlns:x14ac="http://schemas.microsoft.com/office/spreadsheetml/2009/9/ac" r="32" x14ac:dyDescent="0.2">
      <c r="B32" s="613" t="s">
        <v>139</v>
      </c>
      <c r="C32" s="609">
        <f>IF(ISNUMBER([1]Regressions!C6), [1]Regressions!C6, 0.0000000001)</f>
        <v>5.1190438409999999</v>
      </c>
      <c r="D32" s="609">
        <f>IF(ISNUMBER([1]Regressions!D6), [1]Regressions!D6, 0.0000000001)</f>
        <v>2.4305555559999998</v>
      </c>
      <c r="E32" s="609">
        <f>IF(ISNUMBER([1]Regressions!E6), [1]Regressions!E6, 0.0000000001)</f>
        <v>3.6057700000000001</v>
      </c>
      <c r="F32" s="609">
        <f>IF(ISNUMBER([1]Regressions!F6), [1]Regressions!F6, 0.0000000001)</f>
        <v>1E-10</v>
      </c>
      <c r="G32" s="609">
        <f>IF(ISNUMBER([1]Regressions!G6), [1]Regressions!G6, 0.0000000001)</f>
        <v>5.7376960749999997</v>
      </c>
      <c r="H32" s="609">
        <f>IF(ISNUMBER([1]Regressions!H6), [1]Regressions!H6, 0.0000000001)</f>
        <v>0</v>
      </c>
      <c r="I32" s="616" t="s">
        <v>139</v>
      </c>
      <c r="J32" s="609">
        <f>IF(ISNUMBER([1]Regressions!L6), [1]Regressions!L6,0.0000000001)</f>
        <v>0</v>
      </c>
      <c r="K32" s="609">
        <f>IF(ISNUMBER([1]Regressions!M6), [1]Regressions!M6,0.0000000001)</f>
        <v>0.69444444439999997</v>
      </c>
      <c r="L32" s="609">
        <f>IF(ISNUMBER([1]Regressions!N6), [1]Regressions!N6,0.0000000001)</f>
        <v>0.96153999999999995</v>
      </c>
      <c r="M32" s="609">
        <f>IF(ISNUMBER([1]Regressions!O6), [1]Regressions!O6,0.0000000001)</f>
        <v>1E-10</v>
      </c>
      <c r="N32" s="609">
        <f>IF(ISNUMBER([1]Regressions!P6), [1]Regressions!P6,0.0000000001)</f>
        <v>1.7793600000000001</v>
      </c>
      <c r="O32" s="609">
        <f>IF(ISNUMBER([1]Regressions!Q6), [1]Regressions!Q6,0.0000000001)</f>
        <v>0.68491992749999997</v>
      </c>
      <c r="P32" s="617" t="s">
        <v>139</v>
      </c>
      <c r="Q32" s="609">
        <f>IF(ISNUMBER([1]Regressions!U6), [1]Regressions!U6,0.0000000001)</f>
        <v>5.07</v>
      </c>
      <c r="R32" s="609">
        <f>IF(ISNUMBER([1]Regressions!V6), [1]Regressions!V6,0.0000000001)</f>
        <v>4.51</v>
      </c>
      <c r="S32" s="609">
        <f>IF(ISNUMBER([1]Regressions!W6), [1]Regressions!W6,0.0000000001)</f>
        <v>11.06</v>
      </c>
      <c r="T32" s="609">
        <f>IF(ISNUMBER([1]Regressions!X6), [1]Regressions!X6,0.0000000001)</f>
        <v>1E-10</v>
      </c>
      <c r="U32" s="609">
        <f>IF(ISNUMBER([1]Regressions!Y6), [1]Regressions!Y6,0.0000000001)</f>
        <v>13.99</v>
      </c>
      <c r="V32" s="612">
        <f>IF(ISNUMBER([1]Regressions!Z6), [1]Regressions!Z6,0.0000000001)</f>
        <v>3.8250000000000002</v>
      </c>
      <c r="AM32" s="575"/>
      <c r="AN32" s="575"/>
      <c r="AO32" s="575"/>
      <c r="AP32" s="575"/>
      <c r="AQ32" s="575"/>
      <c r="AR32" s="575"/>
      <c r="AS32" s="575"/>
      <c r="AT32" s="575"/>
      <c r="AU32" s="575"/>
    </row>
    <row xmlns:x14ac="http://schemas.microsoft.com/office/spreadsheetml/2009/9/ac" r="33" ht="15.75" thickBot="true" x14ac:dyDescent="0.25">
      <c r="B33" s="618" t="s">
        <v>183</v>
      </c>
      <c r="C33" s="619">
        <f>IF(ISNUMBER([1]Regressions!C7), [1]Regressions!C7, 0.0000000001)</f>
        <v>0</v>
      </c>
      <c r="D33" s="619">
        <f>IF(ISNUMBER([1]Regressions!D7), [1]Regressions!D7, 0.0000000001)</f>
        <v>0</v>
      </c>
      <c r="E33" s="619">
        <f>IF(ISNUMBER([1]Regressions!E7), [1]Regressions!E7, 0.0000000001)</f>
        <v>0</v>
      </c>
      <c r="F33" s="619">
        <f>IF(ISNUMBER([1]Regressions!F7), [1]Regressions!F7, 0.0000000001)</f>
        <v>100</v>
      </c>
      <c r="G33" s="619">
        <f>IF(ISNUMBER([1]Regressions!G7), [1]Regressions!G7, 0.0000000001)</f>
        <v>0</v>
      </c>
      <c r="H33" s="619">
        <f>IF(ISNUMBER([1]Regressions!H7), [1]Regressions!H7, 0.0000000001)</f>
        <v>0</v>
      </c>
      <c r="I33" s="620" t="s">
        <v>183</v>
      </c>
      <c r="J33" s="621">
        <f>IF(ISNUMBER([1]Regressions!L7), [1]Regressions!L7,0.0000000001)</f>
        <v>0</v>
      </c>
      <c r="K33" s="619">
        <f>IF(ISNUMBER([1]Regressions!M7), [1]Regressions!M7,0.0000000001)</f>
        <v>0</v>
      </c>
      <c r="L33" s="619">
        <f>IF(ISNUMBER([1]Regressions!N7), [1]Regressions!N7,0.0000000001)</f>
        <v>0</v>
      </c>
      <c r="M33" s="619">
        <f>IF(ISNUMBER([1]Regressions!O7), [1]Regressions!O7,0.0000000001)</f>
        <v>100</v>
      </c>
      <c r="N33" s="619">
        <f>IF(ISNUMBER([1]Regressions!P7), [1]Regressions!P7,0.0000000001)</f>
        <v>0</v>
      </c>
      <c r="O33" s="619">
        <f>IF(ISNUMBER([1]Regressions!Q7), [1]Regressions!Q7,0.0000000001)</f>
        <v>0</v>
      </c>
      <c r="P33" s="622" t="s">
        <v>183</v>
      </c>
      <c r="Q33" s="621">
        <f>IF(ISNUMBER([1]Regressions!U7), [1]Regressions!U7,0.0000000001)</f>
        <v>0</v>
      </c>
      <c r="R33" s="621">
        <f>IF(ISNUMBER([1]Regressions!V7), [1]Regressions!V7,0.0000000001)</f>
        <v>0</v>
      </c>
      <c r="S33" s="619">
        <f>IF(ISNUMBER([1]Regressions!W7), [1]Regressions!W7,0.0000000001)</f>
        <v>0</v>
      </c>
      <c r="T33" s="619">
        <f>IF(ISNUMBER([1]Regressions!X7), [1]Regressions!X7,0.0000000001)</f>
        <v>100</v>
      </c>
      <c r="U33" s="619">
        <f>IF(ISNUMBER([1]Regressions!Y7), [1]Regressions!Y7,0.0000000001)</f>
        <v>0</v>
      </c>
      <c r="V33" s="623">
        <f>IF(ISNUMBER([1]Regressions!Z7), [1]Regressions!Z7,0.0000000001)</f>
        <v>0</v>
      </c>
    </row>
    <row xmlns:x14ac="http://schemas.microsoft.com/office/spreadsheetml/2009/9/ac" r="34" x14ac:dyDescent="0.2">
      <c r="B34" s="624" t="s">
        <v>280</v>
      </c>
    </row>
    <row xmlns:x14ac="http://schemas.microsoft.com/office/spreadsheetml/2009/9/ac" r="35" ht="6" customHeight="true" x14ac:dyDescent="0.2"/>
    <row xmlns:x14ac="http://schemas.microsoft.com/office/spreadsheetml/2009/9/ac" r="36" s="575" customFormat="true" ht="50.1" customHeight="true" x14ac:dyDescent="0.2">
      <c r="B36" s="625" t="s">
        <v>34</v>
      </c>
      <c r="C36" s="626" t="s">
        <v>284</v>
      </c>
      <c r="D36" s="626"/>
      <c r="E36" s="626"/>
      <c r="F36" s="626"/>
      <c r="G36" s="626"/>
      <c r="H36" s="626"/>
      <c r="I36" s="625" t="s">
        <v>34</v>
      </c>
      <c r="J36" s="627" t="s">
        <v>285</v>
      </c>
      <c r="K36" s="628"/>
      <c r="L36" s="628"/>
      <c r="M36" s="628"/>
      <c r="N36" s="628"/>
      <c r="O36" s="628"/>
      <c r="P36" s="625" t="s">
        <v>34</v>
      </c>
      <c r="Q36" s="629" t="s">
        <v>286</v>
      </c>
      <c r="R36" s="629"/>
      <c r="S36" s="629"/>
      <c r="T36" s="629"/>
      <c r="U36" s="629"/>
      <c r="V36" s="629"/>
    </row>
    <row xmlns:x14ac="http://schemas.microsoft.com/office/spreadsheetml/2009/9/ac" r="37" ht="50.1" customHeight="true" x14ac:dyDescent="0.2">
      <c r="B37" s="625" t="s">
        <v>35</v>
      </c>
      <c r="C37" s="630" t="s">
        <v>287</v>
      </c>
      <c r="D37" s="630"/>
      <c r="E37" s="630"/>
      <c r="F37" s="630"/>
      <c r="G37" s="630"/>
      <c r="H37" s="630"/>
      <c r="I37" s="625" t="s">
        <v>35</v>
      </c>
      <c r="J37" s="630" t="s">
        <v>288</v>
      </c>
      <c r="K37" s="630"/>
      <c r="L37" s="630"/>
      <c r="M37" s="630"/>
      <c r="N37" s="630"/>
      <c r="O37" s="630"/>
      <c r="P37" s="625" t="s">
        <v>35</v>
      </c>
      <c r="Q37" s="630" t="s">
        <v>289</v>
      </c>
      <c r="R37" s="630"/>
      <c r="S37" s="630"/>
      <c r="T37" s="630"/>
      <c r="U37" s="630"/>
      <c r="V37" s="630"/>
    </row>
    <row xmlns:x14ac="http://schemas.microsoft.com/office/spreadsheetml/2009/9/ac" r="38" ht="50.1" customHeight="true" x14ac:dyDescent="0.2">
      <c r="B38" s="625" t="s">
        <v>36</v>
      </c>
      <c r="C38" s="631" t="s">
        <v>290</v>
      </c>
      <c r="D38" s="631"/>
      <c r="E38" s="631"/>
      <c r="F38" s="631"/>
      <c r="G38" s="631"/>
      <c r="H38" s="631"/>
      <c r="I38" s="625" t="s">
        <v>36</v>
      </c>
      <c r="J38" s="631" t="s">
        <v>291</v>
      </c>
      <c r="K38" s="631"/>
      <c r="L38" s="631"/>
      <c r="M38" s="631"/>
      <c r="N38" s="631"/>
      <c r="O38" s="631"/>
      <c r="P38" s="625" t="s">
        <v>36</v>
      </c>
      <c r="Q38" s="631" t="s">
        <v>292</v>
      </c>
      <c r="R38" s="631"/>
      <c r="S38" s="631"/>
      <c r="T38" s="631"/>
      <c r="U38" s="631"/>
      <c r="V38" s="631"/>
    </row>
    <row xmlns:x14ac="http://schemas.microsoft.com/office/spreadsheetml/2009/9/ac" r="39" ht="50.1" customHeight="true" x14ac:dyDescent="0.2">
      <c r="B39" s="625" t="s">
        <v>183</v>
      </c>
      <c r="C39" s="632" t="s">
        <v>293</v>
      </c>
      <c r="D39" s="632"/>
      <c r="E39" s="632"/>
      <c r="F39" s="632"/>
      <c r="G39" s="632"/>
      <c r="H39" s="632"/>
      <c r="I39" s="625" t="s">
        <v>183</v>
      </c>
      <c r="J39" s="632" t="s">
        <v>293</v>
      </c>
      <c r="K39" s="632"/>
      <c r="L39" s="632"/>
      <c r="M39" s="632"/>
      <c r="N39" s="632"/>
      <c r="O39" s="632"/>
      <c r="P39" s="625" t="s">
        <v>183</v>
      </c>
      <c r="Q39" s="632" t="s">
        <v>293</v>
      </c>
      <c r="R39" s="632"/>
      <c r="S39" s="632"/>
      <c r="T39" s="632"/>
      <c r="U39" s="632"/>
      <c r="V39" s="632"/>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9"/>
    <col min="32" max="32" width="5.125" style="29" customWidth="true"/>
    <col min="33" max="16384" width="9" style="29"/>
  </cols>
  <sheetData>
    <row xmlns:x14ac="http://schemas.microsoft.com/office/spreadsheetml/2009/9/ac" r="1" s="32" customFormat="true" x14ac:dyDescent="0.2"/>
    <row xmlns:x14ac="http://schemas.microsoft.com/office/spreadsheetml/2009/9/ac" r="2" s="32" customFormat="true" ht="15.75" x14ac:dyDescent="0.25">
      <c r="A2" s="31" t="s">
        <v>142</v>
      </c>
    </row>
    <row xmlns:x14ac="http://schemas.microsoft.com/office/spreadsheetml/2009/9/ac" r="3" s="32" customFormat="true" ht="15.75" x14ac:dyDescent="0.25">
      <c r="A3" s="31"/>
    </row>
    <row xmlns:x14ac="http://schemas.microsoft.com/office/spreadsheetml/2009/9/ac" r="4" s="32" customFormat="true" x14ac:dyDescent="0.2">
      <c r="A4" s="94"/>
      <c r="B4" s="94"/>
      <c r="C4" s="94"/>
      <c r="D4" s="94"/>
      <c r="E4" s="94"/>
      <c r="F4" s="94"/>
      <c r="G4" s="94"/>
      <c r="H4" s="94"/>
      <c r="I4" s="94"/>
      <c r="J4" s="94"/>
      <c r="K4" s="94"/>
      <c r="L4" s="94"/>
      <c r="M4" s="94"/>
      <c r="N4" s="94"/>
      <c r="O4" s="94"/>
      <c r="P4" s="94"/>
      <c r="Q4" s="94"/>
      <c r="R4" s="94"/>
      <c r="S4" s="94"/>
      <c r="T4" s="94"/>
      <c r="U4" s="94"/>
      <c r="V4" s="94"/>
      <c r="W4" s="94"/>
      <c r="X4" s="94"/>
      <c r="Y4" s="94"/>
      <c r="Z4" s="94"/>
      <c r="AA4" s="94"/>
      <c r="AB4" s="94"/>
      <c r="AC4" s="94"/>
      <c r="AD4" s="94"/>
      <c r="AE4" s="94"/>
      <c r="AF4" s="94"/>
    </row>
    <row xmlns:x14ac="http://schemas.microsoft.com/office/spreadsheetml/2009/9/ac" r="5" s="32" customFormat="true" x14ac:dyDescent="0.2">
      <c r="A5" s="94"/>
      <c r="B5" s="94"/>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row>
    <row xmlns:x14ac="http://schemas.microsoft.com/office/spreadsheetml/2009/9/ac" r="6" s="32" customFormat="true" x14ac:dyDescent="0.2">
      <c r="A6" s="94"/>
      <c r="B6" s="94"/>
      <c r="C6" s="94"/>
      <c r="D6" s="94"/>
      <c r="E6" s="94"/>
      <c r="F6" s="94"/>
      <c r="G6" s="94"/>
      <c r="H6" s="94"/>
      <c r="I6" s="94"/>
      <c r="J6" s="94"/>
      <c r="K6" s="94"/>
      <c r="L6" s="94"/>
      <c r="M6" s="94"/>
      <c r="N6" s="94"/>
      <c r="O6" s="94"/>
      <c r="P6" s="94"/>
      <c r="Q6" s="94"/>
      <c r="R6" s="94"/>
      <c r="S6" s="94"/>
      <c r="T6" s="94"/>
      <c r="U6" s="94"/>
      <c r="V6" s="94"/>
      <c r="W6" s="94"/>
      <c r="X6" s="94"/>
      <c r="Y6" s="94"/>
      <c r="Z6" s="94"/>
      <c r="AA6" s="94"/>
      <c r="AB6" s="94"/>
      <c r="AC6" s="94"/>
      <c r="AD6" s="94"/>
      <c r="AE6" s="94"/>
      <c r="AF6" s="94"/>
    </row>
    <row xmlns:x14ac="http://schemas.microsoft.com/office/spreadsheetml/2009/9/ac" r="7" s="32" customFormat="true" x14ac:dyDescent="0.2">
      <c r="A7" s="94"/>
      <c r="B7" s="94"/>
      <c r="C7" s="94"/>
      <c r="D7" s="94"/>
      <c r="E7" s="94"/>
      <c r="F7" s="94"/>
      <c r="G7" s="94"/>
      <c r="H7" s="94"/>
      <c r="I7" s="94"/>
      <c r="J7" s="94"/>
      <c r="K7" s="94"/>
      <c r="L7" s="94"/>
      <c r="M7" s="94"/>
      <c r="N7" s="94"/>
      <c r="O7" s="94"/>
      <c r="P7" s="94"/>
      <c r="Q7" s="94"/>
      <c r="R7" s="94"/>
      <c r="S7" s="94"/>
      <c r="T7" s="94"/>
      <c r="U7" s="94"/>
      <c r="V7" s="94"/>
      <c r="W7" s="94"/>
      <c r="X7" s="94"/>
      <c r="Y7" s="94"/>
      <c r="Z7" s="94"/>
      <c r="AA7" s="94"/>
      <c r="AB7" s="94"/>
      <c r="AC7" s="94"/>
      <c r="AD7" s="94"/>
      <c r="AE7" s="94"/>
      <c r="AF7" s="94"/>
    </row>
    <row xmlns:x14ac="http://schemas.microsoft.com/office/spreadsheetml/2009/9/ac" r="8" s="32" customFormat="true" x14ac:dyDescent="0.2">
      <c r="A8" s="94"/>
      <c r="B8" s="94"/>
      <c r="C8" s="94"/>
      <c r="D8" s="94"/>
      <c r="E8" s="94"/>
      <c r="F8" s="94"/>
      <c r="G8" s="94"/>
      <c r="H8" s="94"/>
      <c r="I8" s="94"/>
      <c r="J8" s="94"/>
      <c r="K8" s="94"/>
      <c r="L8" s="94"/>
      <c r="M8" s="94"/>
      <c r="N8" s="94"/>
      <c r="O8" s="94"/>
      <c r="P8" s="94"/>
      <c r="Q8" s="94"/>
      <c r="R8" s="94"/>
      <c r="S8" s="94"/>
      <c r="T8" s="94"/>
      <c r="U8" s="94"/>
      <c r="V8" s="94"/>
      <c r="W8" s="94"/>
      <c r="X8" s="94"/>
      <c r="Y8" s="94"/>
      <c r="Z8" s="94"/>
      <c r="AA8" s="94"/>
      <c r="AB8" s="94"/>
      <c r="AC8" s="94"/>
      <c r="AD8" s="94"/>
      <c r="AE8" s="94"/>
      <c r="AF8" s="94"/>
    </row>
    <row xmlns:x14ac="http://schemas.microsoft.com/office/spreadsheetml/2009/9/ac" r="9" s="32" customFormat="true" x14ac:dyDescent="0.2">
      <c r="A9" s="94"/>
      <c r="B9" s="94"/>
      <c r="C9" s="94"/>
      <c r="D9" s="94"/>
      <c r="E9" s="94"/>
      <c r="F9" s="94"/>
      <c r="G9" s="94"/>
      <c r="H9" s="94"/>
      <c r="I9" s="94"/>
      <c r="J9" s="94"/>
      <c r="K9" s="94"/>
      <c r="L9" s="94"/>
      <c r="M9" s="94"/>
      <c r="N9" s="94"/>
      <c r="O9" s="94"/>
      <c r="P9" s="94"/>
      <c r="Q9" s="94"/>
      <c r="R9" s="94"/>
      <c r="S9" s="94"/>
      <c r="T9" s="94"/>
      <c r="U9" s="94"/>
      <c r="V9" s="94"/>
      <c r="W9" s="94"/>
      <c r="X9" s="94"/>
      <c r="Y9" s="94"/>
      <c r="Z9" s="94"/>
      <c r="AA9" s="94"/>
      <c r="AB9" s="94"/>
      <c r="AC9" s="94"/>
      <c r="AD9" s="94"/>
      <c r="AE9" s="94"/>
      <c r="AF9" s="94"/>
    </row>
    <row xmlns:x14ac="http://schemas.microsoft.com/office/spreadsheetml/2009/9/ac" r="10" s="32" customFormat="true" x14ac:dyDescent="0.2">
      <c r="A10" s="94"/>
      <c r="B10" s="94"/>
      <c r="C10" s="94"/>
      <c r="D10" s="94"/>
      <c r="E10" s="94"/>
      <c r="F10" s="94"/>
      <c r="G10" s="94"/>
      <c r="H10" s="94"/>
      <c r="I10" s="94"/>
      <c r="J10" s="94"/>
      <c r="K10" s="94"/>
      <c r="L10" s="94"/>
      <c r="M10" s="94"/>
      <c r="N10" s="94"/>
      <c r="O10" s="94"/>
      <c r="P10" s="94"/>
      <c r="Q10" s="94"/>
      <c r="R10" s="94"/>
      <c r="S10" s="94"/>
      <c r="T10" s="94"/>
      <c r="U10" s="94"/>
      <c r="V10" s="94"/>
      <c r="W10" s="94"/>
      <c r="X10" s="94"/>
      <c r="Y10" s="94"/>
      <c r="Z10" s="94"/>
      <c r="AA10" s="94"/>
      <c r="AB10" s="94"/>
      <c r="AC10" s="94"/>
      <c r="AD10" s="94"/>
      <c r="AE10" s="94"/>
      <c r="AF10" s="94"/>
    </row>
    <row xmlns:x14ac="http://schemas.microsoft.com/office/spreadsheetml/2009/9/ac" r="11" s="32" customFormat="true" x14ac:dyDescent="0.2">
      <c r="A11" s="94"/>
      <c r="B11" s="94"/>
      <c r="C11" s="94"/>
      <c r="D11" s="94"/>
      <c r="E11" s="94"/>
      <c r="F11" s="94"/>
      <c r="G11" s="94"/>
      <c r="H11" s="94"/>
      <c r="I11" s="94"/>
      <c r="J11" s="94"/>
      <c r="K11" s="94"/>
      <c r="L11" s="94"/>
      <c r="M11" s="94"/>
      <c r="N11" s="94"/>
      <c r="O11" s="94"/>
      <c r="P11" s="94"/>
      <c r="Q11" s="94"/>
      <c r="R11" s="94"/>
      <c r="S11" s="94"/>
      <c r="T11" s="94"/>
      <c r="U11" s="94"/>
      <c r="V11" s="94"/>
      <c r="W11" s="94"/>
      <c r="X11" s="94"/>
      <c r="Y11" s="94"/>
      <c r="Z11" s="94"/>
      <c r="AA11" s="94"/>
      <c r="AB11" s="94"/>
      <c r="AC11" s="94"/>
      <c r="AD11" s="94"/>
      <c r="AE11" s="94"/>
      <c r="AF11" s="94"/>
    </row>
    <row xmlns:x14ac="http://schemas.microsoft.com/office/spreadsheetml/2009/9/ac" r="12" s="32" customFormat="true" x14ac:dyDescent="0.2">
      <c r="A12" s="94"/>
      <c r="B12" s="94"/>
      <c r="C12" s="94"/>
      <c r="D12" s="94"/>
      <c r="E12" s="94"/>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4"/>
    </row>
    <row xmlns:x14ac="http://schemas.microsoft.com/office/spreadsheetml/2009/9/ac" r="13" s="32" customFormat="true" x14ac:dyDescent="0.2">
      <c r="A13" s="94"/>
      <c r="B13" s="94"/>
      <c r="C13" s="94"/>
      <c r="D13" s="94"/>
      <c r="E13" s="94"/>
      <c r="F13" s="94"/>
      <c r="G13" s="94"/>
      <c r="H13" s="94"/>
      <c r="I13" s="94"/>
      <c r="J13" s="94"/>
      <c r="K13" s="94"/>
      <c r="L13" s="94"/>
      <c r="M13" s="94"/>
      <c r="N13" s="94"/>
      <c r="O13" s="94"/>
      <c r="P13" s="94"/>
      <c r="Q13" s="94"/>
      <c r="R13" s="94"/>
      <c r="S13" s="94"/>
      <c r="T13" s="94"/>
      <c r="U13" s="94"/>
      <c r="V13" s="94"/>
      <c r="W13" s="94"/>
      <c r="X13" s="94"/>
      <c r="Y13" s="94"/>
      <c r="Z13" s="94"/>
      <c r="AA13" s="94"/>
      <c r="AB13" s="94"/>
      <c r="AC13" s="94"/>
      <c r="AD13" s="94"/>
      <c r="AE13" s="94"/>
      <c r="AF13" s="94"/>
    </row>
    <row xmlns:x14ac="http://schemas.microsoft.com/office/spreadsheetml/2009/9/ac" r="14" s="32" customFormat="true" x14ac:dyDescent="0.2">
      <c r="A14" s="94"/>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row>
    <row xmlns:x14ac="http://schemas.microsoft.com/office/spreadsheetml/2009/9/ac" r="15" s="32" customFormat="true" x14ac:dyDescent="0.2">
      <c r="A15" s="94"/>
      <c r="B15" s="94"/>
      <c r="C15" s="94"/>
      <c r="D15" s="94"/>
      <c r="E15" s="94"/>
      <c r="F15" s="94"/>
      <c r="G15" s="94"/>
      <c r="H15" s="94"/>
      <c r="I15" s="94"/>
      <c r="J15" s="94"/>
      <c r="K15" s="94"/>
      <c r="L15" s="94"/>
      <c r="M15" s="94"/>
      <c r="N15" s="94"/>
      <c r="O15" s="94"/>
      <c r="P15" s="94"/>
      <c r="Q15" s="94"/>
      <c r="R15" s="94"/>
      <c r="S15" s="94"/>
      <c r="T15" s="94"/>
      <c r="U15" s="94"/>
      <c r="V15" s="94"/>
      <c r="W15" s="94"/>
      <c r="X15" s="94"/>
      <c r="Y15" s="94"/>
      <c r="Z15" s="94"/>
      <c r="AA15" s="94"/>
      <c r="AB15" s="94"/>
      <c r="AC15" s="94"/>
      <c r="AD15" s="94"/>
      <c r="AE15" s="94"/>
      <c r="AF15" s="94"/>
    </row>
    <row xmlns:x14ac="http://schemas.microsoft.com/office/spreadsheetml/2009/9/ac" r="16" s="32" customFormat="true" x14ac:dyDescent="0.2">
      <c r="A16" s="94"/>
      <c r="B16" s="94"/>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row>
    <row xmlns:x14ac="http://schemas.microsoft.com/office/spreadsheetml/2009/9/ac" r="17" s="32" customFormat="true" x14ac:dyDescent="0.2">
      <c r="A17" s="94"/>
      <c r="B17" s="94"/>
      <c r="C17" s="94"/>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row>
    <row xmlns:x14ac="http://schemas.microsoft.com/office/spreadsheetml/2009/9/ac" r="18" s="32" customFormat="true" x14ac:dyDescent="0.2">
      <c r="A18" s="94"/>
      <c r="B18" s="94"/>
      <c r="C18" s="94"/>
      <c r="D18" s="94"/>
      <c r="E18" s="94"/>
      <c r="F18" s="94"/>
      <c r="G18" s="94"/>
      <c r="H18" s="94"/>
      <c r="I18" s="94"/>
      <c r="J18" s="94"/>
      <c r="K18" s="94"/>
      <c r="L18" s="94"/>
      <c r="M18" s="94"/>
      <c r="N18" s="94"/>
      <c r="O18" s="94"/>
      <c r="P18" s="94"/>
      <c r="Q18" s="94"/>
      <c r="R18" s="94"/>
      <c r="S18" s="94"/>
      <c r="T18" s="94"/>
      <c r="U18" s="94"/>
      <c r="V18" s="94"/>
      <c r="W18" s="94"/>
      <c r="X18" s="94"/>
      <c r="Y18" s="94"/>
      <c r="Z18" s="94"/>
      <c r="AA18" s="94"/>
      <c r="AB18" s="94"/>
      <c r="AC18" s="94"/>
      <c r="AD18" s="94"/>
      <c r="AE18" s="94"/>
      <c r="AF18" s="94"/>
    </row>
    <row xmlns:x14ac="http://schemas.microsoft.com/office/spreadsheetml/2009/9/ac" r="19" s="32" customFormat="true" x14ac:dyDescent="0.2">
      <c r="A19" s="94"/>
      <c r="B19" s="94"/>
      <c r="C19" s="94"/>
      <c r="D19" s="94"/>
      <c r="E19" s="94"/>
      <c r="F19" s="94"/>
      <c r="G19" s="94"/>
      <c r="H19" s="94"/>
      <c r="I19" s="94"/>
      <c r="J19" s="94"/>
      <c r="K19" s="94"/>
      <c r="L19" s="94"/>
      <c r="M19" s="94"/>
      <c r="N19" s="94"/>
      <c r="O19" s="94"/>
      <c r="P19" s="94"/>
      <c r="Q19" s="94"/>
      <c r="R19" s="94"/>
      <c r="S19" s="94"/>
      <c r="T19" s="94"/>
      <c r="U19" s="94"/>
      <c r="V19" s="94"/>
      <c r="W19" s="94"/>
      <c r="X19" s="94"/>
      <c r="Y19" s="94"/>
      <c r="Z19" s="94"/>
      <c r="AA19" s="94"/>
      <c r="AB19" s="94"/>
      <c r="AC19" s="94"/>
      <c r="AD19" s="94"/>
      <c r="AE19" s="94"/>
      <c r="AF19" s="94"/>
    </row>
    <row xmlns:x14ac="http://schemas.microsoft.com/office/spreadsheetml/2009/9/ac" r="20" s="32" customFormat="true" x14ac:dyDescent="0.2">
      <c r="A20" s="94"/>
      <c r="B20" s="94"/>
      <c r="C20" s="94"/>
      <c r="D20" s="94"/>
      <c r="E20" s="94"/>
      <c r="F20" s="94"/>
      <c r="G20" s="94"/>
      <c r="H20" s="94"/>
      <c r="I20" s="94"/>
      <c r="J20" s="94"/>
      <c r="K20" s="94"/>
      <c r="L20" s="94"/>
      <c r="M20" s="94"/>
      <c r="N20" s="94"/>
      <c r="O20" s="94"/>
      <c r="P20" s="94"/>
      <c r="Q20" s="94"/>
      <c r="R20" s="94"/>
      <c r="S20" s="94"/>
      <c r="T20" s="94"/>
      <c r="U20" s="94"/>
      <c r="V20" s="94"/>
      <c r="W20" s="94"/>
      <c r="X20" s="94"/>
      <c r="Y20" s="94"/>
      <c r="Z20" s="94"/>
      <c r="AA20" s="94"/>
      <c r="AB20" s="94"/>
      <c r="AC20" s="94"/>
      <c r="AD20" s="94"/>
      <c r="AE20" s="94"/>
      <c r="AF20" s="94"/>
    </row>
    <row xmlns:x14ac="http://schemas.microsoft.com/office/spreadsheetml/2009/9/ac" r="21" s="32" customFormat="true" x14ac:dyDescent="0.2">
      <c r="A21" s="94"/>
      <c r="B21" s="94"/>
      <c r="C21" s="94"/>
      <c r="D21" s="94"/>
      <c r="E21" s="94"/>
      <c r="F21" s="94"/>
      <c r="G21" s="94"/>
      <c r="H21" s="94"/>
      <c r="I21" s="94"/>
      <c r="J21" s="94"/>
      <c r="K21" s="94"/>
      <c r="L21" s="94"/>
      <c r="M21" s="94"/>
      <c r="N21" s="94"/>
      <c r="O21" s="94"/>
      <c r="P21" s="94"/>
      <c r="Q21" s="94"/>
      <c r="R21" s="94"/>
      <c r="S21" s="94"/>
      <c r="T21" s="94"/>
      <c r="U21" s="94"/>
      <c r="V21" s="94"/>
      <c r="W21" s="94"/>
      <c r="X21" s="94"/>
      <c r="Y21" s="94"/>
      <c r="Z21" s="94"/>
      <c r="AA21" s="94"/>
      <c r="AB21" s="94"/>
      <c r="AC21" s="94"/>
      <c r="AD21" s="94"/>
      <c r="AE21" s="94"/>
      <c r="AF21" s="94"/>
    </row>
    <row xmlns:x14ac="http://schemas.microsoft.com/office/spreadsheetml/2009/9/ac" r="22" s="32" customFormat="true" x14ac:dyDescent="0.2">
      <c r="A22" s="94"/>
      <c r="B22" s="94"/>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row>
    <row xmlns:x14ac="http://schemas.microsoft.com/office/spreadsheetml/2009/9/ac" r="23" s="32" customFormat="true" x14ac:dyDescent="0.2">
      <c r="A23" s="30" t="s">
        <v>280</v>
      </c>
    </row>
    <row xmlns:x14ac="http://schemas.microsoft.com/office/spreadsheetml/2009/9/ac" r="24" s="32" customFormat="true" x14ac:dyDescent="0.2">
      <c r="A24" s="30"/>
    </row>
    <row xmlns:x14ac="http://schemas.microsoft.com/office/spreadsheetml/2009/9/ac" r="25" s="32" customFormat="true" x14ac:dyDescent="0.2">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row>
    <row xmlns:x14ac="http://schemas.microsoft.com/office/spreadsheetml/2009/9/ac" r="26" s="32" customFormat="true" x14ac:dyDescent="0.2">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row>
    <row xmlns:x14ac="http://schemas.microsoft.com/office/spreadsheetml/2009/9/ac" r="27" s="32" customFormat="true" x14ac:dyDescent="0.2">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row>
    <row xmlns:x14ac="http://schemas.microsoft.com/office/spreadsheetml/2009/9/ac" r="28" s="32" customFormat="true" x14ac:dyDescent="0.2">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row>
    <row xmlns:x14ac="http://schemas.microsoft.com/office/spreadsheetml/2009/9/ac" r="29" s="32" customFormat="true" x14ac:dyDescent="0.2">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row>
    <row xmlns:x14ac="http://schemas.microsoft.com/office/spreadsheetml/2009/9/ac" r="30" s="32" customFormat="true" x14ac:dyDescent="0.2">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row>
    <row xmlns:x14ac="http://schemas.microsoft.com/office/spreadsheetml/2009/9/ac" r="31" s="32" customFormat="true" x14ac:dyDescent="0.2">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row>
    <row xmlns:x14ac="http://schemas.microsoft.com/office/spreadsheetml/2009/9/ac" r="32" s="32" customFormat="true" x14ac:dyDescent="0.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row>
    <row xmlns:x14ac="http://schemas.microsoft.com/office/spreadsheetml/2009/9/ac" r="33" s="32" customFormat="true" x14ac:dyDescent="0.2">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row>
    <row xmlns:x14ac="http://schemas.microsoft.com/office/spreadsheetml/2009/9/ac" r="34" s="32" customFormat="true" x14ac:dyDescent="0.2">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row>
    <row xmlns:x14ac="http://schemas.microsoft.com/office/spreadsheetml/2009/9/ac" r="35" s="32" customFormat="true" x14ac:dyDescent="0.2">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row>
    <row xmlns:x14ac="http://schemas.microsoft.com/office/spreadsheetml/2009/9/ac" r="36" s="32" customFormat="true" x14ac:dyDescent="0.2">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row>
    <row xmlns:x14ac="http://schemas.microsoft.com/office/spreadsheetml/2009/9/ac" r="37" s="32" customFormat="true" x14ac:dyDescent="0.2">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row>
    <row xmlns:x14ac="http://schemas.microsoft.com/office/spreadsheetml/2009/9/ac" r="38" s="32" customFormat="true" x14ac:dyDescent="0.2">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row>
    <row xmlns:x14ac="http://schemas.microsoft.com/office/spreadsheetml/2009/9/ac" r="39" s="32" customFormat="true" x14ac:dyDescent="0.2">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row>
    <row xmlns:x14ac="http://schemas.microsoft.com/office/spreadsheetml/2009/9/ac" r="40" s="32" customFormat="true" x14ac:dyDescent="0.2">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row>
    <row xmlns:x14ac="http://schemas.microsoft.com/office/spreadsheetml/2009/9/ac" r="41" s="32" customFormat="true" x14ac:dyDescent="0.2">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row>
    <row xmlns:x14ac="http://schemas.microsoft.com/office/spreadsheetml/2009/9/ac" r="42" s="32" customFormat="true" x14ac:dyDescent="0.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row>
    <row xmlns:x14ac="http://schemas.microsoft.com/office/spreadsheetml/2009/9/ac" r="43" s="32" customFormat="true" x14ac:dyDescent="0.2">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row>
    <row xmlns:x14ac="http://schemas.microsoft.com/office/spreadsheetml/2009/9/ac" r="44" s="32" customFormat="true" x14ac:dyDescent="0.2">
      <c r="A44" s="30" t="s">
        <v>280</v>
      </c>
      <c r="B44" s="30"/>
    </row>
    <row xmlns:x14ac="http://schemas.microsoft.com/office/spreadsheetml/2009/9/ac" r="45" s="32" customFormat="true" x14ac:dyDescent="0.2"/>
    <row xmlns:x14ac="http://schemas.microsoft.com/office/spreadsheetml/2009/9/ac" r="46" s="32" customFormat="true" x14ac:dyDescent="0.2">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c r="AB46" s="79"/>
      <c r="AC46" s="79"/>
      <c r="AD46" s="79"/>
      <c r="AE46" s="79"/>
      <c r="AF46" s="79"/>
    </row>
    <row xmlns:x14ac="http://schemas.microsoft.com/office/spreadsheetml/2009/9/ac" r="47" s="32" customFormat="true" x14ac:dyDescent="0.2">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row>
    <row xmlns:x14ac="http://schemas.microsoft.com/office/spreadsheetml/2009/9/ac" r="48" s="32" customFormat="true" x14ac:dyDescent="0.2">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c r="AB48" s="79"/>
      <c r="AC48" s="79"/>
      <c r="AD48" s="79"/>
      <c r="AE48" s="79"/>
      <c r="AF48" s="79"/>
    </row>
    <row xmlns:x14ac="http://schemas.microsoft.com/office/spreadsheetml/2009/9/ac" r="49" s="32" customFormat="true" x14ac:dyDescent="0.2">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row>
    <row xmlns:x14ac="http://schemas.microsoft.com/office/spreadsheetml/2009/9/ac" r="50" s="32" customFormat="true" x14ac:dyDescent="0.2">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c r="AB50" s="79"/>
      <c r="AC50" s="79"/>
      <c r="AD50" s="79"/>
      <c r="AE50" s="79"/>
      <c r="AF50" s="79"/>
    </row>
    <row xmlns:x14ac="http://schemas.microsoft.com/office/spreadsheetml/2009/9/ac" r="51" s="32" customFormat="true" x14ac:dyDescent="0.2">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c r="AB51" s="79"/>
      <c r="AC51" s="79"/>
      <c r="AD51" s="79"/>
      <c r="AE51" s="79"/>
      <c r="AF51" s="79"/>
    </row>
    <row xmlns:x14ac="http://schemas.microsoft.com/office/spreadsheetml/2009/9/ac" r="52" s="32" customFormat="true" x14ac:dyDescent="0.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c r="AB52" s="79"/>
      <c r="AC52" s="79"/>
      <c r="AD52" s="79"/>
      <c r="AE52" s="79"/>
      <c r="AF52" s="79"/>
    </row>
    <row xmlns:x14ac="http://schemas.microsoft.com/office/spreadsheetml/2009/9/ac" r="53" s="32" customFormat="true" x14ac:dyDescent="0.2">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c r="AB53" s="79"/>
      <c r="AC53" s="79"/>
      <c r="AD53" s="79"/>
      <c r="AE53" s="79"/>
      <c r="AF53" s="79"/>
    </row>
    <row xmlns:x14ac="http://schemas.microsoft.com/office/spreadsheetml/2009/9/ac" r="54" s="32" customFormat="true" x14ac:dyDescent="0.2">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row>
    <row xmlns:x14ac="http://schemas.microsoft.com/office/spreadsheetml/2009/9/ac" r="55" s="32" customFormat="true" x14ac:dyDescent="0.2">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c r="AB55" s="79"/>
      <c r="AC55" s="79"/>
      <c r="AD55" s="79"/>
      <c r="AE55" s="79"/>
      <c r="AF55" s="79"/>
    </row>
    <row xmlns:x14ac="http://schemas.microsoft.com/office/spreadsheetml/2009/9/ac" r="56" s="32" customFormat="true" x14ac:dyDescent="0.2">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c r="AB56" s="79"/>
      <c r="AC56" s="79"/>
      <c r="AD56" s="79"/>
      <c r="AE56" s="79"/>
      <c r="AF56" s="79"/>
    </row>
    <row xmlns:x14ac="http://schemas.microsoft.com/office/spreadsheetml/2009/9/ac" r="57" s="32" customFormat="true" x14ac:dyDescent="0.2">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c r="AB57" s="79"/>
      <c r="AC57" s="79"/>
      <c r="AD57" s="79"/>
      <c r="AE57" s="79"/>
      <c r="AF57" s="79"/>
    </row>
    <row xmlns:x14ac="http://schemas.microsoft.com/office/spreadsheetml/2009/9/ac" r="58" s="32" customFormat="true" x14ac:dyDescent="0.2">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c r="AB58" s="79"/>
      <c r="AC58" s="79"/>
      <c r="AD58" s="79"/>
      <c r="AE58" s="79"/>
      <c r="AF58" s="79"/>
    </row>
    <row xmlns:x14ac="http://schemas.microsoft.com/office/spreadsheetml/2009/9/ac" r="59" s="32" customFormat="true" x14ac:dyDescent="0.2">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c r="AB59" s="79"/>
      <c r="AC59" s="79"/>
      <c r="AD59" s="79"/>
      <c r="AE59" s="79"/>
      <c r="AF59" s="79"/>
    </row>
    <row xmlns:x14ac="http://schemas.microsoft.com/office/spreadsheetml/2009/9/ac" r="60" s="32" customFormat="true" x14ac:dyDescent="0.2">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c r="AB60" s="79"/>
      <c r="AC60" s="79"/>
      <c r="AD60" s="79"/>
      <c r="AE60" s="79"/>
      <c r="AF60" s="79"/>
    </row>
    <row xmlns:x14ac="http://schemas.microsoft.com/office/spreadsheetml/2009/9/ac" r="61" s="32" customFormat="true" x14ac:dyDescent="0.2">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c r="AB61" s="79"/>
      <c r="AC61" s="79"/>
      <c r="AD61" s="79"/>
      <c r="AE61" s="79"/>
      <c r="AF61" s="79"/>
    </row>
    <row xmlns:x14ac="http://schemas.microsoft.com/office/spreadsheetml/2009/9/ac" r="62" s="32" customFormat="true" x14ac:dyDescent="0.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c r="AB62" s="79"/>
      <c r="AC62" s="79"/>
      <c r="AD62" s="79"/>
      <c r="AE62" s="79"/>
      <c r="AF62" s="79"/>
    </row>
    <row xmlns:x14ac="http://schemas.microsoft.com/office/spreadsheetml/2009/9/ac" r="63" s="32" customFormat="true" x14ac:dyDescent="0.2">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c r="AB63" s="79"/>
      <c r="AC63" s="79"/>
      <c r="AD63" s="79"/>
      <c r="AE63" s="79"/>
      <c r="AF63" s="79"/>
    </row>
    <row xmlns:x14ac="http://schemas.microsoft.com/office/spreadsheetml/2009/9/ac" r="64" s="32" customFormat="true" x14ac:dyDescent="0.2">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row>
    <row xmlns:x14ac="http://schemas.microsoft.com/office/spreadsheetml/2009/9/ac" r="65" s="32" customFormat="true" x14ac:dyDescent="0.2">
      <c r="A65" s="30" t="s">
        <v>280</v>
      </c>
      <c r="B65" s="30"/>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9" customWidth="true"/>
    <col min="2" max="2" width="9" style="29"/>
    <col min="3" max="3" width="5.875" style="29" customWidth="true"/>
    <col min="4" max="5" width="4.125" style="29" customWidth="true"/>
    <col min="6" max="6" width="3.875" style="29" customWidth="true"/>
    <col min="7" max="7" width="4.125" style="29" customWidth="true"/>
    <col min="8" max="9" width="3.875" style="29" customWidth="true"/>
    <col min="10" max="10" width="4.125" style="29" customWidth="true"/>
    <col min="11" max="12" width="3.875" style="29" customWidth="true"/>
    <col min="13" max="13" width="4.125" style="29" customWidth="true"/>
    <col min="14" max="15" width="3.875" style="29" customWidth="true"/>
    <col min="16" max="16" width="4.125" style="29" customWidth="true"/>
    <col min="17" max="18" width="3.875" style="29" customWidth="true"/>
    <col min="19" max="19" width="4.125" style="29" customWidth="true"/>
    <col min="20" max="21" width="3.875" style="29" customWidth="true"/>
    <col min="22" max="51" width="3.875" style="58" customWidth="true"/>
    <col min="52" max="69" width="3.875" style="62" customWidth="true"/>
    <col min="70" max="16384" width="9" style="29"/>
  </cols>
  <sheetData>
    <row xmlns:x14ac="http://schemas.microsoft.com/office/spreadsheetml/2009/9/ac" r="1" ht="18" x14ac:dyDescent="0.25">
      <c r="A1" s="34" t="s">
        <v>87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row>
    <row xmlns:x14ac="http://schemas.microsoft.com/office/spreadsheetml/2009/9/ac" r="2" ht="15.75" x14ac:dyDescent="0.25">
      <c r="A2" s="36"/>
      <c r="B2" s="36"/>
      <c r="C2" s="36"/>
      <c r="D2" s="60" t="s">
        <v>13</v>
      </c>
      <c r="E2" s="60"/>
      <c r="F2" s="35"/>
      <c r="G2" s="60"/>
      <c r="H2" s="35"/>
      <c r="I2" s="35"/>
      <c r="J2" s="60"/>
      <c r="K2" s="37"/>
      <c r="L2" s="37"/>
      <c r="M2" s="60"/>
      <c r="N2" s="35"/>
      <c r="O2" s="35"/>
      <c r="P2" s="60"/>
      <c r="Q2" s="35"/>
      <c r="R2" s="35"/>
      <c r="S2" s="60"/>
      <c r="T2" s="35"/>
      <c r="U2" s="35"/>
      <c r="V2" s="59" t="s">
        <v>14</v>
      </c>
      <c r="W2" s="59"/>
      <c r="X2" s="37"/>
      <c r="Y2" s="37"/>
      <c r="Z2" s="37"/>
      <c r="AA2" s="59"/>
      <c r="AB2" s="37"/>
      <c r="AC2" s="37"/>
      <c r="AD2" s="37"/>
      <c r="AE2" s="37"/>
      <c r="AF2" s="59"/>
      <c r="AG2" s="37"/>
      <c r="AH2" s="37"/>
      <c r="AI2" s="37"/>
      <c r="AJ2" s="37"/>
      <c r="AK2" s="59"/>
      <c r="AL2" s="37"/>
      <c r="AM2" s="37"/>
      <c r="AN2" s="37"/>
      <c r="AO2" s="37"/>
      <c r="AP2" s="59"/>
      <c r="AQ2" s="37"/>
      <c r="AR2" s="37"/>
      <c r="AS2" s="37"/>
      <c r="AT2" s="37"/>
      <c r="AU2" s="59"/>
      <c r="AV2" s="37"/>
      <c r="AW2" s="37"/>
      <c r="AX2" s="37"/>
      <c r="AY2" s="37"/>
      <c r="AZ2" s="61" t="s">
        <v>15</v>
      </c>
      <c r="BA2" s="61"/>
      <c r="BB2" s="61"/>
      <c r="BC2" s="61"/>
      <c r="BD2" s="61"/>
      <c r="BE2" s="61"/>
      <c r="BF2" s="61"/>
      <c r="BG2" s="61"/>
      <c r="BH2" s="61"/>
      <c r="BI2" s="61"/>
      <c r="BJ2" s="61"/>
      <c r="BK2" s="61"/>
      <c r="BL2" s="61"/>
      <c r="BM2" s="61"/>
      <c r="BN2" s="61"/>
      <c r="BO2" s="61"/>
      <c r="BP2" s="61"/>
      <c r="BQ2" s="61"/>
    </row>
    <row xmlns:x14ac="http://schemas.microsoft.com/office/spreadsheetml/2009/9/ac" r="3" ht="14.25" x14ac:dyDescent="0.2">
      <c r="A3" s="40"/>
      <c r="B3" s="35"/>
      <c r="C3" s="35"/>
      <c r="D3" s="41" t="s">
        <v>7</v>
      </c>
      <c r="E3" s="41"/>
      <c r="F3" s="41"/>
      <c r="G3" s="41" t="s">
        <v>1</v>
      </c>
      <c r="I3" s="41"/>
      <c r="J3" s="41" t="s">
        <v>2</v>
      </c>
      <c r="L3" s="41"/>
      <c r="M3" s="41" t="s">
        <v>16</v>
      </c>
      <c r="O3" s="41"/>
      <c r="P3" s="41" t="s">
        <v>17</v>
      </c>
      <c r="R3" s="41"/>
      <c r="S3" s="41" t="s">
        <v>18</v>
      </c>
      <c r="U3" s="41"/>
      <c r="V3" s="41" t="s">
        <v>7</v>
      </c>
      <c r="W3" s="41"/>
      <c r="X3" s="41"/>
      <c r="Y3" s="41"/>
      <c r="Z3" s="41"/>
      <c r="AA3" s="41" t="s">
        <v>1</v>
      </c>
      <c r="AB3" s="32"/>
      <c r="AC3" s="41"/>
      <c r="AD3" s="41"/>
      <c r="AE3" s="41"/>
      <c r="AF3" s="41" t="s">
        <v>2</v>
      </c>
      <c r="AG3" s="32"/>
      <c r="AH3" s="41"/>
      <c r="AI3" s="41"/>
      <c r="AJ3" s="41"/>
      <c r="AK3" s="41" t="s">
        <v>16</v>
      </c>
      <c r="AL3" s="32"/>
      <c r="AM3" s="41"/>
      <c r="AN3" s="41"/>
      <c r="AO3" s="41"/>
      <c r="AP3" s="41" t="s">
        <v>17</v>
      </c>
      <c r="AQ3" s="32"/>
      <c r="AR3" s="41"/>
      <c r="AS3" s="41"/>
      <c r="AT3" s="41"/>
      <c r="AU3" s="41" t="s">
        <v>18</v>
      </c>
      <c r="AV3" s="32"/>
      <c r="AW3" s="41"/>
      <c r="AX3" s="41"/>
      <c r="AY3" s="41"/>
      <c r="AZ3" s="41" t="s">
        <v>7</v>
      </c>
      <c r="BA3" s="41"/>
      <c r="BB3" s="41"/>
      <c r="BC3" s="41" t="s">
        <v>1</v>
      </c>
      <c r="BD3" s="32"/>
      <c r="BE3" s="41"/>
      <c r="BF3" s="41" t="s">
        <v>2</v>
      </c>
      <c r="BG3" s="32"/>
      <c r="BH3" s="41"/>
      <c r="BI3" s="41" t="s">
        <v>16</v>
      </c>
      <c r="BJ3" s="32"/>
      <c r="BK3" s="41"/>
      <c r="BL3" s="41" t="s">
        <v>17</v>
      </c>
      <c r="BM3" s="32"/>
      <c r="BN3" s="41"/>
      <c r="BO3" s="41" t="s">
        <v>18</v>
      </c>
      <c r="BP3" s="32"/>
      <c r="BQ3" s="41"/>
    </row>
    <row xmlns:x14ac="http://schemas.microsoft.com/office/spreadsheetml/2009/9/ac" r="4" ht="164.25" x14ac:dyDescent="0.2">
      <c r="A4" s="42" t="s">
        <v>5</v>
      </c>
      <c r="B4" s="42" t="s">
        <v>6</v>
      </c>
      <c r="C4" s="42" t="s">
        <v>4</v>
      </c>
      <c r="D4" s="129" t="s">
        <v>25</v>
      </c>
      <c r="E4" s="130" t="s">
        <v>19</v>
      </c>
      <c r="F4" s="131" t="s">
        <v>107</v>
      </c>
      <c r="G4" s="129" t="s">
        <v>25</v>
      </c>
      <c r="H4" s="130" t="s">
        <v>19</v>
      </c>
      <c r="I4" s="131" t="s">
        <v>107</v>
      </c>
      <c r="J4" s="129" t="s">
        <v>25</v>
      </c>
      <c r="K4" s="130" t="s">
        <v>19</v>
      </c>
      <c r="L4" s="131" t="s">
        <v>107</v>
      </c>
      <c r="M4" s="129" t="s">
        <v>25</v>
      </c>
      <c r="N4" s="130" t="s">
        <v>19</v>
      </c>
      <c r="O4" s="131" t="s">
        <v>107</v>
      </c>
      <c r="P4" s="129" t="s">
        <v>25</v>
      </c>
      <c r="Q4" s="130" t="s">
        <v>19</v>
      </c>
      <c r="R4" s="131" t="s">
        <v>107</v>
      </c>
      <c r="S4" s="129" t="s">
        <v>25</v>
      </c>
      <c r="T4" s="130" t="s">
        <v>19</v>
      </c>
      <c r="U4" s="132" t="s">
        <v>107</v>
      </c>
      <c r="V4" s="133" t="s">
        <v>25</v>
      </c>
      <c r="W4" s="134" t="s">
        <v>19</v>
      </c>
      <c r="X4" s="134" t="s">
        <v>21</v>
      </c>
      <c r="Y4" s="134" t="s">
        <v>29</v>
      </c>
      <c r="Z4" s="136" t="s">
        <v>108</v>
      </c>
      <c r="AA4" s="133" t="s">
        <v>25</v>
      </c>
      <c r="AB4" s="134" t="s">
        <v>19</v>
      </c>
      <c r="AC4" s="134" t="s">
        <v>21</v>
      </c>
      <c r="AD4" s="134" t="s">
        <v>29</v>
      </c>
      <c r="AE4" s="136" t="s">
        <v>108</v>
      </c>
      <c r="AF4" s="133" t="s">
        <v>25</v>
      </c>
      <c r="AG4" s="134" t="s">
        <v>19</v>
      </c>
      <c r="AH4" s="134" t="s">
        <v>21</v>
      </c>
      <c r="AI4" s="134" t="s">
        <v>29</v>
      </c>
      <c r="AJ4" s="136" t="s">
        <v>108</v>
      </c>
      <c r="AK4" s="133" t="s">
        <v>25</v>
      </c>
      <c r="AL4" s="134" t="s">
        <v>19</v>
      </c>
      <c r="AM4" s="134" t="s">
        <v>21</v>
      </c>
      <c r="AN4" s="134" t="s">
        <v>29</v>
      </c>
      <c r="AO4" s="136" t="s">
        <v>108</v>
      </c>
      <c r="AP4" s="133" t="s">
        <v>25</v>
      </c>
      <c r="AQ4" s="134" t="s">
        <v>19</v>
      </c>
      <c r="AR4" s="134" t="s">
        <v>21</v>
      </c>
      <c r="AS4" s="134" t="s">
        <v>29</v>
      </c>
      <c r="AT4" s="136" t="s">
        <v>108</v>
      </c>
      <c r="AU4" s="133" t="s">
        <v>25</v>
      </c>
      <c r="AV4" s="134" t="s">
        <v>19</v>
      </c>
      <c r="AW4" s="134" t="s">
        <v>21</v>
      </c>
      <c r="AX4" s="134" t="s">
        <v>29</v>
      </c>
      <c r="AY4" s="137" t="s">
        <v>108</v>
      </c>
      <c r="AZ4" s="138" t="s">
        <v>25</v>
      </c>
      <c r="BA4" s="139" t="s">
        <v>126</v>
      </c>
      <c r="BB4" s="140" t="s">
        <v>128</v>
      </c>
      <c r="BC4" s="138" t="s">
        <v>25</v>
      </c>
      <c r="BD4" s="139" t="s">
        <v>126</v>
      </c>
      <c r="BE4" s="140" t="s">
        <v>128</v>
      </c>
      <c r="BF4" s="138" t="s">
        <v>25</v>
      </c>
      <c r="BG4" s="139" t="s">
        <v>126</v>
      </c>
      <c r="BH4" s="140" t="s">
        <v>128</v>
      </c>
      <c r="BI4" s="138" t="s">
        <v>25</v>
      </c>
      <c r="BJ4" s="139" t="s">
        <v>126</v>
      </c>
      <c r="BK4" s="140" t="s">
        <v>128</v>
      </c>
      <c r="BL4" s="138" t="s">
        <v>25</v>
      </c>
      <c r="BM4" s="139" t="s">
        <v>126</v>
      </c>
      <c r="BN4" s="140" t="s">
        <v>128</v>
      </c>
      <c r="BO4" s="138" t="s">
        <v>25</v>
      </c>
      <c r="BP4" s="139" t="s">
        <v>126</v>
      </c>
      <c r="BQ4" s="140" t="s">
        <v>128</v>
      </c>
    </row>
    <row xmlns:x14ac="http://schemas.microsoft.com/office/spreadsheetml/2009/9/ac" r="5" ht="48" hidden="true" x14ac:dyDescent="0.2">
      <c r="A5" s="42" t="s">
        <v>39</v>
      </c>
      <c r="B5" s="42" t="s">
        <v>40</v>
      </c>
      <c r="C5" s="42" t="s">
        <v>41</v>
      </c>
      <c r="D5" s="129" t="s">
        <v>120</v>
      </c>
      <c r="E5" s="130" t="s">
        <v>42</v>
      </c>
      <c r="F5" s="131" t="s">
        <v>164</v>
      </c>
      <c r="G5" s="129" t="s">
        <v>121</v>
      </c>
      <c r="H5" s="130" t="s">
        <v>43</v>
      </c>
      <c r="I5" s="131" t="s">
        <v>165</v>
      </c>
      <c r="J5" s="129" t="s">
        <v>122</v>
      </c>
      <c r="K5" s="130" t="s">
        <v>44</v>
      </c>
      <c r="L5" s="131" t="s">
        <v>166</v>
      </c>
      <c r="M5" s="129" t="s">
        <v>123</v>
      </c>
      <c r="N5" s="130" t="s">
        <v>84</v>
      </c>
      <c r="O5" s="131" t="s">
        <v>167</v>
      </c>
      <c r="P5" s="129" t="s">
        <v>124</v>
      </c>
      <c r="Q5" s="130" t="s">
        <v>85</v>
      </c>
      <c r="R5" s="131" t="s">
        <v>168</v>
      </c>
      <c r="S5" s="129" t="s">
        <v>125</v>
      </c>
      <c r="T5" s="130" t="s">
        <v>86</v>
      </c>
      <c r="U5" s="132" t="s">
        <v>169</v>
      </c>
      <c r="V5" s="133" t="s">
        <v>114</v>
      </c>
      <c r="W5" s="134" t="s">
        <v>45</v>
      </c>
      <c r="X5" s="135" t="s">
        <v>63</v>
      </c>
      <c r="Y5" s="135" t="s">
        <v>64</v>
      </c>
      <c r="Z5" s="136" t="s">
        <v>170</v>
      </c>
      <c r="AA5" s="133" t="s">
        <v>115</v>
      </c>
      <c r="AB5" s="134" t="s">
        <v>46</v>
      </c>
      <c r="AC5" s="135" t="s">
        <v>65</v>
      </c>
      <c r="AD5" s="135" t="s">
        <v>66</v>
      </c>
      <c r="AE5" s="136" t="s">
        <v>171</v>
      </c>
      <c r="AF5" s="133" t="s">
        <v>116</v>
      </c>
      <c r="AG5" s="134" t="s">
        <v>47</v>
      </c>
      <c r="AH5" s="135" t="s">
        <v>67</v>
      </c>
      <c r="AI5" s="135" t="s">
        <v>68</v>
      </c>
      <c r="AJ5" s="136" t="s">
        <v>172</v>
      </c>
      <c r="AK5" s="133" t="s">
        <v>117</v>
      </c>
      <c r="AL5" s="134" t="s">
        <v>69</v>
      </c>
      <c r="AM5" s="135" t="s">
        <v>70</v>
      </c>
      <c r="AN5" s="135" t="s">
        <v>71</v>
      </c>
      <c r="AO5" s="136" t="s">
        <v>173</v>
      </c>
      <c r="AP5" s="133" t="s">
        <v>118</v>
      </c>
      <c r="AQ5" s="134" t="s">
        <v>72</v>
      </c>
      <c r="AR5" s="135" t="s">
        <v>73</v>
      </c>
      <c r="AS5" s="135" t="s">
        <v>74</v>
      </c>
      <c r="AT5" s="136" t="s">
        <v>174</v>
      </c>
      <c r="AU5" s="133" t="s">
        <v>119</v>
      </c>
      <c r="AV5" s="134" t="s">
        <v>75</v>
      </c>
      <c r="AW5" s="135" t="s">
        <v>76</v>
      </c>
      <c r="AX5" s="135" t="s">
        <v>77</v>
      </c>
      <c r="AY5" s="137" t="s">
        <v>175</v>
      </c>
      <c r="AZ5" s="138" t="s">
        <v>78</v>
      </c>
      <c r="BA5" s="139" t="s">
        <v>100</v>
      </c>
      <c r="BB5" s="140" t="s">
        <v>176</v>
      </c>
      <c r="BC5" s="138" t="s">
        <v>83</v>
      </c>
      <c r="BD5" s="139" t="s">
        <v>101</v>
      </c>
      <c r="BE5" s="140" t="s">
        <v>177</v>
      </c>
      <c r="BF5" s="138" t="s">
        <v>82</v>
      </c>
      <c r="BG5" s="139" t="s">
        <v>102</v>
      </c>
      <c r="BH5" s="140" t="s">
        <v>178</v>
      </c>
      <c r="BI5" s="138" t="s">
        <v>81</v>
      </c>
      <c r="BJ5" s="139" t="s">
        <v>103</v>
      </c>
      <c r="BK5" s="140" t="s">
        <v>179</v>
      </c>
      <c r="BL5" s="138" t="s">
        <v>80</v>
      </c>
      <c r="BM5" s="139" t="s">
        <v>104</v>
      </c>
      <c r="BN5" s="140" t="s">
        <v>180</v>
      </c>
      <c r="BO5" s="138" t="s">
        <v>79</v>
      </c>
      <c r="BP5" s="139" t="s">
        <v>105</v>
      </c>
      <c r="BQ5" s="140" t="s">
        <v>181</v>
      </c>
    </row>
    <row xmlns:x14ac="http://schemas.microsoft.com/office/spreadsheetml/2009/9/ac" r="6" x14ac:dyDescent="0.2">
      <c r="A6" s="335" t="str">
        <f>+RIGHT('Data Summary'!A6,LEN('Data Summary'!A6)-9)</f>
        <v>UIS</v>
      </c>
      <c r="B6" s="35" t="str">
        <f>+IF(ISTEXT('Data Summary'!B6),'Data Summary'!B6,"")</f>
        <v>Other</v>
      </c>
      <c r="C6" s="334">
        <f>+VALUE('Data Summary'!C6)</f>
        <v>2010</v>
      </c>
      <c r="D6" s="91" t="e">
        <f>+IF(AND(ISNUMBER('Water Data'!D4),'Data Summary'!BS6="Yes"),100-'Water Data'!D4,NA())</f>
        <v>#N/A</v>
      </c>
      <c r="E6" s="91" t="e">
        <f>+IF(AND(ISNUMBER('Water Data'!D6),'Data Summary'!BT6="Yes"),'Water Data'!D6,NA())</f>
        <v>#N/A</v>
      </c>
      <c r="F6" s="91" t="e">
        <f>+IF(AND(ISNUMBER('Water Data'!D9),'Data Summary'!BU6="Yes"),'Water Data'!D9,NA())</f>
        <v>#N/A</v>
      </c>
      <c r="G6" s="91" t="e">
        <f>+IF(AND(ISNUMBER('Water Data'!E4),'Data Summary'!BV6="Yes"),100-'Water Data'!E4,NA())</f>
        <v>#N/A</v>
      </c>
      <c r="H6" s="91" t="e">
        <f>+IF(AND(ISNUMBER('Water Data'!E6),'Data Summary'!BW6="Yes"),'Water Data'!E6,NA())</f>
        <v>#N/A</v>
      </c>
      <c r="I6" s="91" t="e">
        <f>+IF(AND(ISNUMBER('Water Data'!E9),'Data Summary'!BX6="Yes"),'Water Data'!E9,NA())</f>
        <v>#N/A</v>
      </c>
      <c r="J6" s="91" t="e">
        <f>+IF(AND(ISNUMBER('Water Data'!F4),'Data Summary'!BY6="Yes"),100-'Water Data'!F4,NA())</f>
        <v>#N/A</v>
      </c>
      <c r="K6" s="91" t="e">
        <f>+IF(AND(ISNUMBER('Water Data'!F6),'Data Summary'!BZ6="Yes"),'Water Data'!F6,NA())</f>
        <v>#N/A</v>
      </c>
      <c r="L6" s="91" t="e">
        <f>+IF(AND(ISNUMBER('Water Data'!F9),'Data Summary'!CA6="Yes"),'Water Data'!F9,NA())</f>
        <v>#N/A</v>
      </c>
      <c r="M6" s="91" t="e">
        <f>+IF(AND(ISNUMBER('Water Data'!G4),'Data Summary'!CB6="Yes"),100-'Water Data'!G4,NA())</f>
        <v>#N/A</v>
      </c>
      <c r="N6" s="91" t="e">
        <f>+IF(AND(ISNUMBER('Water Data'!G6),'Data Summary'!CC6="Yes"),'Water Data'!G6,NA())</f>
        <v>#N/A</v>
      </c>
      <c r="O6" s="91" t="e">
        <f>+IF(AND(ISNUMBER('Water Data'!G9),'Data Summary'!CD6="Yes"),'Water Data'!G9,NA())</f>
        <v>#N/A</v>
      </c>
      <c r="P6" s="91" t="e">
        <f>+IF(AND(ISNUMBER('Water Data'!H4),'Data Summary'!CE6="Yes"),100-'Water Data'!H4,NA())</f>
        <v>#N/A</v>
      </c>
      <c r="Q6" s="91" t="e">
        <f>+IF(AND(ISNUMBER('Water Data'!H6),'Data Summary'!CF6="Yes"),'Water Data'!H6,NA())</f>
        <v>#N/A</v>
      </c>
      <c r="R6" s="91" t="e">
        <f>+IF(AND(ISNUMBER('Water Data'!H9),'Data Summary'!CG6="Yes"),'Water Data'!H9,NA())</f>
        <v>#N/A</v>
      </c>
      <c r="S6" s="91" t="e">
        <f>+IF(AND(ISNUMBER('Water Data'!I4),'Data Summary'!CH6="Yes"),100-'Water Data'!I4,NA())</f>
        <v>#N/A</v>
      </c>
      <c r="T6" s="91" t="e">
        <f>+IF(AND(ISNUMBER('Water Data'!I6),'Data Summary'!CI6="Yes"),'Water Data'!I6,NA())</f>
        <v>#N/A</v>
      </c>
      <c r="U6" s="91" t="e">
        <f>+IF(AND(ISNUMBER('Water Data'!I9),'Data Summary'!CJ6="Yes"),'Water Data'!I9,NA())</f>
        <v>#N/A</v>
      </c>
      <c r="V6" s="92" t="e">
        <f>+IF(AND(ISNUMBER('Sanitation Data'!D4),'Data Summary'!CK6="Yes"),100-'Sanitation Data'!D4,NA())</f>
        <v>#N/A</v>
      </c>
      <c r="W6" s="92" t="e">
        <f>+IF(AND(ISNUMBER('Sanitation Data'!D6),'Data Summary'!CL6="Yes"),'Sanitation Data'!D6,NA())</f>
        <v>#N/A</v>
      </c>
      <c r="X6" s="92" t="e">
        <f>+IF(AND(ISNUMBER('Sanitation Data'!D10),'Data Summary'!CM6="Yes"),'Sanitation Data'!D10,NA())</f>
        <v>#N/A</v>
      </c>
      <c r="Y6" s="92" t="e">
        <f>+IF(AND(ISNUMBER('Sanitation Data'!D11),'Data Summary'!CN6="Yes"),'Sanitation Data'!D11,NA())</f>
        <v>#N/A</v>
      </c>
      <c r="Z6" s="92" t="e">
        <f>+IF(AND(ISNUMBER('Sanitation Data'!D12),'Data Summary'!CO6="Yes"),'Sanitation Data'!D12,NA())</f>
        <v>#N/A</v>
      </c>
      <c r="AA6" s="92" t="e">
        <f>+IF(AND(ISNUMBER('Sanitation Data'!E4),'Data Summary'!CP6="Yes"),100-'Sanitation Data'!E4,NA())</f>
        <v>#N/A</v>
      </c>
      <c r="AB6" s="92" t="e">
        <f>+IF(AND(ISNUMBER('Sanitation Data'!E6),'Data Summary'!CQ6="Yes"),'Sanitation Data'!E6,NA())</f>
        <v>#N/A</v>
      </c>
      <c r="AC6" s="92" t="e">
        <f>+IF(AND(ISNUMBER('Sanitation Data'!E10),'Data Summary'!CR6="Yes"),'Sanitation Data'!E10,NA())</f>
        <v>#N/A</v>
      </c>
      <c r="AD6" s="92" t="e">
        <f>+IF(AND(ISNUMBER('Sanitation Data'!E11),'Data Summary'!CS6="Yes"),'Sanitation Data'!E11,NA())</f>
        <v>#N/A</v>
      </c>
      <c r="AE6" s="92" t="e">
        <f>+IF(AND(ISNUMBER('Sanitation Data'!E12),'Data Summary'!CT6="Yes"),'Sanitation Data'!E12,NA())</f>
        <v>#N/A</v>
      </c>
      <c r="AF6" s="92" t="e">
        <f>+IF(AND(ISNUMBER('Sanitation Data'!F4),'Data Summary'!CU6="Yes"),100-'Sanitation Data'!F4,NA())</f>
        <v>#N/A</v>
      </c>
      <c r="AG6" s="92" t="e">
        <f>+IF(AND(ISNUMBER('Sanitation Data'!F6),'Data Summary'!CV6="Yes"),'Sanitation Data'!F6,NA())</f>
        <v>#N/A</v>
      </c>
      <c r="AH6" s="92" t="e">
        <f>+IF(AND(ISNUMBER('Sanitation Data'!F10),'Data Summary'!CW6="Yes"),'Sanitation Data'!F10,NA())</f>
        <v>#N/A</v>
      </c>
      <c r="AI6" s="92" t="e">
        <f>+IF(AND(ISNUMBER('Sanitation Data'!F11),'Data Summary'!CX6="Yes"),'Sanitation Data'!F11,NA())</f>
        <v>#N/A</v>
      </c>
      <c r="AJ6" s="92" t="e">
        <f>+IF(AND(ISNUMBER('Sanitation Data'!F12),'Data Summary'!CY6="Yes"),'Sanitation Data'!F12,NA())</f>
        <v>#N/A</v>
      </c>
      <c r="AK6" s="92" t="e">
        <f>+IF(AND(ISNUMBER('Sanitation Data'!G4),'Data Summary'!CZ6="Yes"),100-'Sanitation Data'!G4,NA())</f>
        <v>#N/A</v>
      </c>
      <c r="AL6" s="92" t="e">
        <f>+IF(AND(ISNUMBER('Sanitation Data'!G6),'Data Summary'!DA6="Yes"),'Sanitation Data'!G6,NA())</f>
        <v>#N/A</v>
      </c>
      <c r="AM6" s="92" t="e">
        <f>+IF(AND(ISNUMBER('Sanitation Data'!G10),'Data Summary'!DB6="Yes"),'Sanitation Data'!G10,NA())</f>
        <v>#N/A</v>
      </c>
      <c r="AN6" s="92" t="e">
        <f>+IF(AND(ISNUMBER('Sanitation Data'!G11),'Data Summary'!DC6="Yes"),'Sanitation Data'!G11,NA())</f>
        <v>#N/A</v>
      </c>
      <c r="AO6" s="92" t="e">
        <f>+IF(AND(ISNUMBER('Sanitation Data'!G12),'Data Summary'!DD6="Yes"),'Sanitation Data'!G12,NA())</f>
        <v>#N/A</v>
      </c>
      <c r="AP6" s="92" t="e">
        <f>+IF(AND(ISNUMBER('Sanitation Data'!H4),'Data Summary'!DE6="Yes"),100-'Sanitation Data'!H4,NA())</f>
        <v>#N/A</v>
      </c>
      <c r="AQ6" s="92" t="e">
        <f>+IF(AND(ISNUMBER('Sanitation Data'!H6),'Data Summary'!DF6="Yes"),'Sanitation Data'!H6,NA())</f>
        <v>#N/A</v>
      </c>
      <c r="AR6" s="92" t="e">
        <f>+IF(AND(ISNUMBER('Sanitation Data'!H10),'Data Summary'!DG6="Yes"),'Sanitation Data'!H10,NA())</f>
        <v>#N/A</v>
      </c>
      <c r="AS6" s="92" t="e">
        <f>+IF(AND(ISNUMBER('Sanitation Data'!H11),'Data Summary'!DH6="Yes"),'Sanitation Data'!H11,NA())</f>
        <v>#N/A</v>
      </c>
      <c r="AT6" s="92" t="e">
        <f>+IF(AND(ISNUMBER('Sanitation Data'!H12),'Data Summary'!DI6="Yes"),'Sanitation Data'!H12,NA())</f>
        <v>#N/A</v>
      </c>
      <c r="AU6" s="92" t="e">
        <f>+IF(AND(ISNUMBER('Sanitation Data'!I4),'Data Summary'!DJ6="Yes"),100-'Sanitation Data'!I4,NA())</f>
        <v>#N/A</v>
      </c>
      <c r="AV6" s="92" t="e">
        <f>+IF(AND(ISNUMBER('Sanitation Data'!I6),'Data Summary'!DK6="Yes"),'Sanitation Data'!I6,NA())</f>
        <v>#N/A</v>
      </c>
      <c r="AW6" s="92" t="e">
        <f>+IF(AND(ISNUMBER('Sanitation Data'!I10),'Data Summary'!DL6="Yes"),'Sanitation Data'!I10,NA())</f>
        <v>#N/A</v>
      </c>
      <c r="AX6" s="92" t="e">
        <f>+IF(AND(ISNUMBER('Sanitation Data'!I11),'Data Summary'!DM6="Yes"),'Sanitation Data'!I11,NA())</f>
        <v>#N/A</v>
      </c>
      <c r="AY6" s="92" t="e">
        <f>+IF(AND(ISNUMBER('Sanitation Data'!I12),'Data Summary'!DN6="Yes"),'Sanitation Data'!I12,NA())</f>
        <v>#N/A</v>
      </c>
      <c r="AZ6" s="93" t="e">
        <f>+IF(AND(ISNUMBER('Hygiene Data'!D5),'Data Summary'!DO6="Yes"),'Hygiene Data'!D5,NA())</f>
        <v>#N/A</v>
      </c>
      <c r="BA6" s="93" t="e">
        <f>+IF(AND(ISNUMBER('Hygiene Data'!D7),'Data Summary'!DP6="Yes"),'Hygiene Data'!D7,NA())</f>
        <v>#N/A</v>
      </c>
      <c r="BB6" s="93" t="e">
        <f>+IF(AND(ISNUMBER('Hygiene Data'!D9),'Data Summary'!DQ6="Yes"),'Hygiene Data'!D9,NA())</f>
        <v>#N/A</v>
      </c>
      <c r="BC6" s="93" t="e">
        <f>+IF(AND(ISNUMBER('Hygiene Data'!E5),'Data Summary'!DR6="Yes"),'Hygiene Data'!E5,NA())</f>
        <v>#N/A</v>
      </c>
      <c r="BD6" s="93" t="e">
        <f>+IF(AND(ISNUMBER('Hygiene Data'!E7),'Data Summary'!DS6="Yes"),'Hygiene Data'!E7,NA())</f>
        <v>#N/A</v>
      </c>
      <c r="BE6" s="93" t="e">
        <f>+IF(AND(ISNUMBER('Hygiene Data'!E9),'Data Summary'!DT6="Yes"),'Hygiene Data'!E9,NA())</f>
        <v>#N/A</v>
      </c>
      <c r="BF6" s="93" t="e">
        <f>+IF(AND(ISNUMBER('Hygiene Data'!F5),'Data Summary'!DU6="Yes"),'Hygiene Data'!F5,NA())</f>
        <v>#N/A</v>
      </c>
      <c r="BG6" s="93" t="e">
        <f>+IF(AND(ISNUMBER('Hygiene Data'!F7),'Data Summary'!DV6="Yes"),'Hygiene Data'!F7,NA())</f>
        <v>#N/A</v>
      </c>
      <c r="BH6" s="93" t="e">
        <f>+IF(AND(ISNUMBER('Hygiene Data'!F9),'Data Summary'!DW6="Yes"),'Hygiene Data'!F9,NA())</f>
        <v>#N/A</v>
      </c>
      <c r="BI6" s="93" t="e">
        <f>+IF(AND(ISNUMBER('Hygiene Data'!G5),'Data Summary'!DX6="Yes"),'Hygiene Data'!G5,NA())</f>
        <v>#N/A</v>
      </c>
      <c r="BJ6" s="93" t="e">
        <f>+IF(AND(ISNUMBER('Hygiene Data'!G7),'Data Summary'!DY6="Yes"),'Hygiene Data'!G7,NA())</f>
        <v>#N/A</v>
      </c>
      <c r="BK6" s="93" t="e">
        <f>+IF(AND(ISNUMBER('Hygiene Data'!G9),'Data Summary'!DZ6="Yes"),'Hygiene Data'!G9,NA())</f>
        <v>#N/A</v>
      </c>
      <c r="BL6" s="93" t="e">
        <f>+IF(AND(ISNUMBER('Hygiene Data'!H5),'Data Summary'!EA6="Yes"),'Hygiene Data'!H5,NA())</f>
        <v>#N/A</v>
      </c>
      <c r="BM6" s="93" t="e">
        <f>+IF(AND(ISNUMBER('Hygiene Data'!H7),'Data Summary'!EB6="Yes"),'Hygiene Data'!H7,NA())</f>
        <v>#N/A</v>
      </c>
      <c r="BN6" s="93" t="e">
        <f>+IF(AND(ISNUMBER('Hygiene Data'!H9),'Data Summary'!EC6="Yes"),'Hygiene Data'!H9,NA())</f>
        <v>#N/A</v>
      </c>
      <c r="BO6" s="93" t="e">
        <f>+IF(AND(ISNUMBER('Hygiene Data'!I5),'Data Summary'!ED6="Yes"),'Hygiene Data'!I5,NA())</f>
        <v>#N/A</v>
      </c>
      <c r="BP6" s="93" t="e">
        <f>+IF(AND(ISNUMBER('Hygiene Data'!I7),'Data Summary'!EE6="Yes"),'Hygiene Data'!I7,NA())</f>
        <v>#N/A</v>
      </c>
      <c r="BQ6" s="93" t="e">
        <f>+IF(AND(ISNUMBER('Hygiene Data'!I9),'Data Summary'!EF6="Yes"),'Hygiene Data'!I9,NA())</f>
        <v>#N/A</v>
      </c>
    </row>
    <row xmlns:x14ac="http://schemas.microsoft.com/office/spreadsheetml/2009/9/ac" r="7" x14ac:dyDescent="0.2">
      <c r="A7" s="335" t="str">
        <f ca="true">+RIGHT('Data Summary'!A7,LEN('Data Summary'!A7)-9)</f>
        <v>SUR</v>
      </c>
      <c r="B7" s="35" t="str">
        <f ca="true">+IF(ISTEXT('Data Summary'!B7),'Data Summary'!B7,"")</f>
        <v>Survey</v>
      </c>
      <c r="C7" s="334">
        <f ca="true">+VALUE('Data Summary'!C7)</f>
        <v>2019</v>
      </c>
      <c r="D7" s="91" t="e">
        <f ca="true">+IF(AND(ISNUMBER(OFFSET('Water Data'!$D$4,0,10*ROW('Water Data'!D1))),'Data Summary'!BS7="Yes"),100-OFFSET('Water Data'!$D$4,0,10*ROW('Water Data'!D1)),NA())</f>
        <v>#N/A</v>
      </c>
      <c r="E7" s="91" t="e">
        <f ca="true">+IF(AND(ISNUMBER(OFFSET('Water Data'!$D$6,0,10*ROW('Water Data'!D1))),'Data Summary'!BT7="Yes"),OFFSET('Water Data'!$D$6,0,10*ROW('Water Data'!D1)),NA())</f>
        <v>#N/A</v>
      </c>
      <c r="F7" s="91" t="e">
        <f ca="true">+IF(AND(ISNUMBER(OFFSET('Water Data'!$D$9,0,10*ROW('Water Data'!D1))),'Data Summary'!BU7="Yes"),OFFSET('Water Data'!$D$9,0,10*ROW('Water Data'!D1)),NA())</f>
        <v>#N/A</v>
      </c>
      <c r="G7" s="91" t="e">
        <f ca="true">+IF(AND(ISNUMBER(OFFSET('Water Data'!$E$4,0,10*ROW('Water Data'!E1))),'Data Summary'!BV7="Yes"),100-OFFSET('Water Data'!$E$4,0,10*ROW('Water Data'!E1)),NA())</f>
        <v>#N/A</v>
      </c>
      <c r="H7" s="91" t="e">
        <f ca="true">+IF(AND(ISNUMBER(OFFSET('Water Data'!$E$6,0,10*ROW('Water Data'!E1))),'Data Summary'!BW7="Yes"),OFFSET('Water Data'!$E$6,0,10*ROW('Water Data'!E1)),NA())</f>
        <v>#N/A</v>
      </c>
      <c r="I7" s="91" t="e">
        <f ca="true">+IF(AND(ISNUMBER(OFFSET('Water Data'!$E$9,0,10*ROW('Water Data'!E1))),'Data Summary'!BX7="Yes"),OFFSET('Water Data'!$E$9,0,10*ROW('Water Data'!E1)),NA())</f>
        <v>#N/A</v>
      </c>
      <c r="J7" s="91" t="e">
        <f ca="true">+IF(AND(ISNUMBER(OFFSET('Water Data'!$F$4,0,10*ROW('Water Data'!F1))),'Data Summary'!BY7="Yes"),100-OFFSET('Water Data'!$F$4,0,10*ROW('Water Data'!F1)),NA())</f>
        <v>#N/A</v>
      </c>
      <c r="K7" s="91" t="e">
        <f ca="true">+IF(AND(ISNUMBER(OFFSET('Water Data'!$F$6,0,10*ROW('Water Data'!F1))),'Data Summary'!BZ7="Yes"),OFFSET('Water Data'!$F$6,0,10*ROW('Water Data'!F1)),NA())</f>
        <v>#N/A</v>
      </c>
      <c r="L7" s="91" t="e">
        <f ca="true">+IF(AND(ISNUMBER(OFFSET('Water Data'!$F$9,0,10*ROW('Water Data'!F1))),'Data Summary'!CA7="Yes"),OFFSET('Water Data'!$F$9,0,10*ROW('Water Data'!F1)),NA())</f>
        <v>#N/A</v>
      </c>
      <c r="M7" s="91" t="e">
        <f ca="true">+IF(AND(ISNUMBER(OFFSET('Water Data'!$G$4,0,10*ROW('Water Data'!G1))),'Data Summary'!CB7="Yes"),100-OFFSET('Water Data'!$G$4,0,10*ROW('Water Data'!G1)),NA())</f>
        <v>#N/A</v>
      </c>
      <c r="N7" s="91" t="e">
        <f ca="true">+IF(AND(ISNUMBER(OFFSET('Water Data'!$G$6,0,10*ROW('Water Data'!G1))),'Data Summary'!CC7="Yes"),OFFSET('Water Data'!$G$6,0,10*ROW('Water Data'!G1)),NA())</f>
        <v>#N/A</v>
      </c>
      <c r="O7" s="91" t="e">
        <f ca="true">+IF(AND(ISNUMBER(OFFSET('Water Data'!$G$9,0,10*ROW('Water Data'!G1))),'Data Summary'!CD7="Yes"),OFFSET('Water Data'!$G$9,0,10*ROW('Water Data'!G1)),NA())</f>
        <v>#N/A</v>
      </c>
      <c r="P7" s="91" t="e">
        <f ca="true">+IF(AND(ISNUMBER(OFFSET('Water Data'!$H$4,0,10*ROW('Water Data'!H1))),'Data Summary'!CE7="Yes"),100-OFFSET('Water Data'!$H$4,0,10*ROW('Water Data'!H1)),NA())</f>
        <v>#N/A</v>
      </c>
      <c r="Q7" s="91" t="e">
        <f ca="true">+IF(AND(ISNUMBER(OFFSET('Water Data'!$H$6,0,10*ROW('Water Data'!H1))),'Data Summary'!CF7="Yes"),OFFSET('Water Data'!$H$6,0,10*ROW('Water Data'!H1)),NA())</f>
        <v>#N/A</v>
      </c>
      <c r="R7" s="91" t="e">
        <f ca="true">+IF(AND(ISNUMBER(OFFSET('Water Data'!$H$9,0,10*ROW('Water Data'!H1))),'Data Summary'!CG7="Yes"),OFFSET('Water Data'!$H$9,0,10*ROW('Water Data'!H1)),NA())</f>
        <v>#N/A</v>
      </c>
      <c r="S7" s="91" t="e">
        <f ca="true">+IF(AND(ISNUMBER(OFFSET('Water Data'!$I$4,0,10*ROW('Water Data'!I1))),'Data Summary'!CH7="Yes"),100-OFFSET('Water Data'!$I$4,0,10*ROW('Water Data'!I1)),NA())</f>
        <v>#N/A</v>
      </c>
      <c r="T7" s="91" t="e">
        <f ca="true">+IF(AND(ISNUMBER(OFFSET('Water Data'!$I$6,0,10*ROW('Water Data'!I1))),'Data Summary'!CI7="Yes"),OFFSET('Water Data'!$I$6,0,10*ROW('Water Data'!I1)),NA())</f>
        <v>#N/A</v>
      </c>
      <c r="U7" s="91" t="e">
        <f ca="true">+IF(AND(ISNUMBER(OFFSET('Water Data'!$I$9,0,10*ROW('Water Data'!I1))),'Data Summary'!CJ7="Yes"),OFFSET('Water Data'!$I$9,0,10*ROW('Water Data'!I1)),NA())</f>
        <v>#N/A</v>
      </c>
      <c r="V7" s="92" t="e">
        <f ca="true">+IF(AND(ISNUMBER(OFFSET('Sanitation Data'!$D$4,0,10*ROW('Sanitation Data'!D1))),'Data Summary'!CK7="Yes"),100-OFFSET('Sanitation Data'!$D$4,0,10*ROW('Sanitation Data'!D1)),NA())</f>
        <v>#N/A</v>
      </c>
      <c r="W7" s="92" t="e">
        <f ca="true">+IF(AND(ISNUMBER(OFFSET('Sanitation Data'!$D$6,0,10*ROW('Sanitation Data'!D1))),'Data Summary'!CL7="Yes"),OFFSET('Sanitation Data'!$D$6,0,10*ROW('Sanitation Data'!D1)),NA())</f>
        <v>#N/A</v>
      </c>
      <c r="X7" s="92" t="e">
        <f ca="true">+IF(AND(ISNUMBER(OFFSET('Sanitation Data'!$D$10,0,10*ROW('Sanitation Data'!D1))),'Data Summary'!CM7="Yes"),OFFSET('Sanitation Data'!$D$10,0,10*ROW('Sanitation Data'!D1)),NA())</f>
        <v>#N/A</v>
      </c>
      <c r="Y7" s="92" t="e">
        <f ca="true">+IF(AND(ISNUMBER(OFFSET('Sanitation Data'!$D$11,0,10*ROW('Sanitation Data'!D1))),'Data Summary'!CN7="Yes"),OFFSET('Sanitation Data'!$D$11,0,10*ROW('Sanitation Data'!D1)),NA())</f>
        <v>#N/A</v>
      </c>
      <c r="Z7" s="92" t="e">
        <f ca="true">+IF(AND(ISNUMBER(OFFSET('Sanitation Data'!$D$12,0,10*ROW('Sanitation Data'!D1))),'Data Summary'!CO7="Yes"),OFFSET('Sanitation Data'!$D$12,0,10*ROW('Sanitation Data'!D1)),NA())</f>
        <v>#N/A</v>
      </c>
      <c r="AA7" s="92" t="e">
        <f ca="true">+IF(AND(ISNUMBER(OFFSET('Sanitation Data'!$E$4,0,10*ROW('Sanitation Data'!E1))),'Data Summary'!CP7="Yes"),100-OFFSET('Sanitation Data'!$E$4,0,10*ROW('Sanitation Data'!E1)),NA())</f>
        <v>#N/A</v>
      </c>
      <c r="AB7" s="92" t="e">
        <f ca="true">+IF(AND(ISNUMBER(OFFSET('Sanitation Data'!$E$6,0,10*ROW('Sanitation Data'!E1))),'Data Summary'!CQ7="Yes"),OFFSET('Sanitation Data'!$E$6,0,10*ROW('Sanitation Data'!E1)),NA())</f>
        <v>#N/A</v>
      </c>
      <c r="AC7" s="92" t="e">
        <f ca="true">+IF(AND(ISNUMBER(OFFSET('Sanitation Data'!$E$10,0,10*ROW('Sanitation Data'!E1))),'Data Summary'!CR7="Yes"),OFFSET('Sanitation Data'!$E$10,0,10*ROW('Sanitation Data'!E1)),NA())</f>
        <v>#N/A</v>
      </c>
      <c r="AD7" s="92" t="e">
        <f ca="true">+IF(AND(ISNUMBER(OFFSET('Sanitation Data'!$E$11,0,10*ROW('Sanitation Data'!E1))),'Data Summary'!CS7="Yes"),OFFSET('Sanitation Data'!$E$11,0,10*ROW('Sanitation Data'!E1)),NA())</f>
        <v>#N/A</v>
      </c>
      <c r="AE7" s="92" t="e">
        <f ca="true">+IF(AND(ISNUMBER(OFFSET('Sanitation Data'!$E$12,0,10*ROW('Sanitation Data'!E1))),'Data Summary'!CT7="Yes"),OFFSET('Sanitation Data'!$E$12,0,10*ROW('Sanitation Data'!E1)),NA())</f>
        <v>#N/A</v>
      </c>
      <c r="AF7" s="92" t="e">
        <f ca="true">+IF(AND(ISNUMBER(OFFSET('Sanitation Data'!$F$4,0,10*ROW('Sanitation Data'!F1))),'Data Summary'!CU7="Yes"),100-OFFSET('Sanitation Data'!$F$4,0,10*ROW('Sanitation Data'!F1)),NA())</f>
        <v>#N/A</v>
      </c>
      <c r="AG7" s="92" t="e">
        <f ca="true">+IF(AND(ISNUMBER(OFFSET('Sanitation Data'!$F$6,0,10*ROW('Sanitation Data'!F1))),'Data Summary'!CV7="Yes"),OFFSET('Sanitation Data'!$F$6,0,10*ROW('Sanitation Data'!F1)),NA())</f>
        <v>#N/A</v>
      </c>
      <c r="AH7" s="92" t="e">
        <f ca="true">+IF(AND(ISNUMBER(OFFSET('Sanitation Data'!$F$10,0,10*ROW('Sanitation Data'!F1))),'Data Summary'!CW7="Yes"),OFFSET('Sanitation Data'!$F$10,0,10*ROW('Sanitation Data'!F1)),NA())</f>
        <v>#N/A</v>
      </c>
      <c r="AI7" s="92" t="e">
        <f ca="true">+IF(AND(ISNUMBER(OFFSET('Sanitation Data'!$F$11,0,10*ROW('Sanitation Data'!F1))),'Data Summary'!CX7="Yes"),OFFSET('Sanitation Data'!$F$11,0,10*ROW('Sanitation Data'!F1)),NA())</f>
        <v>#N/A</v>
      </c>
      <c r="AJ7" s="92" t="e">
        <f ca="true">+IF(AND(ISNUMBER(OFFSET('Sanitation Data'!$F$12,0,10*ROW('Sanitation Data'!F1))),'Data Summary'!CY7="Yes"),OFFSET('Sanitation Data'!$F$12,0,10*ROW('Sanitation Data'!F1)),NA())</f>
        <v>#N/A</v>
      </c>
      <c r="AK7" s="92" t="e">
        <f ca="true">+IF(AND(ISNUMBER(OFFSET('Sanitation Data'!$G$4,0,10*ROW('Sanitation Data'!G1))),'Data Summary'!CZ7="Yes"),100-OFFSET('Sanitation Data'!$G$4,0,10*ROW('Sanitation Data'!G1)),NA())</f>
        <v>#N/A</v>
      </c>
      <c r="AL7" s="92" t="e">
        <f ca="true">+IF(AND(ISNUMBER(OFFSET('Sanitation Data'!$G$6,0,10*ROW('Sanitation Data'!G1))),'Data Summary'!DA7="Yes"),OFFSET('Sanitation Data'!$G$6,0,10*ROW('Sanitation Data'!G1)),NA())</f>
        <v>#N/A</v>
      </c>
      <c r="AM7" s="92" t="e">
        <f ca="true">+IF(AND(ISNUMBER(OFFSET('Sanitation Data'!$G$10,0,10*ROW('Sanitation Data'!G1))),'Data Summary'!DB7="Yes"),OFFSET('Sanitation Data'!$G$10,0,10*ROW('Sanitation Data'!G1)),NA())</f>
        <v>#N/A</v>
      </c>
      <c r="AN7" s="92" t="e">
        <f ca="true">+IF(AND(ISNUMBER(OFFSET('Sanitation Data'!$G$11,0,10*ROW('Sanitation Data'!G1))),'Data Summary'!DC7="Yes"),OFFSET('Sanitation Data'!$G$11,0,10*ROW('Sanitation Data'!G1)),NA())</f>
        <v>#N/A</v>
      </c>
      <c r="AO7" s="92" t="e">
        <f ca="true">+IF(AND(ISNUMBER(OFFSET('Sanitation Data'!$G$12,0,10*ROW('Sanitation Data'!G1))),'Data Summary'!DD7="Yes"),OFFSET('Sanitation Data'!$G$12,0,10*ROW('Sanitation Data'!G1)),NA())</f>
        <v>#N/A</v>
      </c>
      <c r="AP7" s="92" t="e">
        <f ca="true">+IF(AND(ISNUMBER(OFFSET('Sanitation Data'!$H$4,0,10*ROW('Sanitation Data'!H1))),'Data Summary'!DE7="Yes"),100-OFFSET('Sanitation Data'!$H$4,0,10*ROW('Sanitation Data'!H1)),NA())</f>
        <v>#N/A</v>
      </c>
      <c r="AQ7" s="92" t="e">
        <f ca="true">+IF(AND(ISNUMBER(OFFSET('Sanitation Data'!$H$6,0,10*ROW('Sanitation Data'!H1))),'Data Summary'!DF7="Yes"),OFFSET('Sanitation Data'!$H$6,0,10*ROW('Sanitation Data'!H1)),NA())</f>
        <v>#N/A</v>
      </c>
      <c r="AR7" s="92" t="e">
        <f ca="true">+IF(AND(ISNUMBER(OFFSET('Sanitation Data'!$H$10,0,10*ROW('Sanitation Data'!H1))),'Data Summary'!DG7="Yes"),OFFSET('Sanitation Data'!$H$10,0,10*ROW('Sanitation Data'!H1)),NA())</f>
        <v>#N/A</v>
      </c>
      <c r="AS7" s="92" t="e">
        <f ca="true">+IF(AND(ISNUMBER(OFFSET('Sanitation Data'!$H$11,0,10*ROW('Sanitation Data'!H1))),'Data Summary'!DH7="Yes"),OFFSET('Sanitation Data'!$H$11,0,10*ROW('Sanitation Data'!H1)),NA())</f>
        <v>#N/A</v>
      </c>
      <c r="AT7" s="92" t="e">
        <f ca="true">+IF(AND(ISNUMBER(OFFSET('Sanitation Data'!$H$12,0,10*ROW('Sanitation Data'!H1))),'Data Summary'!DI7="Yes"),OFFSET('Sanitation Data'!$H$12,0,10*ROW('Sanitation Data'!H1)),NA())</f>
        <v>#N/A</v>
      </c>
      <c r="AU7" s="92" t="e">
        <f ca="true">+IF(AND(ISNUMBER(OFFSET('Sanitation Data'!$I$4,0,10*ROW('Sanitation Data'!I1))),'Data Summary'!DJ7="Yes"),100-OFFSET('Sanitation Data'!$I$4,0,10*ROW('Sanitation Data'!I1)),NA())</f>
        <v>#N/A</v>
      </c>
      <c r="AV7" s="92" t="e">
        <f ca="true">+IF(AND(ISNUMBER(OFFSET('Sanitation Data'!$I$6,0,10*ROW('Sanitation Data'!I1))),'Data Summary'!DK7="Yes"),OFFSET('Sanitation Data'!$I$6,0,10*ROW('Sanitation Data'!I1)),NA())</f>
        <v>#N/A</v>
      </c>
      <c r="AW7" s="92" t="e">
        <f ca="true">+IF(AND(ISNUMBER(OFFSET('Sanitation Data'!$I$10,0,10*ROW('Sanitation Data'!I1))),'Data Summary'!DL7="Yes"),OFFSET('Sanitation Data'!$I$10,0,10*ROW('Sanitation Data'!I1)),NA())</f>
        <v>#N/A</v>
      </c>
      <c r="AX7" s="92" t="e">
        <f ca="true">+IF(AND(ISNUMBER(OFFSET('Sanitation Data'!$I$11,0,10*ROW('Sanitation Data'!I1))),'Data Summary'!DM7="Yes"),OFFSET('Sanitation Data'!$I$11,0,10*ROW('Sanitation Data'!I1)),NA())</f>
        <v>#N/A</v>
      </c>
      <c r="AY7" s="92" t="e">
        <f ca="true">+IF(AND(ISNUMBER(OFFSET('Sanitation Data'!$I$12,0,10*ROW('Sanitation Data'!I1))),'Data Summary'!DN7="Yes"),OFFSET('Sanitation Data'!$I$12,0,10*ROW('Sanitation Data'!I1)),NA())</f>
        <v>#N/A</v>
      </c>
      <c r="AZ7" s="93" t="e">
        <f ca="true">+IF(AND(ISNUMBER(OFFSET('Hygiene Data'!$D$5,0,10*ROW('Hygiene Data'!D1))),'Data Summary'!DO7="Yes"),OFFSET('Hygiene Data'!$D$5,0,10*ROW('Hygiene Data'!D1)),NA())</f>
        <v>#N/A</v>
      </c>
      <c r="BA7" s="93" t="e">
        <f ca="true">+IF(AND(ISNUMBER(OFFSET('Hygiene Data'!$D$7,0,10*ROW('Hygiene Data'!D1))),'Data Summary'!DP7="Yes"),OFFSET('Hygiene Data'!$D$7,0,10*ROW('Hygiene Data'!D1)),NA())</f>
        <v>#N/A</v>
      </c>
      <c r="BB7" s="93" t="e">
        <f ca="true">+IF(AND(ISNUMBER(OFFSET('Hygiene Data'!$D$9,0,10*ROW('Hygiene Data'!D1))),'Data Summary'!DQ7="Yes"),OFFSET('Hygiene Data'!$D$9,0,10*ROW('Hygiene Data'!D1)),NA())</f>
        <v>#N/A</v>
      </c>
      <c r="BC7" s="93" t="e">
        <f ca="true">+IF(AND(ISNUMBER(OFFSET('Hygiene Data'!$E$5,0,10*ROW('Hygiene Data'!E1))),'Data Summary'!DR7="Yes"),OFFSET('Hygiene Data'!$E$5,0,10*ROW('Hygiene Data'!E1)),NA())</f>
        <v>#N/A</v>
      </c>
      <c r="BD7" s="93" t="e">
        <f ca="true">+IF(AND(ISNUMBER(OFFSET('Hygiene Data'!$E$7,0,10*ROW('Hygiene Data'!E1))),'Data Summary'!DS7="Yes"),OFFSET('Hygiene Data'!$E$7,0,10*ROW('Hygiene Data'!E1)),NA())</f>
        <v>#N/A</v>
      </c>
      <c r="BE7" s="93" t="e">
        <f ca="true">+IF(AND(ISNUMBER(OFFSET('Hygiene Data'!$E$9,0,10*ROW('Hygiene Data'!E1))),'Data Summary'!DT7="Yes"),OFFSET('Hygiene Data'!$E$9,0,10*ROW('Hygiene Data'!E1)),NA())</f>
        <v>#N/A</v>
      </c>
      <c r="BF7" s="93" t="e">
        <f ca="true">+IF(AND(ISNUMBER(OFFSET('Hygiene Data'!$F$5,0,10*ROW('Hygiene Data'!F1))),'Data Summary'!DU7="Yes"),OFFSET('Hygiene Data'!$F$5,0,10*ROW('Hygiene Data'!F1)),NA())</f>
        <v>#N/A</v>
      </c>
      <c r="BG7" s="93" t="e">
        <f ca="true">+IF(AND(ISNUMBER(OFFSET('Hygiene Data'!$F$7,0,10*ROW('Hygiene Data'!F1))),'Data Summary'!DV7="Yes"),OFFSET('Hygiene Data'!$F$7,0,10*ROW('Hygiene Data'!F1)),NA())</f>
        <v>#N/A</v>
      </c>
      <c r="BH7" s="93" t="e">
        <f ca="true">+IF(AND(ISNUMBER(OFFSET('Hygiene Data'!$F$9,0,10*ROW('Hygiene Data'!F1))),'Data Summary'!DW7="Yes"),OFFSET('Hygiene Data'!$F$9,0,10*ROW('Hygiene Data'!F1)),NA())</f>
        <v>#N/A</v>
      </c>
      <c r="BI7" s="93" t="e">
        <f ca="true">+IF(AND(ISNUMBER(OFFSET('Hygiene Data'!$G$5,0,10*ROW('Hygiene Data'!G1))),'Data Summary'!DX7="Yes"),OFFSET('Hygiene Data'!$G$5,0,10*ROW('Hygiene Data'!G1)),NA())</f>
        <v>#N/A</v>
      </c>
      <c r="BJ7" s="93" t="e">
        <f ca="true">+IF(AND(ISNUMBER(OFFSET('Hygiene Data'!$G$7,0,10*ROW('Hygiene Data'!G1))),'Data Summary'!DY7="Yes"),OFFSET('Hygiene Data'!$G$7,0,10*ROW('Hygiene Data'!G1)),NA())</f>
        <v>#N/A</v>
      </c>
      <c r="BK7" s="93" t="e">
        <f ca="true">+IF(AND(ISNUMBER(OFFSET('Hygiene Data'!$G$9,0,10*ROW('Hygiene Data'!G1))),'Data Summary'!DZ7="Yes"),OFFSET('Hygiene Data'!$G$9,0,10*ROW('Hygiene Data'!G1)),NA())</f>
        <v>#N/A</v>
      </c>
      <c r="BL7" s="93" t="e">
        <f ca="true">+IF(AND(ISNUMBER(OFFSET('Hygiene Data'!$H$5,0,10*ROW('Hygiene Data'!H1))),'Data Summary'!EA7="Yes"),OFFSET('Hygiene Data'!$H$5,0,10*ROW('Hygiene Data'!H1)),NA())</f>
        <v>#N/A</v>
      </c>
      <c r="BM7" s="93" t="e">
        <f ca="true">+IF(AND(ISNUMBER(OFFSET('Hygiene Data'!$H$7,0,10*ROW('Hygiene Data'!H1))),'Data Summary'!EB7="Yes"),OFFSET('Hygiene Data'!$H$7,0,10*ROW('Hygiene Data'!H1)),NA())</f>
        <v>#N/A</v>
      </c>
      <c r="BN7" s="93" t="e">
        <f ca="true">+IF(AND(ISNUMBER(OFFSET('Hygiene Data'!$H$9,0,10*ROW('Hygiene Data'!H1))),'Data Summary'!EC7="Yes"),OFFSET('Hygiene Data'!$H$9,0,10*ROW('Hygiene Data'!H1)),NA())</f>
        <v>#N/A</v>
      </c>
      <c r="BO7" s="93" t="e">
        <f ca="true">+IF(AND(ISNUMBER(OFFSET('Hygiene Data'!$I$5,0,10*ROW('Hygiene Data'!I1))),'Data Summary'!ED7="Yes"),OFFSET('Hygiene Data'!$I$5,0,10*ROW('Hygiene Data'!I1)),NA())</f>
        <v>#N/A</v>
      </c>
      <c r="BP7" s="93" t="e">
        <f ca="true">+IF(AND(ISNUMBER(OFFSET('Hygiene Data'!$I$7,0,10*ROW('Hygiene Data'!I1))),'Data Summary'!EE7="Yes"),OFFSET('Hygiene Data'!$I$7,0,10*ROW('Hygiene Data'!I1)),NA())</f>
        <v>#N/A</v>
      </c>
      <c r="BQ7" s="93" t="e">
        <f ca="true">+IF(AND(ISNUMBER(OFFSET('Hygiene Data'!$I$9,0,10*ROW('Hygiene Data'!I1))),'Data Summary'!EF7="Yes"),OFFSET('Hygiene Data'!$I$9,0,10*ROW('Hygiene Data'!I1)),NA())</f>
        <v>#N/A</v>
      </c>
    </row>
    <row xmlns:x14ac="http://schemas.microsoft.com/office/spreadsheetml/2009/9/ac" r="8" x14ac:dyDescent="0.2">
      <c r="A8" s="335" t="str">
        <f ca="true">+RIGHT('Data Summary'!A8,LEN('Data Summary'!A8)-9)</f>
        <v>SUR</v>
      </c>
      <c r="B8" s="35" t="str">
        <f ca="true">+IF(ISTEXT('Data Summary'!B8),'Data Summary'!B8,"")</f>
        <v>Survey</v>
      </c>
      <c r="C8" s="334">
        <f ca="true">+VALUE('Data Summary'!C8)</f>
        <v>2021</v>
      </c>
      <c r="D8" s="91">
        <f ca="true">+IF(AND(ISNUMBER(OFFSET('Water Data'!$D$4,0,10*ROW('Water Data'!D2))),'Data Summary'!BS8="Yes"),100-OFFSET('Water Data'!$D$4,0,10*ROW('Water Data'!D2)),NA())</f>
        <v>73.375671714704438</v>
      </c>
      <c r="E8" s="91">
        <f ca="true">+IF(AND(ISNUMBER(OFFSET('Water Data'!$D$6,0,10*ROW('Water Data'!D2))),'Data Summary'!BT8="Yes"),OFFSET('Water Data'!$D$6,0,10*ROW('Water Data'!D2)),NA())</f>
        <v>65.437225207620912</v>
      </c>
      <c r="F8" s="91">
        <f ca="true">+IF(AND(ISNUMBER(OFFSET('Water Data'!$D$9,0,10*ROW('Water Data'!D2))),'Data Summary'!BU8="Yes"),OFFSET('Water Data'!$D$9,0,10*ROW('Water Data'!D2)),NA())</f>
        <v>63.165608207132387</v>
      </c>
      <c r="G8" s="91" t="e">
        <f ca="true">+IF(AND(ISNUMBER(OFFSET('Water Data'!$E$4,0,10*ROW('Water Data'!E2))),'Data Summary'!BV8="Yes"),100-OFFSET('Water Data'!$E$4,0,10*ROW('Water Data'!E2)),NA())</f>
        <v>#N/A</v>
      </c>
      <c r="H8" s="91" t="e">
        <f ca="true">+IF(AND(ISNUMBER(OFFSET('Water Data'!$E$6,0,10*ROW('Water Data'!E2))),'Data Summary'!BW8="Yes"),OFFSET('Water Data'!$E$6,0,10*ROW('Water Data'!E2)),NA())</f>
        <v>#N/A</v>
      </c>
      <c r="I8" s="91" t="e">
        <f ca="true">+IF(AND(ISNUMBER(OFFSET('Water Data'!$E$9,0,10*ROW('Water Data'!E2))),'Data Summary'!BX8="Yes"),OFFSET('Water Data'!$E$9,0,10*ROW('Water Data'!E2)),NA())</f>
        <v>#N/A</v>
      </c>
      <c r="J8" s="91" t="e">
        <f ca="true">+IF(AND(ISNUMBER(OFFSET('Water Data'!$F$4,0,10*ROW('Water Data'!F2))),'Data Summary'!BY8="Yes"),100-OFFSET('Water Data'!$F$4,0,10*ROW('Water Data'!F2)),NA())</f>
        <v>#N/A</v>
      </c>
      <c r="K8" s="91" t="e">
        <f ca="true">+IF(AND(ISNUMBER(OFFSET('Water Data'!$F$6,0,10*ROW('Water Data'!F2))),'Data Summary'!BZ8="Yes"),OFFSET('Water Data'!$F$6,0,10*ROW('Water Data'!F2)),NA())</f>
        <v>#N/A</v>
      </c>
      <c r="L8" s="91" t="e">
        <f ca="true">+IF(AND(ISNUMBER(OFFSET('Water Data'!$F$9,0,10*ROW('Water Data'!F2))),'Data Summary'!CA8="Yes"),OFFSET('Water Data'!$F$9,0,10*ROW('Water Data'!F2)),NA())</f>
        <v>#N/A</v>
      </c>
      <c r="M8" s="91" t="e">
        <f ca="true">+IF(AND(ISNUMBER(OFFSET('Water Data'!$G$4,0,10*ROW('Water Data'!G2))),'Data Summary'!CB8="Yes"),100-OFFSET('Water Data'!$G$4,0,10*ROW('Water Data'!G2)),NA())</f>
        <v>#N/A</v>
      </c>
      <c r="N8" s="91" t="e">
        <f ca="true">+IF(AND(ISNUMBER(OFFSET('Water Data'!$G$6,0,10*ROW('Water Data'!G2))),'Data Summary'!CC8="Yes"),OFFSET('Water Data'!$G$6,0,10*ROW('Water Data'!G2)),NA())</f>
        <v>#N/A</v>
      </c>
      <c r="O8" s="91" t="e">
        <f ca="true">+IF(AND(ISNUMBER(OFFSET('Water Data'!$G$9,0,10*ROW('Water Data'!G2))),'Data Summary'!CD8="Yes"),OFFSET('Water Data'!$G$9,0,10*ROW('Water Data'!G2)),NA())</f>
        <v>#N/A</v>
      </c>
      <c r="P8" s="91" t="e">
        <f ca="true">+IF(AND(ISNUMBER(OFFSET('Water Data'!$H$4,0,10*ROW('Water Data'!H2))),'Data Summary'!CE8="Yes"),100-OFFSET('Water Data'!$H$4,0,10*ROW('Water Data'!H2)),NA())</f>
        <v>#N/A</v>
      </c>
      <c r="Q8" s="91" t="e">
        <f ca="true">+IF(AND(ISNUMBER(OFFSET('Water Data'!$H$6,0,10*ROW('Water Data'!H2))),'Data Summary'!CF8="Yes"),OFFSET('Water Data'!$H$6,0,10*ROW('Water Data'!H2)),NA())</f>
        <v>#N/A</v>
      </c>
      <c r="R8" s="91" t="e">
        <f ca="true">+IF(AND(ISNUMBER(OFFSET('Water Data'!$H$9,0,10*ROW('Water Data'!H2))),'Data Summary'!CG8="Yes"),OFFSET('Water Data'!$H$9,0,10*ROW('Water Data'!H2)),NA())</f>
        <v>#N/A</v>
      </c>
      <c r="S8" s="91" t="e">
        <f ca="true">+IF(AND(ISNUMBER(OFFSET('Water Data'!$I$4,0,10*ROW('Water Data'!I2))),'Data Summary'!CH8="Yes"),100-OFFSET('Water Data'!$I$4,0,10*ROW('Water Data'!I2)),NA())</f>
        <v>#N/A</v>
      </c>
      <c r="T8" s="91" t="e">
        <f ca="true">+IF(AND(ISNUMBER(OFFSET('Water Data'!$I$6,0,10*ROW('Water Data'!I2))),'Data Summary'!CI8="Yes"),OFFSET('Water Data'!$I$6,0,10*ROW('Water Data'!I2)),NA())</f>
        <v>#N/A</v>
      </c>
      <c r="U8" s="91" t="e">
        <f ca="true">+IF(AND(ISNUMBER(OFFSET('Water Data'!$I$9,0,10*ROW('Water Data'!I2))),'Data Summary'!CJ8="Yes"),OFFSET('Water Data'!$I$9,0,10*ROW('Water Data'!I2)),NA())</f>
        <v>#N/A</v>
      </c>
      <c r="V8" s="92">
        <f ca="true">+IF(AND(ISNUMBER(OFFSET('Sanitation Data'!$D$4,0,10*ROW('Sanitation Data'!D2))),'Data Summary'!CK8="Yes"),100-OFFSET('Sanitation Data'!$D$4,0,10*ROW('Sanitation Data'!D2)),NA())</f>
        <v>65.217391304347828</v>
      </c>
      <c r="W8" s="92">
        <f ca="true">+IF(AND(ISNUMBER(OFFSET('Sanitation Data'!$D$6,0,10*ROW('Sanitation Data'!D2))),'Data Summary'!CL8="Yes"),OFFSET('Sanitation Data'!$D$6,0,10*ROW('Sanitation Data'!D2)),NA())</f>
        <v>59.84367366878358</v>
      </c>
      <c r="X8" s="92">
        <f ca="true">+IF(AND(ISNUMBER(OFFSET('Sanitation Data'!$D$10,0,10*ROW('Sanitation Data'!D2))),'Data Summary'!CM8="Yes"),OFFSET('Sanitation Data'!$D$10,0,10*ROW('Sanitation Data'!D2)),NA())</f>
        <v>41.768441621885685</v>
      </c>
      <c r="Y8" s="92" t="e">
        <f ca="true">+IF(AND(ISNUMBER(OFFSET('Sanitation Data'!$D$11,0,10*ROW('Sanitation Data'!D2))),'Data Summary'!CN8="Yes"),OFFSET('Sanitation Data'!$D$11,0,10*ROW('Sanitation Data'!D2)),NA())</f>
        <v>#N/A</v>
      </c>
      <c r="Z8" s="92">
        <f ca="true">+IF(AND(ISNUMBER(OFFSET('Sanitation Data'!$D$12,0,10*ROW('Sanitation Data'!D2))),'Data Summary'!CO8="Yes"),OFFSET('Sanitation Data'!$D$12,0,10*ROW('Sanitation Data'!D2)),NA())</f>
        <v>36.88324377137274</v>
      </c>
      <c r="AA8" s="92" t="e">
        <f ca="true">+IF(AND(ISNUMBER(OFFSET('Sanitation Data'!$E$4,0,10*ROW('Sanitation Data'!E2))),'Data Summary'!CP8="Yes"),100-OFFSET('Sanitation Data'!$E$4,0,10*ROW('Sanitation Data'!E2)),NA())</f>
        <v>#N/A</v>
      </c>
      <c r="AB8" s="92" t="e">
        <f ca="true">+IF(AND(ISNUMBER(OFFSET('Sanitation Data'!$E$6,0,10*ROW('Sanitation Data'!E2))),'Data Summary'!CQ8="Yes"),OFFSET('Sanitation Data'!$E$6,0,10*ROW('Sanitation Data'!E2)),NA())</f>
        <v>#N/A</v>
      </c>
      <c r="AC8" s="92" t="e">
        <f ca="true">+IF(AND(ISNUMBER(OFFSET('Sanitation Data'!$E$10,0,10*ROW('Sanitation Data'!E2))),'Data Summary'!CR8="Yes"),OFFSET('Sanitation Data'!$E$10,0,10*ROW('Sanitation Data'!E2)),NA())</f>
        <v>#N/A</v>
      </c>
      <c r="AD8" s="92" t="e">
        <f ca="true">+IF(AND(ISNUMBER(OFFSET('Sanitation Data'!$E$11,0,10*ROW('Sanitation Data'!E2))),'Data Summary'!CS8="Yes"),OFFSET('Sanitation Data'!$E$11,0,10*ROW('Sanitation Data'!E2)),NA())</f>
        <v>#N/A</v>
      </c>
      <c r="AE8" s="92" t="e">
        <f ca="true">+IF(AND(ISNUMBER(OFFSET('Sanitation Data'!$E$12,0,10*ROW('Sanitation Data'!E2))),'Data Summary'!CT8="Yes"),OFFSET('Sanitation Data'!$E$12,0,10*ROW('Sanitation Data'!E2)),NA())</f>
        <v>#N/A</v>
      </c>
      <c r="AF8" s="92" t="e">
        <f ca="true">+IF(AND(ISNUMBER(OFFSET('Sanitation Data'!$F$4,0,10*ROW('Sanitation Data'!F2))),'Data Summary'!CU8="Yes"),100-OFFSET('Sanitation Data'!$F$4,0,10*ROW('Sanitation Data'!F2)),NA())</f>
        <v>#N/A</v>
      </c>
      <c r="AG8" s="92" t="e">
        <f ca="true">+IF(AND(ISNUMBER(OFFSET('Sanitation Data'!$F$6,0,10*ROW('Sanitation Data'!F2))),'Data Summary'!CV8="Yes"),OFFSET('Sanitation Data'!$F$6,0,10*ROW('Sanitation Data'!F2)),NA())</f>
        <v>#N/A</v>
      </c>
      <c r="AH8" s="92" t="e">
        <f ca="true">+IF(AND(ISNUMBER(OFFSET('Sanitation Data'!$F$10,0,10*ROW('Sanitation Data'!F2))),'Data Summary'!CW8="Yes"),OFFSET('Sanitation Data'!$F$10,0,10*ROW('Sanitation Data'!F2)),NA())</f>
        <v>#N/A</v>
      </c>
      <c r="AI8" s="92" t="e">
        <f ca="true">+IF(AND(ISNUMBER(OFFSET('Sanitation Data'!$F$11,0,10*ROW('Sanitation Data'!F2))),'Data Summary'!CX8="Yes"),OFFSET('Sanitation Data'!$F$11,0,10*ROW('Sanitation Data'!F2)),NA())</f>
        <v>#N/A</v>
      </c>
      <c r="AJ8" s="92" t="e">
        <f ca="true">+IF(AND(ISNUMBER(OFFSET('Sanitation Data'!$F$12,0,10*ROW('Sanitation Data'!F2))),'Data Summary'!CY8="Yes"),OFFSET('Sanitation Data'!$F$12,0,10*ROW('Sanitation Data'!F2)),NA())</f>
        <v>#N/A</v>
      </c>
      <c r="AK8" s="92" t="e">
        <f ca="true">+IF(AND(ISNUMBER(OFFSET('Sanitation Data'!$G$4,0,10*ROW('Sanitation Data'!G2))),'Data Summary'!CZ8="Yes"),100-OFFSET('Sanitation Data'!$G$4,0,10*ROW('Sanitation Data'!G2)),NA())</f>
        <v>#N/A</v>
      </c>
      <c r="AL8" s="92" t="e">
        <f ca="true">+IF(AND(ISNUMBER(OFFSET('Sanitation Data'!$G$6,0,10*ROW('Sanitation Data'!G2))),'Data Summary'!DA8="Yes"),OFFSET('Sanitation Data'!$G$6,0,10*ROW('Sanitation Data'!G2)),NA())</f>
        <v>#N/A</v>
      </c>
      <c r="AM8" s="92" t="e">
        <f ca="true">+IF(AND(ISNUMBER(OFFSET('Sanitation Data'!$G$10,0,10*ROW('Sanitation Data'!G2))),'Data Summary'!DB8="Yes"),OFFSET('Sanitation Data'!$G$10,0,10*ROW('Sanitation Data'!G2)),NA())</f>
        <v>#N/A</v>
      </c>
      <c r="AN8" s="92" t="e">
        <f ca="true">+IF(AND(ISNUMBER(OFFSET('Sanitation Data'!$G$11,0,10*ROW('Sanitation Data'!G2))),'Data Summary'!DC8="Yes"),OFFSET('Sanitation Data'!$G$11,0,10*ROW('Sanitation Data'!G2)),NA())</f>
        <v>#N/A</v>
      </c>
      <c r="AO8" s="92" t="e">
        <f ca="true">+IF(AND(ISNUMBER(OFFSET('Sanitation Data'!$G$12,0,10*ROW('Sanitation Data'!G2))),'Data Summary'!DD8="Yes"),OFFSET('Sanitation Data'!$G$12,0,10*ROW('Sanitation Data'!G2)),NA())</f>
        <v>#N/A</v>
      </c>
      <c r="AP8" s="92" t="e">
        <f ca="true">+IF(AND(ISNUMBER(OFFSET('Sanitation Data'!$H$4,0,10*ROW('Sanitation Data'!H2))),'Data Summary'!DE8="Yes"),100-OFFSET('Sanitation Data'!$H$4,0,10*ROW('Sanitation Data'!H2)),NA())</f>
        <v>#N/A</v>
      </c>
      <c r="AQ8" s="92" t="e">
        <f ca="true">+IF(AND(ISNUMBER(OFFSET('Sanitation Data'!$H$6,0,10*ROW('Sanitation Data'!H2))),'Data Summary'!DF8="Yes"),OFFSET('Sanitation Data'!$H$6,0,10*ROW('Sanitation Data'!H2)),NA())</f>
        <v>#N/A</v>
      </c>
      <c r="AR8" s="92" t="e">
        <f ca="true">+IF(AND(ISNUMBER(OFFSET('Sanitation Data'!$H$10,0,10*ROW('Sanitation Data'!H2))),'Data Summary'!DG8="Yes"),OFFSET('Sanitation Data'!$H$10,0,10*ROW('Sanitation Data'!H2)),NA())</f>
        <v>#N/A</v>
      </c>
      <c r="AS8" s="92" t="e">
        <f ca="true">+IF(AND(ISNUMBER(OFFSET('Sanitation Data'!$H$11,0,10*ROW('Sanitation Data'!H2))),'Data Summary'!DH8="Yes"),OFFSET('Sanitation Data'!$H$11,0,10*ROW('Sanitation Data'!H2)),NA())</f>
        <v>#N/A</v>
      </c>
      <c r="AT8" s="92" t="e">
        <f ca="true">+IF(AND(ISNUMBER(OFFSET('Sanitation Data'!$H$12,0,10*ROW('Sanitation Data'!H2))),'Data Summary'!DI8="Yes"),OFFSET('Sanitation Data'!$H$12,0,10*ROW('Sanitation Data'!H2)),NA())</f>
        <v>#N/A</v>
      </c>
      <c r="AU8" s="92" t="e">
        <f ca="true">+IF(AND(ISNUMBER(OFFSET('Sanitation Data'!$I$4,0,10*ROW('Sanitation Data'!I2))),'Data Summary'!DJ8="Yes"),100-OFFSET('Sanitation Data'!$I$4,0,10*ROW('Sanitation Data'!I2)),NA())</f>
        <v>#N/A</v>
      </c>
      <c r="AV8" s="92" t="e">
        <f ca="true">+IF(AND(ISNUMBER(OFFSET('Sanitation Data'!$I$6,0,10*ROW('Sanitation Data'!I2))),'Data Summary'!DK8="Yes"),OFFSET('Sanitation Data'!$I$6,0,10*ROW('Sanitation Data'!I2)),NA())</f>
        <v>#N/A</v>
      </c>
      <c r="AW8" s="92" t="e">
        <f ca="true">+IF(AND(ISNUMBER(OFFSET('Sanitation Data'!$I$10,0,10*ROW('Sanitation Data'!I2))),'Data Summary'!DL8="Yes"),OFFSET('Sanitation Data'!$I$10,0,10*ROW('Sanitation Data'!I2)),NA())</f>
        <v>#N/A</v>
      </c>
      <c r="AX8" s="92" t="e">
        <f ca="true">+IF(AND(ISNUMBER(OFFSET('Sanitation Data'!$I$11,0,10*ROW('Sanitation Data'!I2))),'Data Summary'!DM8="Yes"),OFFSET('Sanitation Data'!$I$11,0,10*ROW('Sanitation Data'!I2)),NA())</f>
        <v>#N/A</v>
      </c>
      <c r="AY8" s="92" t="e">
        <f ca="true">+IF(AND(ISNUMBER(OFFSET('Sanitation Data'!$I$12,0,10*ROW('Sanitation Data'!I2))),'Data Summary'!DN8="Yes"),OFFSET('Sanitation Data'!$I$12,0,10*ROW('Sanitation Data'!I2)),NA())</f>
        <v>#N/A</v>
      </c>
      <c r="AZ8" s="93">
        <f ca="true">+IF(AND(ISNUMBER(OFFSET('Hygiene Data'!$D$5,0,10*ROW('Hygiene Data'!D2))),'Data Summary'!DO8="Yes"),OFFSET('Hygiene Data'!$D$5,0,10*ROW('Hygiene Data'!D2)),NA())</f>
        <v>84.025403028822666</v>
      </c>
      <c r="BA8" s="93">
        <f ca="true">+IF(AND(ISNUMBER(OFFSET('Hygiene Data'!$D$7,0,10*ROW('Hygiene Data'!D2))),'Data Summary'!DP8="Yes"),OFFSET('Hygiene Data'!$D$7,0,10*ROW('Hygiene Data'!D2)),NA())</f>
        <v>81.778212017586711</v>
      </c>
      <c r="BB8" s="93">
        <f ca="true">+IF(AND(ISNUMBER(OFFSET('Hygiene Data'!$D$9,0,10*ROW('Hygiene Data'!D2))),'Data Summary'!DQ8="Yes"),OFFSET('Hygiene Data'!$D$9,0,10*ROW('Hygiene Data'!D2)),NA())</f>
        <v>74.69467513434293</v>
      </c>
      <c r="BC8" s="93" t="e">
        <f ca="true">+IF(AND(ISNUMBER(OFFSET('Hygiene Data'!$E$5,0,10*ROW('Hygiene Data'!E2))),'Data Summary'!DR8="Yes"),OFFSET('Hygiene Data'!$E$5,0,10*ROW('Hygiene Data'!E2)),NA())</f>
        <v>#N/A</v>
      </c>
      <c r="BD8" s="93" t="e">
        <f ca="true">+IF(AND(ISNUMBER(OFFSET('Hygiene Data'!$E$7,0,10*ROW('Hygiene Data'!E2))),'Data Summary'!DS8="Yes"),OFFSET('Hygiene Data'!$E$7,0,10*ROW('Hygiene Data'!E2)),NA())</f>
        <v>#N/A</v>
      </c>
      <c r="BE8" s="93" t="e">
        <f ca="true">+IF(AND(ISNUMBER(OFFSET('Hygiene Data'!$E$9,0,10*ROW('Hygiene Data'!E2))),'Data Summary'!DT8="Yes"),OFFSET('Hygiene Data'!$E$9,0,10*ROW('Hygiene Data'!E2)),NA())</f>
        <v>#N/A</v>
      </c>
      <c r="BF8" s="93" t="e">
        <f ca="true">+IF(AND(ISNUMBER(OFFSET('Hygiene Data'!$F$5,0,10*ROW('Hygiene Data'!F2))),'Data Summary'!DU8="Yes"),OFFSET('Hygiene Data'!$F$5,0,10*ROW('Hygiene Data'!F2)),NA())</f>
        <v>#N/A</v>
      </c>
      <c r="BG8" s="93" t="e">
        <f ca="true">+IF(AND(ISNUMBER(OFFSET('Hygiene Data'!$F$7,0,10*ROW('Hygiene Data'!F2))),'Data Summary'!DV8="Yes"),OFFSET('Hygiene Data'!$F$7,0,10*ROW('Hygiene Data'!F2)),NA())</f>
        <v>#N/A</v>
      </c>
      <c r="BH8" s="93" t="e">
        <f ca="true">+IF(AND(ISNUMBER(OFFSET('Hygiene Data'!$F$9,0,10*ROW('Hygiene Data'!F2))),'Data Summary'!DW8="Yes"),OFFSET('Hygiene Data'!$F$9,0,10*ROW('Hygiene Data'!F2)),NA())</f>
        <v>#N/A</v>
      </c>
      <c r="BI8" s="93" t="e">
        <f ca="true">+IF(AND(ISNUMBER(OFFSET('Hygiene Data'!$G$5,0,10*ROW('Hygiene Data'!G2))),'Data Summary'!DX8="Yes"),OFFSET('Hygiene Data'!$G$5,0,10*ROW('Hygiene Data'!G2)),NA())</f>
        <v>#N/A</v>
      </c>
      <c r="BJ8" s="93" t="e">
        <f ca="true">+IF(AND(ISNUMBER(OFFSET('Hygiene Data'!$G$7,0,10*ROW('Hygiene Data'!G2))),'Data Summary'!DY8="Yes"),OFFSET('Hygiene Data'!$G$7,0,10*ROW('Hygiene Data'!G2)),NA())</f>
        <v>#N/A</v>
      </c>
      <c r="BK8" s="93" t="e">
        <f ca="true">+IF(AND(ISNUMBER(OFFSET('Hygiene Data'!$G$9,0,10*ROW('Hygiene Data'!G2))),'Data Summary'!DZ8="Yes"),OFFSET('Hygiene Data'!$G$9,0,10*ROW('Hygiene Data'!G2)),NA())</f>
        <v>#N/A</v>
      </c>
      <c r="BL8" s="93" t="e">
        <f ca="true">+IF(AND(ISNUMBER(OFFSET('Hygiene Data'!$H$5,0,10*ROW('Hygiene Data'!H2))),'Data Summary'!EA8="Yes"),OFFSET('Hygiene Data'!$H$5,0,10*ROW('Hygiene Data'!H2)),NA())</f>
        <v>#N/A</v>
      </c>
      <c r="BM8" s="93" t="e">
        <f ca="true">+IF(AND(ISNUMBER(OFFSET('Hygiene Data'!$H$7,0,10*ROW('Hygiene Data'!H2))),'Data Summary'!EB8="Yes"),OFFSET('Hygiene Data'!$H$7,0,10*ROW('Hygiene Data'!H2)),NA())</f>
        <v>#N/A</v>
      </c>
      <c r="BN8" s="93" t="e">
        <f ca="true">+IF(AND(ISNUMBER(OFFSET('Hygiene Data'!$H$9,0,10*ROW('Hygiene Data'!H2))),'Data Summary'!EC8="Yes"),OFFSET('Hygiene Data'!$H$9,0,10*ROW('Hygiene Data'!H2)),NA())</f>
        <v>#N/A</v>
      </c>
      <c r="BO8" s="93" t="e">
        <f ca="true">+IF(AND(ISNUMBER(OFFSET('Hygiene Data'!$I$5,0,10*ROW('Hygiene Data'!I2))),'Data Summary'!ED8="Yes"),OFFSET('Hygiene Data'!$I$5,0,10*ROW('Hygiene Data'!I2)),NA())</f>
        <v>#N/A</v>
      </c>
      <c r="BP8" s="93" t="e">
        <f ca="true">+IF(AND(ISNUMBER(OFFSET('Hygiene Data'!$I$7,0,10*ROW('Hygiene Data'!I2))),'Data Summary'!EE8="Yes"),OFFSET('Hygiene Data'!$I$7,0,10*ROW('Hygiene Data'!I2)),NA())</f>
        <v>#N/A</v>
      </c>
      <c r="BQ8" s="93" t="e">
        <f ca="true">+IF(AND(ISNUMBER(OFFSET('Hygiene Data'!$I$9,0,10*ROW('Hygiene Data'!I2))),'Data Summary'!EF8="Yes"),OFFSET('Hygiene Data'!$I$9,0,10*ROW('Hygiene Data'!I2)),NA())</f>
        <v>#N/A</v>
      </c>
    </row>
    <row xmlns:x14ac="http://schemas.microsoft.com/office/spreadsheetml/2009/9/ac" r="9" x14ac:dyDescent="0.2">
      <c r="A9" s="335" t="e">
        <f ca="true">+RIGHT('Data Summary'!A9,LEN('Data Summary'!A9)-9)</f>
        <v>#VALUE!</v>
      </c>
      <c r="B9" s="35" t="str">
        <f ca="true">+IF(ISTEXT('Data Summary'!B9),'Data Summary'!B9,"")</f>
        <v/>
      </c>
      <c r="C9" s="334" t="e">
        <f ca="true">+VALUE('Data Summary'!C9)</f>
        <v>#VALUE!</v>
      </c>
      <c r="D9" s="91" t="e">
        <f ca="true">+IF(AND(ISNUMBER(OFFSET('Water Data'!$D$4,0,10*ROW('Water Data'!D3))),'Data Summary'!BS9="Yes"),100-OFFSET('Water Data'!$D$4,0,10*ROW('Water Data'!D3)),NA())</f>
        <v>#N/A</v>
      </c>
      <c r="E9" s="91" t="e">
        <f ca="true">+IF(AND(ISNUMBER(OFFSET('Water Data'!$D$6,0,10*ROW('Water Data'!D3))),'Data Summary'!BT9="Yes"),OFFSET('Water Data'!$D$6,0,10*ROW('Water Data'!D3)),NA())</f>
        <v>#N/A</v>
      </c>
      <c r="F9" s="91" t="e">
        <f ca="true">+IF(AND(ISNUMBER(OFFSET('Water Data'!$D$9,0,10*ROW('Water Data'!D3))),'Data Summary'!BU9="Yes"),OFFSET('Water Data'!$D$9,0,10*ROW('Water Data'!D3)),NA())</f>
        <v>#N/A</v>
      </c>
      <c r="G9" s="91" t="e">
        <f ca="true">+IF(AND(ISNUMBER(OFFSET('Water Data'!$E$4,0,10*ROW('Water Data'!E3))),'Data Summary'!BV9="Yes"),100-OFFSET('Water Data'!$E$4,0,10*ROW('Water Data'!E3)),NA())</f>
        <v>#N/A</v>
      </c>
      <c r="H9" s="91" t="e">
        <f ca="true">+IF(AND(ISNUMBER(OFFSET('Water Data'!$E$6,0,10*ROW('Water Data'!E3))),'Data Summary'!BW9="Yes"),OFFSET('Water Data'!$E$6,0,10*ROW('Water Data'!E3)),NA())</f>
        <v>#N/A</v>
      </c>
      <c r="I9" s="91" t="e">
        <f ca="true">+IF(AND(ISNUMBER(OFFSET('Water Data'!$E$9,0,10*ROW('Water Data'!E3))),'Data Summary'!BX9="Yes"),OFFSET('Water Data'!$E$9,0,10*ROW('Water Data'!E3)),NA())</f>
        <v>#N/A</v>
      </c>
      <c r="J9" s="91" t="e">
        <f ca="true">+IF(AND(ISNUMBER(OFFSET('Water Data'!$F$4,0,10*ROW('Water Data'!F3))),'Data Summary'!BY9="Yes"),100-OFFSET('Water Data'!$F$4,0,10*ROW('Water Data'!F3)),NA())</f>
        <v>#N/A</v>
      </c>
      <c r="K9" s="91" t="e">
        <f ca="true">+IF(AND(ISNUMBER(OFFSET('Water Data'!$F$6,0,10*ROW('Water Data'!F3))),'Data Summary'!BZ9="Yes"),OFFSET('Water Data'!$F$6,0,10*ROW('Water Data'!F3)),NA())</f>
        <v>#N/A</v>
      </c>
      <c r="L9" s="91" t="e">
        <f ca="true">+IF(AND(ISNUMBER(OFFSET('Water Data'!$F$9,0,10*ROW('Water Data'!F3))),'Data Summary'!CA9="Yes"),OFFSET('Water Data'!$F$9,0,10*ROW('Water Data'!F3)),NA())</f>
        <v>#N/A</v>
      </c>
      <c r="M9" s="91" t="e">
        <f ca="true">+IF(AND(ISNUMBER(OFFSET('Water Data'!$G$4,0,10*ROW('Water Data'!G3))),'Data Summary'!CB9="Yes"),100-OFFSET('Water Data'!$G$4,0,10*ROW('Water Data'!G3)),NA())</f>
        <v>#N/A</v>
      </c>
      <c r="N9" s="91" t="e">
        <f ca="true">+IF(AND(ISNUMBER(OFFSET('Water Data'!$G$6,0,10*ROW('Water Data'!G3))),'Data Summary'!CC9="Yes"),OFFSET('Water Data'!$G$6,0,10*ROW('Water Data'!G3)),NA())</f>
        <v>#N/A</v>
      </c>
      <c r="O9" s="91" t="e">
        <f ca="true">+IF(AND(ISNUMBER(OFFSET('Water Data'!$G$9,0,10*ROW('Water Data'!G3))),'Data Summary'!CD9="Yes"),OFFSET('Water Data'!$G$9,0,10*ROW('Water Data'!G3)),NA())</f>
        <v>#N/A</v>
      </c>
      <c r="P9" s="91" t="e">
        <f ca="true">+IF(AND(ISNUMBER(OFFSET('Water Data'!$H$4,0,10*ROW('Water Data'!H3))),'Data Summary'!CE9="Yes"),100-OFFSET('Water Data'!$H$4,0,10*ROW('Water Data'!H3)),NA())</f>
        <v>#N/A</v>
      </c>
      <c r="Q9" s="91" t="e">
        <f ca="true">+IF(AND(ISNUMBER(OFFSET('Water Data'!$H$6,0,10*ROW('Water Data'!H3))),'Data Summary'!CF9="Yes"),OFFSET('Water Data'!$H$6,0,10*ROW('Water Data'!H3)),NA())</f>
        <v>#N/A</v>
      </c>
      <c r="R9" s="91" t="e">
        <f ca="true">+IF(AND(ISNUMBER(OFFSET('Water Data'!$H$9,0,10*ROW('Water Data'!H3))),'Data Summary'!CG9="Yes"),OFFSET('Water Data'!$H$9,0,10*ROW('Water Data'!H3)),NA())</f>
        <v>#N/A</v>
      </c>
      <c r="S9" s="91" t="e">
        <f ca="true">+IF(AND(ISNUMBER(OFFSET('Water Data'!$I$4,0,10*ROW('Water Data'!I3))),'Data Summary'!CH9="Yes"),100-OFFSET('Water Data'!$I$4,0,10*ROW('Water Data'!I3)),NA())</f>
        <v>#N/A</v>
      </c>
      <c r="T9" s="91" t="e">
        <f ca="true">+IF(AND(ISNUMBER(OFFSET('Water Data'!$I$6,0,10*ROW('Water Data'!I3))),'Data Summary'!CI9="Yes"),OFFSET('Water Data'!$I$6,0,10*ROW('Water Data'!I3)),NA())</f>
        <v>#N/A</v>
      </c>
      <c r="U9" s="91" t="e">
        <f ca="true">+IF(AND(ISNUMBER(OFFSET('Water Data'!$I$9,0,10*ROW('Water Data'!I3))),'Data Summary'!CJ9="Yes"),OFFSET('Water Data'!$I$9,0,10*ROW('Water Data'!I3)),NA())</f>
        <v>#N/A</v>
      </c>
      <c r="V9" s="92" t="e">
        <f ca="true">+IF(AND(ISNUMBER(OFFSET('Sanitation Data'!$D$4,0,10*ROW('Sanitation Data'!D3))),'Data Summary'!CK9="Yes"),100-OFFSET('Sanitation Data'!$D$4,0,10*ROW('Sanitation Data'!D3)),NA())</f>
        <v>#N/A</v>
      </c>
      <c r="W9" s="92" t="e">
        <f ca="true">+IF(AND(ISNUMBER(OFFSET('Sanitation Data'!$D$6,0,10*ROW('Sanitation Data'!D3))),'Data Summary'!CL9="Yes"),OFFSET('Sanitation Data'!$D$6,0,10*ROW('Sanitation Data'!D3)),NA())</f>
        <v>#N/A</v>
      </c>
      <c r="X9" s="92" t="e">
        <f ca="true">+IF(AND(ISNUMBER(OFFSET('Sanitation Data'!$D$10,0,10*ROW('Sanitation Data'!D3))),'Data Summary'!CM9="Yes"),OFFSET('Sanitation Data'!$D$10,0,10*ROW('Sanitation Data'!D3)),NA())</f>
        <v>#N/A</v>
      </c>
      <c r="Y9" s="92" t="e">
        <f ca="true">+IF(AND(ISNUMBER(OFFSET('Sanitation Data'!$D$11,0,10*ROW('Sanitation Data'!D3))),'Data Summary'!CN9="Yes"),OFFSET('Sanitation Data'!$D$11,0,10*ROW('Sanitation Data'!D3)),NA())</f>
        <v>#N/A</v>
      </c>
      <c r="Z9" s="92" t="e">
        <f ca="true">+IF(AND(ISNUMBER(OFFSET('Sanitation Data'!$D$12,0,10*ROW('Sanitation Data'!D3))),'Data Summary'!CO9="Yes"),OFFSET('Sanitation Data'!$D$12,0,10*ROW('Sanitation Data'!D3)),NA())</f>
        <v>#N/A</v>
      </c>
      <c r="AA9" s="92" t="e">
        <f ca="true">+IF(AND(ISNUMBER(OFFSET('Sanitation Data'!$E$4,0,10*ROW('Sanitation Data'!E3))),'Data Summary'!CP9="Yes"),100-OFFSET('Sanitation Data'!$E$4,0,10*ROW('Sanitation Data'!E3)),NA())</f>
        <v>#N/A</v>
      </c>
      <c r="AB9" s="92" t="e">
        <f ca="true">+IF(AND(ISNUMBER(OFFSET('Sanitation Data'!$E$6,0,10*ROW('Sanitation Data'!E3))),'Data Summary'!CQ9="Yes"),OFFSET('Sanitation Data'!$E$6,0,10*ROW('Sanitation Data'!E3)),NA())</f>
        <v>#N/A</v>
      </c>
      <c r="AC9" s="92" t="e">
        <f ca="true">+IF(AND(ISNUMBER(OFFSET('Sanitation Data'!$E$10,0,10*ROW('Sanitation Data'!E3))),'Data Summary'!CR9="Yes"),OFFSET('Sanitation Data'!$E$10,0,10*ROW('Sanitation Data'!E3)),NA())</f>
        <v>#N/A</v>
      </c>
      <c r="AD9" s="92" t="e">
        <f ca="true">+IF(AND(ISNUMBER(OFFSET('Sanitation Data'!$E$11,0,10*ROW('Sanitation Data'!E3))),'Data Summary'!CS9="Yes"),OFFSET('Sanitation Data'!$E$11,0,10*ROW('Sanitation Data'!E3)),NA())</f>
        <v>#N/A</v>
      </c>
      <c r="AE9" s="92" t="e">
        <f ca="true">+IF(AND(ISNUMBER(OFFSET('Sanitation Data'!$E$12,0,10*ROW('Sanitation Data'!E3))),'Data Summary'!CT9="Yes"),OFFSET('Sanitation Data'!$E$12,0,10*ROW('Sanitation Data'!E3)),NA())</f>
        <v>#N/A</v>
      </c>
      <c r="AF9" s="92" t="e">
        <f ca="true">+IF(AND(ISNUMBER(OFFSET('Sanitation Data'!$F$4,0,10*ROW('Sanitation Data'!F3))),'Data Summary'!CU9="Yes"),100-OFFSET('Sanitation Data'!$F$4,0,10*ROW('Sanitation Data'!F3)),NA())</f>
        <v>#N/A</v>
      </c>
      <c r="AG9" s="92" t="e">
        <f ca="true">+IF(AND(ISNUMBER(OFFSET('Sanitation Data'!$F$6,0,10*ROW('Sanitation Data'!F3))),'Data Summary'!CV9="Yes"),OFFSET('Sanitation Data'!$F$6,0,10*ROW('Sanitation Data'!F3)),NA())</f>
        <v>#N/A</v>
      </c>
      <c r="AH9" s="92" t="e">
        <f ca="true">+IF(AND(ISNUMBER(OFFSET('Sanitation Data'!$F$10,0,10*ROW('Sanitation Data'!F3))),'Data Summary'!CW9="Yes"),OFFSET('Sanitation Data'!$F$10,0,10*ROW('Sanitation Data'!F3)),NA())</f>
        <v>#N/A</v>
      </c>
      <c r="AI9" s="92" t="e">
        <f ca="true">+IF(AND(ISNUMBER(OFFSET('Sanitation Data'!$F$11,0,10*ROW('Sanitation Data'!F3))),'Data Summary'!CX9="Yes"),OFFSET('Sanitation Data'!$F$11,0,10*ROW('Sanitation Data'!F3)),NA())</f>
        <v>#N/A</v>
      </c>
      <c r="AJ9" s="92" t="e">
        <f ca="true">+IF(AND(ISNUMBER(OFFSET('Sanitation Data'!$F$12,0,10*ROW('Sanitation Data'!F3))),'Data Summary'!CY9="Yes"),OFFSET('Sanitation Data'!$F$12,0,10*ROW('Sanitation Data'!F3)),NA())</f>
        <v>#N/A</v>
      </c>
      <c r="AK9" s="92" t="e">
        <f ca="true">+IF(AND(ISNUMBER(OFFSET('Sanitation Data'!$G$4,0,10*ROW('Sanitation Data'!G3))),'Data Summary'!CZ9="Yes"),100-OFFSET('Sanitation Data'!$G$4,0,10*ROW('Sanitation Data'!G3)),NA())</f>
        <v>#N/A</v>
      </c>
      <c r="AL9" s="92" t="e">
        <f ca="true">+IF(AND(ISNUMBER(OFFSET('Sanitation Data'!$G$6,0,10*ROW('Sanitation Data'!G3))),'Data Summary'!DA9="Yes"),OFFSET('Sanitation Data'!$G$6,0,10*ROW('Sanitation Data'!G3)),NA())</f>
        <v>#N/A</v>
      </c>
      <c r="AM9" s="92" t="e">
        <f ca="true">+IF(AND(ISNUMBER(OFFSET('Sanitation Data'!$G$10,0,10*ROW('Sanitation Data'!G3))),'Data Summary'!DB9="Yes"),OFFSET('Sanitation Data'!$G$10,0,10*ROW('Sanitation Data'!G3)),NA())</f>
        <v>#N/A</v>
      </c>
      <c r="AN9" s="92" t="e">
        <f ca="true">+IF(AND(ISNUMBER(OFFSET('Sanitation Data'!$G$11,0,10*ROW('Sanitation Data'!G3))),'Data Summary'!DC9="Yes"),OFFSET('Sanitation Data'!$G$11,0,10*ROW('Sanitation Data'!G3)),NA())</f>
        <v>#N/A</v>
      </c>
      <c r="AO9" s="92" t="e">
        <f ca="true">+IF(AND(ISNUMBER(OFFSET('Sanitation Data'!$G$12,0,10*ROW('Sanitation Data'!G3))),'Data Summary'!DD9="Yes"),OFFSET('Sanitation Data'!$G$12,0,10*ROW('Sanitation Data'!G3)),NA())</f>
        <v>#N/A</v>
      </c>
      <c r="AP9" s="92" t="e">
        <f ca="true">+IF(AND(ISNUMBER(OFFSET('Sanitation Data'!$H$4,0,10*ROW('Sanitation Data'!H3))),'Data Summary'!DE9="Yes"),100-OFFSET('Sanitation Data'!$H$4,0,10*ROW('Sanitation Data'!H3)),NA())</f>
        <v>#N/A</v>
      </c>
      <c r="AQ9" s="92" t="e">
        <f ca="true">+IF(AND(ISNUMBER(OFFSET('Sanitation Data'!$H$6,0,10*ROW('Sanitation Data'!H3))),'Data Summary'!DF9="Yes"),OFFSET('Sanitation Data'!$H$6,0,10*ROW('Sanitation Data'!H3)),NA())</f>
        <v>#N/A</v>
      </c>
      <c r="AR9" s="92" t="e">
        <f ca="true">+IF(AND(ISNUMBER(OFFSET('Sanitation Data'!$H$10,0,10*ROW('Sanitation Data'!H3))),'Data Summary'!DG9="Yes"),OFFSET('Sanitation Data'!$H$10,0,10*ROW('Sanitation Data'!H3)),NA())</f>
        <v>#N/A</v>
      </c>
      <c r="AS9" s="92" t="e">
        <f ca="true">+IF(AND(ISNUMBER(OFFSET('Sanitation Data'!$H$11,0,10*ROW('Sanitation Data'!H3))),'Data Summary'!DH9="Yes"),OFFSET('Sanitation Data'!$H$11,0,10*ROW('Sanitation Data'!H3)),NA())</f>
        <v>#N/A</v>
      </c>
      <c r="AT9" s="92" t="e">
        <f ca="true">+IF(AND(ISNUMBER(OFFSET('Sanitation Data'!$H$12,0,10*ROW('Sanitation Data'!H3))),'Data Summary'!DI9="Yes"),OFFSET('Sanitation Data'!$H$12,0,10*ROW('Sanitation Data'!H3)),NA())</f>
        <v>#N/A</v>
      </c>
      <c r="AU9" s="92" t="e">
        <f ca="true">+IF(AND(ISNUMBER(OFFSET('Sanitation Data'!$I$4,0,10*ROW('Sanitation Data'!I3))),'Data Summary'!DJ9="Yes"),100-OFFSET('Sanitation Data'!$I$4,0,10*ROW('Sanitation Data'!I3)),NA())</f>
        <v>#N/A</v>
      </c>
      <c r="AV9" s="92" t="e">
        <f ca="true">+IF(AND(ISNUMBER(OFFSET('Sanitation Data'!$I$6,0,10*ROW('Sanitation Data'!I3))),'Data Summary'!DK9="Yes"),OFFSET('Sanitation Data'!$I$6,0,10*ROW('Sanitation Data'!I3)),NA())</f>
        <v>#N/A</v>
      </c>
      <c r="AW9" s="92" t="e">
        <f ca="true">+IF(AND(ISNUMBER(OFFSET('Sanitation Data'!$I$10,0,10*ROW('Sanitation Data'!I3))),'Data Summary'!DL9="Yes"),OFFSET('Sanitation Data'!$I$10,0,10*ROW('Sanitation Data'!I3)),NA())</f>
        <v>#N/A</v>
      </c>
      <c r="AX9" s="92" t="e">
        <f ca="true">+IF(AND(ISNUMBER(OFFSET('Sanitation Data'!$I$11,0,10*ROW('Sanitation Data'!I3))),'Data Summary'!DM9="Yes"),OFFSET('Sanitation Data'!$I$11,0,10*ROW('Sanitation Data'!I3)),NA())</f>
        <v>#N/A</v>
      </c>
      <c r="AY9" s="92" t="e">
        <f ca="true">+IF(AND(ISNUMBER(OFFSET('Sanitation Data'!$I$12,0,10*ROW('Sanitation Data'!I3))),'Data Summary'!DN9="Yes"),OFFSET('Sanitation Data'!$I$12,0,10*ROW('Sanitation Data'!I3)),NA())</f>
        <v>#N/A</v>
      </c>
      <c r="AZ9" s="93" t="e">
        <f ca="true">+IF(AND(ISNUMBER(OFFSET('Hygiene Data'!$D$5,0,10*ROW('Hygiene Data'!D3))),'Data Summary'!DO9="Yes"),OFFSET('Hygiene Data'!$D$5,0,10*ROW('Hygiene Data'!D3)),NA())</f>
        <v>#N/A</v>
      </c>
      <c r="BA9" s="93" t="e">
        <f ca="true">+IF(AND(ISNUMBER(OFFSET('Hygiene Data'!$D$7,0,10*ROW('Hygiene Data'!D3))),'Data Summary'!DP9="Yes"),OFFSET('Hygiene Data'!$D$7,0,10*ROW('Hygiene Data'!D3)),NA())</f>
        <v>#N/A</v>
      </c>
      <c r="BB9" s="93" t="e">
        <f ca="true">+IF(AND(ISNUMBER(OFFSET('Hygiene Data'!$D$9,0,10*ROW('Hygiene Data'!D3))),'Data Summary'!DQ9="Yes"),OFFSET('Hygiene Data'!$D$9,0,10*ROW('Hygiene Data'!D3)),NA())</f>
        <v>#N/A</v>
      </c>
      <c r="BC9" s="93" t="e">
        <f ca="true">+IF(AND(ISNUMBER(OFFSET('Hygiene Data'!$E$5,0,10*ROW('Hygiene Data'!E3))),'Data Summary'!DR9="Yes"),OFFSET('Hygiene Data'!$E$5,0,10*ROW('Hygiene Data'!E3)),NA())</f>
        <v>#N/A</v>
      </c>
      <c r="BD9" s="93" t="e">
        <f ca="true">+IF(AND(ISNUMBER(OFFSET('Hygiene Data'!$E$7,0,10*ROW('Hygiene Data'!E3))),'Data Summary'!DS9="Yes"),OFFSET('Hygiene Data'!$E$7,0,10*ROW('Hygiene Data'!E3)),NA())</f>
        <v>#N/A</v>
      </c>
      <c r="BE9" s="93" t="e">
        <f ca="true">+IF(AND(ISNUMBER(OFFSET('Hygiene Data'!$E$9,0,10*ROW('Hygiene Data'!E3))),'Data Summary'!DT9="Yes"),OFFSET('Hygiene Data'!$E$9,0,10*ROW('Hygiene Data'!E3)),NA())</f>
        <v>#N/A</v>
      </c>
      <c r="BF9" s="93" t="e">
        <f ca="true">+IF(AND(ISNUMBER(OFFSET('Hygiene Data'!$F$5,0,10*ROW('Hygiene Data'!F3))),'Data Summary'!DU9="Yes"),OFFSET('Hygiene Data'!$F$5,0,10*ROW('Hygiene Data'!F3)),NA())</f>
        <v>#N/A</v>
      </c>
      <c r="BG9" s="93" t="e">
        <f ca="true">+IF(AND(ISNUMBER(OFFSET('Hygiene Data'!$F$7,0,10*ROW('Hygiene Data'!F3))),'Data Summary'!DV9="Yes"),OFFSET('Hygiene Data'!$F$7,0,10*ROW('Hygiene Data'!F3)),NA())</f>
        <v>#N/A</v>
      </c>
      <c r="BH9" s="93" t="e">
        <f ca="true">+IF(AND(ISNUMBER(OFFSET('Hygiene Data'!$F$9,0,10*ROW('Hygiene Data'!F3))),'Data Summary'!DW9="Yes"),OFFSET('Hygiene Data'!$F$9,0,10*ROW('Hygiene Data'!F3)),NA())</f>
        <v>#N/A</v>
      </c>
      <c r="BI9" s="93" t="e">
        <f ca="true">+IF(AND(ISNUMBER(OFFSET('Hygiene Data'!$G$5,0,10*ROW('Hygiene Data'!G3))),'Data Summary'!DX9="Yes"),OFFSET('Hygiene Data'!$G$5,0,10*ROW('Hygiene Data'!G3)),NA())</f>
        <v>#N/A</v>
      </c>
      <c r="BJ9" s="93" t="e">
        <f ca="true">+IF(AND(ISNUMBER(OFFSET('Hygiene Data'!$G$7,0,10*ROW('Hygiene Data'!G3))),'Data Summary'!DY9="Yes"),OFFSET('Hygiene Data'!$G$7,0,10*ROW('Hygiene Data'!G3)),NA())</f>
        <v>#N/A</v>
      </c>
      <c r="BK9" s="93" t="e">
        <f ca="true">+IF(AND(ISNUMBER(OFFSET('Hygiene Data'!$G$9,0,10*ROW('Hygiene Data'!G3))),'Data Summary'!DZ9="Yes"),OFFSET('Hygiene Data'!$G$9,0,10*ROW('Hygiene Data'!G3)),NA())</f>
        <v>#N/A</v>
      </c>
      <c r="BL9" s="93" t="e">
        <f ca="true">+IF(AND(ISNUMBER(OFFSET('Hygiene Data'!$H$5,0,10*ROW('Hygiene Data'!H3))),'Data Summary'!EA9="Yes"),OFFSET('Hygiene Data'!$H$5,0,10*ROW('Hygiene Data'!H3)),NA())</f>
        <v>#N/A</v>
      </c>
      <c r="BM9" s="93" t="e">
        <f ca="true">+IF(AND(ISNUMBER(OFFSET('Hygiene Data'!$H$7,0,10*ROW('Hygiene Data'!H3))),'Data Summary'!EB9="Yes"),OFFSET('Hygiene Data'!$H$7,0,10*ROW('Hygiene Data'!H3)),NA())</f>
        <v>#N/A</v>
      </c>
      <c r="BN9" s="93" t="e">
        <f ca="true">+IF(AND(ISNUMBER(OFFSET('Hygiene Data'!$H$9,0,10*ROW('Hygiene Data'!H3))),'Data Summary'!EC9="Yes"),OFFSET('Hygiene Data'!$H$9,0,10*ROW('Hygiene Data'!H3)),NA())</f>
        <v>#N/A</v>
      </c>
      <c r="BO9" s="93" t="e">
        <f ca="true">+IF(AND(ISNUMBER(OFFSET('Hygiene Data'!$I$5,0,10*ROW('Hygiene Data'!I3))),'Data Summary'!ED9="Yes"),OFFSET('Hygiene Data'!$I$5,0,10*ROW('Hygiene Data'!I3)),NA())</f>
        <v>#N/A</v>
      </c>
      <c r="BP9" s="93" t="e">
        <f ca="true">+IF(AND(ISNUMBER(OFFSET('Hygiene Data'!$I$7,0,10*ROW('Hygiene Data'!I3))),'Data Summary'!EE9="Yes"),OFFSET('Hygiene Data'!$I$7,0,10*ROW('Hygiene Data'!I3)),NA())</f>
        <v>#N/A</v>
      </c>
      <c r="BQ9" s="93" t="e">
        <f ca="true">+IF(AND(ISNUMBER(OFFSET('Hygiene Data'!$I$9,0,10*ROW('Hygiene Data'!I3))),'Data Summary'!EF9="Yes"),OFFSET('Hygiene Data'!$I$9,0,10*ROW('Hygiene Data'!I3)),NA())</f>
        <v>#N/A</v>
      </c>
    </row>
    <row xmlns:x14ac="http://schemas.microsoft.com/office/spreadsheetml/2009/9/ac" r="10" x14ac:dyDescent="0.2">
      <c r="A10" s="335" t="e">
        <f ca="true">+RIGHT('Data Summary'!A10,LEN('Data Summary'!A10)-9)</f>
        <v>#VALUE!</v>
      </c>
      <c r="B10" s="35" t="str">
        <f ca="true">+IF(ISTEXT('Data Summary'!B10),'Data Summary'!B10,"")</f>
        <v/>
      </c>
      <c r="C10" s="334" t="e">
        <f ca="true">+VALUE('Data Summary'!C10)</f>
        <v>#VALUE!</v>
      </c>
      <c r="D10" s="91" t="e">
        <f ca="true">+IF(AND(ISNUMBER(OFFSET('Water Data'!$D$4,0,10*ROW('Water Data'!D4))),'Data Summary'!BS10="Yes"),100-OFFSET('Water Data'!$D$4,0,10*ROW('Water Data'!D4)),NA())</f>
        <v>#N/A</v>
      </c>
      <c r="E10" s="91" t="e">
        <f ca="true">+IF(AND(ISNUMBER(OFFSET('Water Data'!$D$6,0,10*ROW('Water Data'!D4))),'Data Summary'!BT10="Yes"),OFFSET('Water Data'!$D$6,0,10*ROW('Water Data'!D4)),NA())</f>
        <v>#N/A</v>
      </c>
      <c r="F10" s="91" t="e">
        <f ca="true">+IF(AND(ISNUMBER(OFFSET('Water Data'!$D$9,0,10*ROW('Water Data'!D4))),'Data Summary'!BU10="Yes"),OFFSET('Water Data'!$D$9,0,10*ROW('Water Data'!D4)),NA())</f>
        <v>#N/A</v>
      </c>
      <c r="G10" s="91" t="e">
        <f ca="true">+IF(AND(ISNUMBER(OFFSET('Water Data'!$E$4,0,10*ROW('Water Data'!E4))),'Data Summary'!BV10="Yes"),100-OFFSET('Water Data'!$E$4,0,10*ROW('Water Data'!E4)),NA())</f>
        <v>#N/A</v>
      </c>
      <c r="H10" s="91" t="e">
        <f ca="true">+IF(AND(ISNUMBER(OFFSET('Water Data'!$E$6,0,10*ROW('Water Data'!E4))),'Data Summary'!BW10="Yes"),OFFSET('Water Data'!$E$6,0,10*ROW('Water Data'!E4)),NA())</f>
        <v>#N/A</v>
      </c>
      <c r="I10" s="91" t="e">
        <f ca="true">+IF(AND(ISNUMBER(OFFSET('Water Data'!$E$9,0,10*ROW('Water Data'!E4))),'Data Summary'!BX10="Yes"),OFFSET('Water Data'!$E$9,0,10*ROW('Water Data'!E4)),NA())</f>
        <v>#N/A</v>
      </c>
      <c r="J10" s="91" t="e">
        <f ca="true">+IF(AND(ISNUMBER(OFFSET('Water Data'!$F$4,0,10*ROW('Water Data'!F4))),'Data Summary'!BY10="Yes"),100-OFFSET('Water Data'!$F$4,0,10*ROW('Water Data'!F4)),NA())</f>
        <v>#N/A</v>
      </c>
      <c r="K10" s="91" t="e">
        <f ca="true">+IF(AND(ISNUMBER(OFFSET('Water Data'!$F$6,0,10*ROW('Water Data'!F4))),'Data Summary'!BZ10="Yes"),OFFSET('Water Data'!$F$6,0,10*ROW('Water Data'!F4)),NA())</f>
        <v>#N/A</v>
      </c>
      <c r="L10" s="91" t="e">
        <f ca="true">+IF(AND(ISNUMBER(OFFSET('Water Data'!$F$9,0,10*ROW('Water Data'!F4))),'Data Summary'!CA10="Yes"),OFFSET('Water Data'!$F$9,0,10*ROW('Water Data'!F4)),NA())</f>
        <v>#N/A</v>
      </c>
      <c r="M10" s="91" t="e">
        <f ca="true">+IF(AND(ISNUMBER(OFFSET('Water Data'!$G$4,0,10*ROW('Water Data'!G4))),'Data Summary'!CB10="Yes"),100-OFFSET('Water Data'!$G$4,0,10*ROW('Water Data'!G4)),NA())</f>
        <v>#N/A</v>
      </c>
      <c r="N10" s="91" t="e">
        <f ca="true">+IF(AND(ISNUMBER(OFFSET('Water Data'!$G$6,0,10*ROW('Water Data'!G4))),'Data Summary'!CC10="Yes"),OFFSET('Water Data'!$G$6,0,10*ROW('Water Data'!G4)),NA())</f>
        <v>#N/A</v>
      </c>
      <c r="O10" s="91" t="e">
        <f ca="true">+IF(AND(ISNUMBER(OFFSET('Water Data'!$G$9,0,10*ROW('Water Data'!G4))),'Data Summary'!CD10="Yes"),OFFSET('Water Data'!$G$9,0,10*ROW('Water Data'!G4)),NA())</f>
        <v>#N/A</v>
      </c>
      <c r="P10" s="91" t="e">
        <f ca="true">+IF(AND(ISNUMBER(OFFSET('Water Data'!$H$4,0,10*ROW('Water Data'!H4))),'Data Summary'!CE10="Yes"),100-OFFSET('Water Data'!$H$4,0,10*ROW('Water Data'!H4)),NA())</f>
        <v>#N/A</v>
      </c>
      <c r="Q10" s="91" t="e">
        <f ca="true">+IF(AND(ISNUMBER(OFFSET('Water Data'!$H$6,0,10*ROW('Water Data'!H4))),'Data Summary'!CF10="Yes"),OFFSET('Water Data'!$H$6,0,10*ROW('Water Data'!H4)),NA())</f>
        <v>#N/A</v>
      </c>
      <c r="R10" s="91" t="e">
        <f ca="true">+IF(AND(ISNUMBER(OFFSET('Water Data'!$H$9,0,10*ROW('Water Data'!H4))),'Data Summary'!CG10="Yes"),OFFSET('Water Data'!$H$9,0,10*ROW('Water Data'!H4)),NA())</f>
        <v>#N/A</v>
      </c>
      <c r="S10" s="91" t="e">
        <f ca="true">+IF(AND(ISNUMBER(OFFSET('Water Data'!$I$4,0,10*ROW('Water Data'!I4))),'Data Summary'!CH10="Yes"),100-OFFSET('Water Data'!$I$4,0,10*ROW('Water Data'!I4)),NA())</f>
        <v>#N/A</v>
      </c>
      <c r="T10" s="91" t="e">
        <f ca="true">+IF(AND(ISNUMBER(OFFSET('Water Data'!$I$6,0,10*ROW('Water Data'!I4))),'Data Summary'!CI10="Yes"),OFFSET('Water Data'!$I$6,0,10*ROW('Water Data'!I4)),NA())</f>
        <v>#N/A</v>
      </c>
      <c r="U10" s="91" t="e">
        <f ca="true">+IF(AND(ISNUMBER(OFFSET('Water Data'!$I$9,0,10*ROW('Water Data'!I4))),'Data Summary'!CJ10="Yes"),OFFSET('Water Data'!$I$9,0,10*ROW('Water Data'!I4)),NA())</f>
        <v>#N/A</v>
      </c>
      <c r="V10" s="92" t="e">
        <f ca="true">+IF(AND(ISNUMBER(OFFSET('Sanitation Data'!$D$4,0,10*ROW('Sanitation Data'!D4))),'Data Summary'!CK10="Yes"),100-OFFSET('Sanitation Data'!$D$4,0,10*ROW('Sanitation Data'!D4)),NA())</f>
        <v>#N/A</v>
      </c>
      <c r="W10" s="92" t="e">
        <f ca="true">+IF(AND(ISNUMBER(OFFSET('Sanitation Data'!$D$6,0,10*ROW('Sanitation Data'!D4))),'Data Summary'!CL10="Yes"),OFFSET('Sanitation Data'!$D$6,0,10*ROW('Sanitation Data'!D4)),NA())</f>
        <v>#N/A</v>
      </c>
      <c r="X10" s="92" t="e">
        <f ca="true">+IF(AND(ISNUMBER(OFFSET('Sanitation Data'!$D$10,0,10*ROW('Sanitation Data'!D4))),'Data Summary'!CM10="Yes"),OFFSET('Sanitation Data'!$D$10,0,10*ROW('Sanitation Data'!D4)),NA())</f>
        <v>#N/A</v>
      </c>
      <c r="Y10" s="92" t="e">
        <f ca="true">+IF(AND(ISNUMBER(OFFSET('Sanitation Data'!$D$11,0,10*ROW('Sanitation Data'!D4))),'Data Summary'!CN10="Yes"),OFFSET('Sanitation Data'!$D$11,0,10*ROW('Sanitation Data'!D4)),NA())</f>
        <v>#N/A</v>
      </c>
      <c r="Z10" s="92" t="e">
        <f ca="true">+IF(AND(ISNUMBER(OFFSET('Sanitation Data'!$D$12,0,10*ROW('Sanitation Data'!D4))),'Data Summary'!CO10="Yes"),OFFSET('Sanitation Data'!$D$12,0,10*ROW('Sanitation Data'!D4)),NA())</f>
        <v>#N/A</v>
      </c>
      <c r="AA10" s="92" t="e">
        <f ca="true">+IF(AND(ISNUMBER(OFFSET('Sanitation Data'!$E$4,0,10*ROW('Sanitation Data'!E4))),'Data Summary'!CP10="Yes"),100-OFFSET('Sanitation Data'!$E$4,0,10*ROW('Sanitation Data'!E4)),NA())</f>
        <v>#N/A</v>
      </c>
      <c r="AB10" s="92" t="e">
        <f ca="true">+IF(AND(ISNUMBER(OFFSET('Sanitation Data'!$E$6,0,10*ROW('Sanitation Data'!E4))),'Data Summary'!CQ10="Yes"),OFFSET('Sanitation Data'!$E$6,0,10*ROW('Sanitation Data'!E4)),NA())</f>
        <v>#N/A</v>
      </c>
      <c r="AC10" s="92" t="e">
        <f ca="true">+IF(AND(ISNUMBER(OFFSET('Sanitation Data'!$E$10,0,10*ROW('Sanitation Data'!E4))),'Data Summary'!CR10="Yes"),OFFSET('Sanitation Data'!$E$10,0,10*ROW('Sanitation Data'!E4)),NA())</f>
        <v>#N/A</v>
      </c>
      <c r="AD10" s="92" t="e">
        <f ca="true">+IF(AND(ISNUMBER(OFFSET('Sanitation Data'!$E$11,0,10*ROW('Sanitation Data'!E4))),'Data Summary'!CS10="Yes"),OFFSET('Sanitation Data'!$E$11,0,10*ROW('Sanitation Data'!E4)),NA())</f>
        <v>#N/A</v>
      </c>
      <c r="AE10" s="92" t="e">
        <f ca="true">+IF(AND(ISNUMBER(OFFSET('Sanitation Data'!$E$12,0,10*ROW('Sanitation Data'!E4))),'Data Summary'!CT10="Yes"),OFFSET('Sanitation Data'!$E$12,0,10*ROW('Sanitation Data'!E4)),NA())</f>
        <v>#N/A</v>
      </c>
      <c r="AF10" s="92" t="e">
        <f ca="true">+IF(AND(ISNUMBER(OFFSET('Sanitation Data'!$F$4,0,10*ROW('Sanitation Data'!F4))),'Data Summary'!CU10="Yes"),100-OFFSET('Sanitation Data'!$F$4,0,10*ROW('Sanitation Data'!F4)),NA())</f>
        <v>#N/A</v>
      </c>
      <c r="AG10" s="92" t="e">
        <f ca="true">+IF(AND(ISNUMBER(OFFSET('Sanitation Data'!$F$6,0,10*ROW('Sanitation Data'!F4))),'Data Summary'!CV10="Yes"),OFFSET('Sanitation Data'!$F$6,0,10*ROW('Sanitation Data'!F4)),NA())</f>
        <v>#N/A</v>
      </c>
      <c r="AH10" s="92" t="e">
        <f ca="true">+IF(AND(ISNUMBER(OFFSET('Sanitation Data'!$F$10,0,10*ROW('Sanitation Data'!F4))),'Data Summary'!CW10="Yes"),OFFSET('Sanitation Data'!$F$10,0,10*ROW('Sanitation Data'!F4)),NA())</f>
        <v>#N/A</v>
      </c>
      <c r="AI10" s="92" t="e">
        <f ca="true">+IF(AND(ISNUMBER(OFFSET('Sanitation Data'!$F$11,0,10*ROW('Sanitation Data'!F4))),'Data Summary'!CX10="Yes"),OFFSET('Sanitation Data'!$F$11,0,10*ROW('Sanitation Data'!F4)),NA())</f>
        <v>#N/A</v>
      </c>
      <c r="AJ10" s="92" t="e">
        <f ca="true">+IF(AND(ISNUMBER(OFFSET('Sanitation Data'!$F$12,0,10*ROW('Sanitation Data'!F4))),'Data Summary'!CY10="Yes"),OFFSET('Sanitation Data'!$F$12,0,10*ROW('Sanitation Data'!F4)),NA())</f>
        <v>#N/A</v>
      </c>
      <c r="AK10" s="92" t="e">
        <f ca="true">+IF(AND(ISNUMBER(OFFSET('Sanitation Data'!$G$4,0,10*ROW('Sanitation Data'!G4))),'Data Summary'!CZ10="Yes"),100-OFFSET('Sanitation Data'!$G$4,0,10*ROW('Sanitation Data'!G4)),NA())</f>
        <v>#N/A</v>
      </c>
      <c r="AL10" s="92" t="e">
        <f ca="true">+IF(AND(ISNUMBER(OFFSET('Sanitation Data'!$G$6,0,10*ROW('Sanitation Data'!G4))),'Data Summary'!DA10="Yes"),OFFSET('Sanitation Data'!$G$6,0,10*ROW('Sanitation Data'!G4)),NA())</f>
        <v>#N/A</v>
      </c>
      <c r="AM10" s="92" t="e">
        <f ca="true">+IF(AND(ISNUMBER(OFFSET('Sanitation Data'!$G$10,0,10*ROW('Sanitation Data'!G4))),'Data Summary'!DB10="Yes"),OFFSET('Sanitation Data'!$G$10,0,10*ROW('Sanitation Data'!G4)),NA())</f>
        <v>#N/A</v>
      </c>
      <c r="AN10" s="92" t="e">
        <f ca="true">+IF(AND(ISNUMBER(OFFSET('Sanitation Data'!$G$11,0,10*ROW('Sanitation Data'!G4))),'Data Summary'!DC10="Yes"),OFFSET('Sanitation Data'!$G$11,0,10*ROW('Sanitation Data'!G4)),NA())</f>
        <v>#N/A</v>
      </c>
      <c r="AO10" s="92" t="e">
        <f ca="true">+IF(AND(ISNUMBER(OFFSET('Sanitation Data'!$G$12,0,10*ROW('Sanitation Data'!G4))),'Data Summary'!DD10="Yes"),OFFSET('Sanitation Data'!$G$12,0,10*ROW('Sanitation Data'!G4)),NA())</f>
        <v>#N/A</v>
      </c>
      <c r="AP10" s="92" t="e">
        <f ca="true">+IF(AND(ISNUMBER(OFFSET('Sanitation Data'!$H$4,0,10*ROW('Sanitation Data'!H4))),'Data Summary'!DE10="Yes"),100-OFFSET('Sanitation Data'!$H$4,0,10*ROW('Sanitation Data'!H4)),NA())</f>
        <v>#N/A</v>
      </c>
      <c r="AQ10" s="92" t="e">
        <f ca="true">+IF(AND(ISNUMBER(OFFSET('Sanitation Data'!$H$6,0,10*ROW('Sanitation Data'!H4))),'Data Summary'!DF10="Yes"),OFFSET('Sanitation Data'!$H$6,0,10*ROW('Sanitation Data'!H4)),NA())</f>
        <v>#N/A</v>
      </c>
      <c r="AR10" s="92" t="e">
        <f ca="true">+IF(AND(ISNUMBER(OFFSET('Sanitation Data'!$H$10,0,10*ROW('Sanitation Data'!H4))),'Data Summary'!DG10="Yes"),OFFSET('Sanitation Data'!$H$10,0,10*ROW('Sanitation Data'!H4)),NA())</f>
        <v>#N/A</v>
      </c>
      <c r="AS10" s="92" t="e">
        <f ca="true">+IF(AND(ISNUMBER(OFFSET('Sanitation Data'!$H$11,0,10*ROW('Sanitation Data'!H4))),'Data Summary'!DH10="Yes"),OFFSET('Sanitation Data'!$H$11,0,10*ROW('Sanitation Data'!H4)),NA())</f>
        <v>#N/A</v>
      </c>
      <c r="AT10" s="92" t="e">
        <f ca="true">+IF(AND(ISNUMBER(OFFSET('Sanitation Data'!$H$12,0,10*ROW('Sanitation Data'!H4))),'Data Summary'!DI10="Yes"),OFFSET('Sanitation Data'!$H$12,0,10*ROW('Sanitation Data'!H4)),NA())</f>
        <v>#N/A</v>
      </c>
      <c r="AU10" s="92" t="e">
        <f ca="true">+IF(AND(ISNUMBER(OFFSET('Sanitation Data'!$I$4,0,10*ROW('Sanitation Data'!I4))),'Data Summary'!DJ10="Yes"),100-OFFSET('Sanitation Data'!$I$4,0,10*ROW('Sanitation Data'!I4)),NA())</f>
        <v>#N/A</v>
      </c>
      <c r="AV10" s="92" t="e">
        <f ca="true">+IF(AND(ISNUMBER(OFFSET('Sanitation Data'!$I$6,0,10*ROW('Sanitation Data'!I4))),'Data Summary'!DK10="Yes"),OFFSET('Sanitation Data'!$I$6,0,10*ROW('Sanitation Data'!I4)),NA())</f>
        <v>#N/A</v>
      </c>
      <c r="AW10" s="92" t="e">
        <f ca="true">+IF(AND(ISNUMBER(OFFSET('Sanitation Data'!$I$10,0,10*ROW('Sanitation Data'!I4))),'Data Summary'!DL10="Yes"),OFFSET('Sanitation Data'!$I$10,0,10*ROW('Sanitation Data'!I4)),NA())</f>
        <v>#N/A</v>
      </c>
      <c r="AX10" s="92" t="e">
        <f ca="true">+IF(AND(ISNUMBER(OFFSET('Sanitation Data'!$I$11,0,10*ROW('Sanitation Data'!I4))),'Data Summary'!DM10="Yes"),OFFSET('Sanitation Data'!$I$11,0,10*ROW('Sanitation Data'!I4)),NA())</f>
        <v>#N/A</v>
      </c>
      <c r="AY10" s="92" t="e">
        <f ca="true">+IF(AND(ISNUMBER(OFFSET('Sanitation Data'!$I$12,0,10*ROW('Sanitation Data'!I4))),'Data Summary'!DN10="Yes"),OFFSET('Sanitation Data'!$I$12,0,10*ROW('Sanitation Data'!I4)),NA())</f>
        <v>#N/A</v>
      </c>
      <c r="AZ10" s="93" t="e">
        <f ca="true">+IF(AND(ISNUMBER(OFFSET('Hygiene Data'!$D$5,0,10*ROW('Hygiene Data'!D4))),'Data Summary'!DO10="Yes"),OFFSET('Hygiene Data'!$D$5,0,10*ROW('Hygiene Data'!D4)),NA())</f>
        <v>#N/A</v>
      </c>
      <c r="BA10" s="93" t="e">
        <f ca="true">+IF(AND(ISNUMBER(OFFSET('Hygiene Data'!$D$7,0,10*ROW('Hygiene Data'!D4))),'Data Summary'!DP10="Yes"),OFFSET('Hygiene Data'!$D$7,0,10*ROW('Hygiene Data'!D4)),NA())</f>
        <v>#N/A</v>
      </c>
      <c r="BB10" s="93" t="e">
        <f ca="true">+IF(AND(ISNUMBER(OFFSET('Hygiene Data'!$D$9,0,10*ROW('Hygiene Data'!D4))),'Data Summary'!DQ10="Yes"),OFFSET('Hygiene Data'!$D$9,0,10*ROW('Hygiene Data'!D4)),NA())</f>
        <v>#N/A</v>
      </c>
      <c r="BC10" s="93" t="e">
        <f ca="true">+IF(AND(ISNUMBER(OFFSET('Hygiene Data'!$E$5,0,10*ROW('Hygiene Data'!E4))),'Data Summary'!DR10="Yes"),OFFSET('Hygiene Data'!$E$5,0,10*ROW('Hygiene Data'!E4)),NA())</f>
        <v>#N/A</v>
      </c>
      <c r="BD10" s="93" t="e">
        <f ca="true">+IF(AND(ISNUMBER(OFFSET('Hygiene Data'!$E$7,0,10*ROW('Hygiene Data'!E4))),'Data Summary'!DS10="Yes"),OFFSET('Hygiene Data'!$E$7,0,10*ROW('Hygiene Data'!E4)),NA())</f>
        <v>#N/A</v>
      </c>
      <c r="BE10" s="93" t="e">
        <f ca="true">+IF(AND(ISNUMBER(OFFSET('Hygiene Data'!$E$9,0,10*ROW('Hygiene Data'!E4))),'Data Summary'!DT10="Yes"),OFFSET('Hygiene Data'!$E$9,0,10*ROW('Hygiene Data'!E4)),NA())</f>
        <v>#N/A</v>
      </c>
      <c r="BF10" s="93" t="e">
        <f ca="true">+IF(AND(ISNUMBER(OFFSET('Hygiene Data'!$F$5,0,10*ROW('Hygiene Data'!F4))),'Data Summary'!DU10="Yes"),OFFSET('Hygiene Data'!$F$5,0,10*ROW('Hygiene Data'!F4)),NA())</f>
        <v>#N/A</v>
      </c>
      <c r="BG10" s="93" t="e">
        <f ca="true">+IF(AND(ISNUMBER(OFFSET('Hygiene Data'!$F$7,0,10*ROW('Hygiene Data'!F4))),'Data Summary'!DV10="Yes"),OFFSET('Hygiene Data'!$F$7,0,10*ROW('Hygiene Data'!F4)),NA())</f>
        <v>#N/A</v>
      </c>
      <c r="BH10" s="93" t="e">
        <f ca="true">+IF(AND(ISNUMBER(OFFSET('Hygiene Data'!$F$9,0,10*ROW('Hygiene Data'!F4))),'Data Summary'!DW10="Yes"),OFFSET('Hygiene Data'!$F$9,0,10*ROW('Hygiene Data'!F4)),NA())</f>
        <v>#N/A</v>
      </c>
      <c r="BI10" s="93" t="e">
        <f ca="true">+IF(AND(ISNUMBER(OFFSET('Hygiene Data'!$G$5,0,10*ROW('Hygiene Data'!G4))),'Data Summary'!DX10="Yes"),OFFSET('Hygiene Data'!$G$5,0,10*ROW('Hygiene Data'!G4)),NA())</f>
        <v>#N/A</v>
      </c>
      <c r="BJ10" s="93" t="e">
        <f ca="true">+IF(AND(ISNUMBER(OFFSET('Hygiene Data'!$G$7,0,10*ROW('Hygiene Data'!G4))),'Data Summary'!DY10="Yes"),OFFSET('Hygiene Data'!$G$7,0,10*ROW('Hygiene Data'!G4)),NA())</f>
        <v>#N/A</v>
      </c>
      <c r="BK10" s="93" t="e">
        <f ca="true">+IF(AND(ISNUMBER(OFFSET('Hygiene Data'!$G$9,0,10*ROW('Hygiene Data'!G4))),'Data Summary'!DZ10="Yes"),OFFSET('Hygiene Data'!$G$9,0,10*ROW('Hygiene Data'!G4)),NA())</f>
        <v>#N/A</v>
      </c>
      <c r="BL10" s="93" t="e">
        <f ca="true">+IF(AND(ISNUMBER(OFFSET('Hygiene Data'!$H$5,0,10*ROW('Hygiene Data'!H4))),'Data Summary'!EA10="Yes"),OFFSET('Hygiene Data'!$H$5,0,10*ROW('Hygiene Data'!H4)),NA())</f>
        <v>#N/A</v>
      </c>
      <c r="BM10" s="93" t="e">
        <f ca="true">+IF(AND(ISNUMBER(OFFSET('Hygiene Data'!$H$7,0,10*ROW('Hygiene Data'!H4))),'Data Summary'!EB10="Yes"),OFFSET('Hygiene Data'!$H$7,0,10*ROW('Hygiene Data'!H4)),NA())</f>
        <v>#N/A</v>
      </c>
      <c r="BN10" s="93" t="e">
        <f ca="true">+IF(AND(ISNUMBER(OFFSET('Hygiene Data'!$H$9,0,10*ROW('Hygiene Data'!H4))),'Data Summary'!EC10="Yes"),OFFSET('Hygiene Data'!$H$9,0,10*ROW('Hygiene Data'!H4)),NA())</f>
        <v>#N/A</v>
      </c>
      <c r="BO10" s="93" t="e">
        <f ca="true">+IF(AND(ISNUMBER(OFFSET('Hygiene Data'!$I$5,0,10*ROW('Hygiene Data'!I4))),'Data Summary'!ED10="Yes"),OFFSET('Hygiene Data'!$I$5,0,10*ROW('Hygiene Data'!I4)),NA())</f>
        <v>#N/A</v>
      </c>
      <c r="BP10" s="93" t="e">
        <f ca="true">+IF(AND(ISNUMBER(OFFSET('Hygiene Data'!$I$7,0,10*ROW('Hygiene Data'!I4))),'Data Summary'!EE10="Yes"),OFFSET('Hygiene Data'!$I$7,0,10*ROW('Hygiene Data'!I4)),NA())</f>
        <v>#N/A</v>
      </c>
      <c r="BQ10" s="93" t="e">
        <f ca="true">+IF(AND(ISNUMBER(OFFSET('Hygiene Data'!$I$9,0,10*ROW('Hygiene Data'!I4))),'Data Summary'!EF10="Yes"),OFFSET('Hygiene Data'!$I$9,0,10*ROW('Hygiene Data'!I4)),NA())</f>
        <v>#N/A</v>
      </c>
    </row>
    <row xmlns:x14ac="http://schemas.microsoft.com/office/spreadsheetml/2009/9/ac" r="11" x14ac:dyDescent="0.2">
      <c r="A11" s="335" t="e">
        <f ca="true">+RIGHT('Data Summary'!A11,LEN('Data Summary'!A11)-9)</f>
        <v>#VALUE!</v>
      </c>
      <c r="B11" s="35" t="str">
        <f ca="true">+IF(ISTEXT('Data Summary'!B11),'Data Summary'!B11,"")</f>
        <v/>
      </c>
      <c r="C11" s="334" t="e">
        <f ca="true">+VALUE('Data Summary'!C11)</f>
        <v>#VALUE!</v>
      </c>
      <c r="D11" s="91" t="e">
        <f ca="true">+IF(AND(ISNUMBER(OFFSET('Water Data'!$D$4,0,10*ROW('Water Data'!D5))),'Data Summary'!BS11="Yes"),100-OFFSET('Water Data'!$D$4,0,10*ROW('Water Data'!D5)),NA())</f>
        <v>#N/A</v>
      </c>
      <c r="E11" s="91" t="e">
        <f ca="true">+IF(AND(ISNUMBER(OFFSET('Water Data'!$D$6,0,10*ROW('Water Data'!D5))),'Data Summary'!BT11="Yes"),OFFSET('Water Data'!$D$6,0,10*ROW('Water Data'!D5)),NA())</f>
        <v>#N/A</v>
      </c>
      <c r="F11" s="91" t="e">
        <f ca="true">+IF(AND(ISNUMBER(OFFSET('Water Data'!$D$9,0,10*ROW('Water Data'!D5))),'Data Summary'!BU11="Yes"),OFFSET('Water Data'!$D$9,0,10*ROW('Water Data'!D5)),NA())</f>
        <v>#N/A</v>
      </c>
      <c r="G11" s="91" t="e">
        <f ca="true">+IF(AND(ISNUMBER(OFFSET('Water Data'!$E$4,0,10*ROW('Water Data'!E5))),'Data Summary'!BV11="Yes"),100-OFFSET('Water Data'!$E$4,0,10*ROW('Water Data'!E5)),NA())</f>
        <v>#N/A</v>
      </c>
      <c r="H11" s="91" t="e">
        <f ca="true">+IF(AND(ISNUMBER(OFFSET('Water Data'!$E$6,0,10*ROW('Water Data'!E5))),'Data Summary'!BW11="Yes"),OFFSET('Water Data'!$E$6,0,10*ROW('Water Data'!E5)),NA())</f>
        <v>#N/A</v>
      </c>
      <c r="I11" s="91" t="e">
        <f ca="true">+IF(AND(ISNUMBER(OFFSET('Water Data'!$E$9,0,10*ROW('Water Data'!E5))),'Data Summary'!BX11="Yes"),OFFSET('Water Data'!$E$9,0,10*ROW('Water Data'!E5)),NA())</f>
        <v>#N/A</v>
      </c>
      <c r="J11" s="91" t="e">
        <f ca="true">+IF(AND(ISNUMBER(OFFSET('Water Data'!$F$4,0,10*ROW('Water Data'!F5))),'Data Summary'!BY11="Yes"),100-OFFSET('Water Data'!$F$4,0,10*ROW('Water Data'!F5)),NA())</f>
        <v>#N/A</v>
      </c>
      <c r="K11" s="91" t="e">
        <f ca="true">+IF(AND(ISNUMBER(OFFSET('Water Data'!$F$6,0,10*ROW('Water Data'!F5))),'Data Summary'!BZ11="Yes"),OFFSET('Water Data'!$F$6,0,10*ROW('Water Data'!F5)),NA())</f>
        <v>#N/A</v>
      </c>
      <c r="L11" s="91" t="e">
        <f ca="true">+IF(AND(ISNUMBER(OFFSET('Water Data'!$F$9,0,10*ROW('Water Data'!F5))),'Data Summary'!CA11="Yes"),OFFSET('Water Data'!$F$9,0,10*ROW('Water Data'!F5)),NA())</f>
        <v>#N/A</v>
      </c>
      <c r="M11" s="91" t="e">
        <f ca="true">+IF(AND(ISNUMBER(OFFSET('Water Data'!$G$4,0,10*ROW('Water Data'!G5))),'Data Summary'!CB11="Yes"),100-OFFSET('Water Data'!$G$4,0,10*ROW('Water Data'!G5)),NA())</f>
        <v>#N/A</v>
      </c>
      <c r="N11" s="91" t="e">
        <f ca="true">+IF(AND(ISNUMBER(OFFSET('Water Data'!$G$6,0,10*ROW('Water Data'!G5))),'Data Summary'!CC11="Yes"),OFFSET('Water Data'!$G$6,0,10*ROW('Water Data'!G5)),NA())</f>
        <v>#N/A</v>
      </c>
      <c r="O11" s="91" t="e">
        <f ca="true">+IF(AND(ISNUMBER(OFFSET('Water Data'!$G$9,0,10*ROW('Water Data'!G5))),'Data Summary'!CD11="Yes"),OFFSET('Water Data'!$G$9,0,10*ROW('Water Data'!G5)),NA())</f>
        <v>#N/A</v>
      </c>
      <c r="P11" s="91" t="e">
        <f ca="true">+IF(AND(ISNUMBER(OFFSET('Water Data'!$H$4,0,10*ROW('Water Data'!H5))),'Data Summary'!CE11="Yes"),100-OFFSET('Water Data'!$H$4,0,10*ROW('Water Data'!H5)),NA())</f>
        <v>#N/A</v>
      </c>
      <c r="Q11" s="91" t="e">
        <f ca="true">+IF(AND(ISNUMBER(OFFSET('Water Data'!$H$6,0,10*ROW('Water Data'!H5))),'Data Summary'!CF11="Yes"),OFFSET('Water Data'!$H$6,0,10*ROW('Water Data'!H5)),NA())</f>
        <v>#N/A</v>
      </c>
      <c r="R11" s="91" t="e">
        <f ca="true">+IF(AND(ISNUMBER(OFFSET('Water Data'!$H$9,0,10*ROW('Water Data'!H5))),'Data Summary'!CG11="Yes"),OFFSET('Water Data'!$H$9,0,10*ROW('Water Data'!H5)),NA())</f>
        <v>#N/A</v>
      </c>
      <c r="S11" s="91" t="e">
        <f ca="true">+IF(AND(ISNUMBER(OFFSET('Water Data'!$I$4,0,10*ROW('Water Data'!I5))),'Data Summary'!CH11="Yes"),100-OFFSET('Water Data'!$I$4,0,10*ROW('Water Data'!I5)),NA())</f>
        <v>#N/A</v>
      </c>
      <c r="T11" s="91" t="e">
        <f ca="true">+IF(AND(ISNUMBER(OFFSET('Water Data'!$I$6,0,10*ROW('Water Data'!I5))),'Data Summary'!CI11="Yes"),OFFSET('Water Data'!$I$6,0,10*ROW('Water Data'!I5)),NA())</f>
        <v>#N/A</v>
      </c>
      <c r="U11" s="91" t="e">
        <f ca="true">+IF(AND(ISNUMBER(OFFSET('Water Data'!$I$9,0,10*ROW('Water Data'!I5))),'Data Summary'!CJ11="Yes"),OFFSET('Water Data'!$I$9,0,10*ROW('Water Data'!I5)),NA())</f>
        <v>#N/A</v>
      </c>
      <c r="V11" s="92" t="e">
        <f ca="true">+IF(AND(ISNUMBER(OFFSET('Sanitation Data'!$D$4,0,10*ROW('Sanitation Data'!D5))),'Data Summary'!CK11="Yes"),100-OFFSET('Sanitation Data'!$D$4,0,10*ROW('Sanitation Data'!D5)),NA())</f>
        <v>#N/A</v>
      </c>
      <c r="W11" s="92" t="e">
        <f ca="true">+IF(AND(ISNUMBER(OFFSET('Sanitation Data'!$D$6,0,10*ROW('Sanitation Data'!D5))),'Data Summary'!CL11="Yes"),OFFSET('Sanitation Data'!$D$6,0,10*ROW('Sanitation Data'!D5)),NA())</f>
        <v>#N/A</v>
      </c>
      <c r="X11" s="92" t="e">
        <f ca="true">+IF(AND(ISNUMBER(OFFSET('Sanitation Data'!$D$10,0,10*ROW('Sanitation Data'!D5))),'Data Summary'!CM11="Yes"),OFFSET('Sanitation Data'!$D$10,0,10*ROW('Sanitation Data'!D5)),NA())</f>
        <v>#N/A</v>
      </c>
      <c r="Y11" s="92" t="e">
        <f ca="true">+IF(AND(ISNUMBER(OFFSET('Sanitation Data'!$D$11,0,10*ROW('Sanitation Data'!D5))),'Data Summary'!CN11="Yes"),OFFSET('Sanitation Data'!$D$11,0,10*ROW('Sanitation Data'!D5)),NA())</f>
        <v>#N/A</v>
      </c>
      <c r="Z11" s="92" t="e">
        <f ca="true">+IF(AND(ISNUMBER(OFFSET('Sanitation Data'!$D$12,0,10*ROW('Sanitation Data'!D5))),'Data Summary'!CO11="Yes"),OFFSET('Sanitation Data'!$D$12,0,10*ROW('Sanitation Data'!D5)),NA())</f>
        <v>#N/A</v>
      </c>
      <c r="AA11" s="92" t="e">
        <f ca="true">+IF(AND(ISNUMBER(OFFSET('Sanitation Data'!$E$4,0,10*ROW('Sanitation Data'!E5))),'Data Summary'!CP11="Yes"),100-OFFSET('Sanitation Data'!$E$4,0,10*ROW('Sanitation Data'!E5)),NA())</f>
        <v>#N/A</v>
      </c>
      <c r="AB11" s="92" t="e">
        <f ca="true">+IF(AND(ISNUMBER(OFFSET('Sanitation Data'!$E$6,0,10*ROW('Sanitation Data'!E5))),'Data Summary'!CQ11="Yes"),OFFSET('Sanitation Data'!$E$6,0,10*ROW('Sanitation Data'!E5)),NA())</f>
        <v>#N/A</v>
      </c>
      <c r="AC11" s="92" t="e">
        <f ca="true">+IF(AND(ISNUMBER(OFFSET('Sanitation Data'!$E$10,0,10*ROW('Sanitation Data'!E5))),'Data Summary'!CR11="Yes"),OFFSET('Sanitation Data'!$E$10,0,10*ROW('Sanitation Data'!E5)),NA())</f>
        <v>#N/A</v>
      </c>
      <c r="AD11" s="92" t="e">
        <f ca="true">+IF(AND(ISNUMBER(OFFSET('Sanitation Data'!$E$11,0,10*ROW('Sanitation Data'!E5))),'Data Summary'!CS11="Yes"),OFFSET('Sanitation Data'!$E$11,0,10*ROW('Sanitation Data'!E5)),NA())</f>
        <v>#N/A</v>
      </c>
      <c r="AE11" s="92" t="e">
        <f ca="true">+IF(AND(ISNUMBER(OFFSET('Sanitation Data'!$E$12,0,10*ROW('Sanitation Data'!E5))),'Data Summary'!CT11="Yes"),OFFSET('Sanitation Data'!$E$12,0,10*ROW('Sanitation Data'!E5)),NA())</f>
        <v>#N/A</v>
      </c>
      <c r="AF11" s="92" t="e">
        <f ca="true">+IF(AND(ISNUMBER(OFFSET('Sanitation Data'!$F$4,0,10*ROW('Sanitation Data'!F5))),'Data Summary'!CU11="Yes"),100-OFFSET('Sanitation Data'!$F$4,0,10*ROW('Sanitation Data'!F5)),NA())</f>
        <v>#N/A</v>
      </c>
      <c r="AG11" s="92" t="e">
        <f ca="true">+IF(AND(ISNUMBER(OFFSET('Sanitation Data'!$F$6,0,10*ROW('Sanitation Data'!F5))),'Data Summary'!CV11="Yes"),OFFSET('Sanitation Data'!$F$6,0,10*ROW('Sanitation Data'!F5)),NA())</f>
        <v>#N/A</v>
      </c>
      <c r="AH11" s="92" t="e">
        <f ca="true">+IF(AND(ISNUMBER(OFFSET('Sanitation Data'!$F$10,0,10*ROW('Sanitation Data'!F5))),'Data Summary'!CW11="Yes"),OFFSET('Sanitation Data'!$F$10,0,10*ROW('Sanitation Data'!F5)),NA())</f>
        <v>#N/A</v>
      </c>
      <c r="AI11" s="92" t="e">
        <f ca="true">+IF(AND(ISNUMBER(OFFSET('Sanitation Data'!$F$11,0,10*ROW('Sanitation Data'!F5))),'Data Summary'!CX11="Yes"),OFFSET('Sanitation Data'!$F$11,0,10*ROW('Sanitation Data'!F5)),NA())</f>
        <v>#N/A</v>
      </c>
      <c r="AJ11" s="92" t="e">
        <f ca="true">+IF(AND(ISNUMBER(OFFSET('Sanitation Data'!$F$12,0,10*ROW('Sanitation Data'!F5))),'Data Summary'!CY11="Yes"),OFFSET('Sanitation Data'!$F$12,0,10*ROW('Sanitation Data'!F5)),NA())</f>
        <v>#N/A</v>
      </c>
      <c r="AK11" s="92" t="e">
        <f ca="true">+IF(AND(ISNUMBER(OFFSET('Sanitation Data'!$G$4,0,10*ROW('Sanitation Data'!G5))),'Data Summary'!CZ11="Yes"),100-OFFSET('Sanitation Data'!$G$4,0,10*ROW('Sanitation Data'!G5)),NA())</f>
        <v>#N/A</v>
      </c>
      <c r="AL11" s="92" t="e">
        <f ca="true">+IF(AND(ISNUMBER(OFFSET('Sanitation Data'!$G$6,0,10*ROW('Sanitation Data'!G5))),'Data Summary'!DA11="Yes"),OFFSET('Sanitation Data'!$G$6,0,10*ROW('Sanitation Data'!G5)),NA())</f>
        <v>#N/A</v>
      </c>
      <c r="AM11" s="92" t="e">
        <f ca="true">+IF(AND(ISNUMBER(OFFSET('Sanitation Data'!$G$10,0,10*ROW('Sanitation Data'!G5))),'Data Summary'!DB11="Yes"),OFFSET('Sanitation Data'!$G$10,0,10*ROW('Sanitation Data'!G5)),NA())</f>
        <v>#N/A</v>
      </c>
      <c r="AN11" s="92" t="e">
        <f ca="true">+IF(AND(ISNUMBER(OFFSET('Sanitation Data'!$G$11,0,10*ROW('Sanitation Data'!G5))),'Data Summary'!DC11="Yes"),OFFSET('Sanitation Data'!$G$11,0,10*ROW('Sanitation Data'!G5)),NA())</f>
        <v>#N/A</v>
      </c>
      <c r="AO11" s="92" t="e">
        <f ca="true">+IF(AND(ISNUMBER(OFFSET('Sanitation Data'!$G$12,0,10*ROW('Sanitation Data'!G5))),'Data Summary'!DD11="Yes"),OFFSET('Sanitation Data'!$G$12,0,10*ROW('Sanitation Data'!G5)),NA())</f>
        <v>#N/A</v>
      </c>
      <c r="AP11" s="92" t="e">
        <f ca="true">+IF(AND(ISNUMBER(OFFSET('Sanitation Data'!$H$4,0,10*ROW('Sanitation Data'!H5))),'Data Summary'!DE11="Yes"),100-OFFSET('Sanitation Data'!$H$4,0,10*ROW('Sanitation Data'!H5)),NA())</f>
        <v>#N/A</v>
      </c>
      <c r="AQ11" s="92" t="e">
        <f ca="true">+IF(AND(ISNUMBER(OFFSET('Sanitation Data'!$H$6,0,10*ROW('Sanitation Data'!H5))),'Data Summary'!DF11="Yes"),OFFSET('Sanitation Data'!$H$6,0,10*ROW('Sanitation Data'!H5)),NA())</f>
        <v>#N/A</v>
      </c>
      <c r="AR11" s="92" t="e">
        <f ca="true">+IF(AND(ISNUMBER(OFFSET('Sanitation Data'!$H$10,0,10*ROW('Sanitation Data'!H5))),'Data Summary'!DG11="Yes"),OFFSET('Sanitation Data'!$H$10,0,10*ROW('Sanitation Data'!H5)),NA())</f>
        <v>#N/A</v>
      </c>
      <c r="AS11" s="92" t="e">
        <f ca="true">+IF(AND(ISNUMBER(OFFSET('Sanitation Data'!$H$11,0,10*ROW('Sanitation Data'!H5))),'Data Summary'!DH11="Yes"),OFFSET('Sanitation Data'!$H$11,0,10*ROW('Sanitation Data'!H5)),NA())</f>
        <v>#N/A</v>
      </c>
      <c r="AT11" s="92" t="e">
        <f ca="true">+IF(AND(ISNUMBER(OFFSET('Sanitation Data'!$H$12,0,10*ROW('Sanitation Data'!H5))),'Data Summary'!DI11="Yes"),OFFSET('Sanitation Data'!$H$12,0,10*ROW('Sanitation Data'!H5)),NA())</f>
        <v>#N/A</v>
      </c>
      <c r="AU11" s="92" t="e">
        <f ca="true">+IF(AND(ISNUMBER(OFFSET('Sanitation Data'!$I$4,0,10*ROW('Sanitation Data'!I5))),'Data Summary'!DJ11="Yes"),100-OFFSET('Sanitation Data'!$I$4,0,10*ROW('Sanitation Data'!I5)),NA())</f>
        <v>#N/A</v>
      </c>
      <c r="AV11" s="92" t="e">
        <f ca="true">+IF(AND(ISNUMBER(OFFSET('Sanitation Data'!$I$6,0,10*ROW('Sanitation Data'!I5))),'Data Summary'!DK11="Yes"),OFFSET('Sanitation Data'!$I$6,0,10*ROW('Sanitation Data'!I5)),NA())</f>
        <v>#N/A</v>
      </c>
      <c r="AW11" s="92" t="e">
        <f ca="true">+IF(AND(ISNUMBER(OFFSET('Sanitation Data'!$I$10,0,10*ROW('Sanitation Data'!I5))),'Data Summary'!DL11="Yes"),OFFSET('Sanitation Data'!$I$10,0,10*ROW('Sanitation Data'!I5)),NA())</f>
        <v>#N/A</v>
      </c>
      <c r="AX11" s="92" t="e">
        <f ca="true">+IF(AND(ISNUMBER(OFFSET('Sanitation Data'!$I$11,0,10*ROW('Sanitation Data'!I5))),'Data Summary'!DM11="Yes"),OFFSET('Sanitation Data'!$I$11,0,10*ROW('Sanitation Data'!I5)),NA())</f>
        <v>#N/A</v>
      </c>
      <c r="AY11" s="92" t="e">
        <f ca="true">+IF(AND(ISNUMBER(OFFSET('Sanitation Data'!$I$12,0,10*ROW('Sanitation Data'!I5))),'Data Summary'!DN11="Yes"),OFFSET('Sanitation Data'!$I$12,0,10*ROW('Sanitation Data'!I5)),NA())</f>
        <v>#N/A</v>
      </c>
      <c r="AZ11" s="93" t="e">
        <f ca="true">+IF(AND(ISNUMBER(OFFSET('Hygiene Data'!$D$5,0,10*ROW('Hygiene Data'!D5))),'Data Summary'!DO11="Yes"),OFFSET('Hygiene Data'!$D$5,0,10*ROW('Hygiene Data'!D5)),NA())</f>
        <v>#N/A</v>
      </c>
      <c r="BA11" s="93" t="e">
        <f ca="true">+IF(AND(ISNUMBER(OFFSET('Hygiene Data'!$D$7,0,10*ROW('Hygiene Data'!D5))),'Data Summary'!DP11="Yes"),OFFSET('Hygiene Data'!$D$7,0,10*ROW('Hygiene Data'!D5)),NA())</f>
        <v>#N/A</v>
      </c>
      <c r="BB11" s="93" t="e">
        <f ca="true">+IF(AND(ISNUMBER(OFFSET('Hygiene Data'!$D$9,0,10*ROW('Hygiene Data'!D5))),'Data Summary'!DQ11="Yes"),OFFSET('Hygiene Data'!$D$9,0,10*ROW('Hygiene Data'!D5)),NA())</f>
        <v>#N/A</v>
      </c>
      <c r="BC11" s="93" t="e">
        <f ca="true">+IF(AND(ISNUMBER(OFFSET('Hygiene Data'!$E$5,0,10*ROW('Hygiene Data'!E5))),'Data Summary'!DR11="Yes"),OFFSET('Hygiene Data'!$E$5,0,10*ROW('Hygiene Data'!E5)),NA())</f>
        <v>#N/A</v>
      </c>
      <c r="BD11" s="93" t="e">
        <f ca="true">+IF(AND(ISNUMBER(OFFSET('Hygiene Data'!$E$7,0,10*ROW('Hygiene Data'!E5))),'Data Summary'!DS11="Yes"),OFFSET('Hygiene Data'!$E$7,0,10*ROW('Hygiene Data'!E5)),NA())</f>
        <v>#N/A</v>
      </c>
      <c r="BE11" s="93" t="e">
        <f ca="true">+IF(AND(ISNUMBER(OFFSET('Hygiene Data'!$E$9,0,10*ROW('Hygiene Data'!E5))),'Data Summary'!DT11="Yes"),OFFSET('Hygiene Data'!$E$9,0,10*ROW('Hygiene Data'!E5)),NA())</f>
        <v>#N/A</v>
      </c>
      <c r="BF11" s="93" t="e">
        <f ca="true">+IF(AND(ISNUMBER(OFFSET('Hygiene Data'!$F$5,0,10*ROW('Hygiene Data'!F5))),'Data Summary'!DU11="Yes"),OFFSET('Hygiene Data'!$F$5,0,10*ROW('Hygiene Data'!F5)),NA())</f>
        <v>#N/A</v>
      </c>
      <c r="BG11" s="93" t="e">
        <f ca="true">+IF(AND(ISNUMBER(OFFSET('Hygiene Data'!$F$7,0,10*ROW('Hygiene Data'!F5))),'Data Summary'!DV11="Yes"),OFFSET('Hygiene Data'!$F$7,0,10*ROW('Hygiene Data'!F5)),NA())</f>
        <v>#N/A</v>
      </c>
      <c r="BH11" s="93" t="e">
        <f ca="true">+IF(AND(ISNUMBER(OFFSET('Hygiene Data'!$F$9,0,10*ROW('Hygiene Data'!F5))),'Data Summary'!DW11="Yes"),OFFSET('Hygiene Data'!$F$9,0,10*ROW('Hygiene Data'!F5)),NA())</f>
        <v>#N/A</v>
      </c>
      <c r="BI11" s="93" t="e">
        <f ca="true">+IF(AND(ISNUMBER(OFFSET('Hygiene Data'!$G$5,0,10*ROW('Hygiene Data'!G5))),'Data Summary'!DX11="Yes"),OFFSET('Hygiene Data'!$G$5,0,10*ROW('Hygiene Data'!G5)),NA())</f>
        <v>#N/A</v>
      </c>
      <c r="BJ11" s="93" t="e">
        <f ca="true">+IF(AND(ISNUMBER(OFFSET('Hygiene Data'!$G$7,0,10*ROW('Hygiene Data'!G5))),'Data Summary'!DY11="Yes"),OFFSET('Hygiene Data'!$G$7,0,10*ROW('Hygiene Data'!G5)),NA())</f>
        <v>#N/A</v>
      </c>
      <c r="BK11" s="93" t="e">
        <f ca="true">+IF(AND(ISNUMBER(OFFSET('Hygiene Data'!$G$9,0,10*ROW('Hygiene Data'!G5))),'Data Summary'!DZ11="Yes"),OFFSET('Hygiene Data'!$G$9,0,10*ROW('Hygiene Data'!G5)),NA())</f>
        <v>#N/A</v>
      </c>
      <c r="BL11" s="93" t="e">
        <f ca="true">+IF(AND(ISNUMBER(OFFSET('Hygiene Data'!$H$5,0,10*ROW('Hygiene Data'!H5))),'Data Summary'!EA11="Yes"),OFFSET('Hygiene Data'!$H$5,0,10*ROW('Hygiene Data'!H5)),NA())</f>
        <v>#N/A</v>
      </c>
      <c r="BM11" s="93" t="e">
        <f ca="true">+IF(AND(ISNUMBER(OFFSET('Hygiene Data'!$H$7,0,10*ROW('Hygiene Data'!H5))),'Data Summary'!EB11="Yes"),OFFSET('Hygiene Data'!$H$7,0,10*ROW('Hygiene Data'!H5)),NA())</f>
        <v>#N/A</v>
      </c>
      <c r="BN11" s="93" t="e">
        <f ca="true">+IF(AND(ISNUMBER(OFFSET('Hygiene Data'!$H$9,0,10*ROW('Hygiene Data'!H5))),'Data Summary'!EC11="Yes"),OFFSET('Hygiene Data'!$H$9,0,10*ROW('Hygiene Data'!H5)),NA())</f>
        <v>#N/A</v>
      </c>
      <c r="BO11" s="93" t="e">
        <f ca="true">+IF(AND(ISNUMBER(OFFSET('Hygiene Data'!$I$5,0,10*ROW('Hygiene Data'!I5))),'Data Summary'!ED11="Yes"),OFFSET('Hygiene Data'!$I$5,0,10*ROW('Hygiene Data'!I5)),NA())</f>
        <v>#N/A</v>
      </c>
      <c r="BP11" s="93" t="e">
        <f ca="true">+IF(AND(ISNUMBER(OFFSET('Hygiene Data'!$I$7,0,10*ROW('Hygiene Data'!I5))),'Data Summary'!EE11="Yes"),OFFSET('Hygiene Data'!$I$7,0,10*ROW('Hygiene Data'!I5)),NA())</f>
        <v>#N/A</v>
      </c>
      <c r="BQ11" s="93" t="e">
        <f ca="true">+IF(AND(ISNUMBER(OFFSET('Hygiene Data'!$I$9,0,10*ROW('Hygiene Data'!I5))),'Data Summary'!EF11="Yes"),OFFSET('Hygiene Data'!$I$9,0,10*ROW('Hygiene Data'!I5)),NA())</f>
        <v>#N/A</v>
      </c>
    </row>
    <row xmlns:x14ac="http://schemas.microsoft.com/office/spreadsheetml/2009/9/ac" r="12" x14ac:dyDescent="0.2">
      <c r="A12" s="335" t="e">
        <f ca="true">+RIGHT('Data Summary'!A12,LEN('Data Summary'!A12)-9)</f>
        <v>#VALUE!</v>
      </c>
      <c r="B12" s="35" t="str">
        <f ca="true">+IF(ISTEXT('Data Summary'!B12),'Data Summary'!B12,"")</f>
        <v/>
      </c>
      <c r="C12" s="334" t="e">
        <f ca="true">+VALUE('Data Summary'!C12)</f>
        <v>#VALUE!</v>
      </c>
      <c r="D12" s="91" t="e">
        <f ca="true">+IF(AND(ISNUMBER(OFFSET('Water Data'!$D$4,0,10*ROW('Water Data'!D6))),'Data Summary'!BS12="Yes"),100-OFFSET('Water Data'!$D$4,0,10*ROW('Water Data'!D6)),NA())</f>
        <v>#N/A</v>
      </c>
      <c r="E12" s="91" t="e">
        <f ca="true">+IF(AND(ISNUMBER(OFFSET('Water Data'!$D$6,0,10*ROW('Water Data'!D6))),'Data Summary'!BT12="Yes"),OFFSET('Water Data'!$D$6,0,10*ROW('Water Data'!D6)),NA())</f>
        <v>#N/A</v>
      </c>
      <c r="F12" s="91" t="e">
        <f ca="true">+IF(AND(ISNUMBER(OFFSET('Water Data'!$D$9,0,10*ROW('Water Data'!D6))),'Data Summary'!BU12="Yes"),OFFSET('Water Data'!$D$9,0,10*ROW('Water Data'!D6)),NA())</f>
        <v>#N/A</v>
      </c>
      <c r="G12" s="91" t="e">
        <f ca="true">+IF(AND(ISNUMBER(OFFSET('Water Data'!$E$4,0,10*ROW('Water Data'!E6))),'Data Summary'!BV12="Yes"),100-OFFSET('Water Data'!$E$4,0,10*ROW('Water Data'!E6)),NA())</f>
        <v>#N/A</v>
      </c>
      <c r="H12" s="91" t="e">
        <f ca="true">+IF(AND(ISNUMBER(OFFSET('Water Data'!$E$6,0,10*ROW('Water Data'!E6))),'Data Summary'!BW12="Yes"),OFFSET('Water Data'!$E$6,0,10*ROW('Water Data'!E6)),NA())</f>
        <v>#N/A</v>
      </c>
      <c r="I12" s="91" t="e">
        <f ca="true">+IF(AND(ISNUMBER(OFFSET('Water Data'!$E$9,0,10*ROW('Water Data'!E6))),'Data Summary'!BX12="Yes"),OFFSET('Water Data'!$E$9,0,10*ROW('Water Data'!E6)),NA())</f>
        <v>#N/A</v>
      </c>
      <c r="J12" s="91" t="e">
        <f ca="true">+IF(AND(ISNUMBER(OFFSET('Water Data'!$F$4,0,10*ROW('Water Data'!F6))),'Data Summary'!BY12="Yes"),100-OFFSET('Water Data'!$F$4,0,10*ROW('Water Data'!F6)),NA())</f>
        <v>#N/A</v>
      </c>
      <c r="K12" s="91" t="e">
        <f ca="true">+IF(AND(ISNUMBER(OFFSET('Water Data'!$F$6,0,10*ROW('Water Data'!F6))),'Data Summary'!BZ12="Yes"),OFFSET('Water Data'!$F$6,0,10*ROW('Water Data'!F6)),NA())</f>
        <v>#N/A</v>
      </c>
      <c r="L12" s="91" t="e">
        <f ca="true">+IF(AND(ISNUMBER(OFFSET('Water Data'!$F$9,0,10*ROW('Water Data'!F6))),'Data Summary'!CA12="Yes"),OFFSET('Water Data'!$F$9,0,10*ROW('Water Data'!F6)),NA())</f>
        <v>#N/A</v>
      </c>
      <c r="M12" s="91" t="e">
        <f ca="true">+IF(AND(ISNUMBER(OFFSET('Water Data'!$G$4,0,10*ROW('Water Data'!G6))),'Data Summary'!CB12="Yes"),100-OFFSET('Water Data'!$G$4,0,10*ROW('Water Data'!G6)),NA())</f>
        <v>#N/A</v>
      </c>
      <c r="N12" s="91" t="e">
        <f ca="true">+IF(AND(ISNUMBER(OFFSET('Water Data'!$G$6,0,10*ROW('Water Data'!G6))),'Data Summary'!CC12="Yes"),OFFSET('Water Data'!$G$6,0,10*ROW('Water Data'!G6)),NA())</f>
        <v>#N/A</v>
      </c>
      <c r="O12" s="91" t="e">
        <f ca="true">+IF(AND(ISNUMBER(OFFSET('Water Data'!$G$9,0,10*ROW('Water Data'!G6))),'Data Summary'!CD12="Yes"),OFFSET('Water Data'!$G$9,0,10*ROW('Water Data'!G6)),NA())</f>
        <v>#N/A</v>
      </c>
      <c r="P12" s="91" t="e">
        <f ca="true">+IF(AND(ISNUMBER(OFFSET('Water Data'!$H$4,0,10*ROW('Water Data'!H6))),'Data Summary'!CE12="Yes"),100-OFFSET('Water Data'!$H$4,0,10*ROW('Water Data'!H6)),NA())</f>
        <v>#N/A</v>
      </c>
      <c r="Q12" s="91" t="e">
        <f ca="true">+IF(AND(ISNUMBER(OFFSET('Water Data'!$H$6,0,10*ROW('Water Data'!H6))),'Data Summary'!CF12="Yes"),OFFSET('Water Data'!$H$6,0,10*ROW('Water Data'!H6)),NA())</f>
        <v>#N/A</v>
      </c>
      <c r="R12" s="91" t="e">
        <f ca="true">+IF(AND(ISNUMBER(OFFSET('Water Data'!$H$9,0,10*ROW('Water Data'!H6))),'Data Summary'!CG12="Yes"),OFFSET('Water Data'!$H$9,0,10*ROW('Water Data'!H6)),NA())</f>
        <v>#N/A</v>
      </c>
      <c r="S12" s="91" t="e">
        <f ca="true">+IF(AND(ISNUMBER(OFFSET('Water Data'!$I$4,0,10*ROW('Water Data'!I6))),'Data Summary'!CH12="Yes"),100-OFFSET('Water Data'!$I$4,0,10*ROW('Water Data'!I6)),NA())</f>
        <v>#N/A</v>
      </c>
      <c r="T12" s="91" t="e">
        <f ca="true">+IF(AND(ISNUMBER(OFFSET('Water Data'!$I$6,0,10*ROW('Water Data'!I6))),'Data Summary'!CI12="Yes"),OFFSET('Water Data'!$I$6,0,10*ROW('Water Data'!I6)),NA())</f>
        <v>#N/A</v>
      </c>
      <c r="U12" s="91" t="e">
        <f ca="true">+IF(AND(ISNUMBER(OFFSET('Water Data'!$I$9,0,10*ROW('Water Data'!I6))),'Data Summary'!CJ12="Yes"),OFFSET('Water Data'!$I$9,0,10*ROW('Water Data'!I6)),NA())</f>
        <v>#N/A</v>
      </c>
      <c r="V12" s="92" t="e">
        <f ca="true">+IF(AND(ISNUMBER(OFFSET('Sanitation Data'!$D$4,0,10*ROW('Sanitation Data'!D6))),'Data Summary'!CK12="Yes"),100-OFFSET('Sanitation Data'!$D$4,0,10*ROW('Sanitation Data'!D6)),NA())</f>
        <v>#N/A</v>
      </c>
      <c r="W12" s="92" t="e">
        <f ca="true">+IF(AND(ISNUMBER(OFFSET('Sanitation Data'!$D$6,0,10*ROW('Sanitation Data'!D6))),'Data Summary'!CL12="Yes"),OFFSET('Sanitation Data'!$D$6,0,10*ROW('Sanitation Data'!D6)),NA())</f>
        <v>#N/A</v>
      </c>
      <c r="X12" s="92" t="e">
        <f ca="true">+IF(AND(ISNUMBER(OFFSET('Sanitation Data'!$D$10,0,10*ROW('Sanitation Data'!D6))),'Data Summary'!CM12="Yes"),OFFSET('Sanitation Data'!$D$10,0,10*ROW('Sanitation Data'!D6)),NA())</f>
        <v>#N/A</v>
      </c>
      <c r="Y12" s="92" t="e">
        <f ca="true">+IF(AND(ISNUMBER(OFFSET('Sanitation Data'!$D$11,0,10*ROW('Sanitation Data'!D6))),'Data Summary'!CN12="Yes"),OFFSET('Sanitation Data'!$D$11,0,10*ROW('Sanitation Data'!D6)),NA())</f>
        <v>#N/A</v>
      </c>
      <c r="Z12" s="92" t="e">
        <f ca="true">+IF(AND(ISNUMBER(OFFSET('Sanitation Data'!$D$12,0,10*ROW('Sanitation Data'!D6))),'Data Summary'!CO12="Yes"),OFFSET('Sanitation Data'!$D$12,0,10*ROW('Sanitation Data'!D6)),NA())</f>
        <v>#N/A</v>
      </c>
      <c r="AA12" s="92" t="e">
        <f ca="true">+IF(AND(ISNUMBER(OFFSET('Sanitation Data'!$E$4,0,10*ROW('Sanitation Data'!E6))),'Data Summary'!CP12="Yes"),100-OFFSET('Sanitation Data'!$E$4,0,10*ROW('Sanitation Data'!E6)),NA())</f>
        <v>#N/A</v>
      </c>
      <c r="AB12" s="92" t="e">
        <f ca="true">+IF(AND(ISNUMBER(OFFSET('Sanitation Data'!$E$6,0,10*ROW('Sanitation Data'!E6))),'Data Summary'!CQ12="Yes"),OFFSET('Sanitation Data'!$E$6,0,10*ROW('Sanitation Data'!E6)),NA())</f>
        <v>#N/A</v>
      </c>
      <c r="AC12" s="92" t="e">
        <f ca="true">+IF(AND(ISNUMBER(OFFSET('Sanitation Data'!$E$10,0,10*ROW('Sanitation Data'!E6))),'Data Summary'!CR12="Yes"),OFFSET('Sanitation Data'!$E$10,0,10*ROW('Sanitation Data'!E6)),NA())</f>
        <v>#N/A</v>
      </c>
      <c r="AD12" s="92" t="e">
        <f ca="true">+IF(AND(ISNUMBER(OFFSET('Sanitation Data'!$E$11,0,10*ROW('Sanitation Data'!E6))),'Data Summary'!CS12="Yes"),OFFSET('Sanitation Data'!$E$11,0,10*ROW('Sanitation Data'!E6)),NA())</f>
        <v>#N/A</v>
      </c>
      <c r="AE12" s="92" t="e">
        <f ca="true">+IF(AND(ISNUMBER(OFFSET('Sanitation Data'!$E$12,0,10*ROW('Sanitation Data'!E6))),'Data Summary'!CT12="Yes"),OFFSET('Sanitation Data'!$E$12,0,10*ROW('Sanitation Data'!E6)),NA())</f>
        <v>#N/A</v>
      </c>
      <c r="AF12" s="92" t="e">
        <f ca="true">+IF(AND(ISNUMBER(OFFSET('Sanitation Data'!$F$4,0,10*ROW('Sanitation Data'!F6))),'Data Summary'!CU12="Yes"),100-OFFSET('Sanitation Data'!$F$4,0,10*ROW('Sanitation Data'!F6)),NA())</f>
        <v>#N/A</v>
      </c>
      <c r="AG12" s="92" t="e">
        <f ca="true">+IF(AND(ISNUMBER(OFFSET('Sanitation Data'!$F$6,0,10*ROW('Sanitation Data'!F6))),'Data Summary'!CV12="Yes"),OFFSET('Sanitation Data'!$F$6,0,10*ROW('Sanitation Data'!F6)),NA())</f>
        <v>#N/A</v>
      </c>
      <c r="AH12" s="92" t="e">
        <f ca="true">+IF(AND(ISNUMBER(OFFSET('Sanitation Data'!$F$10,0,10*ROW('Sanitation Data'!F6))),'Data Summary'!CW12="Yes"),OFFSET('Sanitation Data'!$F$10,0,10*ROW('Sanitation Data'!F6)),NA())</f>
        <v>#N/A</v>
      </c>
      <c r="AI12" s="92" t="e">
        <f ca="true">+IF(AND(ISNUMBER(OFFSET('Sanitation Data'!$F$11,0,10*ROW('Sanitation Data'!F6))),'Data Summary'!CX12="Yes"),OFFSET('Sanitation Data'!$F$11,0,10*ROW('Sanitation Data'!F6)),NA())</f>
        <v>#N/A</v>
      </c>
      <c r="AJ12" s="92" t="e">
        <f ca="true">+IF(AND(ISNUMBER(OFFSET('Sanitation Data'!$F$12,0,10*ROW('Sanitation Data'!F6))),'Data Summary'!CY12="Yes"),OFFSET('Sanitation Data'!$F$12,0,10*ROW('Sanitation Data'!F6)),NA())</f>
        <v>#N/A</v>
      </c>
      <c r="AK12" s="92" t="e">
        <f ca="true">+IF(AND(ISNUMBER(OFFSET('Sanitation Data'!$G$4,0,10*ROW('Sanitation Data'!G6))),'Data Summary'!CZ12="Yes"),100-OFFSET('Sanitation Data'!$G$4,0,10*ROW('Sanitation Data'!G6)),NA())</f>
        <v>#N/A</v>
      </c>
      <c r="AL12" s="92" t="e">
        <f ca="true">+IF(AND(ISNUMBER(OFFSET('Sanitation Data'!$G$6,0,10*ROW('Sanitation Data'!G6))),'Data Summary'!DA12="Yes"),OFFSET('Sanitation Data'!$G$6,0,10*ROW('Sanitation Data'!G6)),NA())</f>
        <v>#N/A</v>
      </c>
      <c r="AM12" s="92" t="e">
        <f ca="true">+IF(AND(ISNUMBER(OFFSET('Sanitation Data'!$G$10,0,10*ROW('Sanitation Data'!G6))),'Data Summary'!DB12="Yes"),OFFSET('Sanitation Data'!$G$10,0,10*ROW('Sanitation Data'!G6)),NA())</f>
        <v>#N/A</v>
      </c>
      <c r="AN12" s="92" t="e">
        <f ca="true">+IF(AND(ISNUMBER(OFFSET('Sanitation Data'!$G$11,0,10*ROW('Sanitation Data'!G6))),'Data Summary'!DC12="Yes"),OFFSET('Sanitation Data'!$G$11,0,10*ROW('Sanitation Data'!G6)),NA())</f>
        <v>#N/A</v>
      </c>
      <c r="AO12" s="92" t="e">
        <f ca="true">+IF(AND(ISNUMBER(OFFSET('Sanitation Data'!$G$12,0,10*ROW('Sanitation Data'!G6))),'Data Summary'!DD12="Yes"),OFFSET('Sanitation Data'!$G$12,0,10*ROW('Sanitation Data'!G6)),NA())</f>
        <v>#N/A</v>
      </c>
      <c r="AP12" s="92" t="e">
        <f ca="true">+IF(AND(ISNUMBER(OFFSET('Sanitation Data'!$H$4,0,10*ROW('Sanitation Data'!H6))),'Data Summary'!DE12="Yes"),100-OFFSET('Sanitation Data'!$H$4,0,10*ROW('Sanitation Data'!H6)),NA())</f>
        <v>#N/A</v>
      </c>
      <c r="AQ12" s="92" t="e">
        <f ca="true">+IF(AND(ISNUMBER(OFFSET('Sanitation Data'!$H$6,0,10*ROW('Sanitation Data'!H6))),'Data Summary'!DF12="Yes"),OFFSET('Sanitation Data'!$H$6,0,10*ROW('Sanitation Data'!H6)),NA())</f>
        <v>#N/A</v>
      </c>
      <c r="AR12" s="92" t="e">
        <f ca="true">+IF(AND(ISNUMBER(OFFSET('Sanitation Data'!$H$10,0,10*ROW('Sanitation Data'!H6))),'Data Summary'!DG12="Yes"),OFFSET('Sanitation Data'!$H$10,0,10*ROW('Sanitation Data'!H6)),NA())</f>
        <v>#N/A</v>
      </c>
      <c r="AS12" s="92" t="e">
        <f ca="true">+IF(AND(ISNUMBER(OFFSET('Sanitation Data'!$H$11,0,10*ROW('Sanitation Data'!H6))),'Data Summary'!DH12="Yes"),OFFSET('Sanitation Data'!$H$11,0,10*ROW('Sanitation Data'!H6)),NA())</f>
        <v>#N/A</v>
      </c>
      <c r="AT12" s="92" t="e">
        <f ca="true">+IF(AND(ISNUMBER(OFFSET('Sanitation Data'!$H$12,0,10*ROW('Sanitation Data'!H6))),'Data Summary'!DI12="Yes"),OFFSET('Sanitation Data'!$H$12,0,10*ROW('Sanitation Data'!H6)),NA())</f>
        <v>#N/A</v>
      </c>
      <c r="AU12" s="92" t="e">
        <f ca="true">+IF(AND(ISNUMBER(OFFSET('Sanitation Data'!$I$4,0,10*ROW('Sanitation Data'!I6))),'Data Summary'!DJ12="Yes"),100-OFFSET('Sanitation Data'!$I$4,0,10*ROW('Sanitation Data'!I6)),NA())</f>
        <v>#N/A</v>
      </c>
      <c r="AV12" s="92" t="e">
        <f ca="true">+IF(AND(ISNUMBER(OFFSET('Sanitation Data'!$I$6,0,10*ROW('Sanitation Data'!I6))),'Data Summary'!DK12="Yes"),OFFSET('Sanitation Data'!$I$6,0,10*ROW('Sanitation Data'!I6)),NA())</f>
        <v>#N/A</v>
      </c>
      <c r="AW12" s="92" t="e">
        <f ca="true">+IF(AND(ISNUMBER(OFFSET('Sanitation Data'!$I$10,0,10*ROW('Sanitation Data'!I6))),'Data Summary'!DL12="Yes"),OFFSET('Sanitation Data'!$I$10,0,10*ROW('Sanitation Data'!I6)),NA())</f>
        <v>#N/A</v>
      </c>
      <c r="AX12" s="92" t="e">
        <f ca="true">+IF(AND(ISNUMBER(OFFSET('Sanitation Data'!$I$11,0,10*ROW('Sanitation Data'!I6))),'Data Summary'!DM12="Yes"),OFFSET('Sanitation Data'!$I$11,0,10*ROW('Sanitation Data'!I6)),NA())</f>
        <v>#N/A</v>
      </c>
      <c r="AY12" s="92" t="e">
        <f ca="true">+IF(AND(ISNUMBER(OFFSET('Sanitation Data'!$I$12,0,10*ROW('Sanitation Data'!I6))),'Data Summary'!DN12="Yes"),OFFSET('Sanitation Data'!$I$12,0,10*ROW('Sanitation Data'!I6)),NA())</f>
        <v>#N/A</v>
      </c>
      <c r="AZ12" s="93" t="e">
        <f ca="true">+IF(AND(ISNUMBER(OFFSET('Hygiene Data'!$D$5,0,10*ROW('Hygiene Data'!D6))),'Data Summary'!DO12="Yes"),OFFSET('Hygiene Data'!$D$5,0,10*ROW('Hygiene Data'!D6)),NA())</f>
        <v>#N/A</v>
      </c>
      <c r="BA12" s="93" t="e">
        <f ca="true">+IF(AND(ISNUMBER(OFFSET('Hygiene Data'!$D$7,0,10*ROW('Hygiene Data'!D6))),'Data Summary'!DP12="Yes"),OFFSET('Hygiene Data'!$D$7,0,10*ROW('Hygiene Data'!D6)),NA())</f>
        <v>#N/A</v>
      </c>
      <c r="BB12" s="93" t="e">
        <f ca="true">+IF(AND(ISNUMBER(OFFSET('Hygiene Data'!$D$9,0,10*ROW('Hygiene Data'!D6))),'Data Summary'!DQ12="Yes"),OFFSET('Hygiene Data'!$D$9,0,10*ROW('Hygiene Data'!D6)),NA())</f>
        <v>#N/A</v>
      </c>
      <c r="BC12" s="93" t="e">
        <f ca="true">+IF(AND(ISNUMBER(OFFSET('Hygiene Data'!$E$5,0,10*ROW('Hygiene Data'!E6))),'Data Summary'!DR12="Yes"),OFFSET('Hygiene Data'!$E$5,0,10*ROW('Hygiene Data'!E6)),NA())</f>
        <v>#N/A</v>
      </c>
      <c r="BD12" s="93" t="e">
        <f ca="true">+IF(AND(ISNUMBER(OFFSET('Hygiene Data'!$E$7,0,10*ROW('Hygiene Data'!E6))),'Data Summary'!DS12="Yes"),OFFSET('Hygiene Data'!$E$7,0,10*ROW('Hygiene Data'!E6)),NA())</f>
        <v>#N/A</v>
      </c>
      <c r="BE12" s="93" t="e">
        <f ca="true">+IF(AND(ISNUMBER(OFFSET('Hygiene Data'!$E$9,0,10*ROW('Hygiene Data'!E6))),'Data Summary'!DT12="Yes"),OFFSET('Hygiene Data'!$E$9,0,10*ROW('Hygiene Data'!E6)),NA())</f>
        <v>#N/A</v>
      </c>
      <c r="BF12" s="93" t="e">
        <f ca="true">+IF(AND(ISNUMBER(OFFSET('Hygiene Data'!$F$5,0,10*ROW('Hygiene Data'!F6))),'Data Summary'!DU12="Yes"),OFFSET('Hygiene Data'!$F$5,0,10*ROW('Hygiene Data'!F6)),NA())</f>
        <v>#N/A</v>
      </c>
      <c r="BG12" s="93" t="e">
        <f ca="true">+IF(AND(ISNUMBER(OFFSET('Hygiene Data'!$F$7,0,10*ROW('Hygiene Data'!F6))),'Data Summary'!DV12="Yes"),OFFSET('Hygiene Data'!$F$7,0,10*ROW('Hygiene Data'!F6)),NA())</f>
        <v>#N/A</v>
      </c>
      <c r="BH12" s="93" t="e">
        <f ca="true">+IF(AND(ISNUMBER(OFFSET('Hygiene Data'!$F$9,0,10*ROW('Hygiene Data'!F6))),'Data Summary'!DW12="Yes"),OFFSET('Hygiene Data'!$F$9,0,10*ROW('Hygiene Data'!F6)),NA())</f>
        <v>#N/A</v>
      </c>
      <c r="BI12" s="93" t="e">
        <f ca="true">+IF(AND(ISNUMBER(OFFSET('Hygiene Data'!$G$5,0,10*ROW('Hygiene Data'!G6))),'Data Summary'!DX12="Yes"),OFFSET('Hygiene Data'!$G$5,0,10*ROW('Hygiene Data'!G6)),NA())</f>
        <v>#N/A</v>
      </c>
      <c r="BJ12" s="93" t="e">
        <f ca="true">+IF(AND(ISNUMBER(OFFSET('Hygiene Data'!$G$7,0,10*ROW('Hygiene Data'!G6))),'Data Summary'!DY12="Yes"),OFFSET('Hygiene Data'!$G$7,0,10*ROW('Hygiene Data'!G6)),NA())</f>
        <v>#N/A</v>
      </c>
      <c r="BK12" s="93" t="e">
        <f ca="true">+IF(AND(ISNUMBER(OFFSET('Hygiene Data'!$G$9,0,10*ROW('Hygiene Data'!G6))),'Data Summary'!DZ12="Yes"),OFFSET('Hygiene Data'!$G$9,0,10*ROW('Hygiene Data'!G6)),NA())</f>
        <v>#N/A</v>
      </c>
      <c r="BL12" s="93" t="e">
        <f ca="true">+IF(AND(ISNUMBER(OFFSET('Hygiene Data'!$H$5,0,10*ROW('Hygiene Data'!H6))),'Data Summary'!EA12="Yes"),OFFSET('Hygiene Data'!$H$5,0,10*ROW('Hygiene Data'!H6)),NA())</f>
        <v>#N/A</v>
      </c>
      <c r="BM12" s="93" t="e">
        <f ca="true">+IF(AND(ISNUMBER(OFFSET('Hygiene Data'!$H$7,0,10*ROW('Hygiene Data'!H6))),'Data Summary'!EB12="Yes"),OFFSET('Hygiene Data'!$H$7,0,10*ROW('Hygiene Data'!H6)),NA())</f>
        <v>#N/A</v>
      </c>
      <c r="BN12" s="93" t="e">
        <f ca="true">+IF(AND(ISNUMBER(OFFSET('Hygiene Data'!$H$9,0,10*ROW('Hygiene Data'!H6))),'Data Summary'!EC12="Yes"),OFFSET('Hygiene Data'!$H$9,0,10*ROW('Hygiene Data'!H6)),NA())</f>
        <v>#N/A</v>
      </c>
      <c r="BO12" s="93" t="e">
        <f ca="true">+IF(AND(ISNUMBER(OFFSET('Hygiene Data'!$I$5,0,10*ROW('Hygiene Data'!I6))),'Data Summary'!ED12="Yes"),OFFSET('Hygiene Data'!$I$5,0,10*ROW('Hygiene Data'!I6)),NA())</f>
        <v>#N/A</v>
      </c>
      <c r="BP12" s="93" t="e">
        <f ca="true">+IF(AND(ISNUMBER(OFFSET('Hygiene Data'!$I$7,0,10*ROW('Hygiene Data'!I6))),'Data Summary'!EE12="Yes"),OFFSET('Hygiene Data'!$I$7,0,10*ROW('Hygiene Data'!I6)),NA())</f>
        <v>#N/A</v>
      </c>
      <c r="BQ12" s="93" t="e">
        <f ca="true">+IF(AND(ISNUMBER(OFFSET('Hygiene Data'!$I$9,0,10*ROW('Hygiene Data'!I6))),'Data Summary'!EF12="Yes"),OFFSET('Hygiene Data'!$I$9,0,10*ROW('Hygiene Data'!I6)),NA())</f>
        <v>#N/A</v>
      </c>
    </row>
    <row xmlns:x14ac="http://schemas.microsoft.com/office/spreadsheetml/2009/9/ac" r="13" x14ac:dyDescent="0.2">
      <c r="A13" s="335" t="e">
        <f ca="true">+RIGHT('Data Summary'!A13,LEN('Data Summary'!A13)-9)</f>
        <v>#VALUE!</v>
      </c>
      <c r="B13" s="35" t="str">
        <f ca="true">+IF(ISTEXT('Data Summary'!B13),'Data Summary'!B13,"")</f>
        <v/>
      </c>
      <c r="C13" s="334" t="e">
        <f ca="true">+VALUE('Data Summary'!C13)</f>
        <v>#VALUE!</v>
      </c>
      <c r="D13" s="91" t="e">
        <f ca="true">+IF(AND(ISNUMBER(OFFSET('Water Data'!$D$4,0,10*ROW('Water Data'!D7))),'Data Summary'!BS13="Yes"),100-OFFSET('Water Data'!$D$4,0,10*ROW('Water Data'!D7)),NA())</f>
        <v>#N/A</v>
      </c>
      <c r="E13" s="91" t="e">
        <f ca="true">+IF(AND(ISNUMBER(OFFSET('Water Data'!$D$6,0,10*ROW('Water Data'!D7))),'Data Summary'!BT13="Yes"),OFFSET('Water Data'!$D$6,0,10*ROW('Water Data'!D7)),NA())</f>
        <v>#N/A</v>
      </c>
      <c r="F13" s="91" t="e">
        <f ca="true">+IF(AND(ISNUMBER(OFFSET('Water Data'!$D$9,0,10*ROW('Water Data'!D7))),'Data Summary'!BU13="Yes"),OFFSET('Water Data'!$D$9,0,10*ROW('Water Data'!D7)),NA())</f>
        <v>#N/A</v>
      </c>
      <c r="G13" s="91" t="e">
        <f ca="true">+IF(AND(ISNUMBER(OFFSET('Water Data'!$E$4,0,10*ROW('Water Data'!E7))),'Data Summary'!BV13="Yes"),100-OFFSET('Water Data'!$E$4,0,10*ROW('Water Data'!E7)),NA())</f>
        <v>#N/A</v>
      </c>
      <c r="H13" s="91" t="e">
        <f ca="true">+IF(AND(ISNUMBER(OFFSET('Water Data'!$E$6,0,10*ROW('Water Data'!E7))),'Data Summary'!BW13="Yes"),OFFSET('Water Data'!$E$6,0,10*ROW('Water Data'!E7)),NA())</f>
        <v>#N/A</v>
      </c>
      <c r="I13" s="91" t="e">
        <f ca="true">+IF(AND(ISNUMBER(OFFSET('Water Data'!$E$9,0,10*ROW('Water Data'!E7))),'Data Summary'!BX13="Yes"),OFFSET('Water Data'!$E$9,0,10*ROW('Water Data'!E7)),NA())</f>
        <v>#N/A</v>
      </c>
      <c r="J13" s="91" t="e">
        <f ca="true">+IF(AND(ISNUMBER(OFFSET('Water Data'!$F$4,0,10*ROW('Water Data'!F7))),'Data Summary'!BY13="Yes"),100-OFFSET('Water Data'!$F$4,0,10*ROW('Water Data'!F7)),NA())</f>
        <v>#N/A</v>
      </c>
      <c r="K13" s="91" t="e">
        <f ca="true">+IF(AND(ISNUMBER(OFFSET('Water Data'!$F$6,0,10*ROW('Water Data'!F7))),'Data Summary'!BZ13="Yes"),OFFSET('Water Data'!$F$6,0,10*ROW('Water Data'!F7)),NA())</f>
        <v>#N/A</v>
      </c>
      <c r="L13" s="91" t="e">
        <f ca="true">+IF(AND(ISNUMBER(OFFSET('Water Data'!$F$9,0,10*ROW('Water Data'!F7))),'Data Summary'!CA13="Yes"),OFFSET('Water Data'!$F$9,0,10*ROW('Water Data'!F7)),NA())</f>
        <v>#N/A</v>
      </c>
      <c r="M13" s="91" t="e">
        <f ca="true">+IF(AND(ISNUMBER(OFFSET('Water Data'!$G$4,0,10*ROW('Water Data'!G7))),'Data Summary'!CB13="Yes"),100-OFFSET('Water Data'!$G$4,0,10*ROW('Water Data'!G7)),NA())</f>
        <v>#N/A</v>
      </c>
      <c r="N13" s="91" t="e">
        <f ca="true">+IF(AND(ISNUMBER(OFFSET('Water Data'!$G$6,0,10*ROW('Water Data'!G7))),'Data Summary'!CC13="Yes"),OFFSET('Water Data'!$G$6,0,10*ROW('Water Data'!G7)),NA())</f>
        <v>#N/A</v>
      </c>
      <c r="O13" s="91" t="e">
        <f ca="true">+IF(AND(ISNUMBER(OFFSET('Water Data'!$G$9,0,10*ROW('Water Data'!G7))),'Data Summary'!CD13="Yes"),OFFSET('Water Data'!$G$9,0,10*ROW('Water Data'!G7)),NA())</f>
        <v>#N/A</v>
      </c>
      <c r="P13" s="91" t="e">
        <f ca="true">+IF(AND(ISNUMBER(OFFSET('Water Data'!$H$4,0,10*ROW('Water Data'!H7))),'Data Summary'!CE13="Yes"),100-OFFSET('Water Data'!$H$4,0,10*ROW('Water Data'!H7)),NA())</f>
        <v>#N/A</v>
      </c>
      <c r="Q13" s="91" t="e">
        <f ca="true">+IF(AND(ISNUMBER(OFFSET('Water Data'!$H$6,0,10*ROW('Water Data'!H7))),'Data Summary'!CF13="Yes"),OFFSET('Water Data'!$H$6,0,10*ROW('Water Data'!H7)),NA())</f>
        <v>#N/A</v>
      </c>
      <c r="R13" s="91" t="e">
        <f ca="true">+IF(AND(ISNUMBER(OFFSET('Water Data'!$H$9,0,10*ROW('Water Data'!H7))),'Data Summary'!CG13="Yes"),OFFSET('Water Data'!$H$9,0,10*ROW('Water Data'!H7)),NA())</f>
        <v>#N/A</v>
      </c>
      <c r="S13" s="91" t="e">
        <f ca="true">+IF(AND(ISNUMBER(OFFSET('Water Data'!$I$4,0,10*ROW('Water Data'!I7))),'Data Summary'!CH13="Yes"),100-OFFSET('Water Data'!$I$4,0,10*ROW('Water Data'!I7)),NA())</f>
        <v>#N/A</v>
      </c>
      <c r="T13" s="91" t="e">
        <f ca="true">+IF(AND(ISNUMBER(OFFSET('Water Data'!$I$6,0,10*ROW('Water Data'!I7))),'Data Summary'!CI13="Yes"),OFFSET('Water Data'!$I$6,0,10*ROW('Water Data'!I7)),NA())</f>
        <v>#N/A</v>
      </c>
      <c r="U13" s="91" t="e">
        <f ca="true">+IF(AND(ISNUMBER(OFFSET('Water Data'!$I$9,0,10*ROW('Water Data'!I7))),'Data Summary'!CJ13="Yes"),OFFSET('Water Data'!$I$9,0,10*ROW('Water Data'!I7)),NA())</f>
        <v>#N/A</v>
      </c>
      <c r="V13" s="92" t="e">
        <f ca="true">+IF(AND(ISNUMBER(OFFSET('Sanitation Data'!$D$4,0,10*ROW('Sanitation Data'!D7))),'Data Summary'!CK13="Yes"),100-OFFSET('Sanitation Data'!$D$4,0,10*ROW('Sanitation Data'!D7)),NA())</f>
        <v>#N/A</v>
      </c>
      <c r="W13" s="92" t="e">
        <f ca="true">+IF(AND(ISNUMBER(OFFSET('Sanitation Data'!$D$6,0,10*ROW('Sanitation Data'!D7))),'Data Summary'!CL13="Yes"),OFFSET('Sanitation Data'!$D$6,0,10*ROW('Sanitation Data'!D7)),NA())</f>
        <v>#N/A</v>
      </c>
      <c r="X13" s="92" t="e">
        <f ca="true">+IF(AND(ISNUMBER(OFFSET('Sanitation Data'!$D$10,0,10*ROW('Sanitation Data'!D7))),'Data Summary'!CM13="Yes"),OFFSET('Sanitation Data'!$D$10,0,10*ROW('Sanitation Data'!D7)),NA())</f>
        <v>#N/A</v>
      </c>
      <c r="Y13" s="92" t="e">
        <f ca="true">+IF(AND(ISNUMBER(OFFSET('Sanitation Data'!$D$11,0,10*ROW('Sanitation Data'!D7))),'Data Summary'!CN13="Yes"),OFFSET('Sanitation Data'!$D$11,0,10*ROW('Sanitation Data'!D7)),NA())</f>
        <v>#N/A</v>
      </c>
      <c r="Z13" s="92" t="e">
        <f ca="true">+IF(AND(ISNUMBER(OFFSET('Sanitation Data'!$D$12,0,10*ROW('Sanitation Data'!D7))),'Data Summary'!CO13="Yes"),OFFSET('Sanitation Data'!$D$12,0,10*ROW('Sanitation Data'!D7)),NA())</f>
        <v>#N/A</v>
      </c>
      <c r="AA13" s="92" t="e">
        <f ca="true">+IF(AND(ISNUMBER(OFFSET('Sanitation Data'!$E$4,0,10*ROW('Sanitation Data'!E7))),'Data Summary'!CP13="Yes"),100-OFFSET('Sanitation Data'!$E$4,0,10*ROW('Sanitation Data'!E7)),NA())</f>
        <v>#N/A</v>
      </c>
      <c r="AB13" s="92" t="e">
        <f ca="true">+IF(AND(ISNUMBER(OFFSET('Sanitation Data'!$E$6,0,10*ROW('Sanitation Data'!E7))),'Data Summary'!CQ13="Yes"),OFFSET('Sanitation Data'!$E$6,0,10*ROW('Sanitation Data'!E7)),NA())</f>
        <v>#N/A</v>
      </c>
      <c r="AC13" s="92" t="e">
        <f ca="true">+IF(AND(ISNUMBER(OFFSET('Sanitation Data'!$E$10,0,10*ROW('Sanitation Data'!E7))),'Data Summary'!CR13="Yes"),OFFSET('Sanitation Data'!$E$10,0,10*ROW('Sanitation Data'!E7)),NA())</f>
        <v>#N/A</v>
      </c>
      <c r="AD13" s="92" t="e">
        <f ca="true">+IF(AND(ISNUMBER(OFFSET('Sanitation Data'!$E$11,0,10*ROW('Sanitation Data'!E7))),'Data Summary'!CS13="Yes"),OFFSET('Sanitation Data'!$E$11,0,10*ROW('Sanitation Data'!E7)),NA())</f>
        <v>#N/A</v>
      </c>
      <c r="AE13" s="92" t="e">
        <f ca="true">+IF(AND(ISNUMBER(OFFSET('Sanitation Data'!$E$12,0,10*ROW('Sanitation Data'!E7))),'Data Summary'!CT13="Yes"),OFFSET('Sanitation Data'!$E$12,0,10*ROW('Sanitation Data'!E7)),NA())</f>
        <v>#N/A</v>
      </c>
      <c r="AF13" s="92" t="e">
        <f ca="true">+IF(AND(ISNUMBER(OFFSET('Sanitation Data'!$F$4,0,10*ROW('Sanitation Data'!F7))),'Data Summary'!CU13="Yes"),100-OFFSET('Sanitation Data'!$F$4,0,10*ROW('Sanitation Data'!F7)),NA())</f>
        <v>#N/A</v>
      </c>
      <c r="AG13" s="92" t="e">
        <f ca="true">+IF(AND(ISNUMBER(OFFSET('Sanitation Data'!$F$6,0,10*ROW('Sanitation Data'!F7))),'Data Summary'!CV13="Yes"),OFFSET('Sanitation Data'!$F$6,0,10*ROW('Sanitation Data'!F7)),NA())</f>
        <v>#N/A</v>
      </c>
      <c r="AH13" s="92" t="e">
        <f ca="true">+IF(AND(ISNUMBER(OFFSET('Sanitation Data'!$F$10,0,10*ROW('Sanitation Data'!F7))),'Data Summary'!CW13="Yes"),OFFSET('Sanitation Data'!$F$10,0,10*ROW('Sanitation Data'!F7)),NA())</f>
        <v>#N/A</v>
      </c>
      <c r="AI13" s="92" t="e">
        <f ca="true">+IF(AND(ISNUMBER(OFFSET('Sanitation Data'!$F$11,0,10*ROW('Sanitation Data'!F7))),'Data Summary'!CX13="Yes"),OFFSET('Sanitation Data'!$F$11,0,10*ROW('Sanitation Data'!F7)),NA())</f>
        <v>#N/A</v>
      </c>
      <c r="AJ13" s="92" t="e">
        <f ca="true">+IF(AND(ISNUMBER(OFFSET('Sanitation Data'!$F$12,0,10*ROW('Sanitation Data'!F7))),'Data Summary'!CY13="Yes"),OFFSET('Sanitation Data'!$F$12,0,10*ROW('Sanitation Data'!F7)),NA())</f>
        <v>#N/A</v>
      </c>
      <c r="AK13" s="92" t="e">
        <f ca="true">+IF(AND(ISNUMBER(OFFSET('Sanitation Data'!$G$4,0,10*ROW('Sanitation Data'!G7))),'Data Summary'!CZ13="Yes"),100-OFFSET('Sanitation Data'!$G$4,0,10*ROW('Sanitation Data'!G7)),NA())</f>
        <v>#N/A</v>
      </c>
      <c r="AL13" s="92" t="e">
        <f ca="true">+IF(AND(ISNUMBER(OFFSET('Sanitation Data'!$G$6,0,10*ROW('Sanitation Data'!G7))),'Data Summary'!DA13="Yes"),OFFSET('Sanitation Data'!$G$6,0,10*ROW('Sanitation Data'!G7)),NA())</f>
        <v>#N/A</v>
      </c>
      <c r="AM13" s="92" t="e">
        <f ca="true">+IF(AND(ISNUMBER(OFFSET('Sanitation Data'!$G$10,0,10*ROW('Sanitation Data'!G7))),'Data Summary'!DB13="Yes"),OFFSET('Sanitation Data'!$G$10,0,10*ROW('Sanitation Data'!G7)),NA())</f>
        <v>#N/A</v>
      </c>
      <c r="AN13" s="92" t="e">
        <f ca="true">+IF(AND(ISNUMBER(OFFSET('Sanitation Data'!$G$11,0,10*ROW('Sanitation Data'!G7))),'Data Summary'!DC13="Yes"),OFFSET('Sanitation Data'!$G$11,0,10*ROW('Sanitation Data'!G7)),NA())</f>
        <v>#N/A</v>
      </c>
      <c r="AO13" s="92" t="e">
        <f ca="true">+IF(AND(ISNUMBER(OFFSET('Sanitation Data'!$G$12,0,10*ROW('Sanitation Data'!G7))),'Data Summary'!DD13="Yes"),OFFSET('Sanitation Data'!$G$12,0,10*ROW('Sanitation Data'!G7)),NA())</f>
        <v>#N/A</v>
      </c>
      <c r="AP13" s="92" t="e">
        <f ca="true">+IF(AND(ISNUMBER(OFFSET('Sanitation Data'!$H$4,0,10*ROW('Sanitation Data'!H7))),'Data Summary'!DE13="Yes"),100-OFFSET('Sanitation Data'!$H$4,0,10*ROW('Sanitation Data'!H7)),NA())</f>
        <v>#N/A</v>
      </c>
      <c r="AQ13" s="92" t="e">
        <f ca="true">+IF(AND(ISNUMBER(OFFSET('Sanitation Data'!$H$6,0,10*ROW('Sanitation Data'!H7))),'Data Summary'!DF13="Yes"),OFFSET('Sanitation Data'!$H$6,0,10*ROW('Sanitation Data'!H7)),NA())</f>
        <v>#N/A</v>
      </c>
      <c r="AR13" s="92" t="e">
        <f ca="true">+IF(AND(ISNUMBER(OFFSET('Sanitation Data'!$H$10,0,10*ROW('Sanitation Data'!H7))),'Data Summary'!DG13="Yes"),OFFSET('Sanitation Data'!$H$10,0,10*ROW('Sanitation Data'!H7)),NA())</f>
        <v>#N/A</v>
      </c>
      <c r="AS13" s="92" t="e">
        <f ca="true">+IF(AND(ISNUMBER(OFFSET('Sanitation Data'!$H$11,0,10*ROW('Sanitation Data'!H7))),'Data Summary'!DH13="Yes"),OFFSET('Sanitation Data'!$H$11,0,10*ROW('Sanitation Data'!H7)),NA())</f>
        <v>#N/A</v>
      </c>
      <c r="AT13" s="92" t="e">
        <f ca="true">+IF(AND(ISNUMBER(OFFSET('Sanitation Data'!$H$12,0,10*ROW('Sanitation Data'!H7))),'Data Summary'!DI13="Yes"),OFFSET('Sanitation Data'!$H$12,0,10*ROW('Sanitation Data'!H7)),NA())</f>
        <v>#N/A</v>
      </c>
      <c r="AU13" s="92" t="e">
        <f ca="true">+IF(AND(ISNUMBER(OFFSET('Sanitation Data'!$I$4,0,10*ROW('Sanitation Data'!I7))),'Data Summary'!DJ13="Yes"),100-OFFSET('Sanitation Data'!$I$4,0,10*ROW('Sanitation Data'!I7)),NA())</f>
        <v>#N/A</v>
      </c>
      <c r="AV13" s="92" t="e">
        <f ca="true">+IF(AND(ISNUMBER(OFFSET('Sanitation Data'!$I$6,0,10*ROW('Sanitation Data'!I7))),'Data Summary'!DK13="Yes"),OFFSET('Sanitation Data'!$I$6,0,10*ROW('Sanitation Data'!I7)),NA())</f>
        <v>#N/A</v>
      </c>
      <c r="AW13" s="92" t="e">
        <f ca="true">+IF(AND(ISNUMBER(OFFSET('Sanitation Data'!$I$10,0,10*ROW('Sanitation Data'!I7))),'Data Summary'!DL13="Yes"),OFFSET('Sanitation Data'!$I$10,0,10*ROW('Sanitation Data'!I7)),NA())</f>
        <v>#N/A</v>
      </c>
      <c r="AX13" s="92" t="e">
        <f ca="true">+IF(AND(ISNUMBER(OFFSET('Sanitation Data'!$I$11,0,10*ROW('Sanitation Data'!I7))),'Data Summary'!DM13="Yes"),OFFSET('Sanitation Data'!$I$11,0,10*ROW('Sanitation Data'!I7)),NA())</f>
        <v>#N/A</v>
      </c>
      <c r="AY13" s="92" t="e">
        <f ca="true">+IF(AND(ISNUMBER(OFFSET('Sanitation Data'!$I$12,0,10*ROW('Sanitation Data'!I7))),'Data Summary'!DN13="Yes"),OFFSET('Sanitation Data'!$I$12,0,10*ROW('Sanitation Data'!I7)),NA())</f>
        <v>#N/A</v>
      </c>
      <c r="AZ13" s="93" t="e">
        <f ca="true">+IF(AND(ISNUMBER(OFFSET('Hygiene Data'!$D$5,0,10*ROW('Hygiene Data'!D7))),'Data Summary'!DO13="Yes"),OFFSET('Hygiene Data'!$D$5,0,10*ROW('Hygiene Data'!D7)),NA())</f>
        <v>#N/A</v>
      </c>
      <c r="BA13" s="93" t="e">
        <f ca="true">+IF(AND(ISNUMBER(OFFSET('Hygiene Data'!$D$7,0,10*ROW('Hygiene Data'!D7))),'Data Summary'!DP13="Yes"),OFFSET('Hygiene Data'!$D$7,0,10*ROW('Hygiene Data'!D7)),NA())</f>
        <v>#N/A</v>
      </c>
      <c r="BB13" s="93" t="e">
        <f ca="true">+IF(AND(ISNUMBER(OFFSET('Hygiene Data'!$D$9,0,10*ROW('Hygiene Data'!D7))),'Data Summary'!DQ13="Yes"),OFFSET('Hygiene Data'!$D$9,0,10*ROW('Hygiene Data'!D7)),NA())</f>
        <v>#N/A</v>
      </c>
      <c r="BC13" s="93" t="e">
        <f ca="true">+IF(AND(ISNUMBER(OFFSET('Hygiene Data'!$E$5,0,10*ROW('Hygiene Data'!E7))),'Data Summary'!DR13="Yes"),OFFSET('Hygiene Data'!$E$5,0,10*ROW('Hygiene Data'!E7)),NA())</f>
        <v>#N/A</v>
      </c>
      <c r="BD13" s="93" t="e">
        <f ca="true">+IF(AND(ISNUMBER(OFFSET('Hygiene Data'!$E$7,0,10*ROW('Hygiene Data'!E7))),'Data Summary'!DS13="Yes"),OFFSET('Hygiene Data'!$E$7,0,10*ROW('Hygiene Data'!E7)),NA())</f>
        <v>#N/A</v>
      </c>
      <c r="BE13" s="93" t="e">
        <f ca="true">+IF(AND(ISNUMBER(OFFSET('Hygiene Data'!$E$9,0,10*ROW('Hygiene Data'!E7))),'Data Summary'!DT13="Yes"),OFFSET('Hygiene Data'!$E$9,0,10*ROW('Hygiene Data'!E7)),NA())</f>
        <v>#N/A</v>
      </c>
      <c r="BF13" s="93" t="e">
        <f ca="true">+IF(AND(ISNUMBER(OFFSET('Hygiene Data'!$F$5,0,10*ROW('Hygiene Data'!F7))),'Data Summary'!DU13="Yes"),OFFSET('Hygiene Data'!$F$5,0,10*ROW('Hygiene Data'!F7)),NA())</f>
        <v>#N/A</v>
      </c>
      <c r="BG13" s="93" t="e">
        <f ca="true">+IF(AND(ISNUMBER(OFFSET('Hygiene Data'!$F$7,0,10*ROW('Hygiene Data'!F7))),'Data Summary'!DV13="Yes"),OFFSET('Hygiene Data'!$F$7,0,10*ROW('Hygiene Data'!F7)),NA())</f>
        <v>#N/A</v>
      </c>
      <c r="BH13" s="93" t="e">
        <f ca="true">+IF(AND(ISNUMBER(OFFSET('Hygiene Data'!$F$9,0,10*ROW('Hygiene Data'!F7))),'Data Summary'!DW13="Yes"),OFFSET('Hygiene Data'!$F$9,0,10*ROW('Hygiene Data'!F7)),NA())</f>
        <v>#N/A</v>
      </c>
      <c r="BI13" s="93" t="e">
        <f ca="true">+IF(AND(ISNUMBER(OFFSET('Hygiene Data'!$G$5,0,10*ROW('Hygiene Data'!G7))),'Data Summary'!DX13="Yes"),OFFSET('Hygiene Data'!$G$5,0,10*ROW('Hygiene Data'!G7)),NA())</f>
        <v>#N/A</v>
      </c>
      <c r="BJ13" s="93" t="e">
        <f ca="true">+IF(AND(ISNUMBER(OFFSET('Hygiene Data'!$G$7,0,10*ROW('Hygiene Data'!G7))),'Data Summary'!DY13="Yes"),OFFSET('Hygiene Data'!$G$7,0,10*ROW('Hygiene Data'!G7)),NA())</f>
        <v>#N/A</v>
      </c>
      <c r="BK13" s="93" t="e">
        <f ca="true">+IF(AND(ISNUMBER(OFFSET('Hygiene Data'!$G$9,0,10*ROW('Hygiene Data'!G7))),'Data Summary'!DZ13="Yes"),OFFSET('Hygiene Data'!$G$9,0,10*ROW('Hygiene Data'!G7)),NA())</f>
        <v>#N/A</v>
      </c>
      <c r="BL13" s="93" t="e">
        <f ca="true">+IF(AND(ISNUMBER(OFFSET('Hygiene Data'!$H$5,0,10*ROW('Hygiene Data'!H7))),'Data Summary'!EA13="Yes"),OFFSET('Hygiene Data'!$H$5,0,10*ROW('Hygiene Data'!H7)),NA())</f>
        <v>#N/A</v>
      </c>
      <c r="BM13" s="93" t="e">
        <f ca="true">+IF(AND(ISNUMBER(OFFSET('Hygiene Data'!$H$7,0,10*ROW('Hygiene Data'!H7))),'Data Summary'!EB13="Yes"),OFFSET('Hygiene Data'!$H$7,0,10*ROW('Hygiene Data'!H7)),NA())</f>
        <v>#N/A</v>
      </c>
      <c r="BN13" s="93" t="e">
        <f ca="true">+IF(AND(ISNUMBER(OFFSET('Hygiene Data'!$H$9,0,10*ROW('Hygiene Data'!H7))),'Data Summary'!EC13="Yes"),OFFSET('Hygiene Data'!$H$9,0,10*ROW('Hygiene Data'!H7)),NA())</f>
        <v>#N/A</v>
      </c>
      <c r="BO13" s="93" t="e">
        <f ca="true">+IF(AND(ISNUMBER(OFFSET('Hygiene Data'!$I$5,0,10*ROW('Hygiene Data'!I7))),'Data Summary'!ED13="Yes"),OFFSET('Hygiene Data'!$I$5,0,10*ROW('Hygiene Data'!I7)),NA())</f>
        <v>#N/A</v>
      </c>
      <c r="BP13" s="93" t="e">
        <f ca="true">+IF(AND(ISNUMBER(OFFSET('Hygiene Data'!$I$7,0,10*ROW('Hygiene Data'!I7))),'Data Summary'!EE13="Yes"),OFFSET('Hygiene Data'!$I$7,0,10*ROW('Hygiene Data'!I7)),NA())</f>
        <v>#N/A</v>
      </c>
      <c r="BQ13" s="93" t="e">
        <f ca="true">+IF(AND(ISNUMBER(OFFSET('Hygiene Data'!$I$9,0,10*ROW('Hygiene Data'!I7))),'Data Summary'!EF13="Yes"),OFFSET('Hygiene Data'!$I$9,0,10*ROW('Hygiene Data'!I7)),NA())</f>
        <v>#N/A</v>
      </c>
    </row>
    <row xmlns:x14ac="http://schemas.microsoft.com/office/spreadsheetml/2009/9/ac" r="14" x14ac:dyDescent="0.2">
      <c r="A14" s="335" t="e">
        <f ca="true">+RIGHT('Data Summary'!A14,LEN('Data Summary'!A14)-9)</f>
        <v>#VALUE!</v>
      </c>
      <c r="B14" s="35" t="str">
        <f ca="true">+IF(ISTEXT('Data Summary'!B14),'Data Summary'!B14,"")</f>
        <v/>
      </c>
      <c r="C14" s="334" t="e">
        <f ca="true">+VALUE('Data Summary'!C14)</f>
        <v>#VALUE!</v>
      </c>
      <c r="D14" s="91" t="e">
        <f ca="true">+IF(AND(ISNUMBER(OFFSET('Water Data'!$D$4,0,10*ROW('Water Data'!D8))),'Data Summary'!BS14="Yes"),100-OFFSET('Water Data'!$D$4,0,10*ROW('Water Data'!D8)),NA())</f>
        <v>#N/A</v>
      </c>
      <c r="E14" s="91" t="e">
        <f ca="true">+IF(AND(ISNUMBER(OFFSET('Water Data'!$D$6,0,10*ROW('Water Data'!D8))),'Data Summary'!BT14="Yes"),OFFSET('Water Data'!$D$6,0,10*ROW('Water Data'!D8)),NA())</f>
        <v>#N/A</v>
      </c>
      <c r="F14" s="91" t="e">
        <f ca="true">+IF(AND(ISNUMBER(OFFSET('Water Data'!$D$9,0,10*ROW('Water Data'!D8))),'Data Summary'!BU14="Yes"),OFFSET('Water Data'!$D$9,0,10*ROW('Water Data'!D8)),NA())</f>
        <v>#N/A</v>
      </c>
      <c r="G14" s="91" t="e">
        <f ca="true">+IF(AND(ISNUMBER(OFFSET('Water Data'!$E$4,0,10*ROW('Water Data'!E8))),'Data Summary'!BV14="Yes"),100-OFFSET('Water Data'!$E$4,0,10*ROW('Water Data'!E8)),NA())</f>
        <v>#N/A</v>
      </c>
      <c r="H14" s="91" t="e">
        <f ca="true">+IF(AND(ISNUMBER(OFFSET('Water Data'!$E$6,0,10*ROW('Water Data'!E8))),'Data Summary'!BW14="Yes"),OFFSET('Water Data'!$E$6,0,10*ROW('Water Data'!E8)),NA())</f>
        <v>#N/A</v>
      </c>
      <c r="I14" s="91" t="e">
        <f ca="true">+IF(AND(ISNUMBER(OFFSET('Water Data'!$E$9,0,10*ROW('Water Data'!E8))),'Data Summary'!BX14="Yes"),OFFSET('Water Data'!$E$9,0,10*ROW('Water Data'!E8)),NA())</f>
        <v>#N/A</v>
      </c>
      <c r="J14" s="91" t="e">
        <f ca="true">+IF(AND(ISNUMBER(OFFSET('Water Data'!$F$4,0,10*ROW('Water Data'!F8))),'Data Summary'!BY14="Yes"),100-OFFSET('Water Data'!$F$4,0,10*ROW('Water Data'!F8)),NA())</f>
        <v>#N/A</v>
      </c>
      <c r="K14" s="91" t="e">
        <f ca="true">+IF(AND(ISNUMBER(OFFSET('Water Data'!$F$6,0,10*ROW('Water Data'!F8))),'Data Summary'!BZ14="Yes"),OFFSET('Water Data'!$F$6,0,10*ROW('Water Data'!F8)),NA())</f>
        <v>#N/A</v>
      </c>
      <c r="L14" s="91" t="e">
        <f ca="true">+IF(AND(ISNUMBER(OFFSET('Water Data'!$F$9,0,10*ROW('Water Data'!F8))),'Data Summary'!CA14="Yes"),OFFSET('Water Data'!$F$9,0,10*ROW('Water Data'!F8)),NA())</f>
        <v>#N/A</v>
      </c>
      <c r="M14" s="91" t="e">
        <f ca="true">+IF(AND(ISNUMBER(OFFSET('Water Data'!$G$4,0,10*ROW('Water Data'!G8))),'Data Summary'!CB14="Yes"),100-OFFSET('Water Data'!$G$4,0,10*ROW('Water Data'!G8)),NA())</f>
        <v>#N/A</v>
      </c>
      <c r="N14" s="91" t="e">
        <f ca="true">+IF(AND(ISNUMBER(OFFSET('Water Data'!$G$6,0,10*ROW('Water Data'!G8))),'Data Summary'!CC14="Yes"),OFFSET('Water Data'!$G$6,0,10*ROW('Water Data'!G8)),NA())</f>
        <v>#N/A</v>
      </c>
      <c r="O14" s="91" t="e">
        <f ca="true">+IF(AND(ISNUMBER(OFFSET('Water Data'!$G$9,0,10*ROW('Water Data'!G8))),'Data Summary'!CD14="Yes"),OFFSET('Water Data'!$G$9,0,10*ROW('Water Data'!G8)),NA())</f>
        <v>#N/A</v>
      </c>
      <c r="P14" s="91" t="e">
        <f ca="true">+IF(AND(ISNUMBER(OFFSET('Water Data'!$H$4,0,10*ROW('Water Data'!H8))),'Data Summary'!CE14="Yes"),100-OFFSET('Water Data'!$H$4,0,10*ROW('Water Data'!H8)),NA())</f>
        <v>#N/A</v>
      </c>
      <c r="Q14" s="91" t="e">
        <f ca="true">+IF(AND(ISNUMBER(OFFSET('Water Data'!$H$6,0,10*ROW('Water Data'!H8))),'Data Summary'!CF14="Yes"),OFFSET('Water Data'!$H$6,0,10*ROW('Water Data'!H8)),NA())</f>
        <v>#N/A</v>
      </c>
      <c r="R14" s="91" t="e">
        <f ca="true">+IF(AND(ISNUMBER(OFFSET('Water Data'!$H$9,0,10*ROW('Water Data'!H8))),'Data Summary'!CG14="Yes"),OFFSET('Water Data'!$H$9,0,10*ROW('Water Data'!H8)),NA())</f>
        <v>#N/A</v>
      </c>
      <c r="S14" s="91" t="e">
        <f ca="true">+IF(AND(ISNUMBER(OFFSET('Water Data'!$I$4,0,10*ROW('Water Data'!I8))),'Data Summary'!CH14="Yes"),100-OFFSET('Water Data'!$I$4,0,10*ROW('Water Data'!I8)),NA())</f>
        <v>#N/A</v>
      </c>
      <c r="T14" s="91" t="e">
        <f ca="true">+IF(AND(ISNUMBER(OFFSET('Water Data'!$I$6,0,10*ROW('Water Data'!I8))),'Data Summary'!CI14="Yes"),OFFSET('Water Data'!$I$6,0,10*ROW('Water Data'!I8)),NA())</f>
        <v>#N/A</v>
      </c>
      <c r="U14" s="91" t="e">
        <f ca="true">+IF(AND(ISNUMBER(OFFSET('Water Data'!$I$9,0,10*ROW('Water Data'!I8))),'Data Summary'!CJ14="Yes"),OFFSET('Water Data'!$I$9,0,10*ROW('Water Data'!I8)),NA())</f>
        <v>#N/A</v>
      </c>
      <c r="V14" s="92" t="e">
        <f ca="true">+IF(AND(ISNUMBER(OFFSET('Sanitation Data'!$D$4,0,10*ROW('Sanitation Data'!D8))),'Data Summary'!CK14="Yes"),100-OFFSET('Sanitation Data'!$D$4,0,10*ROW('Sanitation Data'!D8)),NA())</f>
        <v>#N/A</v>
      </c>
      <c r="W14" s="92" t="e">
        <f ca="true">+IF(AND(ISNUMBER(OFFSET('Sanitation Data'!$D$6,0,10*ROW('Sanitation Data'!D8))),'Data Summary'!CL14="Yes"),OFFSET('Sanitation Data'!$D$6,0,10*ROW('Sanitation Data'!D8)),NA())</f>
        <v>#N/A</v>
      </c>
      <c r="X14" s="92" t="e">
        <f ca="true">+IF(AND(ISNUMBER(OFFSET('Sanitation Data'!$D$10,0,10*ROW('Sanitation Data'!D8))),'Data Summary'!CM14="Yes"),OFFSET('Sanitation Data'!$D$10,0,10*ROW('Sanitation Data'!D8)),NA())</f>
        <v>#N/A</v>
      </c>
      <c r="Y14" s="92" t="e">
        <f ca="true">+IF(AND(ISNUMBER(OFFSET('Sanitation Data'!$D$11,0,10*ROW('Sanitation Data'!D8))),'Data Summary'!CN14="Yes"),OFFSET('Sanitation Data'!$D$11,0,10*ROW('Sanitation Data'!D8)),NA())</f>
        <v>#N/A</v>
      </c>
      <c r="Z14" s="92" t="e">
        <f ca="true">+IF(AND(ISNUMBER(OFFSET('Sanitation Data'!$D$12,0,10*ROW('Sanitation Data'!D8))),'Data Summary'!CO14="Yes"),OFFSET('Sanitation Data'!$D$12,0,10*ROW('Sanitation Data'!D8)),NA())</f>
        <v>#N/A</v>
      </c>
      <c r="AA14" s="92" t="e">
        <f ca="true">+IF(AND(ISNUMBER(OFFSET('Sanitation Data'!$E$4,0,10*ROW('Sanitation Data'!E8))),'Data Summary'!CP14="Yes"),100-OFFSET('Sanitation Data'!$E$4,0,10*ROW('Sanitation Data'!E8)),NA())</f>
        <v>#N/A</v>
      </c>
      <c r="AB14" s="92" t="e">
        <f ca="true">+IF(AND(ISNUMBER(OFFSET('Sanitation Data'!$E$6,0,10*ROW('Sanitation Data'!E8))),'Data Summary'!CQ14="Yes"),OFFSET('Sanitation Data'!$E$6,0,10*ROW('Sanitation Data'!E8)),NA())</f>
        <v>#N/A</v>
      </c>
      <c r="AC14" s="92" t="e">
        <f ca="true">+IF(AND(ISNUMBER(OFFSET('Sanitation Data'!$E$10,0,10*ROW('Sanitation Data'!E8))),'Data Summary'!CR14="Yes"),OFFSET('Sanitation Data'!$E$10,0,10*ROW('Sanitation Data'!E8)),NA())</f>
        <v>#N/A</v>
      </c>
      <c r="AD14" s="92" t="e">
        <f ca="true">+IF(AND(ISNUMBER(OFFSET('Sanitation Data'!$E$11,0,10*ROW('Sanitation Data'!E8))),'Data Summary'!CS14="Yes"),OFFSET('Sanitation Data'!$E$11,0,10*ROW('Sanitation Data'!E8)),NA())</f>
        <v>#N/A</v>
      </c>
      <c r="AE14" s="92" t="e">
        <f ca="true">+IF(AND(ISNUMBER(OFFSET('Sanitation Data'!$E$12,0,10*ROW('Sanitation Data'!E8))),'Data Summary'!CT14="Yes"),OFFSET('Sanitation Data'!$E$12,0,10*ROW('Sanitation Data'!E8)),NA())</f>
        <v>#N/A</v>
      </c>
      <c r="AF14" s="92" t="e">
        <f ca="true">+IF(AND(ISNUMBER(OFFSET('Sanitation Data'!$F$4,0,10*ROW('Sanitation Data'!F8))),'Data Summary'!CU14="Yes"),100-OFFSET('Sanitation Data'!$F$4,0,10*ROW('Sanitation Data'!F8)),NA())</f>
        <v>#N/A</v>
      </c>
      <c r="AG14" s="92" t="e">
        <f ca="true">+IF(AND(ISNUMBER(OFFSET('Sanitation Data'!$F$6,0,10*ROW('Sanitation Data'!F8))),'Data Summary'!CV14="Yes"),OFFSET('Sanitation Data'!$F$6,0,10*ROW('Sanitation Data'!F8)),NA())</f>
        <v>#N/A</v>
      </c>
      <c r="AH14" s="92" t="e">
        <f ca="true">+IF(AND(ISNUMBER(OFFSET('Sanitation Data'!$F$10,0,10*ROW('Sanitation Data'!F8))),'Data Summary'!CW14="Yes"),OFFSET('Sanitation Data'!$F$10,0,10*ROW('Sanitation Data'!F8)),NA())</f>
        <v>#N/A</v>
      </c>
      <c r="AI14" s="92" t="e">
        <f ca="true">+IF(AND(ISNUMBER(OFFSET('Sanitation Data'!$F$11,0,10*ROW('Sanitation Data'!F8))),'Data Summary'!CX14="Yes"),OFFSET('Sanitation Data'!$F$11,0,10*ROW('Sanitation Data'!F8)),NA())</f>
        <v>#N/A</v>
      </c>
      <c r="AJ14" s="92" t="e">
        <f ca="true">+IF(AND(ISNUMBER(OFFSET('Sanitation Data'!$F$12,0,10*ROW('Sanitation Data'!F8))),'Data Summary'!CY14="Yes"),OFFSET('Sanitation Data'!$F$12,0,10*ROW('Sanitation Data'!F8)),NA())</f>
        <v>#N/A</v>
      </c>
      <c r="AK14" s="92" t="e">
        <f ca="true">+IF(AND(ISNUMBER(OFFSET('Sanitation Data'!$G$4,0,10*ROW('Sanitation Data'!G8))),'Data Summary'!CZ14="Yes"),100-OFFSET('Sanitation Data'!$G$4,0,10*ROW('Sanitation Data'!G8)),NA())</f>
        <v>#N/A</v>
      </c>
      <c r="AL14" s="92" t="e">
        <f ca="true">+IF(AND(ISNUMBER(OFFSET('Sanitation Data'!$G$6,0,10*ROW('Sanitation Data'!G8))),'Data Summary'!DA14="Yes"),OFFSET('Sanitation Data'!$G$6,0,10*ROW('Sanitation Data'!G8)),NA())</f>
        <v>#N/A</v>
      </c>
      <c r="AM14" s="92" t="e">
        <f ca="true">+IF(AND(ISNUMBER(OFFSET('Sanitation Data'!$G$10,0,10*ROW('Sanitation Data'!G8))),'Data Summary'!DB14="Yes"),OFFSET('Sanitation Data'!$G$10,0,10*ROW('Sanitation Data'!G8)),NA())</f>
        <v>#N/A</v>
      </c>
      <c r="AN14" s="92" t="e">
        <f ca="true">+IF(AND(ISNUMBER(OFFSET('Sanitation Data'!$G$11,0,10*ROW('Sanitation Data'!G8))),'Data Summary'!DC14="Yes"),OFFSET('Sanitation Data'!$G$11,0,10*ROW('Sanitation Data'!G8)),NA())</f>
        <v>#N/A</v>
      </c>
      <c r="AO14" s="92" t="e">
        <f ca="true">+IF(AND(ISNUMBER(OFFSET('Sanitation Data'!$G$12,0,10*ROW('Sanitation Data'!G8))),'Data Summary'!DD14="Yes"),OFFSET('Sanitation Data'!$G$12,0,10*ROW('Sanitation Data'!G8)),NA())</f>
        <v>#N/A</v>
      </c>
      <c r="AP14" s="92" t="e">
        <f ca="true">+IF(AND(ISNUMBER(OFFSET('Sanitation Data'!$H$4,0,10*ROW('Sanitation Data'!H8))),'Data Summary'!DE14="Yes"),100-OFFSET('Sanitation Data'!$H$4,0,10*ROW('Sanitation Data'!H8)),NA())</f>
        <v>#N/A</v>
      </c>
      <c r="AQ14" s="92" t="e">
        <f ca="true">+IF(AND(ISNUMBER(OFFSET('Sanitation Data'!$H$6,0,10*ROW('Sanitation Data'!H8))),'Data Summary'!DF14="Yes"),OFFSET('Sanitation Data'!$H$6,0,10*ROW('Sanitation Data'!H8)),NA())</f>
        <v>#N/A</v>
      </c>
      <c r="AR14" s="92" t="e">
        <f ca="true">+IF(AND(ISNUMBER(OFFSET('Sanitation Data'!$H$10,0,10*ROW('Sanitation Data'!H8))),'Data Summary'!DG14="Yes"),OFFSET('Sanitation Data'!$H$10,0,10*ROW('Sanitation Data'!H8)),NA())</f>
        <v>#N/A</v>
      </c>
      <c r="AS14" s="92" t="e">
        <f ca="true">+IF(AND(ISNUMBER(OFFSET('Sanitation Data'!$H$11,0,10*ROW('Sanitation Data'!H8))),'Data Summary'!DH14="Yes"),OFFSET('Sanitation Data'!$H$11,0,10*ROW('Sanitation Data'!H8)),NA())</f>
        <v>#N/A</v>
      </c>
      <c r="AT14" s="92" t="e">
        <f ca="true">+IF(AND(ISNUMBER(OFFSET('Sanitation Data'!$H$12,0,10*ROW('Sanitation Data'!H8))),'Data Summary'!DI14="Yes"),OFFSET('Sanitation Data'!$H$12,0,10*ROW('Sanitation Data'!H8)),NA())</f>
        <v>#N/A</v>
      </c>
      <c r="AU14" s="92" t="e">
        <f ca="true">+IF(AND(ISNUMBER(OFFSET('Sanitation Data'!$I$4,0,10*ROW('Sanitation Data'!I8))),'Data Summary'!DJ14="Yes"),100-OFFSET('Sanitation Data'!$I$4,0,10*ROW('Sanitation Data'!I8)),NA())</f>
        <v>#N/A</v>
      </c>
      <c r="AV14" s="92" t="e">
        <f ca="true">+IF(AND(ISNUMBER(OFFSET('Sanitation Data'!$I$6,0,10*ROW('Sanitation Data'!I8))),'Data Summary'!DK14="Yes"),OFFSET('Sanitation Data'!$I$6,0,10*ROW('Sanitation Data'!I8)),NA())</f>
        <v>#N/A</v>
      </c>
      <c r="AW14" s="92" t="e">
        <f ca="true">+IF(AND(ISNUMBER(OFFSET('Sanitation Data'!$I$10,0,10*ROW('Sanitation Data'!I8))),'Data Summary'!DL14="Yes"),OFFSET('Sanitation Data'!$I$10,0,10*ROW('Sanitation Data'!I8)),NA())</f>
        <v>#N/A</v>
      </c>
      <c r="AX14" s="92" t="e">
        <f ca="true">+IF(AND(ISNUMBER(OFFSET('Sanitation Data'!$I$11,0,10*ROW('Sanitation Data'!I8))),'Data Summary'!DM14="Yes"),OFFSET('Sanitation Data'!$I$11,0,10*ROW('Sanitation Data'!I8)),NA())</f>
        <v>#N/A</v>
      </c>
      <c r="AY14" s="92" t="e">
        <f ca="true">+IF(AND(ISNUMBER(OFFSET('Sanitation Data'!$I$12,0,10*ROW('Sanitation Data'!I8))),'Data Summary'!DN14="Yes"),OFFSET('Sanitation Data'!$I$12,0,10*ROW('Sanitation Data'!I8)),NA())</f>
        <v>#N/A</v>
      </c>
      <c r="AZ14" s="93" t="e">
        <f ca="true">+IF(AND(ISNUMBER(OFFSET('Hygiene Data'!$D$5,0,10*ROW('Hygiene Data'!D8))),'Data Summary'!DO14="Yes"),OFFSET('Hygiene Data'!$D$5,0,10*ROW('Hygiene Data'!D8)),NA())</f>
        <v>#N/A</v>
      </c>
      <c r="BA14" s="93" t="e">
        <f ca="true">+IF(AND(ISNUMBER(OFFSET('Hygiene Data'!$D$7,0,10*ROW('Hygiene Data'!D8))),'Data Summary'!DP14="Yes"),OFFSET('Hygiene Data'!$D$7,0,10*ROW('Hygiene Data'!D8)),NA())</f>
        <v>#N/A</v>
      </c>
      <c r="BB14" s="93" t="e">
        <f ca="true">+IF(AND(ISNUMBER(OFFSET('Hygiene Data'!$D$9,0,10*ROW('Hygiene Data'!D8))),'Data Summary'!DQ14="Yes"),OFFSET('Hygiene Data'!$D$9,0,10*ROW('Hygiene Data'!D8)),NA())</f>
        <v>#N/A</v>
      </c>
      <c r="BC14" s="93" t="e">
        <f ca="true">+IF(AND(ISNUMBER(OFFSET('Hygiene Data'!$E$5,0,10*ROW('Hygiene Data'!E8))),'Data Summary'!DR14="Yes"),OFFSET('Hygiene Data'!$E$5,0,10*ROW('Hygiene Data'!E8)),NA())</f>
        <v>#N/A</v>
      </c>
      <c r="BD14" s="93" t="e">
        <f ca="true">+IF(AND(ISNUMBER(OFFSET('Hygiene Data'!$E$7,0,10*ROW('Hygiene Data'!E8))),'Data Summary'!DS14="Yes"),OFFSET('Hygiene Data'!$E$7,0,10*ROW('Hygiene Data'!E8)),NA())</f>
        <v>#N/A</v>
      </c>
      <c r="BE14" s="93" t="e">
        <f ca="true">+IF(AND(ISNUMBER(OFFSET('Hygiene Data'!$E$9,0,10*ROW('Hygiene Data'!E8))),'Data Summary'!DT14="Yes"),OFFSET('Hygiene Data'!$E$9,0,10*ROW('Hygiene Data'!E8)),NA())</f>
        <v>#N/A</v>
      </c>
      <c r="BF14" s="93" t="e">
        <f ca="true">+IF(AND(ISNUMBER(OFFSET('Hygiene Data'!$F$5,0,10*ROW('Hygiene Data'!F8))),'Data Summary'!DU14="Yes"),OFFSET('Hygiene Data'!$F$5,0,10*ROW('Hygiene Data'!F8)),NA())</f>
        <v>#N/A</v>
      </c>
      <c r="BG14" s="93" t="e">
        <f ca="true">+IF(AND(ISNUMBER(OFFSET('Hygiene Data'!$F$7,0,10*ROW('Hygiene Data'!F8))),'Data Summary'!DV14="Yes"),OFFSET('Hygiene Data'!$F$7,0,10*ROW('Hygiene Data'!F8)),NA())</f>
        <v>#N/A</v>
      </c>
      <c r="BH14" s="93" t="e">
        <f ca="true">+IF(AND(ISNUMBER(OFFSET('Hygiene Data'!$F$9,0,10*ROW('Hygiene Data'!F8))),'Data Summary'!DW14="Yes"),OFFSET('Hygiene Data'!$F$9,0,10*ROW('Hygiene Data'!F8)),NA())</f>
        <v>#N/A</v>
      </c>
      <c r="BI14" s="93" t="e">
        <f ca="true">+IF(AND(ISNUMBER(OFFSET('Hygiene Data'!$G$5,0,10*ROW('Hygiene Data'!G8))),'Data Summary'!DX14="Yes"),OFFSET('Hygiene Data'!$G$5,0,10*ROW('Hygiene Data'!G8)),NA())</f>
        <v>#N/A</v>
      </c>
      <c r="BJ14" s="93" t="e">
        <f ca="true">+IF(AND(ISNUMBER(OFFSET('Hygiene Data'!$G$7,0,10*ROW('Hygiene Data'!G8))),'Data Summary'!DY14="Yes"),OFFSET('Hygiene Data'!$G$7,0,10*ROW('Hygiene Data'!G8)),NA())</f>
        <v>#N/A</v>
      </c>
      <c r="BK14" s="93" t="e">
        <f ca="true">+IF(AND(ISNUMBER(OFFSET('Hygiene Data'!$G$9,0,10*ROW('Hygiene Data'!G8))),'Data Summary'!DZ14="Yes"),OFFSET('Hygiene Data'!$G$9,0,10*ROW('Hygiene Data'!G8)),NA())</f>
        <v>#N/A</v>
      </c>
      <c r="BL14" s="93" t="e">
        <f ca="true">+IF(AND(ISNUMBER(OFFSET('Hygiene Data'!$H$5,0,10*ROW('Hygiene Data'!H8))),'Data Summary'!EA14="Yes"),OFFSET('Hygiene Data'!$H$5,0,10*ROW('Hygiene Data'!H8)),NA())</f>
        <v>#N/A</v>
      </c>
      <c r="BM14" s="93" t="e">
        <f ca="true">+IF(AND(ISNUMBER(OFFSET('Hygiene Data'!$H$7,0,10*ROW('Hygiene Data'!H8))),'Data Summary'!EB14="Yes"),OFFSET('Hygiene Data'!$H$7,0,10*ROW('Hygiene Data'!H8)),NA())</f>
        <v>#N/A</v>
      </c>
      <c r="BN14" s="93" t="e">
        <f ca="true">+IF(AND(ISNUMBER(OFFSET('Hygiene Data'!$H$9,0,10*ROW('Hygiene Data'!H8))),'Data Summary'!EC14="Yes"),OFFSET('Hygiene Data'!$H$9,0,10*ROW('Hygiene Data'!H8)),NA())</f>
        <v>#N/A</v>
      </c>
      <c r="BO14" s="93" t="e">
        <f ca="true">+IF(AND(ISNUMBER(OFFSET('Hygiene Data'!$I$5,0,10*ROW('Hygiene Data'!I8))),'Data Summary'!ED14="Yes"),OFFSET('Hygiene Data'!$I$5,0,10*ROW('Hygiene Data'!I8)),NA())</f>
        <v>#N/A</v>
      </c>
      <c r="BP14" s="93" t="e">
        <f ca="true">+IF(AND(ISNUMBER(OFFSET('Hygiene Data'!$I$7,0,10*ROW('Hygiene Data'!I8))),'Data Summary'!EE14="Yes"),OFFSET('Hygiene Data'!$I$7,0,10*ROW('Hygiene Data'!I8)),NA())</f>
        <v>#N/A</v>
      </c>
      <c r="BQ14" s="93" t="e">
        <f ca="true">+IF(AND(ISNUMBER(OFFSET('Hygiene Data'!$I$9,0,10*ROW('Hygiene Data'!I8))),'Data Summary'!EF14="Yes"),OFFSET('Hygiene Data'!$I$9,0,10*ROW('Hygiene Data'!I8)),NA())</f>
        <v>#N/A</v>
      </c>
    </row>
    <row xmlns:x14ac="http://schemas.microsoft.com/office/spreadsheetml/2009/9/ac" r="15" x14ac:dyDescent="0.2">
      <c r="A15" s="335" t="e">
        <f ca="true">+RIGHT('Data Summary'!A15,LEN('Data Summary'!A15)-9)</f>
        <v>#VALUE!</v>
      </c>
      <c r="B15" s="35" t="str">
        <f ca="true">+IF(ISTEXT('Data Summary'!B15),'Data Summary'!B15,"")</f>
        <v/>
      </c>
      <c r="C15" s="334" t="e">
        <f ca="true">+VALUE('Data Summary'!C15)</f>
        <v>#VALUE!</v>
      </c>
      <c r="D15" s="91" t="e">
        <f ca="true">+IF(AND(ISNUMBER(OFFSET('Water Data'!$D$4,0,10*ROW('Water Data'!D9))),'Data Summary'!BS15="Yes"),100-OFFSET('Water Data'!$D$4,0,10*ROW('Water Data'!D9)),NA())</f>
        <v>#N/A</v>
      </c>
      <c r="E15" s="91" t="e">
        <f ca="true">+IF(AND(ISNUMBER(OFFSET('Water Data'!$D$6,0,10*ROW('Water Data'!D9))),'Data Summary'!BT15="Yes"),OFFSET('Water Data'!$D$6,0,10*ROW('Water Data'!D9)),NA())</f>
        <v>#N/A</v>
      </c>
      <c r="F15" s="91" t="e">
        <f ca="true">+IF(AND(ISNUMBER(OFFSET('Water Data'!$D$9,0,10*ROW('Water Data'!D9))),'Data Summary'!BU15="Yes"),OFFSET('Water Data'!$D$9,0,10*ROW('Water Data'!D9)),NA())</f>
        <v>#N/A</v>
      </c>
      <c r="G15" s="91" t="e">
        <f ca="true">+IF(AND(ISNUMBER(OFFSET('Water Data'!$E$4,0,10*ROW('Water Data'!E9))),'Data Summary'!BV15="Yes"),100-OFFSET('Water Data'!$E$4,0,10*ROW('Water Data'!E9)),NA())</f>
        <v>#N/A</v>
      </c>
      <c r="H15" s="91" t="e">
        <f ca="true">+IF(AND(ISNUMBER(OFFSET('Water Data'!$E$6,0,10*ROW('Water Data'!E9))),'Data Summary'!BW15="Yes"),OFFSET('Water Data'!$E$6,0,10*ROW('Water Data'!E9)),NA())</f>
        <v>#N/A</v>
      </c>
      <c r="I15" s="91" t="e">
        <f ca="true">+IF(AND(ISNUMBER(OFFSET('Water Data'!$E$9,0,10*ROW('Water Data'!E9))),'Data Summary'!BX15="Yes"),OFFSET('Water Data'!$E$9,0,10*ROW('Water Data'!E9)),NA())</f>
        <v>#N/A</v>
      </c>
      <c r="J15" s="91" t="e">
        <f ca="true">+IF(AND(ISNUMBER(OFFSET('Water Data'!$F$4,0,10*ROW('Water Data'!F9))),'Data Summary'!BY15="Yes"),100-OFFSET('Water Data'!$F$4,0,10*ROW('Water Data'!F9)),NA())</f>
        <v>#N/A</v>
      </c>
      <c r="K15" s="91" t="e">
        <f ca="true">+IF(AND(ISNUMBER(OFFSET('Water Data'!$F$6,0,10*ROW('Water Data'!F9))),'Data Summary'!BZ15="Yes"),OFFSET('Water Data'!$F$6,0,10*ROW('Water Data'!F9)),NA())</f>
        <v>#N/A</v>
      </c>
      <c r="L15" s="91" t="e">
        <f ca="true">+IF(AND(ISNUMBER(OFFSET('Water Data'!$F$9,0,10*ROW('Water Data'!F9))),'Data Summary'!CA15="Yes"),OFFSET('Water Data'!$F$9,0,10*ROW('Water Data'!F9)),NA())</f>
        <v>#N/A</v>
      </c>
      <c r="M15" s="91" t="e">
        <f ca="true">+IF(AND(ISNUMBER(OFFSET('Water Data'!$G$4,0,10*ROW('Water Data'!G9))),'Data Summary'!CB15="Yes"),100-OFFSET('Water Data'!$G$4,0,10*ROW('Water Data'!G9)),NA())</f>
        <v>#N/A</v>
      </c>
      <c r="N15" s="91" t="e">
        <f ca="true">+IF(AND(ISNUMBER(OFFSET('Water Data'!$G$6,0,10*ROW('Water Data'!G9))),'Data Summary'!CC15="Yes"),OFFSET('Water Data'!$G$6,0,10*ROW('Water Data'!G9)),NA())</f>
        <v>#N/A</v>
      </c>
      <c r="O15" s="91" t="e">
        <f ca="true">+IF(AND(ISNUMBER(OFFSET('Water Data'!$G$9,0,10*ROW('Water Data'!G9))),'Data Summary'!CD15="Yes"),OFFSET('Water Data'!$G$9,0,10*ROW('Water Data'!G9)),NA())</f>
        <v>#N/A</v>
      </c>
      <c r="P15" s="91" t="e">
        <f ca="true">+IF(AND(ISNUMBER(OFFSET('Water Data'!$H$4,0,10*ROW('Water Data'!H9))),'Data Summary'!CE15="Yes"),100-OFFSET('Water Data'!$H$4,0,10*ROW('Water Data'!H9)),NA())</f>
        <v>#N/A</v>
      </c>
      <c r="Q15" s="91" t="e">
        <f ca="true">+IF(AND(ISNUMBER(OFFSET('Water Data'!$H$6,0,10*ROW('Water Data'!H9))),'Data Summary'!CF15="Yes"),OFFSET('Water Data'!$H$6,0,10*ROW('Water Data'!H9)),NA())</f>
        <v>#N/A</v>
      </c>
      <c r="R15" s="91" t="e">
        <f ca="true">+IF(AND(ISNUMBER(OFFSET('Water Data'!$H$9,0,10*ROW('Water Data'!H9))),'Data Summary'!CG15="Yes"),OFFSET('Water Data'!$H$9,0,10*ROW('Water Data'!H9)),NA())</f>
        <v>#N/A</v>
      </c>
      <c r="S15" s="91" t="e">
        <f ca="true">+IF(AND(ISNUMBER(OFFSET('Water Data'!$I$4,0,10*ROW('Water Data'!I9))),'Data Summary'!CH15="Yes"),100-OFFSET('Water Data'!$I$4,0,10*ROW('Water Data'!I9)),NA())</f>
        <v>#N/A</v>
      </c>
      <c r="T15" s="91" t="e">
        <f ca="true">+IF(AND(ISNUMBER(OFFSET('Water Data'!$I$6,0,10*ROW('Water Data'!I9))),'Data Summary'!CI15="Yes"),OFFSET('Water Data'!$I$6,0,10*ROW('Water Data'!I9)),NA())</f>
        <v>#N/A</v>
      </c>
      <c r="U15" s="91" t="e">
        <f ca="true">+IF(AND(ISNUMBER(OFFSET('Water Data'!$I$9,0,10*ROW('Water Data'!I9))),'Data Summary'!CJ15="Yes"),OFFSET('Water Data'!$I$9,0,10*ROW('Water Data'!I9)),NA())</f>
        <v>#N/A</v>
      </c>
      <c r="V15" s="92" t="e">
        <f ca="true">+IF(AND(ISNUMBER(OFFSET('Sanitation Data'!$D$4,0,10*ROW('Sanitation Data'!D9))),'Data Summary'!CK15="Yes"),100-OFFSET('Sanitation Data'!$D$4,0,10*ROW('Sanitation Data'!D9)),NA())</f>
        <v>#N/A</v>
      </c>
      <c r="W15" s="92" t="e">
        <f ca="true">+IF(AND(ISNUMBER(OFFSET('Sanitation Data'!$D$6,0,10*ROW('Sanitation Data'!D9))),'Data Summary'!CL15="Yes"),OFFSET('Sanitation Data'!$D$6,0,10*ROW('Sanitation Data'!D9)),NA())</f>
        <v>#N/A</v>
      </c>
      <c r="X15" s="92" t="e">
        <f ca="true">+IF(AND(ISNUMBER(OFFSET('Sanitation Data'!$D$10,0,10*ROW('Sanitation Data'!D9))),'Data Summary'!CM15="Yes"),OFFSET('Sanitation Data'!$D$10,0,10*ROW('Sanitation Data'!D9)),NA())</f>
        <v>#N/A</v>
      </c>
      <c r="Y15" s="92" t="e">
        <f ca="true">+IF(AND(ISNUMBER(OFFSET('Sanitation Data'!$D$11,0,10*ROW('Sanitation Data'!D9))),'Data Summary'!CN15="Yes"),OFFSET('Sanitation Data'!$D$11,0,10*ROW('Sanitation Data'!D9)),NA())</f>
        <v>#N/A</v>
      </c>
      <c r="Z15" s="92" t="e">
        <f ca="true">+IF(AND(ISNUMBER(OFFSET('Sanitation Data'!$D$12,0,10*ROW('Sanitation Data'!D9))),'Data Summary'!CO15="Yes"),OFFSET('Sanitation Data'!$D$12,0,10*ROW('Sanitation Data'!D9)),NA())</f>
        <v>#N/A</v>
      </c>
      <c r="AA15" s="92" t="e">
        <f ca="true">+IF(AND(ISNUMBER(OFFSET('Sanitation Data'!$E$4,0,10*ROW('Sanitation Data'!E9))),'Data Summary'!CP15="Yes"),100-OFFSET('Sanitation Data'!$E$4,0,10*ROW('Sanitation Data'!E9)),NA())</f>
        <v>#N/A</v>
      </c>
      <c r="AB15" s="92" t="e">
        <f ca="true">+IF(AND(ISNUMBER(OFFSET('Sanitation Data'!$E$6,0,10*ROW('Sanitation Data'!E9))),'Data Summary'!CQ15="Yes"),OFFSET('Sanitation Data'!$E$6,0,10*ROW('Sanitation Data'!E9)),NA())</f>
        <v>#N/A</v>
      </c>
      <c r="AC15" s="92" t="e">
        <f ca="true">+IF(AND(ISNUMBER(OFFSET('Sanitation Data'!$E$10,0,10*ROW('Sanitation Data'!E9))),'Data Summary'!CR15="Yes"),OFFSET('Sanitation Data'!$E$10,0,10*ROW('Sanitation Data'!E9)),NA())</f>
        <v>#N/A</v>
      </c>
      <c r="AD15" s="92" t="e">
        <f ca="true">+IF(AND(ISNUMBER(OFFSET('Sanitation Data'!$E$11,0,10*ROW('Sanitation Data'!E9))),'Data Summary'!CS15="Yes"),OFFSET('Sanitation Data'!$E$11,0,10*ROW('Sanitation Data'!E9)),NA())</f>
        <v>#N/A</v>
      </c>
      <c r="AE15" s="92" t="e">
        <f ca="true">+IF(AND(ISNUMBER(OFFSET('Sanitation Data'!$E$12,0,10*ROW('Sanitation Data'!E9))),'Data Summary'!CT15="Yes"),OFFSET('Sanitation Data'!$E$12,0,10*ROW('Sanitation Data'!E9)),NA())</f>
        <v>#N/A</v>
      </c>
      <c r="AF15" s="92" t="e">
        <f ca="true">+IF(AND(ISNUMBER(OFFSET('Sanitation Data'!$F$4,0,10*ROW('Sanitation Data'!F9))),'Data Summary'!CU15="Yes"),100-OFFSET('Sanitation Data'!$F$4,0,10*ROW('Sanitation Data'!F9)),NA())</f>
        <v>#N/A</v>
      </c>
      <c r="AG15" s="92" t="e">
        <f ca="true">+IF(AND(ISNUMBER(OFFSET('Sanitation Data'!$F$6,0,10*ROW('Sanitation Data'!F9))),'Data Summary'!CV15="Yes"),OFFSET('Sanitation Data'!$F$6,0,10*ROW('Sanitation Data'!F9)),NA())</f>
        <v>#N/A</v>
      </c>
      <c r="AH15" s="92" t="e">
        <f ca="true">+IF(AND(ISNUMBER(OFFSET('Sanitation Data'!$F$10,0,10*ROW('Sanitation Data'!F9))),'Data Summary'!CW15="Yes"),OFFSET('Sanitation Data'!$F$10,0,10*ROW('Sanitation Data'!F9)),NA())</f>
        <v>#N/A</v>
      </c>
      <c r="AI15" s="92" t="e">
        <f ca="true">+IF(AND(ISNUMBER(OFFSET('Sanitation Data'!$F$11,0,10*ROW('Sanitation Data'!F9))),'Data Summary'!CX15="Yes"),OFFSET('Sanitation Data'!$F$11,0,10*ROW('Sanitation Data'!F9)),NA())</f>
        <v>#N/A</v>
      </c>
      <c r="AJ15" s="92" t="e">
        <f ca="true">+IF(AND(ISNUMBER(OFFSET('Sanitation Data'!$F$12,0,10*ROW('Sanitation Data'!F9))),'Data Summary'!CY15="Yes"),OFFSET('Sanitation Data'!$F$12,0,10*ROW('Sanitation Data'!F9)),NA())</f>
        <v>#N/A</v>
      </c>
      <c r="AK15" s="92" t="e">
        <f ca="true">+IF(AND(ISNUMBER(OFFSET('Sanitation Data'!$G$4,0,10*ROW('Sanitation Data'!G9))),'Data Summary'!CZ15="Yes"),100-OFFSET('Sanitation Data'!$G$4,0,10*ROW('Sanitation Data'!G9)),NA())</f>
        <v>#N/A</v>
      </c>
      <c r="AL15" s="92" t="e">
        <f ca="true">+IF(AND(ISNUMBER(OFFSET('Sanitation Data'!$G$6,0,10*ROW('Sanitation Data'!G9))),'Data Summary'!DA15="Yes"),OFFSET('Sanitation Data'!$G$6,0,10*ROW('Sanitation Data'!G9)),NA())</f>
        <v>#N/A</v>
      </c>
      <c r="AM15" s="92" t="e">
        <f ca="true">+IF(AND(ISNUMBER(OFFSET('Sanitation Data'!$G$10,0,10*ROW('Sanitation Data'!G9))),'Data Summary'!DB15="Yes"),OFFSET('Sanitation Data'!$G$10,0,10*ROW('Sanitation Data'!G9)),NA())</f>
        <v>#N/A</v>
      </c>
      <c r="AN15" s="92" t="e">
        <f ca="true">+IF(AND(ISNUMBER(OFFSET('Sanitation Data'!$G$11,0,10*ROW('Sanitation Data'!G9))),'Data Summary'!DC15="Yes"),OFFSET('Sanitation Data'!$G$11,0,10*ROW('Sanitation Data'!G9)),NA())</f>
        <v>#N/A</v>
      </c>
      <c r="AO15" s="92" t="e">
        <f ca="true">+IF(AND(ISNUMBER(OFFSET('Sanitation Data'!$G$12,0,10*ROW('Sanitation Data'!G9))),'Data Summary'!DD15="Yes"),OFFSET('Sanitation Data'!$G$12,0,10*ROW('Sanitation Data'!G9)),NA())</f>
        <v>#N/A</v>
      </c>
      <c r="AP15" s="92" t="e">
        <f ca="true">+IF(AND(ISNUMBER(OFFSET('Sanitation Data'!$H$4,0,10*ROW('Sanitation Data'!H9))),'Data Summary'!DE15="Yes"),100-OFFSET('Sanitation Data'!$H$4,0,10*ROW('Sanitation Data'!H9)),NA())</f>
        <v>#N/A</v>
      </c>
      <c r="AQ15" s="92" t="e">
        <f ca="true">+IF(AND(ISNUMBER(OFFSET('Sanitation Data'!$H$6,0,10*ROW('Sanitation Data'!H9))),'Data Summary'!DF15="Yes"),OFFSET('Sanitation Data'!$H$6,0,10*ROW('Sanitation Data'!H9)),NA())</f>
        <v>#N/A</v>
      </c>
      <c r="AR15" s="92" t="e">
        <f ca="true">+IF(AND(ISNUMBER(OFFSET('Sanitation Data'!$H$10,0,10*ROW('Sanitation Data'!H9))),'Data Summary'!DG15="Yes"),OFFSET('Sanitation Data'!$H$10,0,10*ROW('Sanitation Data'!H9)),NA())</f>
        <v>#N/A</v>
      </c>
      <c r="AS15" s="92" t="e">
        <f ca="true">+IF(AND(ISNUMBER(OFFSET('Sanitation Data'!$H$11,0,10*ROW('Sanitation Data'!H9))),'Data Summary'!DH15="Yes"),OFFSET('Sanitation Data'!$H$11,0,10*ROW('Sanitation Data'!H9)),NA())</f>
        <v>#N/A</v>
      </c>
      <c r="AT15" s="92" t="e">
        <f ca="true">+IF(AND(ISNUMBER(OFFSET('Sanitation Data'!$H$12,0,10*ROW('Sanitation Data'!H9))),'Data Summary'!DI15="Yes"),OFFSET('Sanitation Data'!$H$12,0,10*ROW('Sanitation Data'!H9)),NA())</f>
        <v>#N/A</v>
      </c>
      <c r="AU15" s="92" t="e">
        <f ca="true">+IF(AND(ISNUMBER(OFFSET('Sanitation Data'!$I$4,0,10*ROW('Sanitation Data'!I9))),'Data Summary'!DJ15="Yes"),100-OFFSET('Sanitation Data'!$I$4,0,10*ROW('Sanitation Data'!I9)),NA())</f>
        <v>#N/A</v>
      </c>
      <c r="AV15" s="92" t="e">
        <f ca="true">+IF(AND(ISNUMBER(OFFSET('Sanitation Data'!$I$6,0,10*ROW('Sanitation Data'!I9))),'Data Summary'!DK15="Yes"),OFFSET('Sanitation Data'!$I$6,0,10*ROW('Sanitation Data'!I9)),NA())</f>
        <v>#N/A</v>
      </c>
      <c r="AW15" s="92" t="e">
        <f ca="true">+IF(AND(ISNUMBER(OFFSET('Sanitation Data'!$I$10,0,10*ROW('Sanitation Data'!I9))),'Data Summary'!DL15="Yes"),OFFSET('Sanitation Data'!$I$10,0,10*ROW('Sanitation Data'!I9)),NA())</f>
        <v>#N/A</v>
      </c>
      <c r="AX15" s="92" t="e">
        <f ca="true">+IF(AND(ISNUMBER(OFFSET('Sanitation Data'!$I$11,0,10*ROW('Sanitation Data'!I9))),'Data Summary'!DM15="Yes"),OFFSET('Sanitation Data'!$I$11,0,10*ROW('Sanitation Data'!I9)),NA())</f>
        <v>#N/A</v>
      </c>
      <c r="AY15" s="92" t="e">
        <f ca="true">+IF(AND(ISNUMBER(OFFSET('Sanitation Data'!$I$12,0,10*ROW('Sanitation Data'!I9))),'Data Summary'!DN15="Yes"),OFFSET('Sanitation Data'!$I$12,0,10*ROW('Sanitation Data'!I9)),NA())</f>
        <v>#N/A</v>
      </c>
      <c r="AZ15" s="93" t="e">
        <f ca="true">+IF(AND(ISNUMBER(OFFSET('Hygiene Data'!$D$5,0,10*ROW('Hygiene Data'!D9))),'Data Summary'!DO15="Yes"),OFFSET('Hygiene Data'!$D$5,0,10*ROW('Hygiene Data'!D9)),NA())</f>
        <v>#N/A</v>
      </c>
      <c r="BA15" s="93" t="e">
        <f ca="true">+IF(AND(ISNUMBER(OFFSET('Hygiene Data'!$D$7,0,10*ROW('Hygiene Data'!D9))),'Data Summary'!DP15="Yes"),OFFSET('Hygiene Data'!$D$7,0,10*ROW('Hygiene Data'!D9)),NA())</f>
        <v>#N/A</v>
      </c>
      <c r="BB15" s="93" t="e">
        <f ca="true">+IF(AND(ISNUMBER(OFFSET('Hygiene Data'!$D$9,0,10*ROW('Hygiene Data'!D9))),'Data Summary'!DQ15="Yes"),OFFSET('Hygiene Data'!$D$9,0,10*ROW('Hygiene Data'!D9)),NA())</f>
        <v>#N/A</v>
      </c>
      <c r="BC15" s="93" t="e">
        <f ca="true">+IF(AND(ISNUMBER(OFFSET('Hygiene Data'!$E$5,0,10*ROW('Hygiene Data'!E9))),'Data Summary'!DR15="Yes"),OFFSET('Hygiene Data'!$E$5,0,10*ROW('Hygiene Data'!E9)),NA())</f>
        <v>#N/A</v>
      </c>
      <c r="BD15" s="93" t="e">
        <f ca="true">+IF(AND(ISNUMBER(OFFSET('Hygiene Data'!$E$7,0,10*ROW('Hygiene Data'!E9))),'Data Summary'!DS15="Yes"),OFFSET('Hygiene Data'!$E$7,0,10*ROW('Hygiene Data'!E9)),NA())</f>
        <v>#N/A</v>
      </c>
      <c r="BE15" s="93" t="e">
        <f ca="true">+IF(AND(ISNUMBER(OFFSET('Hygiene Data'!$E$9,0,10*ROW('Hygiene Data'!E9))),'Data Summary'!DT15="Yes"),OFFSET('Hygiene Data'!$E$9,0,10*ROW('Hygiene Data'!E9)),NA())</f>
        <v>#N/A</v>
      </c>
      <c r="BF15" s="93" t="e">
        <f ca="true">+IF(AND(ISNUMBER(OFFSET('Hygiene Data'!$F$5,0,10*ROW('Hygiene Data'!F9))),'Data Summary'!DU15="Yes"),OFFSET('Hygiene Data'!$F$5,0,10*ROW('Hygiene Data'!F9)),NA())</f>
        <v>#N/A</v>
      </c>
      <c r="BG15" s="93" t="e">
        <f ca="true">+IF(AND(ISNUMBER(OFFSET('Hygiene Data'!$F$7,0,10*ROW('Hygiene Data'!F9))),'Data Summary'!DV15="Yes"),OFFSET('Hygiene Data'!$F$7,0,10*ROW('Hygiene Data'!F9)),NA())</f>
        <v>#N/A</v>
      </c>
      <c r="BH15" s="93" t="e">
        <f ca="true">+IF(AND(ISNUMBER(OFFSET('Hygiene Data'!$F$9,0,10*ROW('Hygiene Data'!F9))),'Data Summary'!DW15="Yes"),OFFSET('Hygiene Data'!$F$9,0,10*ROW('Hygiene Data'!F9)),NA())</f>
        <v>#N/A</v>
      </c>
      <c r="BI15" s="93" t="e">
        <f ca="true">+IF(AND(ISNUMBER(OFFSET('Hygiene Data'!$G$5,0,10*ROW('Hygiene Data'!G9))),'Data Summary'!DX15="Yes"),OFFSET('Hygiene Data'!$G$5,0,10*ROW('Hygiene Data'!G9)),NA())</f>
        <v>#N/A</v>
      </c>
      <c r="BJ15" s="93" t="e">
        <f ca="true">+IF(AND(ISNUMBER(OFFSET('Hygiene Data'!$G$7,0,10*ROW('Hygiene Data'!G9))),'Data Summary'!DY15="Yes"),OFFSET('Hygiene Data'!$G$7,0,10*ROW('Hygiene Data'!G9)),NA())</f>
        <v>#N/A</v>
      </c>
      <c r="BK15" s="93" t="e">
        <f ca="true">+IF(AND(ISNUMBER(OFFSET('Hygiene Data'!$G$9,0,10*ROW('Hygiene Data'!G9))),'Data Summary'!DZ15="Yes"),OFFSET('Hygiene Data'!$G$9,0,10*ROW('Hygiene Data'!G9)),NA())</f>
        <v>#N/A</v>
      </c>
      <c r="BL15" s="93" t="e">
        <f ca="true">+IF(AND(ISNUMBER(OFFSET('Hygiene Data'!$H$5,0,10*ROW('Hygiene Data'!H9))),'Data Summary'!EA15="Yes"),OFFSET('Hygiene Data'!$H$5,0,10*ROW('Hygiene Data'!H9)),NA())</f>
        <v>#N/A</v>
      </c>
      <c r="BM15" s="93" t="e">
        <f ca="true">+IF(AND(ISNUMBER(OFFSET('Hygiene Data'!$H$7,0,10*ROW('Hygiene Data'!H9))),'Data Summary'!EB15="Yes"),OFFSET('Hygiene Data'!$H$7,0,10*ROW('Hygiene Data'!H9)),NA())</f>
        <v>#N/A</v>
      </c>
      <c r="BN15" s="93" t="e">
        <f ca="true">+IF(AND(ISNUMBER(OFFSET('Hygiene Data'!$H$9,0,10*ROW('Hygiene Data'!H9))),'Data Summary'!EC15="Yes"),OFFSET('Hygiene Data'!$H$9,0,10*ROW('Hygiene Data'!H9)),NA())</f>
        <v>#N/A</v>
      </c>
      <c r="BO15" s="93" t="e">
        <f ca="true">+IF(AND(ISNUMBER(OFFSET('Hygiene Data'!$I$5,0,10*ROW('Hygiene Data'!I9))),'Data Summary'!ED15="Yes"),OFFSET('Hygiene Data'!$I$5,0,10*ROW('Hygiene Data'!I9)),NA())</f>
        <v>#N/A</v>
      </c>
      <c r="BP15" s="93" t="e">
        <f ca="true">+IF(AND(ISNUMBER(OFFSET('Hygiene Data'!$I$7,0,10*ROW('Hygiene Data'!I9))),'Data Summary'!EE15="Yes"),OFFSET('Hygiene Data'!$I$7,0,10*ROW('Hygiene Data'!I9)),NA())</f>
        <v>#N/A</v>
      </c>
      <c r="BQ15" s="93" t="e">
        <f ca="true">+IF(AND(ISNUMBER(OFFSET('Hygiene Data'!$I$9,0,10*ROW('Hygiene Data'!I9))),'Data Summary'!EF15="Yes"),OFFSET('Hygiene Data'!$I$9,0,10*ROW('Hygiene Data'!I9)),NA())</f>
        <v>#N/A</v>
      </c>
    </row>
    <row xmlns:x14ac="http://schemas.microsoft.com/office/spreadsheetml/2009/9/ac" r="16" x14ac:dyDescent="0.2">
      <c r="A16" s="335" t="e">
        <f ca="true">+RIGHT('Data Summary'!A16,LEN('Data Summary'!A16)-9)</f>
        <v>#VALUE!</v>
      </c>
      <c r="B16" s="35" t="str">
        <f ca="true">+IF(ISTEXT('Data Summary'!B16),'Data Summary'!B16,"")</f>
        <v/>
      </c>
      <c r="C16" s="334" t="e">
        <f ca="true">+VALUE('Data Summary'!C16)</f>
        <v>#VALUE!</v>
      </c>
      <c r="D16" s="91" t="e">
        <f ca="true">+IF(AND(ISNUMBER(OFFSET('Water Data'!$D$4,0,10*ROW('Water Data'!D10))),'Data Summary'!BS16="Yes"),100-OFFSET('Water Data'!$D$4,0,10*ROW('Water Data'!D10)),NA())</f>
        <v>#N/A</v>
      </c>
      <c r="E16" s="91" t="e">
        <f ca="true">+IF(AND(ISNUMBER(OFFSET('Water Data'!$D$6,0,10*ROW('Water Data'!D10))),'Data Summary'!BT16="Yes"),OFFSET('Water Data'!$D$6,0,10*ROW('Water Data'!D10)),NA())</f>
        <v>#N/A</v>
      </c>
      <c r="F16" s="91" t="e">
        <f ca="true">+IF(AND(ISNUMBER(OFFSET('Water Data'!$D$9,0,10*ROW('Water Data'!D10))),'Data Summary'!BU16="Yes"),OFFSET('Water Data'!$D$9,0,10*ROW('Water Data'!D10)),NA())</f>
        <v>#N/A</v>
      </c>
      <c r="G16" s="91" t="e">
        <f ca="true">+IF(AND(ISNUMBER(OFFSET('Water Data'!$E$4,0,10*ROW('Water Data'!E10))),'Data Summary'!BV16="Yes"),100-OFFSET('Water Data'!$E$4,0,10*ROW('Water Data'!E10)),NA())</f>
        <v>#N/A</v>
      </c>
      <c r="H16" s="91" t="e">
        <f ca="true">+IF(AND(ISNUMBER(OFFSET('Water Data'!$E$6,0,10*ROW('Water Data'!E10))),'Data Summary'!BW16="Yes"),OFFSET('Water Data'!$E$6,0,10*ROW('Water Data'!E10)),NA())</f>
        <v>#N/A</v>
      </c>
      <c r="I16" s="91" t="e">
        <f ca="true">+IF(AND(ISNUMBER(OFFSET('Water Data'!$E$9,0,10*ROW('Water Data'!E10))),'Data Summary'!BX16="Yes"),OFFSET('Water Data'!$E$9,0,10*ROW('Water Data'!E10)),NA())</f>
        <v>#N/A</v>
      </c>
      <c r="J16" s="91" t="e">
        <f ca="true">+IF(AND(ISNUMBER(OFFSET('Water Data'!$F$4,0,10*ROW('Water Data'!F10))),'Data Summary'!BY16="Yes"),100-OFFSET('Water Data'!$F$4,0,10*ROW('Water Data'!F10)),NA())</f>
        <v>#N/A</v>
      </c>
      <c r="K16" s="91" t="e">
        <f ca="true">+IF(AND(ISNUMBER(OFFSET('Water Data'!$F$6,0,10*ROW('Water Data'!F10))),'Data Summary'!BZ16="Yes"),OFFSET('Water Data'!$F$6,0,10*ROW('Water Data'!F10)),NA())</f>
        <v>#N/A</v>
      </c>
      <c r="L16" s="91" t="e">
        <f ca="true">+IF(AND(ISNUMBER(OFFSET('Water Data'!$F$9,0,10*ROW('Water Data'!F10))),'Data Summary'!CA16="Yes"),OFFSET('Water Data'!$F$9,0,10*ROW('Water Data'!F10)),NA())</f>
        <v>#N/A</v>
      </c>
      <c r="M16" s="91" t="e">
        <f ca="true">+IF(AND(ISNUMBER(OFFSET('Water Data'!$G$4,0,10*ROW('Water Data'!G10))),'Data Summary'!CB16="Yes"),100-OFFSET('Water Data'!$G$4,0,10*ROW('Water Data'!G10)),NA())</f>
        <v>#N/A</v>
      </c>
      <c r="N16" s="91" t="e">
        <f ca="true">+IF(AND(ISNUMBER(OFFSET('Water Data'!$G$6,0,10*ROW('Water Data'!G10))),'Data Summary'!CC16="Yes"),OFFSET('Water Data'!$G$6,0,10*ROW('Water Data'!G10)),NA())</f>
        <v>#N/A</v>
      </c>
      <c r="O16" s="91" t="e">
        <f ca="true">+IF(AND(ISNUMBER(OFFSET('Water Data'!$G$9,0,10*ROW('Water Data'!G10))),'Data Summary'!CD16="Yes"),OFFSET('Water Data'!$G$9,0,10*ROW('Water Data'!G10)),NA())</f>
        <v>#N/A</v>
      </c>
      <c r="P16" s="91" t="e">
        <f ca="true">+IF(AND(ISNUMBER(OFFSET('Water Data'!$H$4,0,10*ROW('Water Data'!H10))),'Data Summary'!CE16="Yes"),100-OFFSET('Water Data'!$H$4,0,10*ROW('Water Data'!H10)),NA())</f>
        <v>#N/A</v>
      </c>
      <c r="Q16" s="91" t="e">
        <f ca="true">+IF(AND(ISNUMBER(OFFSET('Water Data'!$H$6,0,10*ROW('Water Data'!H10))),'Data Summary'!CF16="Yes"),OFFSET('Water Data'!$H$6,0,10*ROW('Water Data'!H10)),NA())</f>
        <v>#N/A</v>
      </c>
      <c r="R16" s="91" t="e">
        <f ca="true">+IF(AND(ISNUMBER(OFFSET('Water Data'!$H$9,0,10*ROW('Water Data'!H10))),'Data Summary'!CG16="Yes"),OFFSET('Water Data'!$H$9,0,10*ROW('Water Data'!H10)),NA())</f>
        <v>#N/A</v>
      </c>
      <c r="S16" s="91" t="e">
        <f ca="true">+IF(AND(ISNUMBER(OFFSET('Water Data'!$I$4,0,10*ROW('Water Data'!I10))),'Data Summary'!CH16="Yes"),100-OFFSET('Water Data'!$I$4,0,10*ROW('Water Data'!I10)),NA())</f>
        <v>#N/A</v>
      </c>
      <c r="T16" s="91" t="e">
        <f ca="true">+IF(AND(ISNUMBER(OFFSET('Water Data'!$I$6,0,10*ROW('Water Data'!I10))),'Data Summary'!CI16="Yes"),OFFSET('Water Data'!$I$6,0,10*ROW('Water Data'!I10)),NA())</f>
        <v>#N/A</v>
      </c>
      <c r="U16" s="91" t="e">
        <f ca="true">+IF(AND(ISNUMBER(OFFSET('Water Data'!$I$9,0,10*ROW('Water Data'!I10))),'Data Summary'!CJ16="Yes"),OFFSET('Water Data'!$I$9,0,10*ROW('Water Data'!I10)),NA())</f>
        <v>#N/A</v>
      </c>
      <c r="V16" s="92" t="e">
        <f ca="true">+IF(AND(ISNUMBER(OFFSET('Sanitation Data'!$D$4,0,10*ROW('Sanitation Data'!D10))),'Data Summary'!CK16="Yes"),100-OFFSET('Sanitation Data'!$D$4,0,10*ROW('Sanitation Data'!D10)),NA())</f>
        <v>#N/A</v>
      </c>
      <c r="W16" s="92" t="e">
        <f ca="true">+IF(AND(ISNUMBER(OFFSET('Sanitation Data'!$D$6,0,10*ROW('Sanitation Data'!D10))),'Data Summary'!CL16="Yes"),OFFSET('Sanitation Data'!$D$6,0,10*ROW('Sanitation Data'!D10)),NA())</f>
        <v>#N/A</v>
      </c>
      <c r="X16" s="92" t="e">
        <f ca="true">+IF(AND(ISNUMBER(OFFSET('Sanitation Data'!$D$10,0,10*ROW('Sanitation Data'!D10))),'Data Summary'!CM16="Yes"),OFFSET('Sanitation Data'!$D$10,0,10*ROW('Sanitation Data'!D10)),NA())</f>
        <v>#N/A</v>
      </c>
      <c r="Y16" s="92" t="e">
        <f ca="true">+IF(AND(ISNUMBER(OFFSET('Sanitation Data'!$D$11,0,10*ROW('Sanitation Data'!D10))),'Data Summary'!CN16="Yes"),OFFSET('Sanitation Data'!$D$11,0,10*ROW('Sanitation Data'!D10)),NA())</f>
        <v>#N/A</v>
      </c>
      <c r="Z16" s="92" t="e">
        <f ca="true">+IF(AND(ISNUMBER(OFFSET('Sanitation Data'!$D$12,0,10*ROW('Sanitation Data'!D10))),'Data Summary'!CO16="Yes"),OFFSET('Sanitation Data'!$D$12,0,10*ROW('Sanitation Data'!D10)),NA())</f>
        <v>#N/A</v>
      </c>
      <c r="AA16" s="92" t="e">
        <f ca="true">+IF(AND(ISNUMBER(OFFSET('Sanitation Data'!$E$4,0,10*ROW('Sanitation Data'!E10))),'Data Summary'!CP16="Yes"),100-OFFSET('Sanitation Data'!$E$4,0,10*ROW('Sanitation Data'!E10)),NA())</f>
        <v>#N/A</v>
      </c>
      <c r="AB16" s="92" t="e">
        <f ca="true">+IF(AND(ISNUMBER(OFFSET('Sanitation Data'!$E$6,0,10*ROW('Sanitation Data'!E10))),'Data Summary'!CQ16="Yes"),OFFSET('Sanitation Data'!$E$6,0,10*ROW('Sanitation Data'!E10)),NA())</f>
        <v>#N/A</v>
      </c>
      <c r="AC16" s="92" t="e">
        <f ca="true">+IF(AND(ISNUMBER(OFFSET('Sanitation Data'!$E$10,0,10*ROW('Sanitation Data'!E10))),'Data Summary'!CR16="Yes"),OFFSET('Sanitation Data'!$E$10,0,10*ROW('Sanitation Data'!E10)),NA())</f>
        <v>#N/A</v>
      </c>
      <c r="AD16" s="92" t="e">
        <f ca="true">+IF(AND(ISNUMBER(OFFSET('Sanitation Data'!$E$11,0,10*ROW('Sanitation Data'!E10))),'Data Summary'!CS16="Yes"),OFFSET('Sanitation Data'!$E$11,0,10*ROW('Sanitation Data'!E10)),NA())</f>
        <v>#N/A</v>
      </c>
      <c r="AE16" s="92" t="e">
        <f ca="true">+IF(AND(ISNUMBER(OFFSET('Sanitation Data'!$E$12,0,10*ROW('Sanitation Data'!E10))),'Data Summary'!CT16="Yes"),OFFSET('Sanitation Data'!$E$12,0,10*ROW('Sanitation Data'!E10)),NA())</f>
        <v>#N/A</v>
      </c>
      <c r="AF16" s="92" t="e">
        <f ca="true">+IF(AND(ISNUMBER(OFFSET('Sanitation Data'!$F$4,0,10*ROW('Sanitation Data'!F10))),'Data Summary'!CU16="Yes"),100-OFFSET('Sanitation Data'!$F$4,0,10*ROW('Sanitation Data'!F10)),NA())</f>
        <v>#N/A</v>
      </c>
      <c r="AG16" s="92" t="e">
        <f ca="true">+IF(AND(ISNUMBER(OFFSET('Sanitation Data'!$F$6,0,10*ROW('Sanitation Data'!F10))),'Data Summary'!CV16="Yes"),OFFSET('Sanitation Data'!$F$6,0,10*ROW('Sanitation Data'!F10)),NA())</f>
        <v>#N/A</v>
      </c>
      <c r="AH16" s="92" t="e">
        <f ca="true">+IF(AND(ISNUMBER(OFFSET('Sanitation Data'!$F$10,0,10*ROW('Sanitation Data'!F10))),'Data Summary'!CW16="Yes"),OFFSET('Sanitation Data'!$F$10,0,10*ROW('Sanitation Data'!F10)),NA())</f>
        <v>#N/A</v>
      </c>
      <c r="AI16" s="92" t="e">
        <f ca="true">+IF(AND(ISNUMBER(OFFSET('Sanitation Data'!$F$11,0,10*ROW('Sanitation Data'!F10))),'Data Summary'!CX16="Yes"),OFFSET('Sanitation Data'!$F$11,0,10*ROW('Sanitation Data'!F10)),NA())</f>
        <v>#N/A</v>
      </c>
      <c r="AJ16" s="92" t="e">
        <f ca="true">+IF(AND(ISNUMBER(OFFSET('Sanitation Data'!$F$12,0,10*ROW('Sanitation Data'!F10))),'Data Summary'!CY16="Yes"),OFFSET('Sanitation Data'!$F$12,0,10*ROW('Sanitation Data'!F10)),NA())</f>
        <v>#N/A</v>
      </c>
      <c r="AK16" s="92" t="e">
        <f ca="true">+IF(AND(ISNUMBER(OFFSET('Sanitation Data'!$G$4,0,10*ROW('Sanitation Data'!G10))),'Data Summary'!CZ16="Yes"),100-OFFSET('Sanitation Data'!$G$4,0,10*ROW('Sanitation Data'!G10)),NA())</f>
        <v>#N/A</v>
      </c>
      <c r="AL16" s="92" t="e">
        <f ca="true">+IF(AND(ISNUMBER(OFFSET('Sanitation Data'!$G$6,0,10*ROW('Sanitation Data'!G10))),'Data Summary'!DA16="Yes"),OFFSET('Sanitation Data'!$G$6,0,10*ROW('Sanitation Data'!G10)),NA())</f>
        <v>#N/A</v>
      </c>
      <c r="AM16" s="92" t="e">
        <f ca="true">+IF(AND(ISNUMBER(OFFSET('Sanitation Data'!$G$10,0,10*ROW('Sanitation Data'!G10))),'Data Summary'!DB16="Yes"),OFFSET('Sanitation Data'!$G$10,0,10*ROW('Sanitation Data'!G10)),NA())</f>
        <v>#N/A</v>
      </c>
      <c r="AN16" s="92" t="e">
        <f ca="true">+IF(AND(ISNUMBER(OFFSET('Sanitation Data'!$G$11,0,10*ROW('Sanitation Data'!G10))),'Data Summary'!DC16="Yes"),OFFSET('Sanitation Data'!$G$11,0,10*ROW('Sanitation Data'!G10)),NA())</f>
        <v>#N/A</v>
      </c>
      <c r="AO16" s="92" t="e">
        <f ca="true">+IF(AND(ISNUMBER(OFFSET('Sanitation Data'!$G$12,0,10*ROW('Sanitation Data'!G10))),'Data Summary'!DD16="Yes"),OFFSET('Sanitation Data'!$G$12,0,10*ROW('Sanitation Data'!G10)),NA())</f>
        <v>#N/A</v>
      </c>
      <c r="AP16" s="92" t="e">
        <f ca="true">+IF(AND(ISNUMBER(OFFSET('Sanitation Data'!$H$4,0,10*ROW('Sanitation Data'!H10))),'Data Summary'!DE16="Yes"),100-OFFSET('Sanitation Data'!$H$4,0,10*ROW('Sanitation Data'!H10)),NA())</f>
        <v>#N/A</v>
      </c>
      <c r="AQ16" s="92" t="e">
        <f ca="true">+IF(AND(ISNUMBER(OFFSET('Sanitation Data'!$H$6,0,10*ROW('Sanitation Data'!H10))),'Data Summary'!DF16="Yes"),OFFSET('Sanitation Data'!$H$6,0,10*ROW('Sanitation Data'!H10)),NA())</f>
        <v>#N/A</v>
      </c>
      <c r="AR16" s="92" t="e">
        <f ca="true">+IF(AND(ISNUMBER(OFFSET('Sanitation Data'!$H$10,0,10*ROW('Sanitation Data'!H10))),'Data Summary'!DG16="Yes"),OFFSET('Sanitation Data'!$H$10,0,10*ROW('Sanitation Data'!H10)),NA())</f>
        <v>#N/A</v>
      </c>
      <c r="AS16" s="92" t="e">
        <f ca="true">+IF(AND(ISNUMBER(OFFSET('Sanitation Data'!$H$11,0,10*ROW('Sanitation Data'!H10))),'Data Summary'!DH16="Yes"),OFFSET('Sanitation Data'!$H$11,0,10*ROW('Sanitation Data'!H10)),NA())</f>
        <v>#N/A</v>
      </c>
      <c r="AT16" s="92" t="e">
        <f ca="true">+IF(AND(ISNUMBER(OFFSET('Sanitation Data'!$H$12,0,10*ROW('Sanitation Data'!H10))),'Data Summary'!DI16="Yes"),OFFSET('Sanitation Data'!$H$12,0,10*ROW('Sanitation Data'!H10)),NA())</f>
        <v>#N/A</v>
      </c>
      <c r="AU16" s="92" t="e">
        <f ca="true">+IF(AND(ISNUMBER(OFFSET('Sanitation Data'!$I$4,0,10*ROW('Sanitation Data'!I10))),'Data Summary'!DJ16="Yes"),100-OFFSET('Sanitation Data'!$I$4,0,10*ROW('Sanitation Data'!I10)),NA())</f>
        <v>#N/A</v>
      </c>
      <c r="AV16" s="92" t="e">
        <f ca="true">+IF(AND(ISNUMBER(OFFSET('Sanitation Data'!$I$6,0,10*ROW('Sanitation Data'!I10))),'Data Summary'!DK16="Yes"),OFFSET('Sanitation Data'!$I$6,0,10*ROW('Sanitation Data'!I10)),NA())</f>
        <v>#N/A</v>
      </c>
      <c r="AW16" s="92" t="e">
        <f ca="true">+IF(AND(ISNUMBER(OFFSET('Sanitation Data'!$I$10,0,10*ROW('Sanitation Data'!I10))),'Data Summary'!DL16="Yes"),OFFSET('Sanitation Data'!$I$10,0,10*ROW('Sanitation Data'!I10)),NA())</f>
        <v>#N/A</v>
      </c>
      <c r="AX16" s="92" t="e">
        <f ca="true">+IF(AND(ISNUMBER(OFFSET('Sanitation Data'!$I$11,0,10*ROW('Sanitation Data'!I10))),'Data Summary'!DM16="Yes"),OFFSET('Sanitation Data'!$I$11,0,10*ROW('Sanitation Data'!I10)),NA())</f>
        <v>#N/A</v>
      </c>
      <c r="AY16" s="92" t="e">
        <f ca="true">+IF(AND(ISNUMBER(OFFSET('Sanitation Data'!$I$12,0,10*ROW('Sanitation Data'!I10))),'Data Summary'!DN16="Yes"),OFFSET('Sanitation Data'!$I$12,0,10*ROW('Sanitation Data'!I10)),NA())</f>
        <v>#N/A</v>
      </c>
      <c r="AZ16" s="93" t="e">
        <f ca="true">+IF(AND(ISNUMBER(OFFSET('Hygiene Data'!$D$5,0,10*ROW('Hygiene Data'!D10))),'Data Summary'!DO16="Yes"),OFFSET('Hygiene Data'!$D$5,0,10*ROW('Hygiene Data'!D10)),NA())</f>
        <v>#N/A</v>
      </c>
      <c r="BA16" s="93" t="e">
        <f ca="true">+IF(AND(ISNUMBER(OFFSET('Hygiene Data'!$D$7,0,10*ROW('Hygiene Data'!D10))),'Data Summary'!DP16="Yes"),OFFSET('Hygiene Data'!$D$7,0,10*ROW('Hygiene Data'!D10)),NA())</f>
        <v>#N/A</v>
      </c>
      <c r="BB16" s="93" t="e">
        <f ca="true">+IF(AND(ISNUMBER(OFFSET('Hygiene Data'!$D$9,0,10*ROW('Hygiene Data'!D10))),'Data Summary'!DQ16="Yes"),OFFSET('Hygiene Data'!$D$9,0,10*ROW('Hygiene Data'!D10)),NA())</f>
        <v>#N/A</v>
      </c>
      <c r="BC16" s="93" t="e">
        <f ca="true">+IF(AND(ISNUMBER(OFFSET('Hygiene Data'!$E$5,0,10*ROW('Hygiene Data'!E10))),'Data Summary'!DR16="Yes"),OFFSET('Hygiene Data'!$E$5,0,10*ROW('Hygiene Data'!E10)),NA())</f>
        <v>#N/A</v>
      </c>
      <c r="BD16" s="93" t="e">
        <f ca="true">+IF(AND(ISNUMBER(OFFSET('Hygiene Data'!$E$7,0,10*ROW('Hygiene Data'!E10))),'Data Summary'!DS16="Yes"),OFFSET('Hygiene Data'!$E$7,0,10*ROW('Hygiene Data'!E10)),NA())</f>
        <v>#N/A</v>
      </c>
      <c r="BE16" s="93" t="e">
        <f ca="true">+IF(AND(ISNUMBER(OFFSET('Hygiene Data'!$E$9,0,10*ROW('Hygiene Data'!E10))),'Data Summary'!DT16="Yes"),OFFSET('Hygiene Data'!$E$9,0,10*ROW('Hygiene Data'!E10)),NA())</f>
        <v>#N/A</v>
      </c>
      <c r="BF16" s="93" t="e">
        <f ca="true">+IF(AND(ISNUMBER(OFFSET('Hygiene Data'!$F$5,0,10*ROW('Hygiene Data'!F10))),'Data Summary'!DU16="Yes"),OFFSET('Hygiene Data'!$F$5,0,10*ROW('Hygiene Data'!F10)),NA())</f>
        <v>#N/A</v>
      </c>
      <c r="BG16" s="93" t="e">
        <f ca="true">+IF(AND(ISNUMBER(OFFSET('Hygiene Data'!$F$7,0,10*ROW('Hygiene Data'!F10))),'Data Summary'!DV16="Yes"),OFFSET('Hygiene Data'!$F$7,0,10*ROW('Hygiene Data'!F10)),NA())</f>
        <v>#N/A</v>
      </c>
      <c r="BH16" s="93" t="e">
        <f ca="true">+IF(AND(ISNUMBER(OFFSET('Hygiene Data'!$F$9,0,10*ROW('Hygiene Data'!F10))),'Data Summary'!DW16="Yes"),OFFSET('Hygiene Data'!$F$9,0,10*ROW('Hygiene Data'!F10)),NA())</f>
        <v>#N/A</v>
      </c>
      <c r="BI16" s="93" t="e">
        <f ca="true">+IF(AND(ISNUMBER(OFFSET('Hygiene Data'!$G$5,0,10*ROW('Hygiene Data'!G10))),'Data Summary'!DX16="Yes"),OFFSET('Hygiene Data'!$G$5,0,10*ROW('Hygiene Data'!G10)),NA())</f>
        <v>#N/A</v>
      </c>
      <c r="BJ16" s="93" t="e">
        <f ca="true">+IF(AND(ISNUMBER(OFFSET('Hygiene Data'!$G$7,0,10*ROW('Hygiene Data'!G10))),'Data Summary'!DY16="Yes"),OFFSET('Hygiene Data'!$G$7,0,10*ROW('Hygiene Data'!G10)),NA())</f>
        <v>#N/A</v>
      </c>
      <c r="BK16" s="93" t="e">
        <f ca="true">+IF(AND(ISNUMBER(OFFSET('Hygiene Data'!$G$9,0,10*ROW('Hygiene Data'!G10))),'Data Summary'!DZ16="Yes"),OFFSET('Hygiene Data'!$G$9,0,10*ROW('Hygiene Data'!G10)),NA())</f>
        <v>#N/A</v>
      </c>
      <c r="BL16" s="93" t="e">
        <f ca="true">+IF(AND(ISNUMBER(OFFSET('Hygiene Data'!$H$5,0,10*ROW('Hygiene Data'!H10))),'Data Summary'!EA16="Yes"),OFFSET('Hygiene Data'!$H$5,0,10*ROW('Hygiene Data'!H10)),NA())</f>
        <v>#N/A</v>
      </c>
      <c r="BM16" s="93" t="e">
        <f ca="true">+IF(AND(ISNUMBER(OFFSET('Hygiene Data'!$H$7,0,10*ROW('Hygiene Data'!H10))),'Data Summary'!EB16="Yes"),OFFSET('Hygiene Data'!$H$7,0,10*ROW('Hygiene Data'!H10)),NA())</f>
        <v>#N/A</v>
      </c>
      <c r="BN16" s="93" t="e">
        <f ca="true">+IF(AND(ISNUMBER(OFFSET('Hygiene Data'!$H$9,0,10*ROW('Hygiene Data'!H10))),'Data Summary'!EC16="Yes"),OFFSET('Hygiene Data'!$H$9,0,10*ROW('Hygiene Data'!H10)),NA())</f>
        <v>#N/A</v>
      </c>
      <c r="BO16" s="93" t="e">
        <f ca="true">+IF(AND(ISNUMBER(OFFSET('Hygiene Data'!$I$5,0,10*ROW('Hygiene Data'!I10))),'Data Summary'!ED16="Yes"),OFFSET('Hygiene Data'!$I$5,0,10*ROW('Hygiene Data'!I10)),NA())</f>
        <v>#N/A</v>
      </c>
      <c r="BP16" s="93" t="e">
        <f ca="true">+IF(AND(ISNUMBER(OFFSET('Hygiene Data'!$I$7,0,10*ROW('Hygiene Data'!I10))),'Data Summary'!EE16="Yes"),OFFSET('Hygiene Data'!$I$7,0,10*ROW('Hygiene Data'!I10)),NA())</f>
        <v>#N/A</v>
      </c>
      <c r="BQ16" s="93" t="e">
        <f ca="true">+IF(AND(ISNUMBER(OFFSET('Hygiene Data'!$I$9,0,10*ROW('Hygiene Data'!I10))),'Data Summary'!EF16="Yes"),OFFSET('Hygiene Data'!$I$9,0,10*ROW('Hygiene Data'!I10)),NA())</f>
        <v>#N/A</v>
      </c>
    </row>
    <row xmlns:x14ac="http://schemas.microsoft.com/office/spreadsheetml/2009/9/ac" r="17" x14ac:dyDescent="0.2">
      <c r="A17" s="335" t="e">
        <f ca="true">+RIGHT('Data Summary'!A17,LEN('Data Summary'!A17)-9)</f>
        <v>#VALUE!</v>
      </c>
      <c r="B17" s="35" t="str">
        <f ca="true">+IF(ISTEXT('Data Summary'!B17),'Data Summary'!B17,"")</f>
        <v/>
      </c>
      <c r="C17" s="334" t="e">
        <f ca="true">+VALUE('Data Summary'!C17)</f>
        <v>#VALUE!</v>
      </c>
      <c r="D17" s="91" t="e">
        <f ca="true">+IF(AND(ISNUMBER(OFFSET('Water Data'!$D$4,0,10*ROW('Water Data'!D11))),'Data Summary'!BS17="Yes"),100-OFFSET('Water Data'!$D$4,0,10*ROW('Water Data'!D11)),NA())</f>
        <v>#N/A</v>
      </c>
      <c r="E17" s="91" t="e">
        <f ca="true">+IF(AND(ISNUMBER(OFFSET('Water Data'!$D$6,0,10*ROW('Water Data'!D11))),'Data Summary'!BT17="Yes"),OFFSET('Water Data'!$D$6,0,10*ROW('Water Data'!D11)),NA())</f>
        <v>#N/A</v>
      </c>
      <c r="F17" s="91" t="e">
        <f ca="true">+IF(AND(ISNUMBER(OFFSET('Water Data'!$D$9,0,10*ROW('Water Data'!D11))),'Data Summary'!BU17="Yes"),OFFSET('Water Data'!$D$9,0,10*ROW('Water Data'!D11)),NA())</f>
        <v>#N/A</v>
      </c>
      <c r="G17" s="91" t="e">
        <f ca="true">+IF(AND(ISNUMBER(OFFSET('Water Data'!$E$4,0,10*ROW('Water Data'!E11))),'Data Summary'!BV17="Yes"),100-OFFSET('Water Data'!$E$4,0,10*ROW('Water Data'!E11)),NA())</f>
        <v>#N/A</v>
      </c>
      <c r="H17" s="91" t="e">
        <f ca="true">+IF(AND(ISNUMBER(OFFSET('Water Data'!$E$6,0,10*ROW('Water Data'!E11))),'Data Summary'!BW17="Yes"),OFFSET('Water Data'!$E$6,0,10*ROW('Water Data'!E11)),NA())</f>
        <v>#N/A</v>
      </c>
      <c r="I17" s="91" t="e">
        <f ca="true">+IF(AND(ISNUMBER(OFFSET('Water Data'!$E$9,0,10*ROW('Water Data'!E11))),'Data Summary'!BX17="Yes"),OFFSET('Water Data'!$E$9,0,10*ROW('Water Data'!E11)),NA())</f>
        <v>#N/A</v>
      </c>
      <c r="J17" s="91" t="e">
        <f ca="true">+IF(AND(ISNUMBER(OFFSET('Water Data'!$F$4,0,10*ROW('Water Data'!F11))),'Data Summary'!BY17="Yes"),100-OFFSET('Water Data'!$F$4,0,10*ROW('Water Data'!F11)),NA())</f>
        <v>#N/A</v>
      </c>
      <c r="K17" s="91" t="e">
        <f ca="true">+IF(AND(ISNUMBER(OFFSET('Water Data'!$F$6,0,10*ROW('Water Data'!F11))),'Data Summary'!BZ17="Yes"),OFFSET('Water Data'!$F$6,0,10*ROW('Water Data'!F11)),NA())</f>
        <v>#N/A</v>
      </c>
      <c r="L17" s="91" t="e">
        <f ca="true">+IF(AND(ISNUMBER(OFFSET('Water Data'!$F$9,0,10*ROW('Water Data'!F11))),'Data Summary'!CA17="Yes"),OFFSET('Water Data'!$F$9,0,10*ROW('Water Data'!F11)),NA())</f>
        <v>#N/A</v>
      </c>
      <c r="M17" s="91" t="e">
        <f ca="true">+IF(AND(ISNUMBER(OFFSET('Water Data'!$G$4,0,10*ROW('Water Data'!G11))),'Data Summary'!CB17="Yes"),100-OFFSET('Water Data'!$G$4,0,10*ROW('Water Data'!G11)),NA())</f>
        <v>#N/A</v>
      </c>
      <c r="N17" s="91" t="e">
        <f ca="true">+IF(AND(ISNUMBER(OFFSET('Water Data'!$G$6,0,10*ROW('Water Data'!G11))),'Data Summary'!CC17="Yes"),OFFSET('Water Data'!$G$6,0,10*ROW('Water Data'!G11)),NA())</f>
        <v>#N/A</v>
      </c>
      <c r="O17" s="91" t="e">
        <f ca="true">+IF(AND(ISNUMBER(OFFSET('Water Data'!$G$9,0,10*ROW('Water Data'!G11))),'Data Summary'!CD17="Yes"),OFFSET('Water Data'!$G$9,0,10*ROW('Water Data'!G11)),NA())</f>
        <v>#N/A</v>
      </c>
      <c r="P17" s="91" t="e">
        <f ca="true">+IF(AND(ISNUMBER(OFFSET('Water Data'!$H$4,0,10*ROW('Water Data'!H11))),'Data Summary'!CE17="Yes"),100-OFFSET('Water Data'!$H$4,0,10*ROW('Water Data'!H11)),NA())</f>
        <v>#N/A</v>
      </c>
      <c r="Q17" s="91" t="e">
        <f ca="true">+IF(AND(ISNUMBER(OFFSET('Water Data'!$H$6,0,10*ROW('Water Data'!H11))),'Data Summary'!CF17="Yes"),OFFSET('Water Data'!$H$6,0,10*ROW('Water Data'!H11)),NA())</f>
        <v>#N/A</v>
      </c>
      <c r="R17" s="91" t="e">
        <f ca="true">+IF(AND(ISNUMBER(OFFSET('Water Data'!$H$9,0,10*ROW('Water Data'!H11))),'Data Summary'!CG17="Yes"),OFFSET('Water Data'!$H$9,0,10*ROW('Water Data'!H11)),NA())</f>
        <v>#N/A</v>
      </c>
      <c r="S17" s="91" t="e">
        <f ca="true">+IF(AND(ISNUMBER(OFFSET('Water Data'!$I$4,0,10*ROW('Water Data'!I11))),'Data Summary'!CH17="Yes"),100-OFFSET('Water Data'!$I$4,0,10*ROW('Water Data'!I11)),NA())</f>
        <v>#N/A</v>
      </c>
      <c r="T17" s="91" t="e">
        <f ca="true">+IF(AND(ISNUMBER(OFFSET('Water Data'!$I$6,0,10*ROW('Water Data'!I11))),'Data Summary'!CI17="Yes"),OFFSET('Water Data'!$I$6,0,10*ROW('Water Data'!I11)),NA())</f>
        <v>#N/A</v>
      </c>
      <c r="U17" s="91" t="e">
        <f ca="true">+IF(AND(ISNUMBER(OFFSET('Water Data'!$I$9,0,10*ROW('Water Data'!I11))),'Data Summary'!CJ17="Yes"),OFFSET('Water Data'!$I$9,0,10*ROW('Water Data'!I11)),NA())</f>
        <v>#N/A</v>
      </c>
      <c r="V17" s="92" t="e">
        <f ca="true">+IF(AND(ISNUMBER(OFFSET('Sanitation Data'!$D$4,0,10*ROW('Sanitation Data'!D11))),'Data Summary'!CK17="Yes"),100-OFFSET('Sanitation Data'!$D$4,0,10*ROW('Sanitation Data'!D11)),NA())</f>
        <v>#N/A</v>
      </c>
      <c r="W17" s="92" t="e">
        <f ca="true">+IF(AND(ISNUMBER(OFFSET('Sanitation Data'!$D$6,0,10*ROW('Sanitation Data'!D11))),'Data Summary'!CL17="Yes"),OFFSET('Sanitation Data'!$D$6,0,10*ROW('Sanitation Data'!D11)),NA())</f>
        <v>#N/A</v>
      </c>
      <c r="X17" s="92" t="e">
        <f ca="true">+IF(AND(ISNUMBER(OFFSET('Sanitation Data'!$D$10,0,10*ROW('Sanitation Data'!D11))),'Data Summary'!CM17="Yes"),OFFSET('Sanitation Data'!$D$10,0,10*ROW('Sanitation Data'!D11)),NA())</f>
        <v>#N/A</v>
      </c>
      <c r="Y17" s="92" t="e">
        <f ca="true">+IF(AND(ISNUMBER(OFFSET('Sanitation Data'!$D$11,0,10*ROW('Sanitation Data'!D11))),'Data Summary'!CN17="Yes"),OFFSET('Sanitation Data'!$D$11,0,10*ROW('Sanitation Data'!D11)),NA())</f>
        <v>#N/A</v>
      </c>
      <c r="Z17" s="92" t="e">
        <f ca="true">+IF(AND(ISNUMBER(OFFSET('Sanitation Data'!$D$12,0,10*ROW('Sanitation Data'!D11))),'Data Summary'!CO17="Yes"),OFFSET('Sanitation Data'!$D$12,0,10*ROW('Sanitation Data'!D11)),NA())</f>
        <v>#N/A</v>
      </c>
      <c r="AA17" s="92" t="e">
        <f ca="true">+IF(AND(ISNUMBER(OFFSET('Sanitation Data'!$E$4,0,10*ROW('Sanitation Data'!E11))),'Data Summary'!CP17="Yes"),100-OFFSET('Sanitation Data'!$E$4,0,10*ROW('Sanitation Data'!E11)),NA())</f>
        <v>#N/A</v>
      </c>
      <c r="AB17" s="92" t="e">
        <f ca="true">+IF(AND(ISNUMBER(OFFSET('Sanitation Data'!$E$6,0,10*ROW('Sanitation Data'!E11))),'Data Summary'!CQ17="Yes"),OFFSET('Sanitation Data'!$E$6,0,10*ROW('Sanitation Data'!E11)),NA())</f>
        <v>#N/A</v>
      </c>
      <c r="AC17" s="92" t="e">
        <f ca="true">+IF(AND(ISNUMBER(OFFSET('Sanitation Data'!$E$10,0,10*ROW('Sanitation Data'!E11))),'Data Summary'!CR17="Yes"),OFFSET('Sanitation Data'!$E$10,0,10*ROW('Sanitation Data'!E11)),NA())</f>
        <v>#N/A</v>
      </c>
      <c r="AD17" s="92" t="e">
        <f ca="true">+IF(AND(ISNUMBER(OFFSET('Sanitation Data'!$E$11,0,10*ROW('Sanitation Data'!E11))),'Data Summary'!CS17="Yes"),OFFSET('Sanitation Data'!$E$11,0,10*ROW('Sanitation Data'!E11)),NA())</f>
        <v>#N/A</v>
      </c>
      <c r="AE17" s="92" t="e">
        <f ca="true">+IF(AND(ISNUMBER(OFFSET('Sanitation Data'!$E$12,0,10*ROW('Sanitation Data'!E11))),'Data Summary'!CT17="Yes"),OFFSET('Sanitation Data'!$E$12,0,10*ROW('Sanitation Data'!E11)),NA())</f>
        <v>#N/A</v>
      </c>
      <c r="AF17" s="92" t="e">
        <f ca="true">+IF(AND(ISNUMBER(OFFSET('Sanitation Data'!$F$4,0,10*ROW('Sanitation Data'!F11))),'Data Summary'!CU17="Yes"),100-OFFSET('Sanitation Data'!$F$4,0,10*ROW('Sanitation Data'!F11)),NA())</f>
        <v>#N/A</v>
      </c>
      <c r="AG17" s="92" t="e">
        <f ca="true">+IF(AND(ISNUMBER(OFFSET('Sanitation Data'!$F$6,0,10*ROW('Sanitation Data'!F11))),'Data Summary'!CV17="Yes"),OFFSET('Sanitation Data'!$F$6,0,10*ROW('Sanitation Data'!F11)),NA())</f>
        <v>#N/A</v>
      </c>
      <c r="AH17" s="92" t="e">
        <f ca="true">+IF(AND(ISNUMBER(OFFSET('Sanitation Data'!$F$10,0,10*ROW('Sanitation Data'!F11))),'Data Summary'!CW17="Yes"),OFFSET('Sanitation Data'!$F$10,0,10*ROW('Sanitation Data'!F11)),NA())</f>
        <v>#N/A</v>
      </c>
      <c r="AI17" s="92" t="e">
        <f ca="true">+IF(AND(ISNUMBER(OFFSET('Sanitation Data'!$F$11,0,10*ROW('Sanitation Data'!F11))),'Data Summary'!CX17="Yes"),OFFSET('Sanitation Data'!$F$11,0,10*ROW('Sanitation Data'!F11)),NA())</f>
        <v>#N/A</v>
      </c>
      <c r="AJ17" s="92" t="e">
        <f ca="true">+IF(AND(ISNUMBER(OFFSET('Sanitation Data'!$F$12,0,10*ROW('Sanitation Data'!F11))),'Data Summary'!CY17="Yes"),OFFSET('Sanitation Data'!$F$12,0,10*ROW('Sanitation Data'!F11)),NA())</f>
        <v>#N/A</v>
      </c>
      <c r="AK17" s="92" t="e">
        <f ca="true">+IF(AND(ISNUMBER(OFFSET('Sanitation Data'!$G$4,0,10*ROW('Sanitation Data'!G11))),'Data Summary'!CZ17="Yes"),100-OFFSET('Sanitation Data'!$G$4,0,10*ROW('Sanitation Data'!G11)),NA())</f>
        <v>#N/A</v>
      </c>
      <c r="AL17" s="92" t="e">
        <f ca="true">+IF(AND(ISNUMBER(OFFSET('Sanitation Data'!$G$6,0,10*ROW('Sanitation Data'!G11))),'Data Summary'!DA17="Yes"),OFFSET('Sanitation Data'!$G$6,0,10*ROW('Sanitation Data'!G11)),NA())</f>
        <v>#N/A</v>
      </c>
      <c r="AM17" s="92" t="e">
        <f ca="true">+IF(AND(ISNUMBER(OFFSET('Sanitation Data'!$G$10,0,10*ROW('Sanitation Data'!G11))),'Data Summary'!DB17="Yes"),OFFSET('Sanitation Data'!$G$10,0,10*ROW('Sanitation Data'!G11)),NA())</f>
        <v>#N/A</v>
      </c>
      <c r="AN17" s="92" t="e">
        <f ca="true">+IF(AND(ISNUMBER(OFFSET('Sanitation Data'!$G$11,0,10*ROW('Sanitation Data'!G11))),'Data Summary'!DC17="Yes"),OFFSET('Sanitation Data'!$G$11,0,10*ROW('Sanitation Data'!G11)),NA())</f>
        <v>#N/A</v>
      </c>
      <c r="AO17" s="92" t="e">
        <f ca="true">+IF(AND(ISNUMBER(OFFSET('Sanitation Data'!$G$12,0,10*ROW('Sanitation Data'!G11))),'Data Summary'!DD17="Yes"),OFFSET('Sanitation Data'!$G$12,0,10*ROW('Sanitation Data'!G11)),NA())</f>
        <v>#N/A</v>
      </c>
      <c r="AP17" s="92" t="e">
        <f ca="true">+IF(AND(ISNUMBER(OFFSET('Sanitation Data'!$H$4,0,10*ROW('Sanitation Data'!H11))),'Data Summary'!DE17="Yes"),100-OFFSET('Sanitation Data'!$H$4,0,10*ROW('Sanitation Data'!H11)),NA())</f>
        <v>#N/A</v>
      </c>
      <c r="AQ17" s="92" t="e">
        <f ca="true">+IF(AND(ISNUMBER(OFFSET('Sanitation Data'!$H$6,0,10*ROW('Sanitation Data'!H11))),'Data Summary'!DF17="Yes"),OFFSET('Sanitation Data'!$H$6,0,10*ROW('Sanitation Data'!H11)),NA())</f>
        <v>#N/A</v>
      </c>
      <c r="AR17" s="92" t="e">
        <f ca="true">+IF(AND(ISNUMBER(OFFSET('Sanitation Data'!$H$10,0,10*ROW('Sanitation Data'!H11))),'Data Summary'!DG17="Yes"),OFFSET('Sanitation Data'!$H$10,0,10*ROW('Sanitation Data'!H11)),NA())</f>
        <v>#N/A</v>
      </c>
      <c r="AS17" s="92" t="e">
        <f ca="true">+IF(AND(ISNUMBER(OFFSET('Sanitation Data'!$H$11,0,10*ROW('Sanitation Data'!H11))),'Data Summary'!DH17="Yes"),OFFSET('Sanitation Data'!$H$11,0,10*ROW('Sanitation Data'!H11)),NA())</f>
        <v>#N/A</v>
      </c>
      <c r="AT17" s="92" t="e">
        <f ca="true">+IF(AND(ISNUMBER(OFFSET('Sanitation Data'!$H$12,0,10*ROW('Sanitation Data'!H11))),'Data Summary'!DI17="Yes"),OFFSET('Sanitation Data'!$H$12,0,10*ROW('Sanitation Data'!H11)),NA())</f>
        <v>#N/A</v>
      </c>
      <c r="AU17" s="92" t="e">
        <f ca="true">+IF(AND(ISNUMBER(OFFSET('Sanitation Data'!$I$4,0,10*ROW('Sanitation Data'!I11))),'Data Summary'!DJ17="Yes"),100-OFFSET('Sanitation Data'!$I$4,0,10*ROW('Sanitation Data'!I11)),NA())</f>
        <v>#N/A</v>
      </c>
      <c r="AV17" s="92" t="e">
        <f ca="true">+IF(AND(ISNUMBER(OFFSET('Sanitation Data'!$I$6,0,10*ROW('Sanitation Data'!I11))),'Data Summary'!DK17="Yes"),OFFSET('Sanitation Data'!$I$6,0,10*ROW('Sanitation Data'!I11)),NA())</f>
        <v>#N/A</v>
      </c>
      <c r="AW17" s="92" t="e">
        <f ca="true">+IF(AND(ISNUMBER(OFFSET('Sanitation Data'!$I$10,0,10*ROW('Sanitation Data'!I11))),'Data Summary'!DL17="Yes"),OFFSET('Sanitation Data'!$I$10,0,10*ROW('Sanitation Data'!I11)),NA())</f>
        <v>#N/A</v>
      </c>
      <c r="AX17" s="92" t="e">
        <f ca="true">+IF(AND(ISNUMBER(OFFSET('Sanitation Data'!$I$11,0,10*ROW('Sanitation Data'!I11))),'Data Summary'!DM17="Yes"),OFFSET('Sanitation Data'!$I$11,0,10*ROW('Sanitation Data'!I11)),NA())</f>
        <v>#N/A</v>
      </c>
      <c r="AY17" s="92" t="e">
        <f ca="true">+IF(AND(ISNUMBER(OFFSET('Sanitation Data'!$I$12,0,10*ROW('Sanitation Data'!I11))),'Data Summary'!DN17="Yes"),OFFSET('Sanitation Data'!$I$12,0,10*ROW('Sanitation Data'!I11)),NA())</f>
        <v>#N/A</v>
      </c>
      <c r="AZ17" s="93" t="e">
        <f ca="true">+IF(AND(ISNUMBER(OFFSET('Hygiene Data'!$D$5,0,10*ROW('Hygiene Data'!D11))),'Data Summary'!DO17="Yes"),OFFSET('Hygiene Data'!$D$5,0,10*ROW('Hygiene Data'!D11)),NA())</f>
        <v>#N/A</v>
      </c>
      <c r="BA17" s="93" t="e">
        <f ca="true">+IF(AND(ISNUMBER(OFFSET('Hygiene Data'!$D$7,0,10*ROW('Hygiene Data'!D11))),'Data Summary'!DP17="Yes"),OFFSET('Hygiene Data'!$D$7,0,10*ROW('Hygiene Data'!D11)),NA())</f>
        <v>#N/A</v>
      </c>
      <c r="BB17" s="93" t="e">
        <f ca="true">+IF(AND(ISNUMBER(OFFSET('Hygiene Data'!$D$9,0,10*ROW('Hygiene Data'!D11))),'Data Summary'!DQ17="Yes"),OFFSET('Hygiene Data'!$D$9,0,10*ROW('Hygiene Data'!D11)),NA())</f>
        <v>#N/A</v>
      </c>
      <c r="BC17" s="93" t="e">
        <f ca="true">+IF(AND(ISNUMBER(OFFSET('Hygiene Data'!$E$5,0,10*ROW('Hygiene Data'!E11))),'Data Summary'!DR17="Yes"),OFFSET('Hygiene Data'!$E$5,0,10*ROW('Hygiene Data'!E11)),NA())</f>
        <v>#N/A</v>
      </c>
      <c r="BD17" s="93" t="e">
        <f ca="true">+IF(AND(ISNUMBER(OFFSET('Hygiene Data'!$E$7,0,10*ROW('Hygiene Data'!E11))),'Data Summary'!DS17="Yes"),OFFSET('Hygiene Data'!$E$7,0,10*ROW('Hygiene Data'!E11)),NA())</f>
        <v>#N/A</v>
      </c>
      <c r="BE17" s="93" t="e">
        <f ca="true">+IF(AND(ISNUMBER(OFFSET('Hygiene Data'!$E$9,0,10*ROW('Hygiene Data'!E11))),'Data Summary'!DT17="Yes"),OFFSET('Hygiene Data'!$E$9,0,10*ROW('Hygiene Data'!E11)),NA())</f>
        <v>#N/A</v>
      </c>
      <c r="BF17" s="93" t="e">
        <f ca="true">+IF(AND(ISNUMBER(OFFSET('Hygiene Data'!$F$5,0,10*ROW('Hygiene Data'!F11))),'Data Summary'!DU17="Yes"),OFFSET('Hygiene Data'!$F$5,0,10*ROW('Hygiene Data'!F11)),NA())</f>
        <v>#N/A</v>
      </c>
      <c r="BG17" s="93" t="e">
        <f ca="true">+IF(AND(ISNUMBER(OFFSET('Hygiene Data'!$F$7,0,10*ROW('Hygiene Data'!F11))),'Data Summary'!DV17="Yes"),OFFSET('Hygiene Data'!$F$7,0,10*ROW('Hygiene Data'!F11)),NA())</f>
        <v>#N/A</v>
      </c>
      <c r="BH17" s="93" t="e">
        <f ca="true">+IF(AND(ISNUMBER(OFFSET('Hygiene Data'!$F$9,0,10*ROW('Hygiene Data'!F11))),'Data Summary'!DW17="Yes"),OFFSET('Hygiene Data'!$F$9,0,10*ROW('Hygiene Data'!F11)),NA())</f>
        <v>#N/A</v>
      </c>
      <c r="BI17" s="93" t="e">
        <f ca="true">+IF(AND(ISNUMBER(OFFSET('Hygiene Data'!$G$5,0,10*ROW('Hygiene Data'!G11))),'Data Summary'!DX17="Yes"),OFFSET('Hygiene Data'!$G$5,0,10*ROW('Hygiene Data'!G11)),NA())</f>
        <v>#N/A</v>
      </c>
      <c r="BJ17" s="93" t="e">
        <f ca="true">+IF(AND(ISNUMBER(OFFSET('Hygiene Data'!$G$7,0,10*ROW('Hygiene Data'!G11))),'Data Summary'!DY17="Yes"),OFFSET('Hygiene Data'!$G$7,0,10*ROW('Hygiene Data'!G11)),NA())</f>
        <v>#N/A</v>
      </c>
      <c r="BK17" s="93" t="e">
        <f ca="true">+IF(AND(ISNUMBER(OFFSET('Hygiene Data'!$G$9,0,10*ROW('Hygiene Data'!G11))),'Data Summary'!DZ17="Yes"),OFFSET('Hygiene Data'!$G$9,0,10*ROW('Hygiene Data'!G11)),NA())</f>
        <v>#N/A</v>
      </c>
      <c r="BL17" s="93" t="e">
        <f ca="true">+IF(AND(ISNUMBER(OFFSET('Hygiene Data'!$H$5,0,10*ROW('Hygiene Data'!H11))),'Data Summary'!EA17="Yes"),OFFSET('Hygiene Data'!$H$5,0,10*ROW('Hygiene Data'!H11)),NA())</f>
        <v>#N/A</v>
      </c>
      <c r="BM17" s="93" t="e">
        <f ca="true">+IF(AND(ISNUMBER(OFFSET('Hygiene Data'!$H$7,0,10*ROW('Hygiene Data'!H11))),'Data Summary'!EB17="Yes"),OFFSET('Hygiene Data'!$H$7,0,10*ROW('Hygiene Data'!H11)),NA())</f>
        <v>#N/A</v>
      </c>
      <c r="BN17" s="93" t="e">
        <f ca="true">+IF(AND(ISNUMBER(OFFSET('Hygiene Data'!$H$9,0,10*ROW('Hygiene Data'!H11))),'Data Summary'!EC17="Yes"),OFFSET('Hygiene Data'!$H$9,0,10*ROW('Hygiene Data'!H11)),NA())</f>
        <v>#N/A</v>
      </c>
      <c r="BO17" s="93" t="e">
        <f ca="true">+IF(AND(ISNUMBER(OFFSET('Hygiene Data'!$I$5,0,10*ROW('Hygiene Data'!I11))),'Data Summary'!ED17="Yes"),OFFSET('Hygiene Data'!$I$5,0,10*ROW('Hygiene Data'!I11)),NA())</f>
        <v>#N/A</v>
      </c>
      <c r="BP17" s="93" t="e">
        <f ca="true">+IF(AND(ISNUMBER(OFFSET('Hygiene Data'!$I$7,0,10*ROW('Hygiene Data'!I11))),'Data Summary'!EE17="Yes"),OFFSET('Hygiene Data'!$I$7,0,10*ROW('Hygiene Data'!I11)),NA())</f>
        <v>#N/A</v>
      </c>
      <c r="BQ17" s="93" t="e">
        <f ca="true">+IF(AND(ISNUMBER(OFFSET('Hygiene Data'!$I$9,0,10*ROW('Hygiene Data'!I11))),'Data Summary'!EF17="Yes"),OFFSET('Hygiene Data'!$I$9,0,10*ROW('Hygiene Data'!I11)),NA())</f>
        <v>#N/A</v>
      </c>
    </row>
    <row xmlns:x14ac="http://schemas.microsoft.com/office/spreadsheetml/2009/9/ac" r="18" x14ac:dyDescent="0.2">
      <c r="A18" s="335" t="e">
        <f ca="true">+RIGHT('Data Summary'!A18,LEN('Data Summary'!A18)-9)</f>
        <v>#VALUE!</v>
      </c>
      <c r="B18" s="35" t="str">
        <f ca="true">+IF(ISTEXT('Data Summary'!B18),'Data Summary'!B18,"")</f>
        <v/>
      </c>
      <c r="C18" s="334" t="e">
        <f ca="true">+VALUE('Data Summary'!C18)</f>
        <v>#VALUE!</v>
      </c>
      <c r="D18" s="91" t="e">
        <f ca="true">+IF(AND(ISNUMBER(OFFSET('Water Data'!$D$4,0,10*ROW('Water Data'!D12))),'Data Summary'!BS18="Yes"),100-OFFSET('Water Data'!$D$4,0,10*ROW('Water Data'!D12)),NA())</f>
        <v>#N/A</v>
      </c>
      <c r="E18" s="91" t="e">
        <f ca="true">+IF(AND(ISNUMBER(OFFSET('Water Data'!$D$6,0,10*ROW('Water Data'!D12))),'Data Summary'!BT18="Yes"),OFFSET('Water Data'!$D$6,0,10*ROW('Water Data'!D12)),NA())</f>
        <v>#N/A</v>
      </c>
      <c r="F18" s="91" t="e">
        <f ca="true">+IF(AND(ISNUMBER(OFFSET('Water Data'!$D$9,0,10*ROW('Water Data'!D12))),'Data Summary'!BU18="Yes"),OFFSET('Water Data'!$D$9,0,10*ROW('Water Data'!D12)),NA())</f>
        <v>#N/A</v>
      </c>
      <c r="G18" s="91" t="e">
        <f ca="true">+IF(AND(ISNUMBER(OFFSET('Water Data'!$E$4,0,10*ROW('Water Data'!E12))),'Data Summary'!BV18="Yes"),100-OFFSET('Water Data'!$E$4,0,10*ROW('Water Data'!E12)),NA())</f>
        <v>#N/A</v>
      </c>
      <c r="H18" s="91" t="e">
        <f ca="true">+IF(AND(ISNUMBER(OFFSET('Water Data'!$E$6,0,10*ROW('Water Data'!E12))),'Data Summary'!BW18="Yes"),OFFSET('Water Data'!$E$6,0,10*ROW('Water Data'!E12)),NA())</f>
        <v>#N/A</v>
      </c>
      <c r="I18" s="91" t="e">
        <f ca="true">+IF(AND(ISNUMBER(OFFSET('Water Data'!$E$9,0,10*ROW('Water Data'!E12))),'Data Summary'!BX18="Yes"),OFFSET('Water Data'!$E$9,0,10*ROW('Water Data'!E12)),NA())</f>
        <v>#N/A</v>
      </c>
      <c r="J18" s="91" t="e">
        <f ca="true">+IF(AND(ISNUMBER(OFFSET('Water Data'!$F$4,0,10*ROW('Water Data'!F12))),'Data Summary'!BY18="Yes"),100-OFFSET('Water Data'!$F$4,0,10*ROW('Water Data'!F12)),NA())</f>
        <v>#N/A</v>
      </c>
      <c r="K18" s="91" t="e">
        <f ca="true">+IF(AND(ISNUMBER(OFFSET('Water Data'!$F$6,0,10*ROW('Water Data'!F12))),'Data Summary'!BZ18="Yes"),OFFSET('Water Data'!$F$6,0,10*ROW('Water Data'!F12)),NA())</f>
        <v>#N/A</v>
      </c>
      <c r="L18" s="91" t="e">
        <f ca="true">+IF(AND(ISNUMBER(OFFSET('Water Data'!$F$9,0,10*ROW('Water Data'!F12))),'Data Summary'!CA18="Yes"),OFFSET('Water Data'!$F$9,0,10*ROW('Water Data'!F12)),NA())</f>
        <v>#N/A</v>
      </c>
      <c r="M18" s="91" t="e">
        <f ca="true">+IF(AND(ISNUMBER(OFFSET('Water Data'!$G$4,0,10*ROW('Water Data'!G12))),'Data Summary'!CB18="Yes"),100-OFFSET('Water Data'!$G$4,0,10*ROW('Water Data'!G12)),NA())</f>
        <v>#N/A</v>
      </c>
      <c r="N18" s="91" t="e">
        <f ca="true">+IF(AND(ISNUMBER(OFFSET('Water Data'!$G$6,0,10*ROW('Water Data'!G12))),'Data Summary'!CC18="Yes"),OFFSET('Water Data'!$G$6,0,10*ROW('Water Data'!G12)),NA())</f>
        <v>#N/A</v>
      </c>
      <c r="O18" s="91" t="e">
        <f ca="true">+IF(AND(ISNUMBER(OFFSET('Water Data'!$G$9,0,10*ROW('Water Data'!G12))),'Data Summary'!CD18="Yes"),OFFSET('Water Data'!$G$9,0,10*ROW('Water Data'!G12)),NA())</f>
        <v>#N/A</v>
      </c>
      <c r="P18" s="91" t="e">
        <f ca="true">+IF(AND(ISNUMBER(OFFSET('Water Data'!$H$4,0,10*ROW('Water Data'!H12))),'Data Summary'!CE18="Yes"),100-OFFSET('Water Data'!$H$4,0,10*ROW('Water Data'!H12)),NA())</f>
        <v>#N/A</v>
      </c>
      <c r="Q18" s="91" t="e">
        <f ca="true">+IF(AND(ISNUMBER(OFFSET('Water Data'!$H$6,0,10*ROW('Water Data'!H12))),'Data Summary'!CF18="Yes"),OFFSET('Water Data'!$H$6,0,10*ROW('Water Data'!H12)),NA())</f>
        <v>#N/A</v>
      </c>
      <c r="R18" s="91" t="e">
        <f ca="true">+IF(AND(ISNUMBER(OFFSET('Water Data'!$H$9,0,10*ROW('Water Data'!H12))),'Data Summary'!CG18="Yes"),OFFSET('Water Data'!$H$9,0,10*ROW('Water Data'!H12)),NA())</f>
        <v>#N/A</v>
      </c>
      <c r="S18" s="91" t="e">
        <f ca="true">+IF(AND(ISNUMBER(OFFSET('Water Data'!$I$4,0,10*ROW('Water Data'!I12))),'Data Summary'!CH18="Yes"),100-OFFSET('Water Data'!$I$4,0,10*ROW('Water Data'!I12)),NA())</f>
        <v>#N/A</v>
      </c>
      <c r="T18" s="91" t="e">
        <f ca="true">+IF(AND(ISNUMBER(OFFSET('Water Data'!$I$6,0,10*ROW('Water Data'!I12))),'Data Summary'!CI18="Yes"),OFFSET('Water Data'!$I$6,0,10*ROW('Water Data'!I12)),NA())</f>
        <v>#N/A</v>
      </c>
      <c r="U18" s="91" t="e">
        <f ca="true">+IF(AND(ISNUMBER(OFFSET('Water Data'!$I$9,0,10*ROW('Water Data'!I12))),'Data Summary'!CJ18="Yes"),OFFSET('Water Data'!$I$9,0,10*ROW('Water Data'!I12)),NA())</f>
        <v>#N/A</v>
      </c>
      <c r="V18" s="92" t="e">
        <f ca="true">+IF(AND(ISNUMBER(OFFSET('Sanitation Data'!$D$4,0,10*ROW('Sanitation Data'!D12))),'Data Summary'!CK18="Yes"),100-OFFSET('Sanitation Data'!$D$4,0,10*ROW('Sanitation Data'!D12)),NA())</f>
        <v>#N/A</v>
      </c>
      <c r="W18" s="92" t="e">
        <f ca="true">+IF(AND(ISNUMBER(OFFSET('Sanitation Data'!$D$6,0,10*ROW('Sanitation Data'!D12))),'Data Summary'!CL18="Yes"),OFFSET('Sanitation Data'!$D$6,0,10*ROW('Sanitation Data'!D12)),NA())</f>
        <v>#N/A</v>
      </c>
      <c r="X18" s="92" t="e">
        <f ca="true">+IF(AND(ISNUMBER(OFFSET('Sanitation Data'!$D$10,0,10*ROW('Sanitation Data'!D12))),'Data Summary'!CM18="Yes"),OFFSET('Sanitation Data'!$D$10,0,10*ROW('Sanitation Data'!D12)),NA())</f>
        <v>#N/A</v>
      </c>
      <c r="Y18" s="92" t="e">
        <f ca="true">+IF(AND(ISNUMBER(OFFSET('Sanitation Data'!$D$11,0,10*ROW('Sanitation Data'!D12))),'Data Summary'!CN18="Yes"),OFFSET('Sanitation Data'!$D$11,0,10*ROW('Sanitation Data'!D12)),NA())</f>
        <v>#N/A</v>
      </c>
      <c r="Z18" s="92" t="e">
        <f ca="true">+IF(AND(ISNUMBER(OFFSET('Sanitation Data'!$D$12,0,10*ROW('Sanitation Data'!D12))),'Data Summary'!CO18="Yes"),OFFSET('Sanitation Data'!$D$12,0,10*ROW('Sanitation Data'!D12)),NA())</f>
        <v>#N/A</v>
      </c>
      <c r="AA18" s="92" t="e">
        <f ca="true">+IF(AND(ISNUMBER(OFFSET('Sanitation Data'!$E$4,0,10*ROW('Sanitation Data'!E12))),'Data Summary'!CP18="Yes"),100-OFFSET('Sanitation Data'!$E$4,0,10*ROW('Sanitation Data'!E12)),NA())</f>
        <v>#N/A</v>
      </c>
      <c r="AB18" s="92" t="e">
        <f ca="true">+IF(AND(ISNUMBER(OFFSET('Sanitation Data'!$E$6,0,10*ROW('Sanitation Data'!E12))),'Data Summary'!CQ18="Yes"),OFFSET('Sanitation Data'!$E$6,0,10*ROW('Sanitation Data'!E12)),NA())</f>
        <v>#N/A</v>
      </c>
      <c r="AC18" s="92" t="e">
        <f ca="true">+IF(AND(ISNUMBER(OFFSET('Sanitation Data'!$E$10,0,10*ROW('Sanitation Data'!E12))),'Data Summary'!CR18="Yes"),OFFSET('Sanitation Data'!$E$10,0,10*ROW('Sanitation Data'!E12)),NA())</f>
        <v>#N/A</v>
      </c>
      <c r="AD18" s="92" t="e">
        <f ca="true">+IF(AND(ISNUMBER(OFFSET('Sanitation Data'!$E$11,0,10*ROW('Sanitation Data'!E12))),'Data Summary'!CS18="Yes"),OFFSET('Sanitation Data'!$E$11,0,10*ROW('Sanitation Data'!E12)),NA())</f>
        <v>#N/A</v>
      </c>
      <c r="AE18" s="92" t="e">
        <f ca="true">+IF(AND(ISNUMBER(OFFSET('Sanitation Data'!$E$12,0,10*ROW('Sanitation Data'!E12))),'Data Summary'!CT18="Yes"),OFFSET('Sanitation Data'!$E$12,0,10*ROW('Sanitation Data'!E12)),NA())</f>
        <v>#N/A</v>
      </c>
      <c r="AF18" s="92" t="e">
        <f ca="true">+IF(AND(ISNUMBER(OFFSET('Sanitation Data'!$F$4,0,10*ROW('Sanitation Data'!F12))),'Data Summary'!CU18="Yes"),100-OFFSET('Sanitation Data'!$F$4,0,10*ROW('Sanitation Data'!F12)),NA())</f>
        <v>#N/A</v>
      </c>
      <c r="AG18" s="92" t="e">
        <f ca="true">+IF(AND(ISNUMBER(OFFSET('Sanitation Data'!$F$6,0,10*ROW('Sanitation Data'!F12))),'Data Summary'!CV18="Yes"),OFFSET('Sanitation Data'!$F$6,0,10*ROW('Sanitation Data'!F12)),NA())</f>
        <v>#N/A</v>
      </c>
      <c r="AH18" s="92" t="e">
        <f ca="true">+IF(AND(ISNUMBER(OFFSET('Sanitation Data'!$F$10,0,10*ROW('Sanitation Data'!F12))),'Data Summary'!CW18="Yes"),OFFSET('Sanitation Data'!$F$10,0,10*ROW('Sanitation Data'!F12)),NA())</f>
        <v>#N/A</v>
      </c>
      <c r="AI18" s="92" t="e">
        <f ca="true">+IF(AND(ISNUMBER(OFFSET('Sanitation Data'!$F$11,0,10*ROW('Sanitation Data'!F12))),'Data Summary'!CX18="Yes"),OFFSET('Sanitation Data'!$F$11,0,10*ROW('Sanitation Data'!F12)),NA())</f>
        <v>#N/A</v>
      </c>
      <c r="AJ18" s="92" t="e">
        <f ca="true">+IF(AND(ISNUMBER(OFFSET('Sanitation Data'!$F$12,0,10*ROW('Sanitation Data'!F12))),'Data Summary'!CY18="Yes"),OFFSET('Sanitation Data'!$F$12,0,10*ROW('Sanitation Data'!F12)),NA())</f>
        <v>#N/A</v>
      </c>
      <c r="AK18" s="92" t="e">
        <f ca="true">+IF(AND(ISNUMBER(OFFSET('Sanitation Data'!$G$4,0,10*ROW('Sanitation Data'!G12))),'Data Summary'!CZ18="Yes"),100-OFFSET('Sanitation Data'!$G$4,0,10*ROW('Sanitation Data'!G12)),NA())</f>
        <v>#N/A</v>
      </c>
      <c r="AL18" s="92" t="e">
        <f ca="true">+IF(AND(ISNUMBER(OFFSET('Sanitation Data'!$G$6,0,10*ROW('Sanitation Data'!G12))),'Data Summary'!DA18="Yes"),OFFSET('Sanitation Data'!$G$6,0,10*ROW('Sanitation Data'!G12)),NA())</f>
        <v>#N/A</v>
      </c>
      <c r="AM18" s="92" t="e">
        <f ca="true">+IF(AND(ISNUMBER(OFFSET('Sanitation Data'!$G$10,0,10*ROW('Sanitation Data'!G12))),'Data Summary'!DB18="Yes"),OFFSET('Sanitation Data'!$G$10,0,10*ROW('Sanitation Data'!G12)),NA())</f>
        <v>#N/A</v>
      </c>
      <c r="AN18" s="92" t="e">
        <f ca="true">+IF(AND(ISNUMBER(OFFSET('Sanitation Data'!$G$11,0,10*ROW('Sanitation Data'!G12))),'Data Summary'!DC18="Yes"),OFFSET('Sanitation Data'!$G$11,0,10*ROW('Sanitation Data'!G12)),NA())</f>
        <v>#N/A</v>
      </c>
      <c r="AO18" s="92" t="e">
        <f ca="true">+IF(AND(ISNUMBER(OFFSET('Sanitation Data'!$G$12,0,10*ROW('Sanitation Data'!G12))),'Data Summary'!DD18="Yes"),OFFSET('Sanitation Data'!$G$12,0,10*ROW('Sanitation Data'!G12)),NA())</f>
        <v>#N/A</v>
      </c>
      <c r="AP18" s="92" t="e">
        <f ca="true">+IF(AND(ISNUMBER(OFFSET('Sanitation Data'!$H$4,0,10*ROW('Sanitation Data'!H12))),'Data Summary'!DE18="Yes"),100-OFFSET('Sanitation Data'!$H$4,0,10*ROW('Sanitation Data'!H12)),NA())</f>
        <v>#N/A</v>
      </c>
      <c r="AQ18" s="92" t="e">
        <f ca="true">+IF(AND(ISNUMBER(OFFSET('Sanitation Data'!$H$6,0,10*ROW('Sanitation Data'!H12))),'Data Summary'!DF18="Yes"),OFFSET('Sanitation Data'!$H$6,0,10*ROW('Sanitation Data'!H12)),NA())</f>
        <v>#N/A</v>
      </c>
      <c r="AR18" s="92" t="e">
        <f ca="true">+IF(AND(ISNUMBER(OFFSET('Sanitation Data'!$H$10,0,10*ROW('Sanitation Data'!H12))),'Data Summary'!DG18="Yes"),OFFSET('Sanitation Data'!$H$10,0,10*ROW('Sanitation Data'!H12)),NA())</f>
        <v>#N/A</v>
      </c>
      <c r="AS18" s="92" t="e">
        <f ca="true">+IF(AND(ISNUMBER(OFFSET('Sanitation Data'!$H$11,0,10*ROW('Sanitation Data'!H12))),'Data Summary'!DH18="Yes"),OFFSET('Sanitation Data'!$H$11,0,10*ROW('Sanitation Data'!H12)),NA())</f>
        <v>#N/A</v>
      </c>
      <c r="AT18" s="92" t="e">
        <f ca="true">+IF(AND(ISNUMBER(OFFSET('Sanitation Data'!$H$12,0,10*ROW('Sanitation Data'!H12))),'Data Summary'!DI18="Yes"),OFFSET('Sanitation Data'!$H$12,0,10*ROW('Sanitation Data'!H12)),NA())</f>
        <v>#N/A</v>
      </c>
      <c r="AU18" s="92" t="e">
        <f ca="true">+IF(AND(ISNUMBER(OFFSET('Sanitation Data'!$I$4,0,10*ROW('Sanitation Data'!I12))),'Data Summary'!DJ18="Yes"),100-OFFSET('Sanitation Data'!$I$4,0,10*ROW('Sanitation Data'!I12)),NA())</f>
        <v>#N/A</v>
      </c>
      <c r="AV18" s="92" t="e">
        <f ca="true">+IF(AND(ISNUMBER(OFFSET('Sanitation Data'!$I$6,0,10*ROW('Sanitation Data'!I12))),'Data Summary'!DK18="Yes"),OFFSET('Sanitation Data'!$I$6,0,10*ROW('Sanitation Data'!I12)),NA())</f>
        <v>#N/A</v>
      </c>
      <c r="AW18" s="92" t="e">
        <f ca="true">+IF(AND(ISNUMBER(OFFSET('Sanitation Data'!$I$10,0,10*ROW('Sanitation Data'!I12))),'Data Summary'!DL18="Yes"),OFFSET('Sanitation Data'!$I$10,0,10*ROW('Sanitation Data'!I12)),NA())</f>
        <v>#N/A</v>
      </c>
      <c r="AX18" s="92" t="e">
        <f ca="true">+IF(AND(ISNUMBER(OFFSET('Sanitation Data'!$I$11,0,10*ROW('Sanitation Data'!I12))),'Data Summary'!DM18="Yes"),OFFSET('Sanitation Data'!$I$11,0,10*ROW('Sanitation Data'!I12)),NA())</f>
        <v>#N/A</v>
      </c>
      <c r="AY18" s="92" t="e">
        <f ca="true">+IF(AND(ISNUMBER(OFFSET('Sanitation Data'!$I$12,0,10*ROW('Sanitation Data'!I12))),'Data Summary'!DN18="Yes"),OFFSET('Sanitation Data'!$I$12,0,10*ROW('Sanitation Data'!I12)),NA())</f>
        <v>#N/A</v>
      </c>
      <c r="AZ18" s="93" t="e">
        <f ca="true">+IF(AND(ISNUMBER(OFFSET('Hygiene Data'!$D$5,0,10*ROW('Hygiene Data'!D12))),'Data Summary'!DO18="Yes"),OFFSET('Hygiene Data'!$D$5,0,10*ROW('Hygiene Data'!D12)),NA())</f>
        <v>#N/A</v>
      </c>
      <c r="BA18" s="93" t="e">
        <f ca="true">+IF(AND(ISNUMBER(OFFSET('Hygiene Data'!$D$7,0,10*ROW('Hygiene Data'!D12))),'Data Summary'!DP18="Yes"),OFFSET('Hygiene Data'!$D$7,0,10*ROW('Hygiene Data'!D12)),NA())</f>
        <v>#N/A</v>
      </c>
      <c r="BB18" s="93" t="e">
        <f ca="true">+IF(AND(ISNUMBER(OFFSET('Hygiene Data'!$D$9,0,10*ROW('Hygiene Data'!D12))),'Data Summary'!DQ18="Yes"),OFFSET('Hygiene Data'!$D$9,0,10*ROW('Hygiene Data'!D12)),NA())</f>
        <v>#N/A</v>
      </c>
      <c r="BC18" s="93" t="e">
        <f ca="true">+IF(AND(ISNUMBER(OFFSET('Hygiene Data'!$E$5,0,10*ROW('Hygiene Data'!E12))),'Data Summary'!DR18="Yes"),OFFSET('Hygiene Data'!$E$5,0,10*ROW('Hygiene Data'!E12)),NA())</f>
        <v>#N/A</v>
      </c>
      <c r="BD18" s="93" t="e">
        <f ca="true">+IF(AND(ISNUMBER(OFFSET('Hygiene Data'!$E$7,0,10*ROW('Hygiene Data'!E12))),'Data Summary'!DS18="Yes"),OFFSET('Hygiene Data'!$E$7,0,10*ROW('Hygiene Data'!E12)),NA())</f>
        <v>#N/A</v>
      </c>
      <c r="BE18" s="93" t="e">
        <f ca="true">+IF(AND(ISNUMBER(OFFSET('Hygiene Data'!$E$9,0,10*ROW('Hygiene Data'!E12))),'Data Summary'!DT18="Yes"),OFFSET('Hygiene Data'!$E$9,0,10*ROW('Hygiene Data'!E12)),NA())</f>
        <v>#N/A</v>
      </c>
      <c r="BF18" s="93" t="e">
        <f ca="true">+IF(AND(ISNUMBER(OFFSET('Hygiene Data'!$F$5,0,10*ROW('Hygiene Data'!F12))),'Data Summary'!DU18="Yes"),OFFSET('Hygiene Data'!$F$5,0,10*ROW('Hygiene Data'!F12)),NA())</f>
        <v>#N/A</v>
      </c>
      <c r="BG18" s="93" t="e">
        <f ca="true">+IF(AND(ISNUMBER(OFFSET('Hygiene Data'!$F$7,0,10*ROW('Hygiene Data'!F12))),'Data Summary'!DV18="Yes"),OFFSET('Hygiene Data'!$F$7,0,10*ROW('Hygiene Data'!F12)),NA())</f>
        <v>#N/A</v>
      </c>
      <c r="BH18" s="93" t="e">
        <f ca="true">+IF(AND(ISNUMBER(OFFSET('Hygiene Data'!$F$9,0,10*ROW('Hygiene Data'!F12))),'Data Summary'!DW18="Yes"),OFFSET('Hygiene Data'!$F$9,0,10*ROW('Hygiene Data'!F12)),NA())</f>
        <v>#N/A</v>
      </c>
      <c r="BI18" s="93" t="e">
        <f ca="true">+IF(AND(ISNUMBER(OFFSET('Hygiene Data'!$G$5,0,10*ROW('Hygiene Data'!G12))),'Data Summary'!DX18="Yes"),OFFSET('Hygiene Data'!$G$5,0,10*ROW('Hygiene Data'!G12)),NA())</f>
        <v>#N/A</v>
      </c>
      <c r="BJ18" s="93" t="e">
        <f ca="true">+IF(AND(ISNUMBER(OFFSET('Hygiene Data'!$G$7,0,10*ROW('Hygiene Data'!G12))),'Data Summary'!DY18="Yes"),OFFSET('Hygiene Data'!$G$7,0,10*ROW('Hygiene Data'!G12)),NA())</f>
        <v>#N/A</v>
      </c>
      <c r="BK18" s="93" t="e">
        <f ca="true">+IF(AND(ISNUMBER(OFFSET('Hygiene Data'!$G$9,0,10*ROW('Hygiene Data'!G12))),'Data Summary'!DZ18="Yes"),OFFSET('Hygiene Data'!$G$9,0,10*ROW('Hygiene Data'!G12)),NA())</f>
        <v>#N/A</v>
      </c>
      <c r="BL18" s="93" t="e">
        <f ca="true">+IF(AND(ISNUMBER(OFFSET('Hygiene Data'!$H$5,0,10*ROW('Hygiene Data'!H12))),'Data Summary'!EA18="Yes"),OFFSET('Hygiene Data'!$H$5,0,10*ROW('Hygiene Data'!H12)),NA())</f>
        <v>#N/A</v>
      </c>
      <c r="BM18" s="93" t="e">
        <f ca="true">+IF(AND(ISNUMBER(OFFSET('Hygiene Data'!$H$7,0,10*ROW('Hygiene Data'!H12))),'Data Summary'!EB18="Yes"),OFFSET('Hygiene Data'!$H$7,0,10*ROW('Hygiene Data'!H12)),NA())</f>
        <v>#N/A</v>
      </c>
      <c r="BN18" s="93" t="e">
        <f ca="true">+IF(AND(ISNUMBER(OFFSET('Hygiene Data'!$H$9,0,10*ROW('Hygiene Data'!H12))),'Data Summary'!EC18="Yes"),OFFSET('Hygiene Data'!$H$9,0,10*ROW('Hygiene Data'!H12)),NA())</f>
        <v>#N/A</v>
      </c>
      <c r="BO18" s="93" t="e">
        <f ca="true">+IF(AND(ISNUMBER(OFFSET('Hygiene Data'!$I$5,0,10*ROW('Hygiene Data'!I12))),'Data Summary'!ED18="Yes"),OFFSET('Hygiene Data'!$I$5,0,10*ROW('Hygiene Data'!I12)),NA())</f>
        <v>#N/A</v>
      </c>
      <c r="BP18" s="93" t="e">
        <f ca="true">+IF(AND(ISNUMBER(OFFSET('Hygiene Data'!$I$7,0,10*ROW('Hygiene Data'!I12))),'Data Summary'!EE18="Yes"),OFFSET('Hygiene Data'!$I$7,0,10*ROW('Hygiene Data'!I12)),NA())</f>
        <v>#N/A</v>
      </c>
      <c r="BQ18" s="93" t="e">
        <f ca="true">+IF(AND(ISNUMBER(OFFSET('Hygiene Data'!$I$9,0,10*ROW('Hygiene Data'!I12))),'Data Summary'!EF18="Yes"),OFFSET('Hygiene Data'!$I$9,0,10*ROW('Hygiene Data'!I12)),NA())</f>
        <v>#N/A</v>
      </c>
    </row>
    <row xmlns:x14ac="http://schemas.microsoft.com/office/spreadsheetml/2009/9/ac" r="19" x14ac:dyDescent="0.2">
      <c r="A19" s="335" t="e">
        <f ca="true">+RIGHT('Data Summary'!A19,LEN('Data Summary'!A19)-9)</f>
        <v>#VALUE!</v>
      </c>
      <c r="B19" s="35" t="str">
        <f ca="true">+IF(ISTEXT('Data Summary'!B19),'Data Summary'!B19,"")</f>
        <v/>
      </c>
      <c r="C19" s="334" t="e">
        <f ca="true">+VALUE('Data Summary'!C19)</f>
        <v>#VALUE!</v>
      </c>
      <c r="D19" s="91" t="e">
        <f ca="true">+IF(AND(ISNUMBER(OFFSET('Water Data'!$D$4,0,10*ROW('Water Data'!D13))),'Data Summary'!BS19="Yes"),100-OFFSET('Water Data'!$D$4,0,10*ROW('Water Data'!D13)),NA())</f>
        <v>#N/A</v>
      </c>
      <c r="E19" s="91" t="e">
        <f ca="true">+IF(AND(ISNUMBER(OFFSET('Water Data'!$D$6,0,10*ROW('Water Data'!D13))),'Data Summary'!BT19="Yes"),OFFSET('Water Data'!$D$6,0,10*ROW('Water Data'!D13)),NA())</f>
        <v>#N/A</v>
      </c>
      <c r="F19" s="91" t="e">
        <f ca="true">+IF(AND(ISNUMBER(OFFSET('Water Data'!$D$9,0,10*ROW('Water Data'!D13))),'Data Summary'!BU19="Yes"),OFFSET('Water Data'!$D$9,0,10*ROW('Water Data'!D13)),NA())</f>
        <v>#N/A</v>
      </c>
      <c r="G19" s="91" t="e">
        <f ca="true">+IF(AND(ISNUMBER(OFFSET('Water Data'!$E$4,0,10*ROW('Water Data'!E13))),'Data Summary'!BV19="Yes"),100-OFFSET('Water Data'!$E$4,0,10*ROW('Water Data'!E13)),NA())</f>
        <v>#N/A</v>
      </c>
      <c r="H19" s="91" t="e">
        <f ca="true">+IF(AND(ISNUMBER(OFFSET('Water Data'!$E$6,0,10*ROW('Water Data'!E13))),'Data Summary'!BW19="Yes"),OFFSET('Water Data'!$E$6,0,10*ROW('Water Data'!E13)),NA())</f>
        <v>#N/A</v>
      </c>
      <c r="I19" s="91" t="e">
        <f ca="true">+IF(AND(ISNUMBER(OFFSET('Water Data'!$E$9,0,10*ROW('Water Data'!E13))),'Data Summary'!BX19="Yes"),OFFSET('Water Data'!$E$9,0,10*ROW('Water Data'!E13)),NA())</f>
        <v>#N/A</v>
      </c>
      <c r="J19" s="91" t="e">
        <f ca="true">+IF(AND(ISNUMBER(OFFSET('Water Data'!$F$4,0,10*ROW('Water Data'!F13))),'Data Summary'!BY19="Yes"),100-OFFSET('Water Data'!$F$4,0,10*ROW('Water Data'!F13)),NA())</f>
        <v>#N/A</v>
      </c>
      <c r="K19" s="91" t="e">
        <f ca="true">+IF(AND(ISNUMBER(OFFSET('Water Data'!$F$6,0,10*ROW('Water Data'!F13))),'Data Summary'!BZ19="Yes"),OFFSET('Water Data'!$F$6,0,10*ROW('Water Data'!F13)),NA())</f>
        <v>#N/A</v>
      </c>
      <c r="L19" s="91" t="e">
        <f ca="true">+IF(AND(ISNUMBER(OFFSET('Water Data'!$F$9,0,10*ROW('Water Data'!F13))),'Data Summary'!CA19="Yes"),OFFSET('Water Data'!$F$9,0,10*ROW('Water Data'!F13)),NA())</f>
        <v>#N/A</v>
      </c>
      <c r="M19" s="91" t="e">
        <f ca="true">+IF(AND(ISNUMBER(OFFSET('Water Data'!$G$4,0,10*ROW('Water Data'!G13))),'Data Summary'!CB19="Yes"),100-OFFSET('Water Data'!$G$4,0,10*ROW('Water Data'!G13)),NA())</f>
        <v>#N/A</v>
      </c>
      <c r="N19" s="91" t="e">
        <f ca="true">+IF(AND(ISNUMBER(OFFSET('Water Data'!$G$6,0,10*ROW('Water Data'!G13))),'Data Summary'!CC19="Yes"),OFFSET('Water Data'!$G$6,0,10*ROW('Water Data'!G13)),NA())</f>
        <v>#N/A</v>
      </c>
      <c r="O19" s="91" t="e">
        <f ca="true">+IF(AND(ISNUMBER(OFFSET('Water Data'!$G$9,0,10*ROW('Water Data'!G13))),'Data Summary'!CD19="Yes"),OFFSET('Water Data'!$G$9,0,10*ROW('Water Data'!G13)),NA())</f>
        <v>#N/A</v>
      </c>
      <c r="P19" s="91" t="e">
        <f ca="true">+IF(AND(ISNUMBER(OFFSET('Water Data'!$H$4,0,10*ROW('Water Data'!H13))),'Data Summary'!CE19="Yes"),100-OFFSET('Water Data'!$H$4,0,10*ROW('Water Data'!H13)),NA())</f>
        <v>#N/A</v>
      </c>
      <c r="Q19" s="91" t="e">
        <f ca="true">+IF(AND(ISNUMBER(OFFSET('Water Data'!$H$6,0,10*ROW('Water Data'!H13))),'Data Summary'!CF19="Yes"),OFFSET('Water Data'!$H$6,0,10*ROW('Water Data'!H13)),NA())</f>
        <v>#N/A</v>
      </c>
      <c r="R19" s="91" t="e">
        <f ca="true">+IF(AND(ISNUMBER(OFFSET('Water Data'!$H$9,0,10*ROW('Water Data'!H13))),'Data Summary'!CG19="Yes"),OFFSET('Water Data'!$H$9,0,10*ROW('Water Data'!H13)),NA())</f>
        <v>#N/A</v>
      </c>
      <c r="S19" s="91" t="e">
        <f ca="true">+IF(AND(ISNUMBER(OFFSET('Water Data'!$I$4,0,10*ROW('Water Data'!I13))),'Data Summary'!CH19="Yes"),100-OFFSET('Water Data'!$I$4,0,10*ROW('Water Data'!I13)),NA())</f>
        <v>#N/A</v>
      </c>
      <c r="T19" s="91" t="e">
        <f ca="true">+IF(AND(ISNUMBER(OFFSET('Water Data'!$I$6,0,10*ROW('Water Data'!I13))),'Data Summary'!CI19="Yes"),OFFSET('Water Data'!$I$6,0,10*ROW('Water Data'!I13)),NA())</f>
        <v>#N/A</v>
      </c>
      <c r="U19" s="91" t="e">
        <f ca="true">+IF(AND(ISNUMBER(OFFSET('Water Data'!$I$9,0,10*ROW('Water Data'!I13))),'Data Summary'!CJ19="Yes"),OFFSET('Water Data'!$I$9,0,10*ROW('Water Data'!I13)),NA())</f>
        <v>#N/A</v>
      </c>
      <c r="V19" s="92" t="e">
        <f ca="true">+IF(AND(ISNUMBER(OFFSET('Sanitation Data'!$D$4,0,10*ROW('Sanitation Data'!D13))),'Data Summary'!CK19="Yes"),100-OFFSET('Sanitation Data'!$D$4,0,10*ROW('Sanitation Data'!D13)),NA())</f>
        <v>#N/A</v>
      </c>
      <c r="W19" s="92" t="e">
        <f ca="true">+IF(AND(ISNUMBER(OFFSET('Sanitation Data'!$D$6,0,10*ROW('Sanitation Data'!D13))),'Data Summary'!CL19="Yes"),OFFSET('Sanitation Data'!$D$6,0,10*ROW('Sanitation Data'!D13)),NA())</f>
        <v>#N/A</v>
      </c>
      <c r="X19" s="92" t="e">
        <f ca="true">+IF(AND(ISNUMBER(OFFSET('Sanitation Data'!$D$10,0,10*ROW('Sanitation Data'!D13))),'Data Summary'!CM19="Yes"),OFFSET('Sanitation Data'!$D$10,0,10*ROW('Sanitation Data'!D13)),NA())</f>
        <v>#N/A</v>
      </c>
      <c r="Y19" s="92" t="e">
        <f ca="true">+IF(AND(ISNUMBER(OFFSET('Sanitation Data'!$D$11,0,10*ROW('Sanitation Data'!D13))),'Data Summary'!CN19="Yes"),OFFSET('Sanitation Data'!$D$11,0,10*ROW('Sanitation Data'!D13)),NA())</f>
        <v>#N/A</v>
      </c>
      <c r="Z19" s="92" t="e">
        <f ca="true">+IF(AND(ISNUMBER(OFFSET('Sanitation Data'!$D$12,0,10*ROW('Sanitation Data'!D13))),'Data Summary'!CO19="Yes"),OFFSET('Sanitation Data'!$D$12,0,10*ROW('Sanitation Data'!D13)),NA())</f>
        <v>#N/A</v>
      </c>
      <c r="AA19" s="92" t="e">
        <f ca="true">+IF(AND(ISNUMBER(OFFSET('Sanitation Data'!$E$4,0,10*ROW('Sanitation Data'!E13))),'Data Summary'!CP19="Yes"),100-OFFSET('Sanitation Data'!$E$4,0,10*ROW('Sanitation Data'!E13)),NA())</f>
        <v>#N/A</v>
      </c>
      <c r="AB19" s="92" t="e">
        <f ca="true">+IF(AND(ISNUMBER(OFFSET('Sanitation Data'!$E$6,0,10*ROW('Sanitation Data'!E13))),'Data Summary'!CQ19="Yes"),OFFSET('Sanitation Data'!$E$6,0,10*ROW('Sanitation Data'!E13)),NA())</f>
        <v>#N/A</v>
      </c>
      <c r="AC19" s="92" t="e">
        <f ca="true">+IF(AND(ISNUMBER(OFFSET('Sanitation Data'!$E$10,0,10*ROW('Sanitation Data'!E13))),'Data Summary'!CR19="Yes"),OFFSET('Sanitation Data'!$E$10,0,10*ROW('Sanitation Data'!E13)),NA())</f>
        <v>#N/A</v>
      </c>
      <c r="AD19" s="92" t="e">
        <f ca="true">+IF(AND(ISNUMBER(OFFSET('Sanitation Data'!$E$11,0,10*ROW('Sanitation Data'!E13))),'Data Summary'!CS19="Yes"),OFFSET('Sanitation Data'!$E$11,0,10*ROW('Sanitation Data'!E13)),NA())</f>
        <v>#N/A</v>
      </c>
      <c r="AE19" s="92" t="e">
        <f ca="true">+IF(AND(ISNUMBER(OFFSET('Sanitation Data'!$E$12,0,10*ROW('Sanitation Data'!E13))),'Data Summary'!CT19="Yes"),OFFSET('Sanitation Data'!$E$12,0,10*ROW('Sanitation Data'!E13)),NA())</f>
        <v>#N/A</v>
      </c>
      <c r="AF19" s="92" t="e">
        <f ca="true">+IF(AND(ISNUMBER(OFFSET('Sanitation Data'!$F$4,0,10*ROW('Sanitation Data'!F13))),'Data Summary'!CU19="Yes"),100-OFFSET('Sanitation Data'!$F$4,0,10*ROW('Sanitation Data'!F13)),NA())</f>
        <v>#N/A</v>
      </c>
      <c r="AG19" s="92" t="e">
        <f ca="true">+IF(AND(ISNUMBER(OFFSET('Sanitation Data'!$F$6,0,10*ROW('Sanitation Data'!F13))),'Data Summary'!CV19="Yes"),OFFSET('Sanitation Data'!$F$6,0,10*ROW('Sanitation Data'!F13)),NA())</f>
        <v>#N/A</v>
      </c>
      <c r="AH19" s="92" t="e">
        <f ca="true">+IF(AND(ISNUMBER(OFFSET('Sanitation Data'!$F$10,0,10*ROW('Sanitation Data'!F13))),'Data Summary'!CW19="Yes"),OFFSET('Sanitation Data'!$F$10,0,10*ROW('Sanitation Data'!F13)),NA())</f>
        <v>#N/A</v>
      </c>
      <c r="AI19" s="92" t="e">
        <f ca="true">+IF(AND(ISNUMBER(OFFSET('Sanitation Data'!$F$11,0,10*ROW('Sanitation Data'!F13))),'Data Summary'!CX19="Yes"),OFFSET('Sanitation Data'!$F$11,0,10*ROW('Sanitation Data'!F13)),NA())</f>
        <v>#N/A</v>
      </c>
      <c r="AJ19" s="92" t="e">
        <f ca="true">+IF(AND(ISNUMBER(OFFSET('Sanitation Data'!$F$12,0,10*ROW('Sanitation Data'!F13))),'Data Summary'!CY19="Yes"),OFFSET('Sanitation Data'!$F$12,0,10*ROW('Sanitation Data'!F13)),NA())</f>
        <v>#N/A</v>
      </c>
      <c r="AK19" s="92" t="e">
        <f ca="true">+IF(AND(ISNUMBER(OFFSET('Sanitation Data'!$G$4,0,10*ROW('Sanitation Data'!G13))),'Data Summary'!CZ19="Yes"),100-OFFSET('Sanitation Data'!$G$4,0,10*ROW('Sanitation Data'!G13)),NA())</f>
        <v>#N/A</v>
      </c>
      <c r="AL19" s="92" t="e">
        <f ca="true">+IF(AND(ISNUMBER(OFFSET('Sanitation Data'!$G$6,0,10*ROW('Sanitation Data'!G13))),'Data Summary'!DA19="Yes"),OFFSET('Sanitation Data'!$G$6,0,10*ROW('Sanitation Data'!G13)),NA())</f>
        <v>#N/A</v>
      </c>
      <c r="AM19" s="92" t="e">
        <f ca="true">+IF(AND(ISNUMBER(OFFSET('Sanitation Data'!$G$10,0,10*ROW('Sanitation Data'!G13))),'Data Summary'!DB19="Yes"),OFFSET('Sanitation Data'!$G$10,0,10*ROW('Sanitation Data'!G13)),NA())</f>
        <v>#N/A</v>
      </c>
      <c r="AN19" s="92" t="e">
        <f ca="true">+IF(AND(ISNUMBER(OFFSET('Sanitation Data'!$G$11,0,10*ROW('Sanitation Data'!G13))),'Data Summary'!DC19="Yes"),OFFSET('Sanitation Data'!$G$11,0,10*ROW('Sanitation Data'!G13)),NA())</f>
        <v>#N/A</v>
      </c>
      <c r="AO19" s="92" t="e">
        <f ca="true">+IF(AND(ISNUMBER(OFFSET('Sanitation Data'!$G$12,0,10*ROW('Sanitation Data'!G13))),'Data Summary'!DD19="Yes"),OFFSET('Sanitation Data'!$G$12,0,10*ROW('Sanitation Data'!G13)),NA())</f>
        <v>#N/A</v>
      </c>
      <c r="AP19" s="92" t="e">
        <f ca="true">+IF(AND(ISNUMBER(OFFSET('Sanitation Data'!$H$4,0,10*ROW('Sanitation Data'!H13))),'Data Summary'!DE19="Yes"),100-OFFSET('Sanitation Data'!$H$4,0,10*ROW('Sanitation Data'!H13)),NA())</f>
        <v>#N/A</v>
      </c>
      <c r="AQ19" s="92" t="e">
        <f ca="true">+IF(AND(ISNUMBER(OFFSET('Sanitation Data'!$H$6,0,10*ROW('Sanitation Data'!H13))),'Data Summary'!DF19="Yes"),OFFSET('Sanitation Data'!$H$6,0,10*ROW('Sanitation Data'!H13)),NA())</f>
        <v>#N/A</v>
      </c>
      <c r="AR19" s="92" t="e">
        <f ca="true">+IF(AND(ISNUMBER(OFFSET('Sanitation Data'!$H$10,0,10*ROW('Sanitation Data'!H13))),'Data Summary'!DG19="Yes"),OFFSET('Sanitation Data'!$H$10,0,10*ROW('Sanitation Data'!H13)),NA())</f>
        <v>#N/A</v>
      </c>
      <c r="AS19" s="92" t="e">
        <f ca="true">+IF(AND(ISNUMBER(OFFSET('Sanitation Data'!$H$11,0,10*ROW('Sanitation Data'!H13))),'Data Summary'!DH19="Yes"),OFFSET('Sanitation Data'!$H$11,0,10*ROW('Sanitation Data'!H13)),NA())</f>
        <v>#N/A</v>
      </c>
      <c r="AT19" s="92" t="e">
        <f ca="true">+IF(AND(ISNUMBER(OFFSET('Sanitation Data'!$H$12,0,10*ROW('Sanitation Data'!H13))),'Data Summary'!DI19="Yes"),OFFSET('Sanitation Data'!$H$12,0,10*ROW('Sanitation Data'!H13)),NA())</f>
        <v>#N/A</v>
      </c>
      <c r="AU19" s="92" t="e">
        <f ca="true">+IF(AND(ISNUMBER(OFFSET('Sanitation Data'!$I$4,0,10*ROW('Sanitation Data'!I13))),'Data Summary'!DJ19="Yes"),100-OFFSET('Sanitation Data'!$I$4,0,10*ROW('Sanitation Data'!I13)),NA())</f>
        <v>#N/A</v>
      </c>
      <c r="AV19" s="92" t="e">
        <f ca="true">+IF(AND(ISNUMBER(OFFSET('Sanitation Data'!$I$6,0,10*ROW('Sanitation Data'!I13))),'Data Summary'!DK19="Yes"),OFFSET('Sanitation Data'!$I$6,0,10*ROW('Sanitation Data'!I13)),NA())</f>
        <v>#N/A</v>
      </c>
      <c r="AW19" s="92" t="e">
        <f ca="true">+IF(AND(ISNUMBER(OFFSET('Sanitation Data'!$I$10,0,10*ROW('Sanitation Data'!I13))),'Data Summary'!DL19="Yes"),OFFSET('Sanitation Data'!$I$10,0,10*ROW('Sanitation Data'!I13)),NA())</f>
        <v>#N/A</v>
      </c>
      <c r="AX19" s="92" t="e">
        <f ca="true">+IF(AND(ISNUMBER(OFFSET('Sanitation Data'!$I$11,0,10*ROW('Sanitation Data'!I13))),'Data Summary'!DM19="Yes"),OFFSET('Sanitation Data'!$I$11,0,10*ROW('Sanitation Data'!I13)),NA())</f>
        <v>#N/A</v>
      </c>
      <c r="AY19" s="92" t="e">
        <f ca="true">+IF(AND(ISNUMBER(OFFSET('Sanitation Data'!$I$12,0,10*ROW('Sanitation Data'!I13))),'Data Summary'!DN19="Yes"),OFFSET('Sanitation Data'!$I$12,0,10*ROW('Sanitation Data'!I13)),NA())</f>
        <v>#N/A</v>
      </c>
      <c r="AZ19" s="93" t="e">
        <f ca="true">+IF(AND(ISNUMBER(OFFSET('Hygiene Data'!$D$5,0,10*ROW('Hygiene Data'!D13))),'Data Summary'!DO19="Yes"),OFFSET('Hygiene Data'!$D$5,0,10*ROW('Hygiene Data'!D13)),NA())</f>
        <v>#N/A</v>
      </c>
      <c r="BA19" s="93" t="e">
        <f ca="true">+IF(AND(ISNUMBER(OFFSET('Hygiene Data'!$D$7,0,10*ROW('Hygiene Data'!D13))),'Data Summary'!DP19="Yes"),OFFSET('Hygiene Data'!$D$7,0,10*ROW('Hygiene Data'!D13)),NA())</f>
        <v>#N/A</v>
      </c>
      <c r="BB19" s="93" t="e">
        <f ca="true">+IF(AND(ISNUMBER(OFFSET('Hygiene Data'!$D$9,0,10*ROW('Hygiene Data'!D13))),'Data Summary'!DQ19="Yes"),OFFSET('Hygiene Data'!$D$9,0,10*ROW('Hygiene Data'!D13)),NA())</f>
        <v>#N/A</v>
      </c>
      <c r="BC19" s="93" t="e">
        <f ca="true">+IF(AND(ISNUMBER(OFFSET('Hygiene Data'!$E$5,0,10*ROW('Hygiene Data'!E13))),'Data Summary'!DR19="Yes"),OFFSET('Hygiene Data'!$E$5,0,10*ROW('Hygiene Data'!E13)),NA())</f>
        <v>#N/A</v>
      </c>
      <c r="BD19" s="93" t="e">
        <f ca="true">+IF(AND(ISNUMBER(OFFSET('Hygiene Data'!$E$7,0,10*ROW('Hygiene Data'!E13))),'Data Summary'!DS19="Yes"),OFFSET('Hygiene Data'!$E$7,0,10*ROW('Hygiene Data'!E13)),NA())</f>
        <v>#N/A</v>
      </c>
      <c r="BE19" s="93" t="e">
        <f ca="true">+IF(AND(ISNUMBER(OFFSET('Hygiene Data'!$E$9,0,10*ROW('Hygiene Data'!E13))),'Data Summary'!DT19="Yes"),OFFSET('Hygiene Data'!$E$9,0,10*ROW('Hygiene Data'!E13)),NA())</f>
        <v>#N/A</v>
      </c>
      <c r="BF19" s="93" t="e">
        <f ca="true">+IF(AND(ISNUMBER(OFFSET('Hygiene Data'!$F$5,0,10*ROW('Hygiene Data'!F13))),'Data Summary'!DU19="Yes"),OFFSET('Hygiene Data'!$F$5,0,10*ROW('Hygiene Data'!F13)),NA())</f>
        <v>#N/A</v>
      </c>
      <c r="BG19" s="93" t="e">
        <f ca="true">+IF(AND(ISNUMBER(OFFSET('Hygiene Data'!$F$7,0,10*ROW('Hygiene Data'!F13))),'Data Summary'!DV19="Yes"),OFFSET('Hygiene Data'!$F$7,0,10*ROW('Hygiene Data'!F13)),NA())</f>
        <v>#N/A</v>
      </c>
      <c r="BH19" s="93" t="e">
        <f ca="true">+IF(AND(ISNUMBER(OFFSET('Hygiene Data'!$F$9,0,10*ROW('Hygiene Data'!F13))),'Data Summary'!DW19="Yes"),OFFSET('Hygiene Data'!$F$9,0,10*ROW('Hygiene Data'!F13)),NA())</f>
        <v>#N/A</v>
      </c>
      <c r="BI19" s="93" t="e">
        <f ca="true">+IF(AND(ISNUMBER(OFFSET('Hygiene Data'!$G$5,0,10*ROW('Hygiene Data'!G13))),'Data Summary'!DX19="Yes"),OFFSET('Hygiene Data'!$G$5,0,10*ROW('Hygiene Data'!G13)),NA())</f>
        <v>#N/A</v>
      </c>
      <c r="BJ19" s="93" t="e">
        <f ca="true">+IF(AND(ISNUMBER(OFFSET('Hygiene Data'!$G$7,0,10*ROW('Hygiene Data'!G13))),'Data Summary'!DY19="Yes"),OFFSET('Hygiene Data'!$G$7,0,10*ROW('Hygiene Data'!G13)),NA())</f>
        <v>#N/A</v>
      </c>
      <c r="BK19" s="93" t="e">
        <f ca="true">+IF(AND(ISNUMBER(OFFSET('Hygiene Data'!$G$9,0,10*ROW('Hygiene Data'!G13))),'Data Summary'!DZ19="Yes"),OFFSET('Hygiene Data'!$G$9,0,10*ROW('Hygiene Data'!G13)),NA())</f>
        <v>#N/A</v>
      </c>
      <c r="BL19" s="93" t="e">
        <f ca="true">+IF(AND(ISNUMBER(OFFSET('Hygiene Data'!$H$5,0,10*ROW('Hygiene Data'!H13))),'Data Summary'!EA19="Yes"),OFFSET('Hygiene Data'!$H$5,0,10*ROW('Hygiene Data'!H13)),NA())</f>
        <v>#N/A</v>
      </c>
      <c r="BM19" s="93" t="e">
        <f ca="true">+IF(AND(ISNUMBER(OFFSET('Hygiene Data'!$H$7,0,10*ROW('Hygiene Data'!H13))),'Data Summary'!EB19="Yes"),OFFSET('Hygiene Data'!$H$7,0,10*ROW('Hygiene Data'!H13)),NA())</f>
        <v>#N/A</v>
      </c>
      <c r="BN19" s="93" t="e">
        <f ca="true">+IF(AND(ISNUMBER(OFFSET('Hygiene Data'!$H$9,0,10*ROW('Hygiene Data'!H13))),'Data Summary'!EC19="Yes"),OFFSET('Hygiene Data'!$H$9,0,10*ROW('Hygiene Data'!H13)),NA())</f>
        <v>#N/A</v>
      </c>
      <c r="BO19" s="93" t="e">
        <f ca="true">+IF(AND(ISNUMBER(OFFSET('Hygiene Data'!$I$5,0,10*ROW('Hygiene Data'!I13))),'Data Summary'!ED19="Yes"),OFFSET('Hygiene Data'!$I$5,0,10*ROW('Hygiene Data'!I13)),NA())</f>
        <v>#N/A</v>
      </c>
      <c r="BP19" s="93" t="e">
        <f ca="true">+IF(AND(ISNUMBER(OFFSET('Hygiene Data'!$I$7,0,10*ROW('Hygiene Data'!I13))),'Data Summary'!EE19="Yes"),OFFSET('Hygiene Data'!$I$7,0,10*ROW('Hygiene Data'!I13)),NA())</f>
        <v>#N/A</v>
      </c>
      <c r="BQ19" s="93" t="e">
        <f ca="true">+IF(AND(ISNUMBER(OFFSET('Hygiene Data'!$I$9,0,10*ROW('Hygiene Data'!I13))),'Data Summary'!EF19="Yes"),OFFSET('Hygiene Data'!$I$9,0,10*ROW('Hygiene Data'!I13)),NA())</f>
        <v>#N/A</v>
      </c>
    </row>
    <row xmlns:x14ac="http://schemas.microsoft.com/office/spreadsheetml/2009/9/ac" r="20" x14ac:dyDescent="0.2">
      <c r="A20" s="335" t="e">
        <f ca="true">+RIGHT('Data Summary'!A20,LEN('Data Summary'!A20)-9)</f>
        <v>#VALUE!</v>
      </c>
      <c r="B20" s="35" t="str">
        <f ca="true">+IF(ISTEXT('Data Summary'!B20),'Data Summary'!B20,"")</f>
        <v/>
      </c>
      <c r="C20" s="334" t="e">
        <f ca="true">+VALUE('Data Summary'!C20)</f>
        <v>#VALUE!</v>
      </c>
      <c r="D20" s="91" t="e">
        <f ca="true">+IF(AND(ISNUMBER(OFFSET('Water Data'!$D$4,0,10*ROW('Water Data'!D14))),'Data Summary'!BS20="Yes"),100-OFFSET('Water Data'!$D$4,0,10*ROW('Water Data'!D14)),NA())</f>
        <v>#N/A</v>
      </c>
      <c r="E20" s="91" t="e">
        <f ca="true">+IF(AND(ISNUMBER(OFFSET('Water Data'!$D$6,0,10*ROW('Water Data'!D14))),'Data Summary'!BT20="Yes"),OFFSET('Water Data'!$D$6,0,10*ROW('Water Data'!D14)),NA())</f>
        <v>#N/A</v>
      </c>
      <c r="F20" s="91" t="e">
        <f ca="true">+IF(AND(ISNUMBER(OFFSET('Water Data'!$D$9,0,10*ROW('Water Data'!D14))),'Data Summary'!BU20="Yes"),OFFSET('Water Data'!$D$9,0,10*ROW('Water Data'!D14)),NA())</f>
        <v>#N/A</v>
      </c>
      <c r="G20" s="91" t="e">
        <f ca="true">+IF(AND(ISNUMBER(OFFSET('Water Data'!$E$4,0,10*ROW('Water Data'!E14))),'Data Summary'!BV20="Yes"),100-OFFSET('Water Data'!$E$4,0,10*ROW('Water Data'!E14)),NA())</f>
        <v>#N/A</v>
      </c>
      <c r="H20" s="91" t="e">
        <f ca="true">+IF(AND(ISNUMBER(OFFSET('Water Data'!$E$6,0,10*ROW('Water Data'!E14))),'Data Summary'!BW20="Yes"),OFFSET('Water Data'!$E$6,0,10*ROW('Water Data'!E14)),NA())</f>
        <v>#N/A</v>
      </c>
      <c r="I20" s="91" t="e">
        <f ca="true">+IF(AND(ISNUMBER(OFFSET('Water Data'!$E$9,0,10*ROW('Water Data'!E14))),'Data Summary'!BX20="Yes"),OFFSET('Water Data'!$E$9,0,10*ROW('Water Data'!E14)),NA())</f>
        <v>#N/A</v>
      </c>
      <c r="J20" s="91" t="e">
        <f ca="true">+IF(AND(ISNUMBER(OFFSET('Water Data'!$F$4,0,10*ROW('Water Data'!F14))),'Data Summary'!BY20="Yes"),100-OFFSET('Water Data'!$F$4,0,10*ROW('Water Data'!F14)),NA())</f>
        <v>#N/A</v>
      </c>
      <c r="K20" s="91" t="e">
        <f ca="true">+IF(AND(ISNUMBER(OFFSET('Water Data'!$F$6,0,10*ROW('Water Data'!F14))),'Data Summary'!BZ20="Yes"),OFFSET('Water Data'!$F$6,0,10*ROW('Water Data'!F14)),NA())</f>
        <v>#N/A</v>
      </c>
      <c r="L20" s="91" t="e">
        <f ca="true">+IF(AND(ISNUMBER(OFFSET('Water Data'!$F$9,0,10*ROW('Water Data'!F14))),'Data Summary'!CA20="Yes"),OFFSET('Water Data'!$F$9,0,10*ROW('Water Data'!F14)),NA())</f>
        <v>#N/A</v>
      </c>
      <c r="M20" s="91" t="e">
        <f ca="true">+IF(AND(ISNUMBER(OFFSET('Water Data'!$G$4,0,10*ROW('Water Data'!G14))),'Data Summary'!CB20="Yes"),100-OFFSET('Water Data'!$G$4,0,10*ROW('Water Data'!G14)),NA())</f>
        <v>#N/A</v>
      </c>
      <c r="N20" s="91" t="e">
        <f ca="true">+IF(AND(ISNUMBER(OFFSET('Water Data'!$G$6,0,10*ROW('Water Data'!G14))),'Data Summary'!CC20="Yes"),OFFSET('Water Data'!$G$6,0,10*ROW('Water Data'!G14)),NA())</f>
        <v>#N/A</v>
      </c>
      <c r="O20" s="91" t="e">
        <f ca="true">+IF(AND(ISNUMBER(OFFSET('Water Data'!$G$9,0,10*ROW('Water Data'!G14))),'Data Summary'!CD20="Yes"),OFFSET('Water Data'!$G$9,0,10*ROW('Water Data'!G14)),NA())</f>
        <v>#N/A</v>
      </c>
      <c r="P20" s="91" t="e">
        <f ca="true">+IF(AND(ISNUMBER(OFFSET('Water Data'!$H$4,0,10*ROW('Water Data'!H14))),'Data Summary'!CE20="Yes"),100-OFFSET('Water Data'!$H$4,0,10*ROW('Water Data'!H14)),NA())</f>
        <v>#N/A</v>
      </c>
      <c r="Q20" s="91" t="e">
        <f ca="true">+IF(AND(ISNUMBER(OFFSET('Water Data'!$H$6,0,10*ROW('Water Data'!H14))),'Data Summary'!CF20="Yes"),OFFSET('Water Data'!$H$6,0,10*ROW('Water Data'!H14)),NA())</f>
        <v>#N/A</v>
      </c>
      <c r="R20" s="91" t="e">
        <f ca="true">+IF(AND(ISNUMBER(OFFSET('Water Data'!$H$9,0,10*ROW('Water Data'!H14))),'Data Summary'!CG20="Yes"),OFFSET('Water Data'!$H$9,0,10*ROW('Water Data'!H14)),NA())</f>
        <v>#N/A</v>
      </c>
      <c r="S20" s="91" t="e">
        <f ca="true">+IF(AND(ISNUMBER(OFFSET('Water Data'!$I$4,0,10*ROW('Water Data'!I14))),'Data Summary'!CH20="Yes"),100-OFFSET('Water Data'!$I$4,0,10*ROW('Water Data'!I14)),NA())</f>
        <v>#N/A</v>
      </c>
      <c r="T20" s="91" t="e">
        <f ca="true">+IF(AND(ISNUMBER(OFFSET('Water Data'!$I$6,0,10*ROW('Water Data'!I14))),'Data Summary'!CI20="Yes"),OFFSET('Water Data'!$I$6,0,10*ROW('Water Data'!I14)),NA())</f>
        <v>#N/A</v>
      </c>
      <c r="U20" s="91" t="e">
        <f ca="true">+IF(AND(ISNUMBER(OFFSET('Water Data'!$I$9,0,10*ROW('Water Data'!I14))),'Data Summary'!CJ20="Yes"),OFFSET('Water Data'!$I$9,0,10*ROW('Water Data'!I14)),NA())</f>
        <v>#N/A</v>
      </c>
      <c r="V20" s="92" t="e">
        <f ca="true">+IF(AND(ISNUMBER(OFFSET('Sanitation Data'!$D$4,0,10*ROW('Sanitation Data'!D14))),'Data Summary'!CK20="Yes"),100-OFFSET('Sanitation Data'!$D$4,0,10*ROW('Sanitation Data'!D14)),NA())</f>
        <v>#N/A</v>
      </c>
      <c r="W20" s="92" t="e">
        <f ca="true">+IF(AND(ISNUMBER(OFFSET('Sanitation Data'!$D$6,0,10*ROW('Sanitation Data'!D14))),'Data Summary'!CL20="Yes"),OFFSET('Sanitation Data'!$D$6,0,10*ROW('Sanitation Data'!D14)),NA())</f>
        <v>#N/A</v>
      </c>
      <c r="X20" s="92" t="e">
        <f ca="true">+IF(AND(ISNUMBER(OFFSET('Sanitation Data'!$D$10,0,10*ROW('Sanitation Data'!D14))),'Data Summary'!CM20="Yes"),OFFSET('Sanitation Data'!$D$10,0,10*ROW('Sanitation Data'!D14)),NA())</f>
        <v>#N/A</v>
      </c>
      <c r="Y20" s="92" t="e">
        <f ca="true">+IF(AND(ISNUMBER(OFFSET('Sanitation Data'!$D$11,0,10*ROW('Sanitation Data'!D14))),'Data Summary'!CN20="Yes"),OFFSET('Sanitation Data'!$D$11,0,10*ROW('Sanitation Data'!D14)),NA())</f>
        <v>#N/A</v>
      </c>
      <c r="Z20" s="92" t="e">
        <f ca="true">+IF(AND(ISNUMBER(OFFSET('Sanitation Data'!$D$12,0,10*ROW('Sanitation Data'!D14))),'Data Summary'!CO20="Yes"),OFFSET('Sanitation Data'!$D$12,0,10*ROW('Sanitation Data'!D14)),NA())</f>
        <v>#N/A</v>
      </c>
      <c r="AA20" s="92" t="e">
        <f ca="true">+IF(AND(ISNUMBER(OFFSET('Sanitation Data'!$E$4,0,10*ROW('Sanitation Data'!E14))),'Data Summary'!CP20="Yes"),100-OFFSET('Sanitation Data'!$E$4,0,10*ROW('Sanitation Data'!E14)),NA())</f>
        <v>#N/A</v>
      </c>
      <c r="AB20" s="92" t="e">
        <f ca="true">+IF(AND(ISNUMBER(OFFSET('Sanitation Data'!$E$6,0,10*ROW('Sanitation Data'!E14))),'Data Summary'!CQ20="Yes"),OFFSET('Sanitation Data'!$E$6,0,10*ROW('Sanitation Data'!E14)),NA())</f>
        <v>#N/A</v>
      </c>
      <c r="AC20" s="92" t="e">
        <f ca="true">+IF(AND(ISNUMBER(OFFSET('Sanitation Data'!$E$10,0,10*ROW('Sanitation Data'!E14))),'Data Summary'!CR20="Yes"),OFFSET('Sanitation Data'!$E$10,0,10*ROW('Sanitation Data'!E14)),NA())</f>
        <v>#N/A</v>
      </c>
      <c r="AD20" s="92" t="e">
        <f ca="true">+IF(AND(ISNUMBER(OFFSET('Sanitation Data'!$E$11,0,10*ROW('Sanitation Data'!E14))),'Data Summary'!CS20="Yes"),OFFSET('Sanitation Data'!$E$11,0,10*ROW('Sanitation Data'!E14)),NA())</f>
        <v>#N/A</v>
      </c>
      <c r="AE20" s="92" t="e">
        <f ca="true">+IF(AND(ISNUMBER(OFFSET('Sanitation Data'!$E$12,0,10*ROW('Sanitation Data'!E14))),'Data Summary'!CT20="Yes"),OFFSET('Sanitation Data'!$E$12,0,10*ROW('Sanitation Data'!E14)),NA())</f>
        <v>#N/A</v>
      </c>
      <c r="AF20" s="92" t="e">
        <f ca="true">+IF(AND(ISNUMBER(OFFSET('Sanitation Data'!$F$4,0,10*ROW('Sanitation Data'!F14))),'Data Summary'!CU20="Yes"),100-OFFSET('Sanitation Data'!$F$4,0,10*ROW('Sanitation Data'!F14)),NA())</f>
        <v>#N/A</v>
      </c>
      <c r="AG20" s="92" t="e">
        <f ca="true">+IF(AND(ISNUMBER(OFFSET('Sanitation Data'!$F$6,0,10*ROW('Sanitation Data'!F14))),'Data Summary'!CV20="Yes"),OFFSET('Sanitation Data'!$F$6,0,10*ROW('Sanitation Data'!F14)),NA())</f>
        <v>#N/A</v>
      </c>
      <c r="AH20" s="92" t="e">
        <f ca="true">+IF(AND(ISNUMBER(OFFSET('Sanitation Data'!$F$10,0,10*ROW('Sanitation Data'!F14))),'Data Summary'!CW20="Yes"),OFFSET('Sanitation Data'!$F$10,0,10*ROW('Sanitation Data'!F14)),NA())</f>
        <v>#N/A</v>
      </c>
      <c r="AI20" s="92" t="e">
        <f ca="true">+IF(AND(ISNUMBER(OFFSET('Sanitation Data'!$F$11,0,10*ROW('Sanitation Data'!F14))),'Data Summary'!CX20="Yes"),OFFSET('Sanitation Data'!$F$11,0,10*ROW('Sanitation Data'!F14)),NA())</f>
        <v>#N/A</v>
      </c>
      <c r="AJ20" s="92" t="e">
        <f ca="true">+IF(AND(ISNUMBER(OFFSET('Sanitation Data'!$F$12,0,10*ROW('Sanitation Data'!F14))),'Data Summary'!CY20="Yes"),OFFSET('Sanitation Data'!$F$12,0,10*ROW('Sanitation Data'!F14)),NA())</f>
        <v>#N/A</v>
      </c>
      <c r="AK20" s="92" t="e">
        <f ca="true">+IF(AND(ISNUMBER(OFFSET('Sanitation Data'!$G$4,0,10*ROW('Sanitation Data'!G14))),'Data Summary'!CZ20="Yes"),100-OFFSET('Sanitation Data'!$G$4,0,10*ROW('Sanitation Data'!G14)),NA())</f>
        <v>#N/A</v>
      </c>
      <c r="AL20" s="92" t="e">
        <f ca="true">+IF(AND(ISNUMBER(OFFSET('Sanitation Data'!$G$6,0,10*ROW('Sanitation Data'!G14))),'Data Summary'!DA20="Yes"),OFFSET('Sanitation Data'!$G$6,0,10*ROW('Sanitation Data'!G14)),NA())</f>
        <v>#N/A</v>
      </c>
      <c r="AM20" s="92" t="e">
        <f ca="true">+IF(AND(ISNUMBER(OFFSET('Sanitation Data'!$G$10,0,10*ROW('Sanitation Data'!G14))),'Data Summary'!DB20="Yes"),OFFSET('Sanitation Data'!$G$10,0,10*ROW('Sanitation Data'!G14)),NA())</f>
        <v>#N/A</v>
      </c>
      <c r="AN20" s="92" t="e">
        <f ca="true">+IF(AND(ISNUMBER(OFFSET('Sanitation Data'!$G$11,0,10*ROW('Sanitation Data'!G14))),'Data Summary'!DC20="Yes"),OFFSET('Sanitation Data'!$G$11,0,10*ROW('Sanitation Data'!G14)),NA())</f>
        <v>#N/A</v>
      </c>
      <c r="AO20" s="92" t="e">
        <f ca="true">+IF(AND(ISNUMBER(OFFSET('Sanitation Data'!$G$12,0,10*ROW('Sanitation Data'!G14))),'Data Summary'!DD20="Yes"),OFFSET('Sanitation Data'!$G$12,0,10*ROW('Sanitation Data'!G14)),NA())</f>
        <v>#N/A</v>
      </c>
      <c r="AP20" s="92" t="e">
        <f ca="true">+IF(AND(ISNUMBER(OFFSET('Sanitation Data'!$H$4,0,10*ROW('Sanitation Data'!H14))),'Data Summary'!DE20="Yes"),100-OFFSET('Sanitation Data'!$H$4,0,10*ROW('Sanitation Data'!H14)),NA())</f>
        <v>#N/A</v>
      </c>
      <c r="AQ20" s="92" t="e">
        <f ca="true">+IF(AND(ISNUMBER(OFFSET('Sanitation Data'!$H$6,0,10*ROW('Sanitation Data'!H14))),'Data Summary'!DF20="Yes"),OFFSET('Sanitation Data'!$H$6,0,10*ROW('Sanitation Data'!H14)),NA())</f>
        <v>#N/A</v>
      </c>
      <c r="AR20" s="92" t="e">
        <f ca="true">+IF(AND(ISNUMBER(OFFSET('Sanitation Data'!$H$10,0,10*ROW('Sanitation Data'!H14))),'Data Summary'!DG20="Yes"),OFFSET('Sanitation Data'!$H$10,0,10*ROW('Sanitation Data'!H14)),NA())</f>
        <v>#N/A</v>
      </c>
      <c r="AS20" s="92" t="e">
        <f ca="true">+IF(AND(ISNUMBER(OFFSET('Sanitation Data'!$H$11,0,10*ROW('Sanitation Data'!H14))),'Data Summary'!DH20="Yes"),OFFSET('Sanitation Data'!$H$11,0,10*ROW('Sanitation Data'!H14)),NA())</f>
        <v>#N/A</v>
      </c>
      <c r="AT20" s="92" t="e">
        <f ca="true">+IF(AND(ISNUMBER(OFFSET('Sanitation Data'!$H$12,0,10*ROW('Sanitation Data'!H14))),'Data Summary'!DI20="Yes"),OFFSET('Sanitation Data'!$H$12,0,10*ROW('Sanitation Data'!H14)),NA())</f>
        <v>#N/A</v>
      </c>
      <c r="AU20" s="92" t="e">
        <f ca="true">+IF(AND(ISNUMBER(OFFSET('Sanitation Data'!$I$4,0,10*ROW('Sanitation Data'!I14))),'Data Summary'!DJ20="Yes"),100-OFFSET('Sanitation Data'!$I$4,0,10*ROW('Sanitation Data'!I14)),NA())</f>
        <v>#N/A</v>
      </c>
      <c r="AV20" s="92" t="e">
        <f ca="true">+IF(AND(ISNUMBER(OFFSET('Sanitation Data'!$I$6,0,10*ROW('Sanitation Data'!I14))),'Data Summary'!DK20="Yes"),OFFSET('Sanitation Data'!$I$6,0,10*ROW('Sanitation Data'!I14)),NA())</f>
        <v>#N/A</v>
      </c>
      <c r="AW20" s="92" t="e">
        <f ca="true">+IF(AND(ISNUMBER(OFFSET('Sanitation Data'!$I$10,0,10*ROW('Sanitation Data'!I14))),'Data Summary'!DL20="Yes"),OFFSET('Sanitation Data'!$I$10,0,10*ROW('Sanitation Data'!I14)),NA())</f>
        <v>#N/A</v>
      </c>
      <c r="AX20" s="92" t="e">
        <f ca="true">+IF(AND(ISNUMBER(OFFSET('Sanitation Data'!$I$11,0,10*ROW('Sanitation Data'!I14))),'Data Summary'!DM20="Yes"),OFFSET('Sanitation Data'!$I$11,0,10*ROW('Sanitation Data'!I14)),NA())</f>
        <v>#N/A</v>
      </c>
      <c r="AY20" s="92" t="e">
        <f ca="true">+IF(AND(ISNUMBER(OFFSET('Sanitation Data'!$I$12,0,10*ROW('Sanitation Data'!I14))),'Data Summary'!DN20="Yes"),OFFSET('Sanitation Data'!$I$12,0,10*ROW('Sanitation Data'!I14)),NA())</f>
        <v>#N/A</v>
      </c>
      <c r="AZ20" s="93" t="e">
        <f ca="true">+IF(AND(ISNUMBER(OFFSET('Hygiene Data'!$D$5,0,10*ROW('Hygiene Data'!D14))),'Data Summary'!DO20="Yes"),OFFSET('Hygiene Data'!$D$5,0,10*ROW('Hygiene Data'!D14)),NA())</f>
        <v>#N/A</v>
      </c>
      <c r="BA20" s="93" t="e">
        <f ca="true">+IF(AND(ISNUMBER(OFFSET('Hygiene Data'!$D$7,0,10*ROW('Hygiene Data'!D14))),'Data Summary'!DP20="Yes"),OFFSET('Hygiene Data'!$D$7,0,10*ROW('Hygiene Data'!D14)),NA())</f>
        <v>#N/A</v>
      </c>
      <c r="BB20" s="93" t="e">
        <f ca="true">+IF(AND(ISNUMBER(OFFSET('Hygiene Data'!$D$9,0,10*ROW('Hygiene Data'!D14))),'Data Summary'!DQ20="Yes"),OFFSET('Hygiene Data'!$D$9,0,10*ROW('Hygiene Data'!D14)),NA())</f>
        <v>#N/A</v>
      </c>
      <c r="BC20" s="93" t="e">
        <f ca="true">+IF(AND(ISNUMBER(OFFSET('Hygiene Data'!$E$5,0,10*ROW('Hygiene Data'!E14))),'Data Summary'!DR20="Yes"),OFFSET('Hygiene Data'!$E$5,0,10*ROW('Hygiene Data'!E14)),NA())</f>
        <v>#N/A</v>
      </c>
      <c r="BD20" s="93" t="e">
        <f ca="true">+IF(AND(ISNUMBER(OFFSET('Hygiene Data'!$E$7,0,10*ROW('Hygiene Data'!E14))),'Data Summary'!DS20="Yes"),OFFSET('Hygiene Data'!$E$7,0,10*ROW('Hygiene Data'!E14)),NA())</f>
        <v>#N/A</v>
      </c>
      <c r="BE20" s="93" t="e">
        <f ca="true">+IF(AND(ISNUMBER(OFFSET('Hygiene Data'!$E$9,0,10*ROW('Hygiene Data'!E14))),'Data Summary'!DT20="Yes"),OFFSET('Hygiene Data'!$E$9,0,10*ROW('Hygiene Data'!E14)),NA())</f>
        <v>#N/A</v>
      </c>
      <c r="BF20" s="93" t="e">
        <f ca="true">+IF(AND(ISNUMBER(OFFSET('Hygiene Data'!$F$5,0,10*ROW('Hygiene Data'!F14))),'Data Summary'!DU20="Yes"),OFFSET('Hygiene Data'!$F$5,0,10*ROW('Hygiene Data'!F14)),NA())</f>
        <v>#N/A</v>
      </c>
      <c r="BG20" s="93" t="e">
        <f ca="true">+IF(AND(ISNUMBER(OFFSET('Hygiene Data'!$F$7,0,10*ROW('Hygiene Data'!F14))),'Data Summary'!DV20="Yes"),OFFSET('Hygiene Data'!$F$7,0,10*ROW('Hygiene Data'!F14)),NA())</f>
        <v>#N/A</v>
      </c>
      <c r="BH20" s="93" t="e">
        <f ca="true">+IF(AND(ISNUMBER(OFFSET('Hygiene Data'!$F$9,0,10*ROW('Hygiene Data'!F14))),'Data Summary'!DW20="Yes"),OFFSET('Hygiene Data'!$F$9,0,10*ROW('Hygiene Data'!F14)),NA())</f>
        <v>#N/A</v>
      </c>
      <c r="BI20" s="93" t="e">
        <f ca="true">+IF(AND(ISNUMBER(OFFSET('Hygiene Data'!$G$5,0,10*ROW('Hygiene Data'!G14))),'Data Summary'!DX20="Yes"),OFFSET('Hygiene Data'!$G$5,0,10*ROW('Hygiene Data'!G14)),NA())</f>
        <v>#N/A</v>
      </c>
      <c r="BJ20" s="93" t="e">
        <f ca="true">+IF(AND(ISNUMBER(OFFSET('Hygiene Data'!$G$7,0,10*ROW('Hygiene Data'!G14))),'Data Summary'!DY20="Yes"),OFFSET('Hygiene Data'!$G$7,0,10*ROW('Hygiene Data'!G14)),NA())</f>
        <v>#N/A</v>
      </c>
      <c r="BK20" s="93" t="e">
        <f ca="true">+IF(AND(ISNUMBER(OFFSET('Hygiene Data'!$G$9,0,10*ROW('Hygiene Data'!G14))),'Data Summary'!DZ20="Yes"),OFFSET('Hygiene Data'!$G$9,0,10*ROW('Hygiene Data'!G14)),NA())</f>
        <v>#N/A</v>
      </c>
      <c r="BL20" s="93" t="e">
        <f ca="true">+IF(AND(ISNUMBER(OFFSET('Hygiene Data'!$H$5,0,10*ROW('Hygiene Data'!H14))),'Data Summary'!EA20="Yes"),OFFSET('Hygiene Data'!$H$5,0,10*ROW('Hygiene Data'!H14)),NA())</f>
        <v>#N/A</v>
      </c>
      <c r="BM20" s="93" t="e">
        <f ca="true">+IF(AND(ISNUMBER(OFFSET('Hygiene Data'!$H$7,0,10*ROW('Hygiene Data'!H14))),'Data Summary'!EB20="Yes"),OFFSET('Hygiene Data'!$H$7,0,10*ROW('Hygiene Data'!H14)),NA())</f>
        <v>#N/A</v>
      </c>
      <c r="BN20" s="93" t="e">
        <f ca="true">+IF(AND(ISNUMBER(OFFSET('Hygiene Data'!$H$9,0,10*ROW('Hygiene Data'!H14))),'Data Summary'!EC20="Yes"),OFFSET('Hygiene Data'!$H$9,0,10*ROW('Hygiene Data'!H14)),NA())</f>
        <v>#N/A</v>
      </c>
      <c r="BO20" s="93" t="e">
        <f ca="true">+IF(AND(ISNUMBER(OFFSET('Hygiene Data'!$I$5,0,10*ROW('Hygiene Data'!I14))),'Data Summary'!ED20="Yes"),OFFSET('Hygiene Data'!$I$5,0,10*ROW('Hygiene Data'!I14)),NA())</f>
        <v>#N/A</v>
      </c>
      <c r="BP20" s="93" t="e">
        <f ca="true">+IF(AND(ISNUMBER(OFFSET('Hygiene Data'!$I$7,0,10*ROW('Hygiene Data'!I14))),'Data Summary'!EE20="Yes"),OFFSET('Hygiene Data'!$I$7,0,10*ROW('Hygiene Data'!I14)),NA())</f>
        <v>#N/A</v>
      </c>
      <c r="BQ20" s="93" t="e">
        <f ca="true">+IF(AND(ISNUMBER(OFFSET('Hygiene Data'!$I$9,0,10*ROW('Hygiene Data'!I14))),'Data Summary'!EF20="Yes"),OFFSET('Hygiene Data'!$I$9,0,10*ROW('Hygiene Data'!I14)),NA())</f>
        <v>#N/A</v>
      </c>
    </row>
    <row xmlns:x14ac="http://schemas.microsoft.com/office/spreadsheetml/2009/9/ac" r="21" x14ac:dyDescent="0.2">
      <c r="A21" s="335" t="e">
        <f ca="true">+RIGHT('Data Summary'!A21,LEN('Data Summary'!A21)-9)</f>
        <v>#VALUE!</v>
      </c>
      <c r="B21" s="35" t="str">
        <f ca="true">+IF(ISTEXT('Data Summary'!B21),'Data Summary'!B21,"")</f>
        <v/>
      </c>
      <c r="C21" s="334" t="e">
        <f ca="true">+VALUE('Data Summary'!C21)</f>
        <v>#VALUE!</v>
      </c>
      <c r="D21" s="91" t="e">
        <f ca="true">+IF(AND(ISNUMBER(OFFSET('Water Data'!$D$4,0,10*ROW('Water Data'!D15))),'Data Summary'!BS21="Yes"),100-OFFSET('Water Data'!$D$4,0,10*ROW('Water Data'!D15)),NA())</f>
        <v>#N/A</v>
      </c>
      <c r="E21" s="91" t="e">
        <f ca="true">+IF(AND(ISNUMBER(OFFSET('Water Data'!$D$6,0,10*ROW('Water Data'!D15))),'Data Summary'!BT21="Yes"),OFFSET('Water Data'!$D$6,0,10*ROW('Water Data'!D15)),NA())</f>
        <v>#N/A</v>
      </c>
      <c r="F21" s="91" t="e">
        <f ca="true">+IF(AND(ISNUMBER(OFFSET('Water Data'!$D$9,0,10*ROW('Water Data'!D15))),'Data Summary'!BU21="Yes"),OFFSET('Water Data'!$D$9,0,10*ROW('Water Data'!D15)),NA())</f>
        <v>#N/A</v>
      </c>
      <c r="G21" s="91" t="e">
        <f ca="true">+IF(AND(ISNUMBER(OFFSET('Water Data'!$E$4,0,10*ROW('Water Data'!E15))),'Data Summary'!BV21="Yes"),100-OFFSET('Water Data'!$E$4,0,10*ROW('Water Data'!E15)),NA())</f>
        <v>#N/A</v>
      </c>
      <c r="H21" s="91" t="e">
        <f ca="true">+IF(AND(ISNUMBER(OFFSET('Water Data'!$E$6,0,10*ROW('Water Data'!E15))),'Data Summary'!BW21="Yes"),OFFSET('Water Data'!$E$6,0,10*ROW('Water Data'!E15)),NA())</f>
        <v>#N/A</v>
      </c>
      <c r="I21" s="91" t="e">
        <f ca="true">+IF(AND(ISNUMBER(OFFSET('Water Data'!$E$9,0,10*ROW('Water Data'!E15))),'Data Summary'!BX21="Yes"),OFFSET('Water Data'!$E$9,0,10*ROW('Water Data'!E15)),NA())</f>
        <v>#N/A</v>
      </c>
      <c r="J21" s="91" t="e">
        <f ca="true">+IF(AND(ISNUMBER(OFFSET('Water Data'!$F$4,0,10*ROW('Water Data'!F15))),'Data Summary'!BY21="Yes"),100-OFFSET('Water Data'!$F$4,0,10*ROW('Water Data'!F15)),NA())</f>
        <v>#N/A</v>
      </c>
      <c r="K21" s="91" t="e">
        <f ca="true">+IF(AND(ISNUMBER(OFFSET('Water Data'!$F$6,0,10*ROW('Water Data'!F15))),'Data Summary'!BZ21="Yes"),OFFSET('Water Data'!$F$6,0,10*ROW('Water Data'!F15)),NA())</f>
        <v>#N/A</v>
      </c>
      <c r="L21" s="91" t="e">
        <f ca="true">+IF(AND(ISNUMBER(OFFSET('Water Data'!$F$9,0,10*ROW('Water Data'!F15))),'Data Summary'!CA21="Yes"),OFFSET('Water Data'!$F$9,0,10*ROW('Water Data'!F15)),NA())</f>
        <v>#N/A</v>
      </c>
      <c r="M21" s="91" t="e">
        <f ca="true">+IF(AND(ISNUMBER(OFFSET('Water Data'!$G$4,0,10*ROW('Water Data'!G15))),'Data Summary'!CB21="Yes"),100-OFFSET('Water Data'!$G$4,0,10*ROW('Water Data'!G15)),NA())</f>
        <v>#N/A</v>
      </c>
      <c r="N21" s="91" t="e">
        <f ca="true">+IF(AND(ISNUMBER(OFFSET('Water Data'!$G$6,0,10*ROW('Water Data'!G15))),'Data Summary'!CC21="Yes"),OFFSET('Water Data'!$G$6,0,10*ROW('Water Data'!G15)),NA())</f>
        <v>#N/A</v>
      </c>
      <c r="O21" s="91" t="e">
        <f ca="true">+IF(AND(ISNUMBER(OFFSET('Water Data'!$G$9,0,10*ROW('Water Data'!G15))),'Data Summary'!CD21="Yes"),OFFSET('Water Data'!$G$9,0,10*ROW('Water Data'!G15)),NA())</f>
        <v>#N/A</v>
      </c>
      <c r="P21" s="91" t="e">
        <f ca="true">+IF(AND(ISNUMBER(OFFSET('Water Data'!$H$4,0,10*ROW('Water Data'!H15))),'Data Summary'!CE21="Yes"),100-OFFSET('Water Data'!$H$4,0,10*ROW('Water Data'!H15)),NA())</f>
        <v>#N/A</v>
      </c>
      <c r="Q21" s="91" t="e">
        <f ca="true">+IF(AND(ISNUMBER(OFFSET('Water Data'!$H$6,0,10*ROW('Water Data'!H15))),'Data Summary'!CF21="Yes"),OFFSET('Water Data'!$H$6,0,10*ROW('Water Data'!H15)),NA())</f>
        <v>#N/A</v>
      </c>
      <c r="R21" s="91" t="e">
        <f ca="true">+IF(AND(ISNUMBER(OFFSET('Water Data'!$H$9,0,10*ROW('Water Data'!H15))),'Data Summary'!CG21="Yes"),OFFSET('Water Data'!$H$9,0,10*ROW('Water Data'!H15)),NA())</f>
        <v>#N/A</v>
      </c>
      <c r="S21" s="91" t="e">
        <f ca="true">+IF(AND(ISNUMBER(OFFSET('Water Data'!$I$4,0,10*ROW('Water Data'!I15))),'Data Summary'!CH21="Yes"),100-OFFSET('Water Data'!$I$4,0,10*ROW('Water Data'!I15)),NA())</f>
        <v>#N/A</v>
      </c>
      <c r="T21" s="91" t="e">
        <f ca="true">+IF(AND(ISNUMBER(OFFSET('Water Data'!$I$6,0,10*ROW('Water Data'!I15))),'Data Summary'!CI21="Yes"),OFFSET('Water Data'!$I$6,0,10*ROW('Water Data'!I15)),NA())</f>
        <v>#N/A</v>
      </c>
      <c r="U21" s="91" t="e">
        <f ca="true">+IF(AND(ISNUMBER(OFFSET('Water Data'!$I$9,0,10*ROW('Water Data'!I15))),'Data Summary'!CJ21="Yes"),OFFSET('Water Data'!$I$9,0,10*ROW('Water Data'!I15)),NA())</f>
        <v>#N/A</v>
      </c>
      <c r="V21" s="92" t="e">
        <f ca="true">+IF(AND(ISNUMBER(OFFSET('Sanitation Data'!$D$4,0,10*ROW('Sanitation Data'!D15))),'Data Summary'!CK21="Yes"),100-OFFSET('Sanitation Data'!$D$4,0,10*ROW('Sanitation Data'!D15)),NA())</f>
        <v>#N/A</v>
      </c>
      <c r="W21" s="92" t="e">
        <f ca="true">+IF(AND(ISNUMBER(OFFSET('Sanitation Data'!$D$6,0,10*ROW('Sanitation Data'!D15))),'Data Summary'!CL21="Yes"),OFFSET('Sanitation Data'!$D$6,0,10*ROW('Sanitation Data'!D15)),NA())</f>
        <v>#N/A</v>
      </c>
      <c r="X21" s="92" t="e">
        <f ca="true">+IF(AND(ISNUMBER(OFFSET('Sanitation Data'!$D$10,0,10*ROW('Sanitation Data'!D15))),'Data Summary'!CM21="Yes"),OFFSET('Sanitation Data'!$D$10,0,10*ROW('Sanitation Data'!D15)),NA())</f>
        <v>#N/A</v>
      </c>
      <c r="Y21" s="92" t="e">
        <f ca="true">+IF(AND(ISNUMBER(OFFSET('Sanitation Data'!$D$11,0,10*ROW('Sanitation Data'!D15))),'Data Summary'!CN21="Yes"),OFFSET('Sanitation Data'!$D$11,0,10*ROW('Sanitation Data'!D15)),NA())</f>
        <v>#N/A</v>
      </c>
      <c r="Z21" s="92" t="e">
        <f ca="true">+IF(AND(ISNUMBER(OFFSET('Sanitation Data'!$D$12,0,10*ROW('Sanitation Data'!D15))),'Data Summary'!CO21="Yes"),OFFSET('Sanitation Data'!$D$12,0,10*ROW('Sanitation Data'!D15)),NA())</f>
        <v>#N/A</v>
      </c>
      <c r="AA21" s="92" t="e">
        <f ca="true">+IF(AND(ISNUMBER(OFFSET('Sanitation Data'!$E$4,0,10*ROW('Sanitation Data'!E15))),'Data Summary'!CP21="Yes"),100-OFFSET('Sanitation Data'!$E$4,0,10*ROW('Sanitation Data'!E15)),NA())</f>
        <v>#N/A</v>
      </c>
      <c r="AB21" s="92" t="e">
        <f ca="true">+IF(AND(ISNUMBER(OFFSET('Sanitation Data'!$E$6,0,10*ROW('Sanitation Data'!E15))),'Data Summary'!CQ21="Yes"),OFFSET('Sanitation Data'!$E$6,0,10*ROW('Sanitation Data'!E15)),NA())</f>
        <v>#N/A</v>
      </c>
      <c r="AC21" s="92" t="e">
        <f ca="true">+IF(AND(ISNUMBER(OFFSET('Sanitation Data'!$E$10,0,10*ROW('Sanitation Data'!E15))),'Data Summary'!CR21="Yes"),OFFSET('Sanitation Data'!$E$10,0,10*ROW('Sanitation Data'!E15)),NA())</f>
        <v>#N/A</v>
      </c>
      <c r="AD21" s="92" t="e">
        <f ca="true">+IF(AND(ISNUMBER(OFFSET('Sanitation Data'!$E$11,0,10*ROW('Sanitation Data'!E15))),'Data Summary'!CS21="Yes"),OFFSET('Sanitation Data'!$E$11,0,10*ROW('Sanitation Data'!E15)),NA())</f>
        <v>#N/A</v>
      </c>
      <c r="AE21" s="92" t="e">
        <f ca="true">+IF(AND(ISNUMBER(OFFSET('Sanitation Data'!$E$12,0,10*ROW('Sanitation Data'!E15))),'Data Summary'!CT21="Yes"),OFFSET('Sanitation Data'!$E$12,0,10*ROW('Sanitation Data'!E15)),NA())</f>
        <v>#N/A</v>
      </c>
      <c r="AF21" s="92" t="e">
        <f ca="true">+IF(AND(ISNUMBER(OFFSET('Sanitation Data'!$F$4,0,10*ROW('Sanitation Data'!F15))),'Data Summary'!CU21="Yes"),100-OFFSET('Sanitation Data'!$F$4,0,10*ROW('Sanitation Data'!F15)),NA())</f>
        <v>#N/A</v>
      </c>
      <c r="AG21" s="92" t="e">
        <f ca="true">+IF(AND(ISNUMBER(OFFSET('Sanitation Data'!$F$6,0,10*ROW('Sanitation Data'!F15))),'Data Summary'!CV21="Yes"),OFFSET('Sanitation Data'!$F$6,0,10*ROW('Sanitation Data'!F15)),NA())</f>
        <v>#N/A</v>
      </c>
      <c r="AH21" s="92" t="e">
        <f ca="true">+IF(AND(ISNUMBER(OFFSET('Sanitation Data'!$F$10,0,10*ROW('Sanitation Data'!F15))),'Data Summary'!CW21="Yes"),OFFSET('Sanitation Data'!$F$10,0,10*ROW('Sanitation Data'!F15)),NA())</f>
        <v>#N/A</v>
      </c>
      <c r="AI21" s="92" t="e">
        <f ca="true">+IF(AND(ISNUMBER(OFFSET('Sanitation Data'!$F$11,0,10*ROW('Sanitation Data'!F15))),'Data Summary'!CX21="Yes"),OFFSET('Sanitation Data'!$F$11,0,10*ROW('Sanitation Data'!F15)),NA())</f>
        <v>#N/A</v>
      </c>
      <c r="AJ21" s="92" t="e">
        <f ca="true">+IF(AND(ISNUMBER(OFFSET('Sanitation Data'!$F$12,0,10*ROW('Sanitation Data'!F15))),'Data Summary'!CY21="Yes"),OFFSET('Sanitation Data'!$F$12,0,10*ROW('Sanitation Data'!F15)),NA())</f>
        <v>#N/A</v>
      </c>
      <c r="AK21" s="92" t="e">
        <f ca="true">+IF(AND(ISNUMBER(OFFSET('Sanitation Data'!$G$4,0,10*ROW('Sanitation Data'!G15))),'Data Summary'!CZ21="Yes"),100-OFFSET('Sanitation Data'!$G$4,0,10*ROW('Sanitation Data'!G15)),NA())</f>
        <v>#N/A</v>
      </c>
      <c r="AL21" s="92" t="e">
        <f ca="true">+IF(AND(ISNUMBER(OFFSET('Sanitation Data'!$G$6,0,10*ROW('Sanitation Data'!G15))),'Data Summary'!DA21="Yes"),OFFSET('Sanitation Data'!$G$6,0,10*ROW('Sanitation Data'!G15)),NA())</f>
        <v>#N/A</v>
      </c>
      <c r="AM21" s="92" t="e">
        <f ca="true">+IF(AND(ISNUMBER(OFFSET('Sanitation Data'!$G$10,0,10*ROW('Sanitation Data'!G15))),'Data Summary'!DB21="Yes"),OFFSET('Sanitation Data'!$G$10,0,10*ROW('Sanitation Data'!G15)),NA())</f>
        <v>#N/A</v>
      </c>
      <c r="AN21" s="92" t="e">
        <f ca="true">+IF(AND(ISNUMBER(OFFSET('Sanitation Data'!$G$11,0,10*ROW('Sanitation Data'!G15))),'Data Summary'!DC21="Yes"),OFFSET('Sanitation Data'!$G$11,0,10*ROW('Sanitation Data'!G15)),NA())</f>
        <v>#N/A</v>
      </c>
      <c r="AO21" s="92" t="e">
        <f ca="true">+IF(AND(ISNUMBER(OFFSET('Sanitation Data'!$G$12,0,10*ROW('Sanitation Data'!G15))),'Data Summary'!DD21="Yes"),OFFSET('Sanitation Data'!$G$12,0,10*ROW('Sanitation Data'!G15)),NA())</f>
        <v>#N/A</v>
      </c>
      <c r="AP21" s="92" t="e">
        <f ca="true">+IF(AND(ISNUMBER(OFFSET('Sanitation Data'!$H$4,0,10*ROW('Sanitation Data'!H15))),'Data Summary'!DE21="Yes"),100-OFFSET('Sanitation Data'!$H$4,0,10*ROW('Sanitation Data'!H15)),NA())</f>
        <v>#N/A</v>
      </c>
      <c r="AQ21" s="92" t="e">
        <f ca="true">+IF(AND(ISNUMBER(OFFSET('Sanitation Data'!$H$6,0,10*ROW('Sanitation Data'!H15))),'Data Summary'!DF21="Yes"),OFFSET('Sanitation Data'!$H$6,0,10*ROW('Sanitation Data'!H15)),NA())</f>
        <v>#N/A</v>
      </c>
      <c r="AR21" s="92" t="e">
        <f ca="true">+IF(AND(ISNUMBER(OFFSET('Sanitation Data'!$H$10,0,10*ROW('Sanitation Data'!H15))),'Data Summary'!DG21="Yes"),OFFSET('Sanitation Data'!$H$10,0,10*ROW('Sanitation Data'!H15)),NA())</f>
        <v>#N/A</v>
      </c>
      <c r="AS21" s="92" t="e">
        <f ca="true">+IF(AND(ISNUMBER(OFFSET('Sanitation Data'!$H$11,0,10*ROW('Sanitation Data'!H15))),'Data Summary'!DH21="Yes"),OFFSET('Sanitation Data'!$H$11,0,10*ROW('Sanitation Data'!H15)),NA())</f>
        <v>#N/A</v>
      </c>
      <c r="AT21" s="92" t="e">
        <f ca="true">+IF(AND(ISNUMBER(OFFSET('Sanitation Data'!$H$12,0,10*ROW('Sanitation Data'!H15))),'Data Summary'!DI21="Yes"),OFFSET('Sanitation Data'!$H$12,0,10*ROW('Sanitation Data'!H15)),NA())</f>
        <v>#N/A</v>
      </c>
      <c r="AU21" s="92" t="e">
        <f ca="true">+IF(AND(ISNUMBER(OFFSET('Sanitation Data'!$I$4,0,10*ROW('Sanitation Data'!I15))),'Data Summary'!DJ21="Yes"),100-OFFSET('Sanitation Data'!$I$4,0,10*ROW('Sanitation Data'!I15)),NA())</f>
        <v>#N/A</v>
      </c>
      <c r="AV21" s="92" t="e">
        <f ca="true">+IF(AND(ISNUMBER(OFFSET('Sanitation Data'!$I$6,0,10*ROW('Sanitation Data'!I15))),'Data Summary'!DK21="Yes"),OFFSET('Sanitation Data'!$I$6,0,10*ROW('Sanitation Data'!I15)),NA())</f>
        <v>#N/A</v>
      </c>
      <c r="AW21" s="92" t="e">
        <f ca="true">+IF(AND(ISNUMBER(OFFSET('Sanitation Data'!$I$10,0,10*ROW('Sanitation Data'!I15))),'Data Summary'!DL21="Yes"),OFFSET('Sanitation Data'!$I$10,0,10*ROW('Sanitation Data'!I15)),NA())</f>
        <v>#N/A</v>
      </c>
      <c r="AX21" s="92" t="e">
        <f ca="true">+IF(AND(ISNUMBER(OFFSET('Sanitation Data'!$I$11,0,10*ROW('Sanitation Data'!I15))),'Data Summary'!DM21="Yes"),OFFSET('Sanitation Data'!$I$11,0,10*ROW('Sanitation Data'!I15)),NA())</f>
        <v>#N/A</v>
      </c>
      <c r="AY21" s="92" t="e">
        <f ca="true">+IF(AND(ISNUMBER(OFFSET('Sanitation Data'!$I$12,0,10*ROW('Sanitation Data'!I15))),'Data Summary'!DN21="Yes"),OFFSET('Sanitation Data'!$I$12,0,10*ROW('Sanitation Data'!I15)),NA())</f>
        <v>#N/A</v>
      </c>
      <c r="AZ21" s="93" t="e">
        <f ca="true">+IF(AND(ISNUMBER(OFFSET('Hygiene Data'!$D$5,0,10*ROW('Hygiene Data'!D15))),'Data Summary'!DO21="Yes"),OFFSET('Hygiene Data'!$D$5,0,10*ROW('Hygiene Data'!D15)),NA())</f>
        <v>#N/A</v>
      </c>
      <c r="BA21" s="93" t="e">
        <f ca="true">+IF(AND(ISNUMBER(OFFSET('Hygiene Data'!$D$7,0,10*ROW('Hygiene Data'!D15))),'Data Summary'!DP21="Yes"),OFFSET('Hygiene Data'!$D$7,0,10*ROW('Hygiene Data'!D15)),NA())</f>
        <v>#N/A</v>
      </c>
      <c r="BB21" s="93" t="e">
        <f ca="true">+IF(AND(ISNUMBER(OFFSET('Hygiene Data'!$D$9,0,10*ROW('Hygiene Data'!D15))),'Data Summary'!DQ21="Yes"),OFFSET('Hygiene Data'!$D$9,0,10*ROW('Hygiene Data'!D15)),NA())</f>
        <v>#N/A</v>
      </c>
      <c r="BC21" s="93" t="e">
        <f ca="true">+IF(AND(ISNUMBER(OFFSET('Hygiene Data'!$E$5,0,10*ROW('Hygiene Data'!E15))),'Data Summary'!DR21="Yes"),OFFSET('Hygiene Data'!$E$5,0,10*ROW('Hygiene Data'!E15)),NA())</f>
        <v>#N/A</v>
      </c>
      <c r="BD21" s="93" t="e">
        <f ca="true">+IF(AND(ISNUMBER(OFFSET('Hygiene Data'!$E$7,0,10*ROW('Hygiene Data'!E15))),'Data Summary'!DS21="Yes"),OFFSET('Hygiene Data'!$E$7,0,10*ROW('Hygiene Data'!E15)),NA())</f>
        <v>#N/A</v>
      </c>
      <c r="BE21" s="93" t="e">
        <f ca="true">+IF(AND(ISNUMBER(OFFSET('Hygiene Data'!$E$9,0,10*ROW('Hygiene Data'!E15))),'Data Summary'!DT21="Yes"),OFFSET('Hygiene Data'!$E$9,0,10*ROW('Hygiene Data'!E15)),NA())</f>
        <v>#N/A</v>
      </c>
      <c r="BF21" s="93" t="e">
        <f ca="true">+IF(AND(ISNUMBER(OFFSET('Hygiene Data'!$F$5,0,10*ROW('Hygiene Data'!F15))),'Data Summary'!DU21="Yes"),OFFSET('Hygiene Data'!$F$5,0,10*ROW('Hygiene Data'!F15)),NA())</f>
        <v>#N/A</v>
      </c>
      <c r="BG21" s="93" t="e">
        <f ca="true">+IF(AND(ISNUMBER(OFFSET('Hygiene Data'!$F$7,0,10*ROW('Hygiene Data'!F15))),'Data Summary'!DV21="Yes"),OFFSET('Hygiene Data'!$F$7,0,10*ROW('Hygiene Data'!F15)),NA())</f>
        <v>#N/A</v>
      </c>
      <c r="BH21" s="93" t="e">
        <f ca="true">+IF(AND(ISNUMBER(OFFSET('Hygiene Data'!$F$9,0,10*ROW('Hygiene Data'!F15))),'Data Summary'!DW21="Yes"),OFFSET('Hygiene Data'!$F$9,0,10*ROW('Hygiene Data'!F15)),NA())</f>
        <v>#N/A</v>
      </c>
      <c r="BI21" s="93" t="e">
        <f ca="true">+IF(AND(ISNUMBER(OFFSET('Hygiene Data'!$G$5,0,10*ROW('Hygiene Data'!G15))),'Data Summary'!DX21="Yes"),OFFSET('Hygiene Data'!$G$5,0,10*ROW('Hygiene Data'!G15)),NA())</f>
        <v>#N/A</v>
      </c>
      <c r="BJ21" s="93" t="e">
        <f ca="true">+IF(AND(ISNUMBER(OFFSET('Hygiene Data'!$G$7,0,10*ROW('Hygiene Data'!G15))),'Data Summary'!DY21="Yes"),OFFSET('Hygiene Data'!$G$7,0,10*ROW('Hygiene Data'!G15)),NA())</f>
        <v>#N/A</v>
      </c>
      <c r="BK21" s="93" t="e">
        <f ca="true">+IF(AND(ISNUMBER(OFFSET('Hygiene Data'!$G$9,0,10*ROW('Hygiene Data'!G15))),'Data Summary'!DZ21="Yes"),OFFSET('Hygiene Data'!$G$9,0,10*ROW('Hygiene Data'!G15)),NA())</f>
        <v>#N/A</v>
      </c>
      <c r="BL21" s="93" t="e">
        <f ca="true">+IF(AND(ISNUMBER(OFFSET('Hygiene Data'!$H$5,0,10*ROW('Hygiene Data'!H15))),'Data Summary'!EA21="Yes"),OFFSET('Hygiene Data'!$H$5,0,10*ROW('Hygiene Data'!H15)),NA())</f>
        <v>#N/A</v>
      </c>
      <c r="BM21" s="93" t="e">
        <f ca="true">+IF(AND(ISNUMBER(OFFSET('Hygiene Data'!$H$7,0,10*ROW('Hygiene Data'!H15))),'Data Summary'!EB21="Yes"),OFFSET('Hygiene Data'!$H$7,0,10*ROW('Hygiene Data'!H15)),NA())</f>
        <v>#N/A</v>
      </c>
      <c r="BN21" s="93" t="e">
        <f ca="true">+IF(AND(ISNUMBER(OFFSET('Hygiene Data'!$H$9,0,10*ROW('Hygiene Data'!H15))),'Data Summary'!EC21="Yes"),OFFSET('Hygiene Data'!$H$9,0,10*ROW('Hygiene Data'!H15)),NA())</f>
        <v>#N/A</v>
      </c>
      <c r="BO21" s="93" t="e">
        <f ca="true">+IF(AND(ISNUMBER(OFFSET('Hygiene Data'!$I$5,0,10*ROW('Hygiene Data'!I15))),'Data Summary'!ED21="Yes"),OFFSET('Hygiene Data'!$I$5,0,10*ROW('Hygiene Data'!I15)),NA())</f>
        <v>#N/A</v>
      </c>
      <c r="BP21" s="93" t="e">
        <f ca="true">+IF(AND(ISNUMBER(OFFSET('Hygiene Data'!$I$7,0,10*ROW('Hygiene Data'!I15))),'Data Summary'!EE21="Yes"),OFFSET('Hygiene Data'!$I$7,0,10*ROW('Hygiene Data'!I15)),NA())</f>
        <v>#N/A</v>
      </c>
      <c r="BQ21" s="93" t="e">
        <f ca="true">+IF(AND(ISNUMBER(OFFSET('Hygiene Data'!$I$9,0,10*ROW('Hygiene Data'!I15))),'Data Summary'!EF21="Yes"),OFFSET('Hygiene Data'!$I$9,0,10*ROW('Hygiene Data'!I15)),NA())</f>
        <v>#N/A</v>
      </c>
    </row>
    <row xmlns:x14ac="http://schemas.microsoft.com/office/spreadsheetml/2009/9/ac" r="22" x14ac:dyDescent="0.2">
      <c r="A22" s="335" t="e">
        <f ca="true">+RIGHT('Data Summary'!A22,LEN('Data Summary'!A22)-9)</f>
        <v>#VALUE!</v>
      </c>
      <c r="B22" s="35" t="str">
        <f ca="true">+IF(ISTEXT('Data Summary'!B22),'Data Summary'!B22,"")</f>
        <v/>
      </c>
      <c r="C22" s="334" t="e">
        <f ca="true">+VALUE('Data Summary'!C22)</f>
        <v>#VALUE!</v>
      </c>
      <c r="D22" s="91" t="e">
        <f ca="true">+IF(AND(ISNUMBER(OFFSET('Water Data'!$D$4,0,10*ROW('Water Data'!D16))),'Data Summary'!BS22="Yes"),100-OFFSET('Water Data'!$D$4,0,10*ROW('Water Data'!D16)),NA())</f>
        <v>#N/A</v>
      </c>
      <c r="E22" s="91" t="e">
        <f ca="true">+IF(AND(ISNUMBER(OFFSET('Water Data'!$D$6,0,10*ROW('Water Data'!D16))),'Data Summary'!BT22="Yes"),OFFSET('Water Data'!$D$6,0,10*ROW('Water Data'!D16)),NA())</f>
        <v>#N/A</v>
      </c>
      <c r="F22" s="91" t="e">
        <f ca="true">+IF(AND(ISNUMBER(OFFSET('Water Data'!$D$9,0,10*ROW('Water Data'!D16))),'Data Summary'!BU22="Yes"),OFFSET('Water Data'!$D$9,0,10*ROW('Water Data'!D16)),NA())</f>
        <v>#N/A</v>
      </c>
      <c r="G22" s="91" t="e">
        <f ca="true">+IF(AND(ISNUMBER(OFFSET('Water Data'!$E$4,0,10*ROW('Water Data'!E16))),'Data Summary'!BV22="Yes"),100-OFFSET('Water Data'!$E$4,0,10*ROW('Water Data'!E16)),NA())</f>
        <v>#N/A</v>
      </c>
      <c r="H22" s="91" t="e">
        <f ca="true">+IF(AND(ISNUMBER(OFFSET('Water Data'!$E$6,0,10*ROW('Water Data'!E16))),'Data Summary'!BW22="Yes"),OFFSET('Water Data'!$E$6,0,10*ROW('Water Data'!E16)),NA())</f>
        <v>#N/A</v>
      </c>
      <c r="I22" s="91" t="e">
        <f ca="true">+IF(AND(ISNUMBER(OFFSET('Water Data'!$E$9,0,10*ROW('Water Data'!E16))),'Data Summary'!BX22="Yes"),OFFSET('Water Data'!$E$9,0,10*ROW('Water Data'!E16)),NA())</f>
        <v>#N/A</v>
      </c>
      <c r="J22" s="91" t="e">
        <f ca="true">+IF(AND(ISNUMBER(OFFSET('Water Data'!$F$4,0,10*ROW('Water Data'!F16))),'Data Summary'!BY22="Yes"),100-OFFSET('Water Data'!$F$4,0,10*ROW('Water Data'!F16)),NA())</f>
        <v>#N/A</v>
      </c>
      <c r="K22" s="91" t="e">
        <f ca="true">+IF(AND(ISNUMBER(OFFSET('Water Data'!$F$6,0,10*ROW('Water Data'!F16))),'Data Summary'!BZ22="Yes"),OFFSET('Water Data'!$F$6,0,10*ROW('Water Data'!F16)),NA())</f>
        <v>#N/A</v>
      </c>
      <c r="L22" s="91" t="e">
        <f ca="true">+IF(AND(ISNUMBER(OFFSET('Water Data'!$F$9,0,10*ROW('Water Data'!F16))),'Data Summary'!CA22="Yes"),OFFSET('Water Data'!$F$9,0,10*ROW('Water Data'!F16)),NA())</f>
        <v>#N/A</v>
      </c>
      <c r="M22" s="91" t="e">
        <f ca="true">+IF(AND(ISNUMBER(OFFSET('Water Data'!$G$4,0,10*ROW('Water Data'!G16))),'Data Summary'!CB22="Yes"),100-OFFSET('Water Data'!$G$4,0,10*ROW('Water Data'!G16)),NA())</f>
        <v>#N/A</v>
      </c>
      <c r="N22" s="91" t="e">
        <f ca="true">+IF(AND(ISNUMBER(OFFSET('Water Data'!$G$6,0,10*ROW('Water Data'!G16))),'Data Summary'!CC22="Yes"),OFFSET('Water Data'!$G$6,0,10*ROW('Water Data'!G16)),NA())</f>
        <v>#N/A</v>
      </c>
      <c r="O22" s="91" t="e">
        <f ca="true">+IF(AND(ISNUMBER(OFFSET('Water Data'!$G$9,0,10*ROW('Water Data'!G16))),'Data Summary'!CD22="Yes"),OFFSET('Water Data'!$G$9,0,10*ROW('Water Data'!G16)),NA())</f>
        <v>#N/A</v>
      </c>
      <c r="P22" s="91" t="e">
        <f ca="true">+IF(AND(ISNUMBER(OFFSET('Water Data'!$H$4,0,10*ROW('Water Data'!H16))),'Data Summary'!CE22="Yes"),100-OFFSET('Water Data'!$H$4,0,10*ROW('Water Data'!H16)),NA())</f>
        <v>#N/A</v>
      </c>
      <c r="Q22" s="91" t="e">
        <f ca="true">+IF(AND(ISNUMBER(OFFSET('Water Data'!$H$6,0,10*ROW('Water Data'!H16))),'Data Summary'!CF22="Yes"),OFFSET('Water Data'!$H$6,0,10*ROW('Water Data'!H16)),NA())</f>
        <v>#N/A</v>
      </c>
      <c r="R22" s="91" t="e">
        <f ca="true">+IF(AND(ISNUMBER(OFFSET('Water Data'!$H$9,0,10*ROW('Water Data'!H16))),'Data Summary'!CG22="Yes"),OFFSET('Water Data'!$H$9,0,10*ROW('Water Data'!H16)),NA())</f>
        <v>#N/A</v>
      </c>
      <c r="S22" s="91" t="e">
        <f ca="true">+IF(AND(ISNUMBER(OFFSET('Water Data'!$I$4,0,10*ROW('Water Data'!I16))),'Data Summary'!CH22="Yes"),100-OFFSET('Water Data'!$I$4,0,10*ROW('Water Data'!I16)),NA())</f>
        <v>#N/A</v>
      </c>
      <c r="T22" s="91" t="e">
        <f ca="true">+IF(AND(ISNUMBER(OFFSET('Water Data'!$I$6,0,10*ROW('Water Data'!I16))),'Data Summary'!CI22="Yes"),OFFSET('Water Data'!$I$6,0,10*ROW('Water Data'!I16)),NA())</f>
        <v>#N/A</v>
      </c>
      <c r="U22" s="91" t="e">
        <f ca="true">+IF(AND(ISNUMBER(OFFSET('Water Data'!$I$9,0,10*ROW('Water Data'!I16))),'Data Summary'!CJ22="Yes"),OFFSET('Water Data'!$I$9,0,10*ROW('Water Data'!I16)),NA())</f>
        <v>#N/A</v>
      </c>
      <c r="V22" s="92" t="e">
        <f ca="true">+IF(AND(ISNUMBER(OFFSET('Sanitation Data'!$D$4,0,10*ROW('Sanitation Data'!D16))),'Data Summary'!CK22="Yes"),100-OFFSET('Sanitation Data'!$D$4,0,10*ROW('Sanitation Data'!D16)),NA())</f>
        <v>#N/A</v>
      </c>
      <c r="W22" s="92" t="e">
        <f ca="true">+IF(AND(ISNUMBER(OFFSET('Sanitation Data'!$D$6,0,10*ROW('Sanitation Data'!D16))),'Data Summary'!CL22="Yes"),OFFSET('Sanitation Data'!$D$6,0,10*ROW('Sanitation Data'!D16)),NA())</f>
        <v>#N/A</v>
      </c>
      <c r="X22" s="92" t="e">
        <f ca="true">+IF(AND(ISNUMBER(OFFSET('Sanitation Data'!$D$10,0,10*ROW('Sanitation Data'!D16))),'Data Summary'!CM22="Yes"),OFFSET('Sanitation Data'!$D$10,0,10*ROW('Sanitation Data'!D16)),NA())</f>
        <v>#N/A</v>
      </c>
      <c r="Y22" s="92" t="e">
        <f ca="true">+IF(AND(ISNUMBER(OFFSET('Sanitation Data'!$D$11,0,10*ROW('Sanitation Data'!D16))),'Data Summary'!CN22="Yes"),OFFSET('Sanitation Data'!$D$11,0,10*ROW('Sanitation Data'!D16)),NA())</f>
        <v>#N/A</v>
      </c>
      <c r="Z22" s="92" t="e">
        <f ca="true">+IF(AND(ISNUMBER(OFFSET('Sanitation Data'!$D$12,0,10*ROW('Sanitation Data'!D16))),'Data Summary'!CO22="Yes"),OFFSET('Sanitation Data'!$D$12,0,10*ROW('Sanitation Data'!D16)),NA())</f>
        <v>#N/A</v>
      </c>
      <c r="AA22" s="92" t="e">
        <f ca="true">+IF(AND(ISNUMBER(OFFSET('Sanitation Data'!$E$4,0,10*ROW('Sanitation Data'!E16))),'Data Summary'!CP22="Yes"),100-OFFSET('Sanitation Data'!$E$4,0,10*ROW('Sanitation Data'!E16)),NA())</f>
        <v>#N/A</v>
      </c>
      <c r="AB22" s="92" t="e">
        <f ca="true">+IF(AND(ISNUMBER(OFFSET('Sanitation Data'!$E$6,0,10*ROW('Sanitation Data'!E16))),'Data Summary'!CQ22="Yes"),OFFSET('Sanitation Data'!$E$6,0,10*ROW('Sanitation Data'!E16)),NA())</f>
        <v>#N/A</v>
      </c>
      <c r="AC22" s="92" t="e">
        <f ca="true">+IF(AND(ISNUMBER(OFFSET('Sanitation Data'!$E$10,0,10*ROW('Sanitation Data'!E16))),'Data Summary'!CR22="Yes"),OFFSET('Sanitation Data'!$E$10,0,10*ROW('Sanitation Data'!E16)),NA())</f>
        <v>#N/A</v>
      </c>
      <c r="AD22" s="92" t="e">
        <f ca="true">+IF(AND(ISNUMBER(OFFSET('Sanitation Data'!$E$11,0,10*ROW('Sanitation Data'!E16))),'Data Summary'!CS22="Yes"),OFFSET('Sanitation Data'!$E$11,0,10*ROW('Sanitation Data'!E16)),NA())</f>
        <v>#N/A</v>
      </c>
      <c r="AE22" s="92" t="e">
        <f ca="true">+IF(AND(ISNUMBER(OFFSET('Sanitation Data'!$E$12,0,10*ROW('Sanitation Data'!E16))),'Data Summary'!CT22="Yes"),OFFSET('Sanitation Data'!$E$12,0,10*ROW('Sanitation Data'!E16)),NA())</f>
        <v>#N/A</v>
      </c>
      <c r="AF22" s="92" t="e">
        <f ca="true">+IF(AND(ISNUMBER(OFFSET('Sanitation Data'!$F$4,0,10*ROW('Sanitation Data'!F16))),'Data Summary'!CU22="Yes"),100-OFFSET('Sanitation Data'!$F$4,0,10*ROW('Sanitation Data'!F16)),NA())</f>
        <v>#N/A</v>
      </c>
      <c r="AG22" s="92" t="e">
        <f ca="true">+IF(AND(ISNUMBER(OFFSET('Sanitation Data'!$F$6,0,10*ROW('Sanitation Data'!F16))),'Data Summary'!CV22="Yes"),OFFSET('Sanitation Data'!$F$6,0,10*ROW('Sanitation Data'!F16)),NA())</f>
        <v>#N/A</v>
      </c>
      <c r="AH22" s="92" t="e">
        <f ca="true">+IF(AND(ISNUMBER(OFFSET('Sanitation Data'!$F$10,0,10*ROW('Sanitation Data'!F16))),'Data Summary'!CW22="Yes"),OFFSET('Sanitation Data'!$F$10,0,10*ROW('Sanitation Data'!F16)),NA())</f>
        <v>#N/A</v>
      </c>
      <c r="AI22" s="92" t="e">
        <f ca="true">+IF(AND(ISNUMBER(OFFSET('Sanitation Data'!$F$11,0,10*ROW('Sanitation Data'!F16))),'Data Summary'!CX22="Yes"),OFFSET('Sanitation Data'!$F$11,0,10*ROW('Sanitation Data'!F16)),NA())</f>
        <v>#N/A</v>
      </c>
      <c r="AJ22" s="92" t="e">
        <f ca="true">+IF(AND(ISNUMBER(OFFSET('Sanitation Data'!$F$12,0,10*ROW('Sanitation Data'!F16))),'Data Summary'!CY22="Yes"),OFFSET('Sanitation Data'!$F$12,0,10*ROW('Sanitation Data'!F16)),NA())</f>
        <v>#N/A</v>
      </c>
      <c r="AK22" s="92" t="e">
        <f ca="true">+IF(AND(ISNUMBER(OFFSET('Sanitation Data'!$G$4,0,10*ROW('Sanitation Data'!G16))),'Data Summary'!CZ22="Yes"),100-OFFSET('Sanitation Data'!$G$4,0,10*ROW('Sanitation Data'!G16)),NA())</f>
        <v>#N/A</v>
      </c>
      <c r="AL22" s="92" t="e">
        <f ca="true">+IF(AND(ISNUMBER(OFFSET('Sanitation Data'!$G$6,0,10*ROW('Sanitation Data'!G16))),'Data Summary'!DA22="Yes"),OFFSET('Sanitation Data'!$G$6,0,10*ROW('Sanitation Data'!G16)),NA())</f>
        <v>#N/A</v>
      </c>
      <c r="AM22" s="92" t="e">
        <f ca="true">+IF(AND(ISNUMBER(OFFSET('Sanitation Data'!$G$10,0,10*ROW('Sanitation Data'!G16))),'Data Summary'!DB22="Yes"),OFFSET('Sanitation Data'!$G$10,0,10*ROW('Sanitation Data'!G16)),NA())</f>
        <v>#N/A</v>
      </c>
      <c r="AN22" s="92" t="e">
        <f ca="true">+IF(AND(ISNUMBER(OFFSET('Sanitation Data'!$G$11,0,10*ROW('Sanitation Data'!G16))),'Data Summary'!DC22="Yes"),OFFSET('Sanitation Data'!$G$11,0,10*ROW('Sanitation Data'!G16)),NA())</f>
        <v>#N/A</v>
      </c>
      <c r="AO22" s="92" t="e">
        <f ca="true">+IF(AND(ISNUMBER(OFFSET('Sanitation Data'!$G$12,0,10*ROW('Sanitation Data'!G16))),'Data Summary'!DD22="Yes"),OFFSET('Sanitation Data'!$G$12,0,10*ROW('Sanitation Data'!G16)),NA())</f>
        <v>#N/A</v>
      </c>
      <c r="AP22" s="92" t="e">
        <f ca="true">+IF(AND(ISNUMBER(OFFSET('Sanitation Data'!$H$4,0,10*ROW('Sanitation Data'!H16))),'Data Summary'!DE22="Yes"),100-OFFSET('Sanitation Data'!$H$4,0,10*ROW('Sanitation Data'!H16)),NA())</f>
        <v>#N/A</v>
      </c>
      <c r="AQ22" s="92" t="e">
        <f ca="true">+IF(AND(ISNUMBER(OFFSET('Sanitation Data'!$H$6,0,10*ROW('Sanitation Data'!H16))),'Data Summary'!DF22="Yes"),OFFSET('Sanitation Data'!$H$6,0,10*ROW('Sanitation Data'!H16)),NA())</f>
        <v>#N/A</v>
      </c>
      <c r="AR22" s="92" t="e">
        <f ca="true">+IF(AND(ISNUMBER(OFFSET('Sanitation Data'!$H$10,0,10*ROW('Sanitation Data'!H16))),'Data Summary'!DG22="Yes"),OFFSET('Sanitation Data'!$H$10,0,10*ROW('Sanitation Data'!H16)),NA())</f>
        <v>#N/A</v>
      </c>
      <c r="AS22" s="92" t="e">
        <f ca="true">+IF(AND(ISNUMBER(OFFSET('Sanitation Data'!$H$11,0,10*ROW('Sanitation Data'!H16))),'Data Summary'!DH22="Yes"),OFFSET('Sanitation Data'!$H$11,0,10*ROW('Sanitation Data'!H16)),NA())</f>
        <v>#N/A</v>
      </c>
      <c r="AT22" s="92" t="e">
        <f ca="true">+IF(AND(ISNUMBER(OFFSET('Sanitation Data'!$H$12,0,10*ROW('Sanitation Data'!H16))),'Data Summary'!DI22="Yes"),OFFSET('Sanitation Data'!$H$12,0,10*ROW('Sanitation Data'!H16)),NA())</f>
        <v>#N/A</v>
      </c>
      <c r="AU22" s="92" t="e">
        <f ca="true">+IF(AND(ISNUMBER(OFFSET('Sanitation Data'!$I$4,0,10*ROW('Sanitation Data'!I16))),'Data Summary'!DJ22="Yes"),100-OFFSET('Sanitation Data'!$I$4,0,10*ROW('Sanitation Data'!I16)),NA())</f>
        <v>#N/A</v>
      </c>
      <c r="AV22" s="92" t="e">
        <f ca="true">+IF(AND(ISNUMBER(OFFSET('Sanitation Data'!$I$6,0,10*ROW('Sanitation Data'!I16))),'Data Summary'!DK22="Yes"),OFFSET('Sanitation Data'!$I$6,0,10*ROW('Sanitation Data'!I16)),NA())</f>
        <v>#N/A</v>
      </c>
      <c r="AW22" s="92" t="e">
        <f ca="true">+IF(AND(ISNUMBER(OFFSET('Sanitation Data'!$I$10,0,10*ROW('Sanitation Data'!I16))),'Data Summary'!DL22="Yes"),OFFSET('Sanitation Data'!$I$10,0,10*ROW('Sanitation Data'!I16)),NA())</f>
        <v>#N/A</v>
      </c>
      <c r="AX22" s="92" t="e">
        <f ca="true">+IF(AND(ISNUMBER(OFFSET('Sanitation Data'!$I$11,0,10*ROW('Sanitation Data'!I16))),'Data Summary'!DM22="Yes"),OFFSET('Sanitation Data'!$I$11,0,10*ROW('Sanitation Data'!I16)),NA())</f>
        <v>#N/A</v>
      </c>
      <c r="AY22" s="92" t="e">
        <f ca="true">+IF(AND(ISNUMBER(OFFSET('Sanitation Data'!$I$12,0,10*ROW('Sanitation Data'!I16))),'Data Summary'!DN22="Yes"),OFFSET('Sanitation Data'!$I$12,0,10*ROW('Sanitation Data'!I16)),NA())</f>
        <v>#N/A</v>
      </c>
      <c r="AZ22" s="93" t="e">
        <f ca="true">+IF(AND(ISNUMBER(OFFSET('Hygiene Data'!$D$5,0,10*ROW('Hygiene Data'!D16))),'Data Summary'!DO22="Yes"),OFFSET('Hygiene Data'!$D$5,0,10*ROW('Hygiene Data'!D16)),NA())</f>
        <v>#N/A</v>
      </c>
      <c r="BA22" s="93" t="e">
        <f ca="true">+IF(AND(ISNUMBER(OFFSET('Hygiene Data'!$D$7,0,10*ROW('Hygiene Data'!D16))),'Data Summary'!DP22="Yes"),OFFSET('Hygiene Data'!$D$7,0,10*ROW('Hygiene Data'!D16)),NA())</f>
        <v>#N/A</v>
      </c>
      <c r="BB22" s="93" t="e">
        <f ca="true">+IF(AND(ISNUMBER(OFFSET('Hygiene Data'!$D$9,0,10*ROW('Hygiene Data'!D16))),'Data Summary'!DQ22="Yes"),OFFSET('Hygiene Data'!$D$9,0,10*ROW('Hygiene Data'!D16)),NA())</f>
        <v>#N/A</v>
      </c>
      <c r="BC22" s="93" t="e">
        <f ca="true">+IF(AND(ISNUMBER(OFFSET('Hygiene Data'!$E$5,0,10*ROW('Hygiene Data'!E16))),'Data Summary'!DR22="Yes"),OFFSET('Hygiene Data'!$E$5,0,10*ROW('Hygiene Data'!E16)),NA())</f>
        <v>#N/A</v>
      </c>
      <c r="BD22" s="93" t="e">
        <f ca="true">+IF(AND(ISNUMBER(OFFSET('Hygiene Data'!$E$7,0,10*ROW('Hygiene Data'!E16))),'Data Summary'!DS22="Yes"),OFFSET('Hygiene Data'!$E$7,0,10*ROW('Hygiene Data'!E16)),NA())</f>
        <v>#N/A</v>
      </c>
      <c r="BE22" s="93" t="e">
        <f ca="true">+IF(AND(ISNUMBER(OFFSET('Hygiene Data'!$E$9,0,10*ROW('Hygiene Data'!E16))),'Data Summary'!DT22="Yes"),OFFSET('Hygiene Data'!$E$9,0,10*ROW('Hygiene Data'!E16)),NA())</f>
        <v>#N/A</v>
      </c>
      <c r="BF22" s="93" t="e">
        <f ca="true">+IF(AND(ISNUMBER(OFFSET('Hygiene Data'!$F$5,0,10*ROW('Hygiene Data'!F16))),'Data Summary'!DU22="Yes"),OFFSET('Hygiene Data'!$F$5,0,10*ROW('Hygiene Data'!F16)),NA())</f>
        <v>#N/A</v>
      </c>
      <c r="BG22" s="93" t="e">
        <f ca="true">+IF(AND(ISNUMBER(OFFSET('Hygiene Data'!$F$7,0,10*ROW('Hygiene Data'!F16))),'Data Summary'!DV22="Yes"),OFFSET('Hygiene Data'!$F$7,0,10*ROW('Hygiene Data'!F16)),NA())</f>
        <v>#N/A</v>
      </c>
      <c r="BH22" s="93" t="e">
        <f ca="true">+IF(AND(ISNUMBER(OFFSET('Hygiene Data'!$F$9,0,10*ROW('Hygiene Data'!F16))),'Data Summary'!DW22="Yes"),OFFSET('Hygiene Data'!$F$9,0,10*ROW('Hygiene Data'!F16)),NA())</f>
        <v>#N/A</v>
      </c>
      <c r="BI22" s="93" t="e">
        <f ca="true">+IF(AND(ISNUMBER(OFFSET('Hygiene Data'!$G$5,0,10*ROW('Hygiene Data'!G16))),'Data Summary'!DX22="Yes"),OFFSET('Hygiene Data'!$G$5,0,10*ROW('Hygiene Data'!G16)),NA())</f>
        <v>#N/A</v>
      </c>
      <c r="BJ22" s="93" t="e">
        <f ca="true">+IF(AND(ISNUMBER(OFFSET('Hygiene Data'!$G$7,0,10*ROW('Hygiene Data'!G16))),'Data Summary'!DY22="Yes"),OFFSET('Hygiene Data'!$G$7,0,10*ROW('Hygiene Data'!G16)),NA())</f>
        <v>#N/A</v>
      </c>
      <c r="BK22" s="93" t="e">
        <f ca="true">+IF(AND(ISNUMBER(OFFSET('Hygiene Data'!$G$9,0,10*ROW('Hygiene Data'!G16))),'Data Summary'!DZ22="Yes"),OFFSET('Hygiene Data'!$G$9,0,10*ROW('Hygiene Data'!G16)),NA())</f>
        <v>#N/A</v>
      </c>
      <c r="BL22" s="93" t="e">
        <f ca="true">+IF(AND(ISNUMBER(OFFSET('Hygiene Data'!$H$5,0,10*ROW('Hygiene Data'!H16))),'Data Summary'!EA22="Yes"),OFFSET('Hygiene Data'!$H$5,0,10*ROW('Hygiene Data'!H16)),NA())</f>
        <v>#N/A</v>
      </c>
      <c r="BM22" s="93" t="e">
        <f ca="true">+IF(AND(ISNUMBER(OFFSET('Hygiene Data'!$H$7,0,10*ROW('Hygiene Data'!H16))),'Data Summary'!EB22="Yes"),OFFSET('Hygiene Data'!$H$7,0,10*ROW('Hygiene Data'!H16)),NA())</f>
        <v>#N/A</v>
      </c>
      <c r="BN22" s="93" t="e">
        <f ca="true">+IF(AND(ISNUMBER(OFFSET('Hygiene Data'!$H$9,0,10*ROW('Hygiene Data'!H16))),'Data Summary'!EC22="Yes"),OFFSET('Hygiene Data'!$H$9,0,10*ROW('Hygiene Data'!H16)),NA())</f>
        <v>#N/A</v>
      </c>
      <c r="BO22" s="93" t="e">
        <f ca="true">+IF(AND(ISNUMBER(OFFSET('Hygiene Data'!$I$5,0,10*ROW('Hygiene Data'!I16))),'Data Summary'!ED22="Yes"),OFFSET('Hygiene Data'!$I$5,0,10*ROW('Hygiene Data'!I16)),NA())</f>
        <v>#N/A</v>
      </c>
      <c r="BP22" s="93" t="e">
        <f ca="true">+IF(AND(ISNUMBER(OFFSET('Hygiene Data'!$I$7,0,10*ROW('Hygiene Data'!I16))),'Data Summary'!EE22="Yes"),OFFSET('Hygiene Data'!$I$7,0,10*ROW('Hygiene Data'!I16)),NA())</f>
        <v>#N/A</v>
      </c>
      <c r="BQ22" s="93" t="e">
        <f ca="true">+IF(AND(ISNUMBER(OFFSET('Hygiene Data'!$I$9,0,10*ROW('Hygiene Data'!I16))),'Data Summary'!EF22="Yes"),OFFSET('Hygiene Data'!$I$9,0,10*ROW('Hygiene Data'!I16)),NA())</f>
        <v>#N/A</v>
      </c>
    </row>
    <row xmlns:x14ac="http://schemas.microsoft.com/office/spreadsheetml/2009/9/ac" r="23" x14ac:dyDescent="0.2">
      <c r="A23" s="335" t="e">
        <f ca="true">+RIGHT('Data Summary'!A23,LEN('Data Summary'!A23)-9)</f>
        <v>#VALUE!</v>
      </c>
      <c r="B23" s="35" t="str">
        <f ca="true">+IF(ISTEXT('Data Summary'!B23),'Data Summary'!B23,"")</f>
        <v/>
      </c>
      <c r="C23" s="334" t="e">
        <f ca="true">+VALUE('Data Summary'!C23)</f>
        <v>#VALUE!</v>
      </c>
      <c r="D23" s="91" t="e">
        <f ca="true">+IF(AND(ISNUMBER(OFFSET('Water Data'!$D$4,0,10*ROW('Water Data'!D17))),'Data Summary'!BS23="Yes"),100-OFFSET('Water Data'!$D$4,0,10*ROW('Water Data'!D17)),NA())</f>
        <v>#N/A</v>
      </c>
      <c r="E23" s="91" t="e">
        <f ca="true">+IF(AND(ISNUMBER(OFFSET('Water Data'!$D$6,0,10*ROW('Water Data'!D17))),'Data Summary'!BT23="Yes"),OFFSET('Water Data'!$D$6,0,10*ROW('Water Data'!D17)),NA())</f>
        <v>#N/A</v>
      </c>
      <c r="F23" s="91" t="e">
        <f ca="true">+IF(AND(ISNUMBER(OFFSET('Water Data'!$D$9,0,10*ROW('Water Data'!D17))),'Data Summary'!BU23="Yes"),OFFSET('Water Data'!$D$9,0,10*ROW('Water Data'!D17)),NA())</f>
        <v>#N/A</v>
      </c>
      <c r="G23" s="91" t="e">
        <f ca="true">+IF(AND(ISNUMBER(OFFSET('Water Data'!$E$4,0,10*ROW('Water Data'!E17))),'Data Summary'!BV23="Yes"),100-OFFSET('Water Data'!$E$4,0,10*ROW('Water Data'!E17)),NA())</f>
        <v>#N/A</v>
      </c>
      <c r="H23" s="91" t="e">
        <f ca="true">+IF(AND(ISNUMBER(OFFSET('Water Data'!$E$6,0,10*ROW('Water Data'!E17))),'Data Summary'!BW23="Yes"),OFFSET('Water Data'!$E$6,0,10*ROW('Water Data'!E17)),NA())</f>
        <v>#N/A</v>
      </c>
      <c r="I23" s="91" t="e">
        <f ca="true">+IF(AND(ISNUMBER(OFFSET('Water Data'!$E$9,0,10*ROW('Water Data'!E17))),'Data Summary'!BX23="Yes"),OFFSET('Water Data'!$E$9,0,10*ROW('Water Data'!E17)),NA())</f>
        <v>#N/A</v>
      </c>
      <c r="J23" s="91" t="e">
        <f ca="true">+IF(AND(ISNUMBER(OFFSET('Water Data'!$F$4,0,10*ROW('Water Data'!F17))),'Data Summary'!BY23="Yes"),100-OFFSET('Water Data'!$F$4,0,10*ROW('Water Data'!F17)),NA())</f>
        <v>#N/A</v>
      </c>
      <c r="K23" s="91" t="e">
        <f ca="true">+IF(AND(ISNUMBER(OFFSET('Water Data'!$F$6,0,10*ROW('Water Data'!F17))),'Data Summary'!BZ23="Yes"),OFFSET('Water Data'!$F$6,0,10*ROW('Water Data'!F17)),NA())</f>
        <v>#N/A</v>
      </c>
      <c r="L23" s="91" t="e">
        <f ca="true">+IF(AND(ISNUMBER(OFFSET('Water Data'!$F$9,0,10*ROW('Water Data'!F17))),'Data Summary'!CA23="Yes"),OFFSET('Water Data'!$F$9,0,10*ROW('Water Data'!F17)),NA())</f>
        <v>#N/A</v>
      </c>
      <c r="M23" s="91" t="e">
        <f ca="true">+IF(AND(ISNUMBER(OFFSET('Water Data'!$G$4,0,10*ROW('Water Data'!G17))),'Data Summary'!CB23="Yes"),100-OFFSET('Water Data'!$G$4,0,10*ROW('Water Data'!G17)),NA())</f>
        <v>#N/A</v>
      </c>
      <c r="N23" s="91" t="e">
        <f ca="true">+IF(AND(ISNUMBER(OFFSET('Water Data'!$G$6,0,10*ROW('Water Data'!G17))),'Data Summary'!CC23="Yes"),OFFSET('Water Data'!$G$6,0,10*ROW('Water Data'!G17)),NA())</f>
        <v>#N/A</v>
      </c>
      <c r="O23" s="91" t="e">
        <f ca="true">+IF(AND(ISNUMBER(OFFSET('Water Data'!$G$9,0,10*ROW('Water Data'!G17))),'Data Summary'!CD23="Yes"),OFFSET('Water Data'!$G$9,0,10*ROW('Water Data'!G17)),NA())</f>
        <v>#N/A</v>
      </c>
      <c r="P23" s="91" t="e">
        <f ca="true">+IF(AND(ISNUMBER(OFFSET('Water Data'!$H$4,0,10*ROW('Water Data'!H17))),'Data Summary'!CE23="Yes"),100-OFFSET('Water Data'!$H$4,0,10*ROW('Water Data'!H17)),NA())</f>
        <v>#N/A</v>
      </c>
      <c r="Q23" s="91" t="e">
        <f ca="true">+IF(AND(ISNUMBER(OFFSET('Water Data'!$H$6,0,10*ROW('Water Data'!H17))),'Data Summary'!CF23="Yes"),OFFSET('Water Data'!$H$6,0,10*ROW('Water Data'!H17)),NA())</f>
        <v>#N/A</v>
      </c>
      <c r="R23" s="91" t="e">
        <f ca="true">+IF(AND(ISNUMBER(OFFSET('Water Data'!$H$9,0,10*ROW('Water Data'!H17))),'Data Summary'!CG23="Yes"),OFFSET('Water Data'!$H$9,0,10*ROW('Water Data'!H17)),NA())</f>
        <v>#N/A</v>
      </c>
      <c r="S23" s="91" t="e">
        <f ca="true">+IF(AND(ISNUMBER(OFFSET('Water Data'!$I$4,0,10*ROW('Water Data'!I17))),'Data Summary'!CH23="Yes"),100-OFFSET('Water Data'!$I$4,0,10*ROW('Water Data'!I17)),NA())</f>
        <v>#N/A</v>
      </c>
      <c r="T23" s="91" t="e">
        <f ca="true">+IF(AND(ISNUMBER(OFFSET('Water Data'!$I$6,0,10*ROW('Water Data'!I17))),'Data Summary'!CI23="Yes"),OFFSET('Water Data'!$I$6,0,10*ROW('Water Data'!I17)),NA())</f>
        <v>#N/A</v>
      </c>
      <c r="U23" s="91" t="e">
        <f ca="true">+IF(AND(ISNUMBER(OFFSET('Water Data'!$I$9,0,10*ROW('Water Data'!I17))),'Data Summary'!CJ23="Yes"),OFFSET('Water Data'!$I$9,0,10*ROW('Water Data'!I17)),NA())</f>
        <v>#N/A</v>
      </c>
      <c r="V23" s="92" t="e">
        <f ca="true">+IF(AND(ISNUMBER(OFFSET('Sanitation Data'!$D$4,0,10*ROW('Sanitation Data'!D17))),'Data Summary'!CK23="Yes"),100-OFFSET('Sanitation Data'!$D$4,0,10*ROW('Sanitation Data'!D17)),NA())</f>
        <v>#N/A</v>
      </c>
      <c r="W23" s="92" t="e">
        <f ca="true">+IF(AND(ISNUMBER(OFFSET('Sanitation Data'!$D$6,0,10*ROW('Sanitation Data'!D17))),'Data Summary'!CL23="Yes"),OFFSET('Sanitation Data'!$D$6,0,10*ROW('Sanitation Data'!D17)),NA())</f>
        <v>#N/A</v>
      </c>
      <c r="X23" s="92" t="e">
        <f ca="true">+IF(AND(ISNUMBER(OFFSET('Sanitation Data'!$D$10,0,10*ROW('Sanitation Data'!D17))),'Data Summary'!CM23="Yes"),OFFSET('Sanitation Data'!$D$10,0,10*ROW('Sanitation Data'!D17)),NA())</f>
        <v>#N/A</v>
      </c>
      <c r="Y23" s="92" t="e">
        <f ca="true">+IF(AND(ISNUMBER(OFFSET('Sanitation Data'!$D$11,0,10*ROW('Sanitation Data'!D17))),'Data Summary'!CN23="Yes"),OFFSET('Sanitation Data'!$D$11,0,10*ROW('Sanitation Data'!D17)),NA())</f>
        <v>#N/A</v>
      </c>
      <c r="Z23" s="92" t="e">
        <f ca="true">+IF(AND(ISNUMBER(OFFSET('Sanitation Data'!$D$12,0,10*ROW('Sanitation Data'!D17))),'Data Summary'!CO23="Yes"),OFFSET('Sanitation Data'!$D$12,0,10*ROW('Sanitation Data'!D17)),NA())</f>
        <v>#N/A</v>
      </c>
      <c r="AA23" s="92" t="e">
        <f ca="true">+IF(AND(ISNUMBER(OFFSET('Sanitation Data'!$E$4,0,10*ROW('Sanitation Data'!E17))),'Data Summary'!CP23="Yes"),100-OFFSET('Sanitation Data'!$E$4,0,10*ROW('Sanitation Data'!E17)),NA())</f>
        <v>#N/A</v>
      </c>
      <c r="AB23" s="92" t="e">
        <f ca="true">+IF(AND(ISNUMBER(OFFSET('Sanitation Data'!$E$6,0,10*ROW('Sanitation Data'!E17))),'Data Summary'!CQ23="Yes"),OFFSET('Sanitation Data'!$E$6,0,10*ROW('Sanitation Data'!E17)),NA())</f>
        <v>#N/A</v>
      </c>
      <c r="AC23" s="92" t="e">
        <f ca="true">+IF(AND(ISNUMBER(OFFSET('Sanitation Data'!$E$10,0,10*ROW('Sanitation Data'!E17))),'Data Summary'!CR23="Yes"),OFFSET('Sanitation Data'!$E$10,0,10*ROW('Sanitation Data'!E17)),NA())</f>
        <v>#N/A</v>
      </c>
      <c r="AD23" s="92" t="e">
        <f ca="true">+IF(AND(ISNUMBER(OFFSET('Sanitation Data'!$E$11,0,10*ROW('Sanitation Data'!E17))),'Data Summary'!CS23="Yes"),OFFSET('Sanitation Data'!$E$11,0,10*ROW('Sanitation Data'!E17)),NA())</f>
        <v>#N/A</v>
      </c>
      <c r="AE23" s="92" t="e">
        <f ca="true">+IF(AND(ISNUMBER(OFFSET('Sanitation Data'!$E$12,0,10*ROW('Sanitation Data'!E17))),'Data Summary'!CT23="Yes"),OFFSET('Sanitation Data'!$E$12,0,10*ROW('Sanitation Data'!E17)),NA())</f>
        <v>#N/A</v>
      </c>
      <c r="AF23" s="92" t="e">
        <f ca="true">+IF(AND(ISNUMBER(OFFSET('Sanitation Data'!$F$4,0,10*ROW('Sanitation Data'!F17))),'Data Summary'!CU23="Yes"),100-OFFSET('Sanitation Data'!$F$4,0,10*ROW('Sanitation Data'!F17)),NA())</f>
        <v>#N/A</v>
      </c>
      <c r="AG23" s="92" t="e">
        <f ca="true">+IF(AND(ISNUMBER(OFFSET('Sanitation Data'!$F$6,0,10*ROW('Sanitation Data'!F17))),'Data Summary'!CV23="Yes"),OFFSET('Sanitation Data'!$F$6,0,10*ROW('Sanitation Data'!F17)),NA())</f>
        <v>#N/A</v>
      </c>
      <c r="AH23" s="92" t="e">
        <f ca="true">+IF(AND(ISNUMBER(OFFSET('Sanitation Data'!$F$10,0,10*ROW('Sanitation Data'!F17))),'Data Summary'!CW23="Yes"),OFFSET('Sanitation Data'!$F$10,0,10*ROW('Sanitation Data'!F17)),NA())</f>
        <v>#N/A</v>
      </c>
      <c r="AI23" s="92" t="e">
        <f ca="true">+IF(AND(ISNUMBER(OFFSET('Sanitation Data'!$F$11,0,10*ROW('Sanitation Data'!F17))),'Data Summary'!CX23="Yes"),OFFSET('Sanitation Data'!$F$11,0,10*ROW('Sanitation Data'!F17)),NA())</f>
        <v>#N/A</v>
      </c>
      <c r="AJ23" s="92" t="e">
        <f ca="true">+IF(AND(ISNUMBER(OFFSET('Sanitation Data'!$F$12,0,10*ROW('Sanitation Data'!F17))),'Data Summary'!CY23="Yes"),OFFSET('Sanitation Data'!$F$12,0,10*ROW('Sanitation Data'!F17)),NA())</f>
        <v>#N/A</v>
      </c>
      <c r="AK23" s="92" t="e">
        <f ca="true">+IF(AND(ISNUMBER(OFFSET('Sanitation Data'!$G$4,0,10*ROW('Sanitation Data'!G17))),'Data Summary'!CZ23="Yes"),100-OFFSET('Sanitation Data'!$G$4,0,10*ROW('Sanitation Data'!G17)),NA())</f>
        <v>#N/A</v>
      </c>
      <c r="AL23" s="92" t="e">
        <f ca="true">+IF(AND(ISNUMBER(OFFSET('Sanitation Data'!$G$6,0,10*ROW('Sanitation Data'!G17))),'Data Summary'!DA23="Yes"),OFFSET('Sanitation Data'!$G$6,0,10*ROW('Sanitation Data'!G17)),NA())</f>
        <v>#N/A</v>
      </c>
      <c r="AM23" s="92" t="e">
        <f ca="true">+IF(AND(ISNUMBER(OFFSET('Sanitation Data'!$G$10,0,10*ROW('Sanitation Data'!G17))),'Data Summary'!DB23="Yes"),OFFSET('Sanitation Data'!$G$10,0,10*ROW('Sanitation Data'!G17)),NA())</f>
        <v>#N/A</v>
      </c>
      <c r="AN23" s="92" t="e">
        <f ca="true">+IF(AND(ISNUMBER(OFFSET('Sanitation Data'!$G$11,0,10*ROW('Sanitation Data'!G17))),'Data Summary'!DC23="Yes"),OFFSET('Sanitation Data'!$G$11,0,10*ROW('Sanitation Data'!G17)),NA())</f>
        <v>#N/A</v>
      </c>
      <c r="AO23" s="92" t="e">
        <f ca="true">+IF(AND(ISNUMBER(OFFSET('Sanitation Data'!$G$12,0,10*ROW('Sanitation Data'!G17))),'Data Summary'!DD23="Yes"),OFFSET('Sanitation Data'!$G$12,0,10*ROW('Sanitation Data'!G17)),NA())</f>
        <v>#N/A</v>
      </c>
      <c r="AP23" s="92" t="e">
        <f ca="true">+IF(AND(ISNUMBER(OFFSET('Sanitation Data'!$H$4,0,10*ROW('Sanitation Data'!H17))),'Data Summary'!DE23="Yes"),100-OFFSET('Sanitation Data'!$H$4,0,10*ROW('Sanitation Data'!H17)),NA())</f>
        <v>#N/A</v>
      </c>
      <c r="AQ23" s="92" t="e">
        <f ca="true">+IF(AND(ISNUMBER(OFFSET('Sanitation Data'!$H$6,0,10*ROW('Sanitation Data'!H17))),'Data Summary'!DF23="Yes"),OFFSET('Sanitation Data'!$H$6,0,10*ROW('Sanitation Data'!H17)),NA())</f>
        <v>#N/A</v>
      </c>
      <c r="AR23" s="92" t="e">
        <f ca="true">+IF(AND(ISNUMBER(OFFSET('Sanitation Data'!$H$10,0,10*ROW('Sanitation Data'!H17))),'Data Summary'!DG23="Yes"),OFFSET('Sanitation Data'!$H$10,0,10*ROW('Sanitation Data'!H17)),NA())</f>
        <v>#N/A</v>
      </c>
      <c r="AS23" s="92" t="e">
        <f ca="true">+IF(AND(ISNUMBER(OFFSET('Sanitation Data'!$H$11,0,10*ROW('Sanitation Data'!H17))),'Data Summary'!DH23="Yes"),OFFSET('Sanitation Data'!$H$11,0,10*ROW('Sanitation Data'!H17)),NA())</f>
        <v>#N/A</v>
      </c>
      <c r="AT23" s="92" t="e">
        <f ca="true">+IF(AND(ISNUMBER(OFFSET('Sanitation Data'!$H$12,0,10*ROW('Sanitation Data'!H17))),'Data Summary'!DI23="Yes"),OFFSET('Sanitation Data'!$H$12,0,10*ROW('Sanitation Data'!H17)),NA())</f>
        <v>#N/A</v>
      </c>
      <c r="AU23" s="92" t="e">
        <f ca="true">+IF(AND(ISNUMBER(OFFSET('Sanitation Data'!$I$4,0,10*ROW('Sanitation Data'!I17))),'Data Summary'!DJ23="Yes"),100-OFFSET('Sanitation Data'!$I$4,0,10*ROW('Sanitation Data'!I17)),NA())</f>
        <v>#N/A</v>
      </c>
      <c r="AV23" s="92" t="e">
        <f ca="true">+IF(AND(ISNUMBER(OFFSET('Sanitation Data'!$I$6,0,10*ROW('Sanitation Data'!I17))),'Data Summary'!DK23="Yes"),OFFSET('Sanitation Data'!$I$6,0,10*ROW('Sanitation Data'!I17)),NA())</f>
        <v>#N/A</v>
      </c>
      <c r="AW23" s="92" t="e">
        <f ca="true">+IF(AND(ISNUMBER(OFFSET('Sanitation Data'!$I$10,0,10*ROW('Sanitation Data'!I17))),'Data Summary'!DL23="Yes"),OFFSET('Sanitation Data'!$I$10,0,10*ROW('Sanitation Data'!I17)),NA())</f>
        <v>#N/A</v>
      </c>
      <c r="AX23" s="92" t="e">
        <f ca="true">+IF(AND(ISNUMBER(OFFSET('Sanitation Data'!$I$11,0,10*ROW('Sanitation Data'!I17))),'Data Summary'!DM23="Yes"),OFFSET('Sanitation Data'!$I$11,0,10*ROW('Sanitation Data'!I17)),NA())</f>
        <v>#N/A</v>
      </c>
      <c r="AY23" s="92" t="e">
        <f ca="true">+IF(AND(ISNUMBER(OFFSET('Sanitation Data'!$I$12,0,10*ROW('Sanitation Data'!I17))),'Data Summary'!DN23="Yes"),OFFSET('Sanitation Data'!$I$12,0,10*ROW('Sanitation Data'!I17)),NA())</f>
        <v>#N/A</v>
      </c>
      <c r="AZ23" s="93" t="e">
        <f ca="true">+IF(AND(ISNUMBER(OFFSET('Hygiene Data'!$D$5,0,10*ROW('Hygiene Data'!D17))),'Data Summary'!DO23="Yes"),OFFSET('Hygiene Data'!$D$5,0,10*ROW('Hygiene Data'!D17)),NA())</f>
        <v>#N/A</v>
      </c>
      <c r="BA23" s="93" t="e">
        <f ca="true">+IF(AND(ISNUMBER(OFFSET('Hygiene Data'!$D$7,0,10*ROW('Hygiene Data'!D17))),'Data Summary'!DP23="Yes"),OFFSET('Hygiene Data'!$D$7,0,10*ROW('Hygiene Data'!D17)),NA())</f>
        <v>#N/A</v>
      </c>
      <c r="BB23" s="93" t="e">
        <f ca="true">+IF(AND(ISNUMBER(OFFSET('Hygiene Data'!$D$9,0,10*ROW('Hygiene Data'!D17))),'Data Summary'!DQ23="Yes"),OFFSET('Hygiene Data'!$D$9,0,10*ROW('Hygiene Data'!D17)),NA())</f>
        <v>#N/A</v>
      </c>
      <c r="BC23" s="93" t="e">
        <f ca="true">+IF(AND(ISNUMBER(OFFSET('Hygiene Data'!$E$5,0,10*ROW('Hygiene Data'!E17))),'Data Summary'!DR23="Yes"),OFFSET('Hygiene Data'!$E$5,0,10*ROW('Hygiene Data'!E17)),NA())</f>
        <v>#N/A</v>
      </c>
      <c r="BD23" s="93" t="e">
        <f ca="true">+IF(AND(ISNUMBER(OFFSET('Hygiene Data'!$E$7,0,10*ROW('Hygiene Data'!E17))),'Data Summary'!DS23="Yes"),OFFSET('Hygiene Data'!$E$7,0,10*ROW('Hygiene Data'!E17)),NA())</f>
        <v>#N/A</v>
      </c>
      <c r="BE23" s="93" t="e">
        <f ca="true">+IF(AND(ISNUMBER(OFFSET('Hygiene Data'!$E$9,0,10*ROW('Hygiene Data'!E17))),'Data Summary'!DT23="Yes"),OFFSET('Hygiene Data'!$E$9,0,10*ROW('Hygiene Data'!E17)),NA())</f>
        <v>#N/A</v>
      </c>
      <c r="BF23" s="93" t="e">
        <f ca="true">+IF(AND(ISNUMBER(OFFSET('Hygiene Data'!$F$5,0,10*ROW('Hygiene Data'!F17))),'Data Summary'!DU23="Yes"),OFFSET('Hygiene Data'!$F$5,0,10*ROW('Hygiene Data'!F17)),NA())</f>
        <v>#N/A</v>
      </c>
      <c r="BG23" s="93" t="e">
        <f ca="true">+IF(AND(ISNUMBER(OFFSET('Hygiene Data'!$F$7,0,10*ROW('Hygiene Data'!F17))),'Data Summary'!DV23="Yes"),OFFSET('Hygiene Data'!$F$7,0,10*ROW('Hygiene Data'!F17)),NA())</f>
        <v>#N/A</v>
      </c>
      <c r="BH23" s="93" t="e">
        <f ca="true">+IF(AND(ISNUMBER(OFFSET('Hygiene Data'!$F$9,0,10*ROW('Hygiene Data'!F17))),'Data Summary'!DW23="Yes"),OFFSET('Hygiene Data'!$F$9,0,10*ROW('Hygiene Data'!F17)),NA())</f>
        <v>#N/A</v>
      </c>
      <c r="BI23" s="93" t="e">
        <f ca="true">+IF(AND(ISNUMBER(OFFSET('Hygiene Data'!$G$5,0,10*ROW('Hygiene Data'!G17))),'Data Summary'!DX23="Yes"),OFFSET('Hygiene Data'!$G$5,0,10*ROW('Hygiene Data'!G17)),NA())</f>
        <v>#N/A</v>
      </c>
      <c r="BJ23" s="93" t="e">
        <f ca="true">+IF(AND(ISNUMBER(OFFSET('Hygiene Data'!$G$7,0,10*ROW('Hygiene Data'!G17))),'Data Summary'!DY23="Yes"),OFFSET('Hygiene Data'!$G$7,0,10*ROW('Hygiene Data'!G17)),NA())</f>
        <v>#N/A</v>
      </c>
      <c r="BK23" s="93" t="e">
        <f ca="true">+IF(AND(ISNUMBER(OFFSET('Hygiene Data'!$G$9,0,10*ROW('Hygiene Data'!G17))),'Data Summary'!DZ23="Yes"),OFFSET('Hygiene Data'!$G$9,0,10*ROW('Hygiene Data'!G17)),NA())</f>
        <v>#N/A</v>
      </c>
      <c r="BL23" s="93" t="e">
        <f ca="true">+IF(AND(ISNUMBER(OFFSET('Hygiene Data'!$H$5,0,10*ROW('Hygiene Data'!H17))),'Data Summary'!EA23="Yes"),OFFSET('Hygiene Data'!$H$5,0,10*ROW('Hygiene Data'!H17)),NA())</f>
        <v>#N/A</v>
      </c>
      <c r="BM23" s="93" t="e">
        <f ca="true">+IF(AND(ISNUMBER(OFFSET('Hygiene Data'!$H$7,0,10*ROW('Hygiene Data'!H17))),'Data Summary'!EB23="Yes"),OFFSET('Hygiene Data'!$H$7,0,10*ROW('Hygiene Data'!H17)),NA())</f>
        <v>#N/A</v>
      </c>
      <c r="BN23" s="93" t="e">
        <f ca="true">+IF(AND(ISNUMBER(OFFSET('Hygiene Data'!$H$9,0,10*ROW('Hygiene Data'!H17))),'Data Summary'!EC23="Yes"),OFFSET('Hygiene Data'!$H$9,0,10*ROW('Hygiene Data'!H17)),NA())</f>
        <v>#N/A</v>
      </c>
      <c r="BO23" s="93" t="e">
        <f ca="true">+IF(AND(ISNUMBER(OFFSET('Hygiene Data'!$I$5,0,10*ROW('Hygiene Data'!I17))),'Data Summary'!ED23="Yes"),OFFSET('Hygiene Data'!$I$5,0,10*ROW('Hygiene Data'!I17)),NA())</f>
        <v>#N/A</v>
      </c>
      <c r="BP23" s="93" t="e">
        <f ca="true">+IF(AND(ISNUMBER(OFFSET('Hygiene Data'!$I$7,0,10*ROW('Hygiene Data'!I17))),'Data Summary'!EE23="Yes"),OFFSET('Hygiene Data'!$I$7,0,10*ROW('Hygiene Data'!I17)),NA())</f>
        <v>#N/A</v>
      </c>
      <c r="BQ23" s="93" t="e">
        <f ca="true">+IF(AND(ISNUMBER(OFFSET('Hygiene Data'!$I$9,0,10*ROW('Hygiene Data'!I17))),'Data Summary'!EF23="Yes"),OFFSET('Hygiene Data'!$I$9,0,10*ROW('Hygiene Data'!I17)),NA())</f>
        <v>#N/A</v>
      </c>
    </row>
    <row xmlns:x14ac="http://schemas.microsoft.com/office/spreadsheetml/2009/9/ac" r="24" x14ac:dyDescent="0.2">
      <c r="A24" s="335" t="e">
        <f ca="true">+RIGHT('Data Summary'!A24,LEN('Data Summary'!A24)-9)</f>
        <v>#VALUE!</v>
      </c>
      <c r="B24" s="35" t="str">
        <f ca="true">+IF(ISTEXT('Data Summary'!B24),'Data Summary'!B24,"")</f>
        <v/>
      </c>
      <c r="C24" s="334" t="e">
        <f ca="true">+VALUE('Data Summary'!C24)</f>
        <v>#VALUE!</v>
      </c>
      <c r="D24" s="91" t="e">
        <f ca="true">+IF(AND(ISNUMBER(OFFSET('Water Data'!$D$4,0,10*ROW('Water Data'!D18))),'Data Summary'!BS24="Yes"),100-OFFSET('Water Data'!$D$4,0,10*ROW('Water Data'!D18)),NA())</f>
        <v>#N/A</v>
      </c>
      <c r="E24" s="91" t="e">
        <f ca="true">+IF(AND(ISNUMBER(OFFSET('Water Data'!$D$6,0,10*ROW('Water Data'!D18))),'Data Summary'!BT24="Yes"),OFFSET('Water Data'!$D$6,0,10*ROW('Water Data'!D18)),NA())</f>
        <v>#N/A</v>
      </c>
      <c r="F24" s="91" t="e">
        <f ca="true">+IF(AND(ISNUMBER(OFFSET('Water Data'!$D$9,0,10*ROW('Water Data'!D18))),'Data Summary'!BU24="Yes"),OFFSET('Water Data'!$D$9,0,10*ROW('Water Data'!D18)),NA())</f>
        <v>#N/A</v>
      </c>
      <c r="G24" s="91" t="e">
        <f ca="true">+IF(AND(ISNUMBER(OFFSET('Water Data'!$E$4,0,10*ROW('Water Data'!E18))),'Data Summary'!BV24="Yes"),100-OFFSET('Water Data'!$E$4,0,10*ROW('Water Data'!E18)),NA())</f>
        <v>#N/A</v>
      </c>
      <c r="H24" s="91" t="e">
        <f ca="true">+IF(AND(ISNUMBER(OFFSET('Water Data'!$E$6,0,10*ROW('Water Data'!E18))),'Data Summary'!BW24="Yes"),OFFSET('Water Data'!$E$6,0,10*ROW('Water Data'!E18)),NA())</f>
        <v>#N/A</v>
      </c>
      <c r="I24" s="91" t="e">
        <f ca="true">+IF(AND(ISNUMBER(OFFSET('Water Data'!$E$9,0,10*ROW('Water Data'!E18))),'Data Summary'!BX24="Yes"),OFFSET('Water Data'!$E$9,0,10*ROW('Water Data'!E18)),NA())</f>
        <v>#N/A</v>
      </c>
      <c r="J24" s="91" t="e">
        <f ca="true">+IF(AND(ISNUMBER(OFFSET('Water Data'!$F$4,0,10*ROW('Water Data'!F18))),'Data Summary'!BY24="Yes"),100-OFFSET('Water Data'!$F$4,0,10*ROW('Water Data'!F18)),NA())</f>
        <v>#N/A</v>
      </c>
      <c r="K24" s="91" t="e">
        <f ca="true">+IF(AND(ISNUMBER(OFFSET('Water Data'!$F$6,0,10*ROW('Water Data'!F18))),'Data Summary'!BZ24="Yes"),OFFSET('Water Data'!$F$6,0,10*ROW('Water Data'!F18)),NA())</f>
        <v>#N/A</v>
      </c>
      <c r="L24" s="91" t="e">
        <f ca="true">+IF(AND(ISNUMBER(OFFSET('Water Data'!$F$9,0,10*ROW('Water Data'!F18))),'Data Summary'!CA24="Yes"),OFFSET('Water Data'!$F$9,0,10*ROW('Water Data'!F18)),NA())</f>
        <v>#N/A</v>
      </c>
      <c r="M24" s="91" t="e">
        <f ca="true">+IF(AND(ISNUMBER(OFFSET('Water Data'!$G$4,0,10*ROW('Water Data'!G18))),'Data Summary'!CB24="Yes"),100-OFFSET('Water Data'!$G$4,0,10*ROW('Water Data'!G18)),NA())</f>
        <v>#N/A</v>
      </c>
      <c r="N24" s="91" t="e">
        <f ca="true">+IF(AND(ISNUMBER(OFFSET('Water Data'!$G$6,0,10*ROW('Water Data'!G18))),'Data Summary'!CC24="Yes"),OFFSET('Water Data'!$G$6,0,10*ROW('Water Data'!G18)),NA())</f>
        <v>#N/A</v>
      </c>
      <c r="O24" s="91" t="e">
        <f ca="true">+IF(AND(ISNUMBER(OFFSET('Water Data'!$G$9,0,10*ROW('Water Data'!G18))),'Data Summary'!CD24="Yes"),OFFSET('Water Data'!$G$9,0,10*ROW('Water Data'!G18)),NA())</f>
        <v>#N/A</v>
      </c>
      <c r="P24" s="91" t="e">
        <f ca="true">+IF(AND(ISNUMBER(OFFSET('Water Data'!$H$4,0,10*ROW('Water Data'!H18))),'Data Summary'!CE24="Yes"),100-OFFSET('Water Data'!$H$4,0,10*ROW('Water Data'!H18)),NA())</f>
        <v>#N/A</v>
      </c>
      <c r="Q24" s="91" t="e">
        <f ca="true">+IF(AND(ISNUMBER(OFFSET('Water Data'!$H$6,0,10*ROW('Water Data'!H18))),'Data Summary'!CF24="Yes"),OFFSET('Water Data'!$H$6,0,10*ROW('Water Data'!H18)),NA())</f>
        <v>#N/A</v>
      </c>
      <c r="R24" s="91" t="e">
        <f ca="true">+IF(AND(ISNUMBER(OFFSET('Water Data'!$H$9,0,10*ROW('Water Data'!H18))),'Data Summary'!CG24="Yes"),OFFSET('Water Data'!$H$9,0,10*ROW('Water Data'!H18)),NA())</f>
        <v>#N/A</v>
      </c>
      <c r="S24" s="91" t="e">
        <f ca="true">+IF(AND(ISNUMBER(OFFSET('Water Data'!$I$4,0,10*ROW('Water Data'!I18))),'Data Summary'!CH24="Yes"),100-OFFSET('Water Data'!$I$4,0,10*ROW('Water Data'!I18)),NA())</f>
        <v>#N/A</v>
      </c>
      <c r="T24" s="91" t="e">
        <f ca="true">+IF(AND(ISNUMBER(OFFSET('Water Data'!$I$6,0,10*ROW('Water Data'!I18))),'Data Summary'!CI24="Yes"),OFFSET('Water Data'!$I$6,0,10*ROW('Water Data'!I18)),NA())</f>
        <v>#N/A</v>
      </c>
      <c r="U24" s="91" t="e">
        <f ca="true">+IF(AND(ISNUMBER(OFFSET('Water Data'!$I$9,0,10*ROW('Water Data'!I18))),'Data Summary'!CJ24="Yes"),OFFSET('Water Data'!$I$9,0,10*ROW('Water Data'!I18)),NA())</f>
        <v>#N/A</v>
      </c>
      <c r="V24" s="92" t="e">
        <f ca="true">+IF(AND(ISNUMBER(OFFSET('Sanitation Data'!$D$4,0,10*ROW('Sanitation Data'!D18))),'Data Summary'!CK24="Yes"),100-OFFSET('Sanitation Data'!$D$4,0,10*ROW('Sanitation Data'!D18)),NA())</f>
        <v>#N/A</v>
      </c>
      <c r="W24" s="92" t="e">
        <f ca="true">+IF(AND(ISNUMBER(OFFSET('Sanitation Data'!$D$6,0,10*ROW('Sanitation Data'!D18))),'Data Summary'!CL24="Yes"),OFFSET('Sanitation Data'!$D$6,0,10*ROW('Sanitation Data'!D18)),NA())</f>
        <v>#N/A</v>
      </c>
      <c r="X24" s="92" t="e">
        <f ca="true">+IF(AND(ISNUMBER(OFFSET('Sanitation Data'!$D$10,0,10*ROW('Sanitation Data'!D18))),'Data Summary'!CM24="Yes"),OFFSET('Sanitation Data'!$D$10,0,10*ROW('Sanitation Data'!D18)),NA())</f>
        <v>#N/A</v>
      </c>
      <c r="Y24" s="92" t="e">
        <f ca="true">+IF(AND(ISNUMBER(OFFSET('Sanitation Data'!$D$11,0,10*ROW('Sanitation Data'!D18))),'Data Summary'!CN24="Yes"),OFFSET('Sanitation Data'!$D$11,0,10*ROW('Sanitation Data'!D18)),NA())</f>
        <v>#N/A</v>
      </c>
      <c r="Z24" s="92" t="e">
        <f ca="true">+IF(AND(ISNUMBER(OFFSET('Sanitation Data'!$D$12,0,10*ROW('Sanitation Data'!D18))),'Data Summary'!CO24="Yes"),OFFSET('Sanitation Data'!$D$12,0,10*ROW('Sanitation Data'!D18)),NA())</f>
        <v>#N/A</v>
      </c>
      <c r="AA24" s="92" t="e">
        <f ca="true">+IF(AND(ISNUMBER(OFFSET('Sanitation Data'!$E$4,0,10*ROW('Sanitation Data'!E18))),'Data Summary'!CP24="Yes"),100-OFFSET('Sanitation Data'!$E$4,0,10*ROW('Sanitation Data'!E18)),NA())</f>
        <v>#N/A</v>
      </c>
      <c r="AB24" s="92" t="e">
        <f ca="true">+IF(AND(ISNUMBER(OFFSET('Sanitation Data'!$E$6,0,10*ROW('Sanitation Data'!E18))),'Data Summary'!CQ24="Yes"),OFFSET('Sanitation Data'!$E$6,0,10*ROW('Sanitation Data'!E18)),NA())</f>
        <v>#N/A</v>
      </c>
      <c r="AC24" s="92" t="e">
        <f ca="true">+IF(AND(ISNUMBER(OFFSET('Sanitation Data'!$E$10,0,10*ROW('Sanitation Data'!E18))),'Data Summary'!CR24="Yes"),OFFSET('Sanitation Data'!$E$10,0,10*ROW('Sanitation Data'!E18)),NA())</f>
        <v>#N/A</v>
      </c>
      <c r="AD24" s="92" t="e">
        <f ca="true">+IF(AND(ISNUMBER(OFFSET('Sanitation Data'!$E$11,0,10*ROW('Sanitation Data'!E18))),'Data Summary'!CS24="Yes"),OFFSET('Sanitation Data'!$E$11,0,10*ROW('Sanitation Data'!E18)),NA())</f>
        <v>#N/A</v>
      </c>
      <c r="AE24" s="92" t="e">
        <f ca="true">+IF(AND(ISNUMBER(OFFSET('Sanitation Data'!$E$12,0,10*ROW('Sanitation Data'!E18))),'Data Summary'!CT24="Yes"),OFFSET('Sanitation Data'!$E$12,0,10*ROW('Sanitation Data'!E18)),NA())</f>
        <v>#N/A</v>
      </c>
      <c r="AF24" s="92" t="e">
        <f ca="true">+IF(AND(ISNUMBER(OFFSET('Sanitation Data'!$F$4,0,10*ROW('Sanitation Data'!F18))),'Data Summary'!CU24="Yes"),100-OFFSET('Sanitation Data'!$F$4,0,10*ROW('Sanitation Data'!F18)),NA())</f>
        <v>#N/A</v>
      </c>
      <c r="AG24" s="92" t="e">
        <f ca="true">+IF(AND(ISNUMBER(OFFSET('Sanitation Data'!$F$6,0,10*ROW('Sanitation Data'!F18))),'Data Summary'!CV24="Yes"),OFFSET('Sanitation Data'!$F$6,0,10*ROW('Sanitation Data'!F18)),NA())</f>
        <v>#N/A</v>
      </c>
      <c r="AH24" s="92" t="e">
        <f ca="true">+IF(AND(ISNUMBER(OFFSET('Sanitation Data'!$F$10,0,10*ROW('Sanitation Data'!F18))),'Data Summary'!CW24="Yes"),OFFSET('Sanitation Data'!$F$10,0,10*ROW('Sanitation Data'!F18)),NA())</f>
        <v>#N/A</v>
      </c>
      <c r="AI24" s="92" t="e">
        <f ca="true">+IF(AND(ISNUMBER(OFFSET('Sanitation Data'!$F$11,0,10*ROW('Sanitation Data'!F18))),'Data Summary'!CX24="Yes"),OFFSET('Sanitation Data'!$F$11,0,10*ROW('Sanitation Data'!F18)),NA())</f>
        <v>#N/A</v>
      </c>
      <c r="AJ24" s="92" t="e">
        <f ca="true">+IF(AND(ISNUMBER(OFFSET('Sanitation Data'!$F$12,0,10*ROW('Sanitation Data'!F18))),'Data Summary'!CY24="Yes"),OFFSET('Sanitation Data'!$F$12,0,10*ROW('Sanitation Data'!F18)),NA())</f>
        <v>#N/A</v>
      </c>
      <c r="AK24" s="92" t="e">
        <f ca="true">+IF(AND(ISNUMBER(OFFSET('Sanitation Data'!$G$4,0,10*ROW('Sanitation Data'!G18))),'Data Summary'!CZ24="Yes"),100-OFFSET('Sanitation Data'!$G$4,0,10*ROW('Sanitation Data'!G18)),NA())</f>
        <v>#N/A</v>
      </c>
      <c r="AL24" s="92" t="e">
        <f ca="true">+IF(AND(ISNUMBER(OFFSET('Sanitation Data'!$G$6,0,10*ROW('Sanitation Data'!G18))),'Data Summary'!DA24="Yes"),OFFSET('Sanitation Data'!$G$6,0,10*ROW('Sanitation Data'!G18)),NA())</f>
        <v>#N/A</v>
      </c>
      <c r="AM24" s="92" t="e">
        <f ca="true">+IF(AND(ISNUMBER(OFFSET('Sanitation Data'!$G$10,0,10*ROW('Sanitation Data'!G18))),'Data Summary'!DB24="Yes"),OFFSET('Sanitation Data'!$G$10,0,10*ROW('Sanitation Data'!G18)),NA())</f>
        <v>#N/A</v>
      </c>
      <c r="AN24" s="92" t="e">
        <f ca="true">+IF(AND(ISNUMBER(OFFSET('Sanitation Data'!$G$11,0,10*ROW('Sanitation Data'!G18))),'Data Summary'!DC24="Yes"),OFFSET('Sanitation Data'!$G$11,0,10*ROW('Sanitation Data'!G18)),NA())</f>
        <v>#N/A</v>
      </c>
      <c r="AO24" s="92" t="e">
        <f ca="true">+IF(AND(ISNUMBER(OFFSET('Sanitation Data'!$G$12,0,10*ROW('Sanitation Data'!G18))),'Data Summary'!DD24="Yes"),OFFSET('Sanitation Data'!$G$12,0,10*ROW('Sanitation Data'!G18)),NA())</f>
        <v>#N/A</v>
      </c>
      <c r="AP24" s="92" t="e">
        <f ca="true">+IF(AND(ISNUMBER(OFFSET('Sanitation Data'!$H$4,0,10*ROW('Sanitation Data'!H18))),'Data Summary'!DE24="Yes"),100-OFFSET('Sanitation Data'!$H$4,0,10*ROW('Sanitation Data'!H18)),NA())</f>
        <v>#N/A</v>
      </c>
      <c r="AQ24" s="92" t="e">
        <f ca="true">+IF(AND(ISNUMBER(OFFSET('Sanitation Data'!$H$6,0,10*ROW('Sanitation Data'!H18))),'Data Summary'!DF24="Yes"),OFFSET('Sanitation Data'!$H$6,0,10*ROW('Sanitation Data'!H18)),NA())</f>
        <v>#N/A</v>
      </c>
      <c r="AR24" s="92" t="e">
        <f ca="true">+IF(AND(ISNUMBER(OFFSET('Sanitation Data'!$H$10,0,10*ROW('Sanitation Data'!H18))),'Data Summary'!DG24="Yes"),OFFSET('Sanitation Data'!$H$10,0,10*ROW('Sanitation Data'!H18)),NA())</f>
        <v>#N/A</v>
      </c>
      <c r="AS24" s="92" t="e">
        <f ca="true">+IF(AND(ISNUMBER(OFFSET('Sanitation Data'!$H$11,0,10*ROW('Sanitation Data'!H18))),'Data Summary'!DH24="Yes"),OFFSET('Sanitation Data'!$H$11,0,10*ROW('Sanitation Data'!H18)),NA())</f>
        <v>#N/A</v>
      </c>
      <c r="AT24" s="92" t="e">
        <f ca="true">+IF(AND(ISNUMBER(OFFSET('Sanitation Data'!$H$12,0,10*ROW('Sanitation Data'!H18))),'Data Summary'!DI24="Yes"),OFFSET('Sanitation Data'!$H$12,0,10*ROW('Sanitation Data'!H18)),NA())</f>
        <v>#N/A</v>
      </c>
      <c r="AU24" s="92" t="e">
        <f ca="true">+IF(AND(ISNUMBER(OFFSET('Sanitation Data'!$I$4,0,10*ROW('Sanitation Data'!I18))),'Data Summary'!DJ24="Yes"),100-OFFSET('Sanitation Data'!$I$4,0,10*ROW('Sanitation Data'!I18)),NA())</f>
        <v>#N/A</v>
      </c>
      <c r="AV24" s="92" t="e">
        <f ca="true">+IF(AND(ISNUMBER(OFFSET('Sanitation Data'!$I$6,0,10*ROW('Sanitation Data'!I18))),'Data Summary'!DK24="Yes"),OFFSET('Sanitation Data'!$I$6,0,10*ROW('Sanitation Data'!I18)),NA())</f>
        <v>#N/A</v>
      </c>
      <c r="AW24" s="92" t="e">
        <f ca="true">+IF(AND(ISNUMBER(OFFSET('Sanitation Data'!$I$10,0,10*ROW('Sanitation Data'!I18))),'Data Summary'!DL24="Yes"),OFFSET('Sanitation Data'!$I$10,0,10*ROW('Sanitation Data'!I18)),NA())</f>
        <v>#N/A</v>
      </c>
      <c r="AX24" s="92" t="e">
        <f ca="true">+IF(AND(ISNUMBER(OFFSET('Sanitation Data'!$I$11,0,10*ROW('Sanitation Data'!I18))),'Data Summary'!DM24="Yes"),OFFSET('Sanitation Data'!$I$11,0,10*ROW('Sanitation Data'!I18)),NA())</f>
        <v>#N/A</v>
      </c>
      <c r="AY24" s="92" t="e">
        <f ca="true">+IF(AND(ISNUMBER(OFFSET('Sanitation Data'!$I$12,0,10*ROW('Sanitation Data'!I18))),'Data Summary'!DN24="Yes"),OFFSET('Sanitation Data'!$I$12,0,10*ROW('Sanitation Data'!I18)),NA())</f>
        <v>#N/A</v>
      </c>
      <c r="AZ24" s="93" t="e">
        <f ca="true">+IF(AND(ISNUMBER(OFFSET('Hygiene Data'!$D$5,0,10*ROW('Hygiene Data'!D18))),'Data Summary'!DO24="Yes"),OFFSET('Hygiene Data'!$D$5,0,10*ROW('Hygiene Data'!D18)),NA())</f>
        <v>#N/A</v>
      </c>
      <c r="BA24" s="93" t="e">
        <f ca="true">+IF(AND(ISNUMBER(OFFSET('Hygiene Data'!$D$7,0,10*ROW('Hygiene Data'!D18))),'Data Summary'!DP24="Yes"),OFFSET('Hygiene Data'!$D$7,0,10*ROW('Hygiene Data'!D18)),NA())</f>
        <v>#N/A</v>
      </c>
      <c r="BB24" s="93" t="e">
        <f ca="true">+IF(AND(ISNUMBER(OFFSET('Hygiene Data'!$D$9,0,10*ROW('Hygiene Data'!D18))),'Data Summary'!DQ24="Yes"),OFFSET('Hygiene Data'!$D$9,0,10*ROW('Hygiene Data'!D18)),NA())</f>
        <v>#N/A</v>
      </c>
      <c r="BC24" s="93" t="e">
        <f ca="true">+IF(AND(ISNUMBER(OFFSET('Hygiene Data'!$E$5,0,10*ROW('Hygiene Data'!E18))),'Data Summary'!DR24="Yes"),OFFSET('Hygiene Data'!$E$5,0,10*ROW('Hygiene Data'!E18)),NA())</f>
        <v>#N/A</v>
      </c>
      <c r="BD24" s="93" t="e">
        <f ca="true">+IF(AND(ISNUMBER(OFFSET('Hygiene Data'!$E$7,0,10*ROW('Hygiene Data'!E18))),'Data Summary'!DS24="Yes"),OFFSET('Hygiene Data'!$E$7,0,10*ROW('Hygiene Data'!E18)),NA())</f>
        <v>#N/A</v>
      </c>
      <c r="BE24" s="93" t="e">
        <f ca="true">+IF(AND(ISNUMBER(OFFSET('Hygiene Data'!$E$9,0,10*ROW('Hygiene Data'!E18))),'Data Summary'!DT24="Yes"),OFFSET('Hygiene Data'!$E$9,0,10*ROW('Hygiene Data'!E18)),NA())</f>
        <v>#N/A</v>
      </c>
      <c r="BF24" s="93" t="e">
        <f ca="true">+IF(AND(ISNUMBER(OFFSET('Hygiene Data'!$F$5,0,10*ROW('Hygiene Data'!F18))),'Data Summary'!DU24="Yes"),OFFSET('Hygiene Data'!$F$5,0,10*ROW('Hygiene Data'!F18)),NA())</f>
        <v>#N/A</v>
      </c>
      <c r="BG24" s="93" t="e">
        <f ca="true">+IF(AND(ISNUMBER(OFFSET('Hygiene Data'!$F$7,0,10*ROW('Hygiene Data'!F18))),'Data Summary'!DV24="Yes"),OFFSET('Hygiene Data'!$F$7,0,10*ROW('Hygiene Data'!F18)),NA())</f>
        <v>#N/A</v>
      </c>
      <c r="BH24" s="93" t="e">
        <f ca="true">+IF(AND(ISNUMBER(OFFSET('Hygiene Data'!$F$9,0,10*ROW('Hygiene Data'!F18))),'Data Summary'!DW24="Yes"),OFFSET('Hygiene Data'!$F$9,0,10*ROW('Hygiene Data'!F18)),NA())</f>
        <v>#N/A</v>
      </c>
      <c r="BI24" s="93" t="e">
        <f ca="true">+IF(AND(ISNUMBER(OFFSET('Hygiene Data'!$G$5,0,10*ROW('Hygiene Data'!G18))),'Data Summary'!DX24="Yes"),OFFSET('Hygiene Data'!$G$5,0,10*ROW('Hygiene Data'!G18)),NA())</f>
        <v>#N/A</v>
      </c>
      <c r="BJ24" s="93" t="e">
        <f ca="true">+IF(AND(ISNUMBER(OFFSET('Hygiene Data'!$G$7,0,10*ROW('Hygiene Data'!G18))),'Data Summary'!DY24="Yes"),OFFSET('Hygiene Data'!$G$7,0,10*ROW('Hygiene Data'!G18)),NA())</f>
        <v>#N/A</v>
      </c>
      <c r="BK24" s="93" t="e">
        <f ca="true">+IF(AND(ISNUMBER(OFFSET('Hygiene Data'!$G$9,0,10*ROW('Hygiene Data'!G18))),'Data Summary'!DZ24="Yes"),OFFSET('Hygiene Data'!$G$9,0,10*ROW('Hygiene Data'!G18)),NA())</f>
        <v>#N/A</v>
      </c>
      <c r="BL24" s="93" t="e">
        <f ca="true">+IF(AND(ISNUMBER(OFFSET('Hygiene Data'!$H$5,0,10*ROW('Hygiene Data'!H18))),'Data Summary'!EA24="Yes"),OFFSET('Hygiene Data'!$H$5,0,10*ROW('Hygiene Data'!H18)),NA())</f>
        <v>#N/A</v>
      </c>
      <c r="BM24" s="93" t="e">
        <f ca="true">+IF(AND(ISNUMBER(OFFSET('Hygiene Data'!$H$7,0,10*ROW('Hygiene Data'!H18))),'Data Summary'!EB24="Yes"),OFFSET('Hygiene Data'!$H$7,0,10*ROW('Hygiene Data'!H18)),NA())</f>
        <v>#N/A</v>
      </c>
      <c r="BN24" s="93" t="e">
        <f ca="true">+IF(AND(ISNUMBER(OFFSET('Hygiene Data'!$H$9,0,10*ROW('Hygiene Data'!H18))),'Data Summary'!EC24="Yes"),OFFSET('Hygiene Data'!$H$9,0,10*ROW('Hygiene Data'!H18)),NA())</f>
        <v>#N/A</v>
      </c>
      <c r="BO24" s="93" t="e">
        <f ca="true">+IF(AND(ISNUMBER(OFFSET('Hygiene Data'!$I$5,0,10*ROW('Hygiene Data'!I18))),'Data Summary'!ED24="Yes"),OFFSET('Hygiene Data'!$I$5,0,10*ROW('Hygiene Data'!I18)),NA())</f>
        <v>#N/A</v>
      </c>
      <c r="BP24" s="93" t="e">
        <f ca="true">+IF(AND(ISNUMBER(OFFSET('Hygiene Data'!$I$7,0,10*ROW('Hygiene Data'!I18))),'Data Summary'!EE24="Yes"),OFFSET('Hygiene Data'!$I$7,0,10*ROW('Hygiene Data'!I18)),NA())</f>
        <v>#N/A</v>
      </c>
      <c r="BQ24" s="93" t="e">
        <f ca="true">+IF(AND(ISNUMBER(OFFSET('Hygiene Data'!$I$9,0,10*ROW('Hygiene Data'!I18))),'Data Summary'!EF24="Yes"),OFFSET('Hygiene Data'!$I$9,0,10*ROW('Hygiene Data'!I18)),NA())</f>
        <v>#N/A</v>
      </c>
    </row>
    <row xmlns:x14ac="http://schemas.microsoft.com/office/spreadsheetml/2009/9/ac" r="25" x14ac:dyDescent="0.2">
      <c r="A25" s="335" t="e">
        <f ca="true">+RIGHT('Data Summary'!A25,LEN('Data Summary'!A25)-9)</f>
        <v>#VALUE!</v>
      </c>
      <c r="B25" s="35" t="str">
        <f ca="true">+IF(ISTEXT('Data Summary'!B25),'Data Summary'!B25,"")</f>
        <v/>
      </c>
      <c r="C25" s="334" t="e">
        <f ca="true">+VALUE('Data Summary'!C25)</f>
        <v>#VALUE!</v>
      </c>
      <c r="D25" s="91" t="e">
        <f ca="true">+IF(AND(ISNUMBER(OFFSET('Water Data'!$D$4,0,10*ROW('Water Data'!D19))),'Data Summary'!BS25="Yes"),100-OFFSET('Water Data'!$D$4,0,10*ROW('Water Data'!D19)),NA())</f>
        <v>#N/A</v>
      </c>
      <c r="E25" s="91" t="e">
        <f ca="true">+IF(AND(ISNUMBER(OFFSET('Water Data'!$D$6,0,10*ROW('Water Data'!D19))),'Data Summary'!BT25="Yes"),OFFSET('Water Data'!$D$6,0,10*ROW('Water Data'!D19)),NA())</f>
        <v>#N/A</v>
      </c>
      <c r="F25" s="91" t="e">
        <f ca="true">+IF(AND(ISNUMBER(OFFSET('Water Data'!$D$9,0,10*ROW('Water Data'!D19))),'Data Summary'!BU25="Yes"),OFFSET('Water Data'!$D$9,0,10*ROW('Water Data'!D19)),NA())</f>
        <v>#N/A</v>
      </c>
      <c r="G25" s="91" t="e">
        <f ca="true">+IF(AND(ISNUMBER(OFFSET('Water Data'!$E$4,0,10*ROW('Water Data'!E19))),'Data Summary'!BV25="Yes"),100-OFFSET('Water Data'!$E$4,0,10*ROW('Water Data'!E19)),NA())</f>
        <v>#N/A</v>
      </c>
      <c r="H25" s="91" t="e">
        <f ca="true">+IF(AND(ISNUMBER(OFFSET('Water Data'!$E$6,0,10*ROW('Water Data'!E19))),'Data Summary'!BW25="Yes"),OFFSET('Water Data'!$E$6,0,10*ROW('Water Data'!E19)),NA())</f>
        <v>#N/A</v>
      </c>
      <c r="I25" s="91" t="e">
        <f ca="true">+IF(AND(ISNUMBER(OFFSET('Water Data'!$E$9,0,10*ROW('Water Data'!E19))),'Data Summary'!BX25="Yes"),OFFSET('Water Data'!$E$9,0,10*ROW('Water Data'!E19)),NA())</f>
        <v>#N/A</v>
      </c>
      <c r="J25" s="91" t="e">
        <f ca="true">+IF(AND(ISNUMBER(OFFSET('Water Data'!$F$4,0,10*ROW('Water Data'!F19))),'Data Summary'!BY25="Yes"),100-OFFSET('Water Data'!$F$4,0,10*ROW('Water Data'!F19)),NA())</f>
        <v>#N/A</v>
      </c>
      <c r="K25" s="91" t="e">
        <f ca="true">+IF(AND(ISNUMBER(OFFSET('Water Data'!$F$6,0,10*ROW('Water Data'!F19))),'Data Summary'!BZ25="Yes"),OFFSET('Water Data'!$F$6,0,10*ROW('Water Data'!F19)),NA())</f>
        <v>#N/A</v>
      </c>
      <c r="L25" s="91" t="e">
        <f ca="true">+IF(AND(ISNUMBER(OFFSET('Water Data'!$F$9,0,10*ROW('Water Data'!F19))),'Data Summary'!CA25="Yes"),OFFSET('Water Data'!$F$9,0,10*ROW('Water Data'!F19)),NA())</f>
        <v>#N/A</v>
      </c>
      <c r="M25" s="91" t="e">
        <f ca="true">+IF(AND(ISNUMBER(OFFSET('Water Data'!$G$4,0,10*ROW('Water Data'!G19))),'Data Summary'!CB25="Yes"),100-OFFSET('Water Data'!$G$4,0,10*ROW('Water Data'!G19)),NA())</f>
        <v>#N/A</v>
      </c>
      <c r="N25" s="91" t="e">
        <f ca="true">+IF(AND(ISNUMBER(OFFSET('Water Data'!$G$6,0,10*ROW('Water Data'!G19))),'Data Summary'!CC25="Yes"),OFFSET('Water Data'!$G$6,0,10*ROW('Water Data'!G19)),NA())</f>
        <v>#N/A</v>
      </c>
      <c r="O25" s="91" t="e">
        <f ca="true">+IF(AND(ISNUMBER(OFFSET('Water Data'!$G$9,0,10*ROW('Water Data'!G19))),'Data Summary'!CD25="Yes"),OFFSET('Water Data'!$G$9,0,10*ROW('Water Data'!G19)),NA())</f>
        <v>#N/A</v>
      </c>
      <c r="P25" s="91" t="e">
        <f ca="true">+IF(AND(ISNUMBER(OFFSET('Water Data'!$H$4,0,10*ROW('Water Data'!H19))),'Data Summary'!CE25="Yes"),100-OFFSET('Water Data'!$H$4,0,10*ROW('Water Data'!H19)),NA())</f>
        <v>#N/A</v>
      </c>
      <c r="Q25" s="91" t="e">
        <f ca="true">+IF(AND(ISNUMBER(OFFSET('Water Data'!$H$6,0,10*ROW('Water Data'!H19))),'Data Summary'!CF25="Yes"),OFFSET('Water Data'!$H$6,0,10*ROW('Water Data'!H19)),NA())</f>
        <v>#N/A</v>
      </c>
      <c r="R25" s="91" t="e">
        <f ca="true">+IF(AND(ISNUMBER(OFFSET('Water Data'!$H$9,0,10*ROW('Water Data'!H19))),'Data Summary'!CG25="Yes"),OFFSET('Water Data'!$H$9,0,10*ROW('Water Data'!H19)),NA())</f>
        <v>#N/A</v>
      </c>
      <c r="S25" s="91" t="e">
        <f ca="true">+IF(AND(ISNUMBER(OFFSET('Water Data'!$I$4,0,10*ROW('Water Data'!I19))),'Data Summary'!CH25="Yes"),100-OFFSET('Water Data'!$I$4,0,10*ROW('Water Data'!I19)),NA())</f>
        <v>#N/A</v>
      </c>
      <c r="T25" s="91" t="e">
        <f ca="true">+IF(AND(ISNUMBER(OFFSET('Water Data'!$I$6,0,10*ROW('Water Data'!I19))),'Data Summary'!CI25="Yes"),OFFSET('Water Data'!$I$6,0,10*ROW('Water Data'!I19)),NA())</f>
        <v>#N/A</v>
      </c>
      <c r="U25" s="91" t="e">
        <f ca="true">+IF(AND(ISNUMBER(OFFSET('Water Data'!$I$9,0,10*ROW('Water Data'!I19))),'Data Summary'!CJ25="Yes"),OFFSET('Water Data'!$I$9,0,10*ROW('Water Data'!I19)),NA())</f>
        <v>#N/A</v>
      </c>
      <c r="V25" s="92" t="e">
        <f ca="true">+IF(AND(ISNUMBER(OFFSET('Sanitation Data'!$D$4,0,10*ROW('Sanitation Data'!D19))),'Data Summary'!CK25="Yes"),100-OFFSET('Sanitation Data'!$D$4,0,10*ROW('Sanitation Data'!D19)),NA())</f>
        <v>#N/A</v>
      </c>
      <c r="W25" s="92" t="e">
        <f ca="true">+IF(AND(ISNUMBER(OFFSET('Sanitation Data'!$D$6,0,10*ROW('Sanitation Data'!D19))),'Data Summary'!CL25="Yes"),OFFSET('Sanitation Data'!$D$6,0,10*ROW('Sanitation Data'!D19)),NA())</f>
        <v>#N/A</v>
      </c>
      <c r="X25" s="92" t="e">
        <f ca="true">+IF(AND(ISNUMBER(OFFSET('Sanitation Data'!$D$10,0,10*ROW('Sanitation Data'!D19))),'Data Summary'!CM25="Yes"),OFFSET('Sanitation Data'!$D$10,0,10*ROW('Sanitation Data'!D19)),NA())</f>
        <v>#N/A</v>
      </c>
      <c r="Y25" s="92" t="e">
        <f ca="true">+IF(AND(ISNUMBER(OFFSET('Sanitation Data'!$D$11,0,10*ROW('Sanitation Data'!D19))),'Data Summary'!CN25="Yes"),OFFSET('Sanitation Data'!$D$11,0,10*ROW('Sanitation Data'!D19)),NA())</f>
        <v>#N/A</v>
      </c>
      <c r="Z25" s="92" t="e">
        <f ca="true">+IF(AND(ISNUMBER(OFFSET('Sanitation Data'!$D$12,0,10*ROW('Sanitation Data'!D19))),'Data Summary'!CO25="Yes"),OFFSET('Sanitation Data'!$D$12,0,10*ROW('Sanitation Data'!D19)),NA())</f>
        <v>#N/A</v>
      </c>
      <c r="AA25" s="92" t="e">
        <f ca="true">+IF(AND(ISNUMBER(OFFSET('Sanitation Data'!$E$4,0,10*ROW('Sanitation Data'!E19))),'Data Summary'!CP25="Yes"),100-OFFSET('Sanitation Data'!$E$4,0,10*ROW('Sanitation Data'!E19)),NA())</f>
        <v>#N/A</v>
      </c>
      <c r="AB25" s="92" t="e">
        <f ca="true">+IF(AND(ISNUMBER(OFFSET('Sanitation Data'!$E$6,0,10*ROW('Sanitation Data'!E19))),'Data Summary'!CQ25="Yes"),OFFSET('Sanitation Data'!$E$6,0,10*ROW('Sanitation Data'!E19)),NA())</f>
        <v>#N/A</v>
      </c>
      <c r="AC25" s="92" t="e">
        <f ca="true">+IF(AND(ISNUMBER(OFFSET('Sanitation Data'!$E$10,0,10*ROW('Sanitation Data'!E19))),'Data Summary'!CR25="Yes"),OFFSET('Sanitation Data'!$E$10,0,10*ROW('Sanitation Data'!E19)),NA())</f>
        <v>#N/A</v>
      </c>
      <c r="AD25" s="92" t="e">
        <f ca="true">+IF(AND(ISNUMBER(OFFSET('Sanitation Data'!$E$11,0,10*ROW('Sanitation Data'!E19))),'Data Summary'!CS25="Yes"),OFFSET('Sanitation Data'!$E$11,0,10*ROW('Sanitation Data'!E19)),NA())</f>
        <v>#N/A</v>
      </c>
      <c r="AE25" s="92" t="e">
        <f ca="true">+IF(AND(ISNUMBER(OFFSET('Sanitation Data'!$E$12,0,10*ROW('Sanitation Data'!E19))),'Data Summary'!CT25="Yes"),OFFSET('Sanitation Data'!$E$12,0,10*ROW('Sanitation Data'!E19)),NA())</f>
        <v>#N/A</v>
      </c>
      <c r="AF25" s="92" t="e">
        <f ca="true">+IF(AND(ISNUMBER(OFFSET('Sanitation Data'!$F$4,0,10*ROW('Sanitation Data'!F19))),'Data Summary'!CU25="Yes"),100-OFFSET('Sanitation Data'!$F$4,0,10*ROW('Sanitation Data'!F19)),NA())</f>
        <v>#N/A</v>
      </c>
      <c r="AG25" s="92" t="e">
        <f ca="true">+IF(AND(ISNUMBER(OFFSET('Sanitation Data'!$F$6,0,10*ROW('Sanitation Data'!F19))),'Data Summary'!CV25="Yes"),OFFSET('Sanitation Data'!$F$6,0,10*ROW('Sanitation Data'!F19)),NA())</f>
        <v>#N/A</v>
      </c>
      <c r="AH25" s="92" t="e">
        <f ca="true">+IF(AND(ISNUMBER(OFFSET('Sanitation Data'!$F$10,0,10*ROW('Sanitation Data'!F19))),'Data Summary'!CW25="Yes"),OFFSET('Sanitation Data'!$F$10,0,10*ROW('Sanitation Data'!F19)),NA())</f>
        <v>#N/A</v>
      </c>
      <c r="AI25" s="92" t="e">
        <f ca="true">+IF(AND(ISNUMBER(OFFSET('Sanitation Data'!$F$11,0,10*ROW('Sanitation Data'!F19))),'Data Summary'!CX25="Yes"),OFFSET('Sanitation Data'!$F$11,0,10*ROW('Sanitation Data'!F19)),NA())</f>
        <v>#N/A</v>
      </c>
      <c r="AJ25" s="92" t="e">
        <f ca="true">+IF(AND(ISNUMBER(OFFSET('Sanitation Data'!$F$12,0,10*ROW('Sanitation Data'!F19))),'Data Summary'!CY25="Yes"),OFFSET('Sanitation Data'!$F$12,0,10*ROW('Sanitation Data'!F19)),NA())</f>
        <v>#N/A</v>
      </c>
      <c r="AK25" s="92" t="e">
        <f ca="true">+IF(AND(ISNUMBER(OFFSET('Sanitation Data'!$G$4,0,10*ROW('Sanitation Data'!G19))),'Data Summary'!CZ25="Yes"),100-OFFSET('Sanitation Data'!$G$4,0,10*ROW('Sanitation Data'!G19)),NA())</f>
        <v>#N/A</v>
      </c>
      <c r="AL25" s="92" t="e">
        <f ca="true">+IF(AND(ISNUMBER(OFFSET('Sanitation Data'!$G$6,0,10*ROW('Sanitation Data'!G19))),'Data Summary'!DA25="Yes"),OFFSET('Sanitation Data'!$G$6,0,10*ROW('Sanitation Data'!G19)),NA())</f>
        <v>#N/A</v>
      </c>
      <c r="AM25" s="92" t="e">
        <f ca="true">+IF(AND(ISNUMBER(OFFSET('Sanitation Data'!$G$10,0,10*ROW('Sanitation Data'!G19))),'Data Summary'!DB25="Yes"),OFFSET('Sanitation Data'!$G$10,0,10*ROW('Sanitation Data'!G19)),NA())</f>
        <v>#N/A</v>
      </c>
      <c r="AN25" s="92" t="e">
        <f ca="true">+IF(AND(ISNUMBER(OFFSET('Sanitation Data'!$G$11,0,10*ROW('Sanitation Data'!G19))),'Data Summary'!DC25="Yes"),OFFSET('Sanitation Data'!$G$11,0,10*ROW('Sanitation Data'!G19)),NA())</f>
        <v>#N/A</v>
      </c>
      <c r="AO25" s="92" t="e">
        <f ca="true">+IF(AND(ISNUMBER(OFFSET('Sanitation Data'!$G$12,0,10*ROW('Sanitation Data'!G19))),'Data Summary'!DD25="Yes"),OFFSET('Sanitation Data'!$G$12,0,10*ROW('Sanitation Data'!G19)),NA())</f>
        <v>#N/A</v>
      </c>
      <c r="AP25" s="92" t="e">
        <f ca="true">+IF(AND(ISNUMBER(OFFSET('Sanitation Data'!$H$4,0,10*ROW('Sanitation Data'!H19))),'Data Summary'!DE25="Yes"),100-OFFSET('Sanitation Data'!$H$4,0,10*ROW('Sanitation Data'!H19)),NA())</f>
        <v>#N/A</v>
      </c>
      <c r="AQ25" s="92" t="e">
        <f ca="true">+IF(AND(ISNUMBER(OFFSET('Sanitation Data'!$H$6,0,10*ROW('Sanitation Data'!H19))),'Data Summary'!DF25="Yes"),OFFSET('Sanitation Data'!$H$6,0,10*ROW('Sanitation Data'!H19)),NA())</f>
        <v>#N/A</v>
      </c>
      <c r="AR25" s="92" t="e">
        <f ca="true">+IF(AND(ISNUMBER(OFFSET('Sanitation Data'!$H$10,0,10*ROW('Sanitation Data'!H19))),'Data Summary'!DG25="Yes"),OFFSET('Sanitation Data'!$H$10,0,10*ROW('Sanitation Data'!H19)),NA())</f>
        <v>#N/A</v>
      </c>
      <c r="AS25" s="92" t="e">
        <f ca="true">+IF(AND(ISNUMBER(OFFSET('Sanitation Data'!$H$11,0,10*ROW('Sanitation Data'!H19))),'Data Summary'!DH25="Yes"),OFFSET('Sanitation Data'!$H$11,0,10*ROW('Sanitation Data'!H19)),NA())</f>
        <v>#N/A</v>
      </c>
      <c r="AT25" s="92" t="e">
        <f ca="true">+IF(AND(ISNUMBER(OFFSET('Sanitation Data'!$H$12,0,10*ROW('Sanitation Data'!H19))),'Data Summary'!DI25="Yes"),OFFSET('Sanitation Data'!$H$12,0,10*ROW('Sanitation Data'!H19)),NA())</f>
        <v>#N/A</v>
      </c>
      <c r="AU25" s="92" t="e">
        <f ca="true">+IF(AND(ISNUMBER(OFFSET('Sanitation Data'!$I$4,0,10*ROW('Sanitation Data'!I19))),'Data Summary'!DJ25="Yes"),100-OFFSET('Sanitation Data'!$I$4,0,10*ROW('Sanitation Data'!I19)),NA())</f>
        <v>#N/A</v>
      </c>
      <c r="AV25" s="92" t="e">
        <f ca="true">+IF(AND(ISNUMBER(OFFSET('Sanitation Data'!$I$6,0,10*ROW('Sanitation Data'!I19))),'Data Summary'!DK25="Yes"),OFFSET('Sanitation Data'!$I$6,0,10*ROW('Sanitation Data'!I19)),NA())</f>
        <v>#N/A</v>
      </c>
      <c r="AW25" s="92" t="e">
        <f ca="true">+IF(AND(ISNUMBER(OFFSET('Sanitation Data'!$I$10,0,10*ROW('Sanitation Data'!I19))),'Data Summary'!DL25="Yes"),OFFSET('Sanitation Data'!$I$10,0,10*ROW('Sanitation Data'!I19)),NA())</f>
        <v>#N/A</v>
      </c>
      <c r="AX25" s="92" t="e">
        <f ca="true">+IF(AND(ISNUMBER(OFFSET('Sanitation Data'!$I$11,0,10*ROW('Sanitation Data'!I19))),'Data Summary'!DM25="Yes"),OFFSET('Sanitation Data'!$I$11,0,10*ROW('Sanitation Data'!I19)),NA())</f>
        <v>#N/A</v>
      </c>
      <c r="AY25" s="92" t="e">
        <f ca="true">+IF(AND(ISNUMBER(OFFSET('Sanitation Data'!$I$12,0,10*ROW('Sanitation Data'!I19))),'Data Summary'!DN25="Yes"),OFFSET('Sanitation Data'!$I$12,0,10*ROW('Sanitation Data'!I19)),NA())</f>
        <v>#N/A</v>
      </c>
      <c r="AZ25" s="93" t="e">
        <f ca="true">+IF(AND(ISNUMBER(OFFSET('Hygiene Data'!$D$5,0,10*ROW('Hygiene Data'!D19))),'Data Summary'!DO25="Yes"),OFFSET('Hygiene Data'!$D$5,0,10*ROW('Hygiene Data'!D19)),NA())</f>
        <v>#N/A</v>
      </c>
      <c r="BA25" s="93" t="e">
        <f ca="true">+IF(AND(ISNUMBER(OFFSET('Hygiene Data'!$D$7,0,10*ROW('Hygiene Data'!D19))),'Data Summary'!DP25="Yes"),OFFSET('Hygiene Data'!$D$7,0,10*ROW('Hygiene Data'!D19)),NA())</f>
        <v>#N/A</v>
      </c>
      <c r="BB25" s="93" t="e">
        <f ca="true">+IF(AND(ISNUMBER(OFFSET('Hygiene Data'!$D$9,0,10*ROW('Hygiene Data'!D19))),'Data Summary'!DQ25="Yes"),OFFSET('Hygiene Data'!$D$9,0,10*ROW('Hygiene Data'!D19)),NA())</f>
        <v>#N/A</v>
      </c>
      <c r="BC25" s="93" t="e">
        <f ca="true">+IF(AND(ISNUMBER(OFFSET('Hygiene Data'!$E$5,0,10*ROW('Hygiene Data'!E19))),'Data Summary'!DR25="Yes"),OFFSET('Hygiene Data'!$E$5,0,10*ROW('Hygiene Data'!E19)),NA())</f>
        <v>#N/A</v>
      </c>
      <c r="BD25" s="93" t="e">
        <f ca="true">+IF(AND(ISNUMBER(OFFSET('Hygiene Data'!$E$7,0,10*ROW('Hygiene Data'!E19))),'Data Summary'!DS25="Yes"),OFFSET('Hygiene Data'!$E$7,0,10*ROW('Hygiene Data'!E19)),NA())</f>
        <v>#N/A</v>
      </c>
      <c r="BE25" s="93" t="e">
        <f ca="true">+IF(AND(ISNUMBER(OFFSET('Hygiene Data'!$E$9,0,10*ROW('Hygiene Data'!E19))),'Data Summary'!DT25="Yes"),OFFSET('Hygiene Data'!$E$9,0,10*ROW('Hygiene Data'!E19)),NA())</f>
        <v>#N/A</v>
      </c>
      <c r="BF25" s="93" t="e">
        <f ca="true">+IF(AND(ISNUMBER(OFFSET('Hygiene Data'!$F$5,0,10*ROW('Hygiene Data'!F19))),'Data Summary'!DU25="Yes"),OFFSET('Hygiene Data'!$F$5,0,10*ROW('Hygiene Data'!F19)),NA())</f>
        <v>#N/A</v>
      </c>
      <c r="BG25" s="93" t="e">
        <f ca="true">+IF(AND(ISNUMBER(OFFSET('Hygiene Data'!$F$7,0,10*ROW('Hygiene Data'!F19))),'Data Summary'!DV25="Yes"),OFFSET('Hygiene Data'!$F$7,0,10*ROW('Hygiene Data'!F19)),NA())</f>
        <v>#N/A</v>
      </c>
      <c r="BH25" s="93" t="e">
        <f ca="true">+IF(AND(ISNUMBER(OFFSET('Hygiene Data'!$F$9,0,10*ROW('Hygiene Data'!F19))),'Data Summary'!DW25="Yes"),OFFSET('Hygiene Data'!$F$9,0,10*ROW('Hygiene Data'!F19)),NA())</f>
        <v>#N/A</v>
      </c>
      <c r="BI25" s="93" t="e">
        <f ca="true">+IF(AND(ISNUMBER(OFFSET('Hygiene Data'!$G$5,0,10*ROW('Hygiene Data'!G19))),'Data Summary'!DX25="Yes"),OFFSET('Hygiene Data'!$G$5,0,10*ROW('Hygiene Data'!G19)),NA())</f>
        <v>#N/A</v>
      </c>
      <c r="BJ25" s="93" t="e">
        <f ca="true">+IF(AND(ISNUMBER(OFFSET('Hygiene Data'!$G$7,0,10*ROW('Hygiene Data'!G19))),'Data Summary'!DY25="Yes"),OFFSET('Hygiene Data'!$G$7,0,10*ROW('Hygiene Data'!G19)),NA())</f>
        <v>#N/A</v>
      </c>
      <c r="BK25" s="93" t="e">
        <f ca="true">+IF(AND(ISNUMBER(OFFSET('Hygiene Data'!$G$9,0,10*ROW('Hygiene Data'!G19))),'Data Summary'!DZ25="Yes"),OFFSET('Hygiene Data'!$G$9,0,10*ROW('Hygiene Data'!G19)),NA())</f>
        <v>#N/A</v>
      </c>
      <c r="BL25" s="93" t="e">
        <f ca="true">+IF(AND(ISNUMBER(OFFSET('Hygiene Data'!$H$5,0,10*ROW('Hygiene Data'!H19))),'Data Summary'!EA25="Yes"),OFFSET('Hygiene Data'!$H$5,0,10*ROW('Hygiene Data'!H19)),NA())</f>
        <v>#N/A</v>
      </c>
      <c r="BM25" s="93" t="e">
        <f ca="true">+IF(AND(ISNUMBER(OFFSET('Hygiene Data'!$H$7,0,10*ROW('Hygiene Data'!H19))),'Data Summary'!EB25="Yes"),OFFSET('Hygiene Data'!$H$7,0,10*ROW('Hygiene Data'!H19)),NA())</f>
        <v>#N/A</v>
      </c>
      <c r="BN25" s="93" t="e">
        <f ca="true">+IF(AND(ISNUMBER(OFFSET('Hygiene Data'!$H$9,0,10*ROW('Hygiene Data'!H19))),'Data Summary'!EC25="Yes"),OFFSET('Hygiene Data'!$H$9,0,10*ROW('Hygiene Data'!H19)),NA())</f>
        <v>#N/A</v>
      </c>
      <c r="BO25" s="93" t="e">
        <f ca="true">+IF(AND(ISNUMBER(OFFSET('Hygiene Data'!$I$5,0,10*ROW('Hygiene Data'!I19))),'Data Summary'!ED25="Yes"),OFFSET('Hygiene Data'!$I$5,0,10*ROW('Hygiene Data'!I19)),NA())</f>
        <v>#N/A</v>
      </c>
      <c r="BP25" s="93" t="e">
        <f ca="true">+IF(AND(ISNUMBER(OFFSET('Hygiene Data'!$I$7,0,10*ROW('Hygiene Data'!I19))),'Data Summary'!EE25="Yes"),OFFSET('Hygiene Data'!$I$7,0,10*ROW('Hygiene Data'!I19)),NA())</f>
        <v>#N/A</v>
      </c>
      <c r="BQ25" s="93" t="e">
        <f ca="true">+IF(AND(ISNUMBER(OFFSET('Hygiene Data'!$I$9,0,10*ROW('Hygiene Data'!I19))),'Data Summary'!EF25="Yes"),OFFSET('Hygiene Data'!$I$9,0,10*ROW('Hygiene Data'!I19)),NA())</f>
        <v>#N/A</v>
      </c>
    </row>
    <row xmlns:x14ac="http://schemas.microsoft.com/office/spreadsheetml/2009/9/ac" r="26" x14ac:dyDescent="0.2">
      <c r="A26" s="335" t="e">
        <f ca="true">+RIGHT('Data Summary'!A26,LEN('Data Summary'!A26)-9)</f>
        <v>#VALUE!</v>
      </c>
      <c r="B26" s="35" t="str">
        <f ca="true">+IF(ISTEXT('Data Summary'!B26),'Data Summary'!B26,"")</f>
        <v/>
      </c>
      <c r="C26" s="334" t="e">
        <f ca="true">+VALUE('Data Summary'!C26)</f>
        <v>#VALUE!</v>
      </c>
      <c r="D26" s="91" t="e">
        <f ca="true">+IF(AND(ISNUMBER(OFFSET('Water Data'!$D$4,0,10*ROW('Water Data'!D20))),'Data Summary'!BS26="Yes"),100-OFFSET('Water Data'!$D$4,0,10*ROW('Water Data'!D20)),NA())</f>
        <v>#N/A</v>
      </c>
      <c r="E26" s="91" t="e">
        <f ca="true">+IF(AND(ISNUMBER(OFFSET('Water Data'!$D$6,0,10*ROW('Water Data'!D20))),'Data Summary'!BT26="Yes"),OFFSET('Water Data'!$D$6,0,10*ROW('Water Data'!D20)),NA())</f>
        <v>#N/A</v>
      </c>
      <c r="F26" s="91" t="e">
        <f ca="true">+IF(AND(ISNUMBER(OFFSET('Water Data'!$D$9,0,10*ROW('Water Data'!D20))),'Data Summary'!BU26="Yes"),OFFSET('Water Data'!$D$9,0,10*ROW('Water Data'!D20)),NA())</f>
        <v>#N/A</v>
      </c>
      <c r="G26" s="91" t="e">
        <f ca="true">+IF(AND(ISNUMBER(OFFSET('Water Data'!$E$4,0,10*ROW('Water Data'!E20))),'Data Summary'!BV26="Yes"),100-OFFSET('Water Data'!$E$4,0,10*ROW('Water Data'!E20)),NA())</f>
        <v>#N/A</v>
      </c>
      <c r="H26" s="91" t="e">
        <f ca="true">+IF(AND(ISNUMBER(OFFSET('Water Data'!$E$6,0,10*ROW('Water Data'!E20))),'Data Summary'!BW26="Yes"),OFFSET('Water Data'!$E$6,0,10*ROW('Water Data'!E20)),NA())</f>
        <v>#N/A</v>
      </c>
      <c r="I26" s="91" t="e">
        <f ca="true">+IF(AND(ISNUMBER(OFFSET('Water Data'!$E$9,0,10*ROW('Water Data'!E20))),'Data Summary'!BX26="Yes"),OFFSET('Water Data'!$E$9,0,10*ROW('Water Data'!E20)),NA())</f>
        <v>#N/A</v>
      </c>
      <c r="J26" s="91" t="e">
        <f ca="true">+IF(AND(ISNUMBER(OFFSET('Water Data'!$F$4,0,10*ROW('Water Data'!F20))),'Data Summary'!BY26="Yes"),100-OFFSET('Water Data'!$F$4,0,10*ROW('Water Data'!F20)),NA())</f>
        <v>#N/A</v>
      </c>
      <c r="K26" s="91" t="e">
        <f ca="true">+IF(AND(ISNUMBER(OFFSET('Water Data'!$F$6,0,10*ROW('Water Data'!F20))),'Data Summary'!BZ26="Yes"),OFFSET('Water Data'!$F$6,0,10*ROW('Water Data'!F20)),NA())</f>
        <v>#N/A</v>
      </c>
      <c r="L26" s="91" t="e">
        <f ca="true">+IF(AND(ISNUMBER(OFFSET('Water Data'!$F$9,0,10*ROW('Water Data'!F20))),'Data Summary'!CA26="Yes"),OFFSET('Water Data'!$F$9,0,10*ROW('Water Data'!F20)),NA())</f>
        <v>#N/A</v>
      </c>
      <c r="M26" s="91" t="e">
        <f ca="true">+IF(AND(ISNUMBER(OFFSET('Water Data'!$G$4,0,10*ROW('Water Data'!G20))),'Data Summary'!CB26="Yes"),100-OFFSET('Water Data'!$G$4,0,10*ROW('Water Data'!G20)),NA())</f>
        <v>#N/A</v>
      </c>
      <c r="N26" s="91" t="e">
        <f ca="true">+IF(AND(ISNUMBER(OFFSET('Water Data'!$G$6,0,10*ROW('Water Data'!G20))),'Data Summary'!CC26="Yes"),OFFSET('Water Data'!$G$6,0,10*ROW('Water Data'!G20)),NA())</f>
        <v>#N/A</v>
      </c>
      <c r="O26" s="91" t="e">
        <f ca="true">+IF(AND(ISNUMBER(OFFSET('Water Data'!$G$9,0,10*ROW('Water Data'!G20))),'Data Summary'!CD26="Yes"),OFFSET('Water Data'!$G$9,0,10*ROW('Water Data'!G20)),NA())</f>
        <v>#N/A</v>
      </c>
      <c r="P26" s="91" t="e">
        <f ca="true">+IF(AND(ISNUMBER(OFFSET('Water Data'!$H$4,0,10*ROW('Water Data'!H20))),'Data Summary'!CE26="Yes"),100-OFFSET('Water Data'!$H$4,0,10*ROW('Water Data'!H20)),NA())</f>
        <v>#N/A</v>
      </c>
      <c r="Q26" s="91" t="e">
        <f ca="true">+IF(AND(ISNUMBER(OFFSET('Water Data'!$H$6,0,10*ROW('Water Data'!H20))),'Data Summary'!CF26="Yes"),OFFSET('Water Data'!$H$6,0,10*ROW('Water Data'!H20)),NA())</f>
        <v>#N/A</v>
      </c>
      <c r="R26" s="91" t="e">
        <f ca="true">+IF(AND(ISNUMBER(OFFSET('Water Data'!$H$9,0,10*ROW('Water Data'!H20))),'Data Summary'!CG26="Yes"),OFFSET('Water Data'!$H$9,0,10*ROW('Water Data'!H20)),NA())</f>
        <v>#N/A</v>
      </c>
      <c r="S26" s="91" t="e">
        <f ca="true">+IF(AND(ISNUMBER(OFFSET('Water Data'!$I$4,0,10*ROW('Water Data'!I20))),'Data Summary'!CH26="Yes"),100-OFFSET('Water Data'!$I$4,0,10*ROW('Water Data'!I20)),NA())</f>
        <v>#N/A</v>
      </c>
      <c r="T26" s="91" t="e">
        <f ca="true">+IF(AND(ISNUMBER(OFFSET('Water Data'!$I$6,0,10*ROW('Water Data'!I20))),'Data Summary'!CI26="Yes"),OFFSET('Water Data'!$I$6,0,10*ROW('Water Data'!I20)),NA())</f>
        <v>#N/A</v>
      </c>
      <c r="U26" s="91" t="e">
        <f ca="true">+IF(AND(ISNUMBER(OFFSET('Water Data'!$I$9,0,10*ROW('Water Data'!I20))),'Data Summary'!CJ26="Yes"),OFFSET('Water Data'!$I$9,0,10*ROW('Water Data'!I20)),NA())</f>
        <v>#N/A</v>
      </c>
      <c r="V26" s="92" t="e">
        <f ca="true">+IF(AND(ISNUMBER(OFFSET('Sanitation Data'!$D$4,0,10*ROW('Sanitation Data'!D20))),'Data Summary'!CK26="Yes"),100-OFFSET('Sanitation Data'!$D$4,0,10*ROW('Sanitation Data'!D20)),NA())</f>
        <v>#N/A</v>
      </c>
      <c r="W26" s="92" t="e">
        <f ca="true">+IF(AND(ISNUMBER(OFFSET('Sanitation Data'!$D$6,0,10*ROW('Sanitation Data'!D20))),'Data Summary'!CL26="Yes"),OFFSET('Sanitation Data'!$D$6,0,10*ROW('Sanitation Data'!D20)),NA())</f>
        <v>#N/A</v>
      </c>
      <c r="X26" s="92" t="e">
        <f ca="true">+IF(AND(ISNUMBER(OFFSET('Sanitation Data'!$D$10,0,10*ROW('Sanitation Data'!D20))),'Data Summary'!CM26="Yes"),OFFSET('Sanitation Data'!$D$10,0,10*ROW('Sanitation Data'!D20)),NA())</f>
        <v>#N/A</v>
      </c>
      <c r="Y26" s="92" t="e">
        <f ca="true">+IF(AND(ISNUMBER(OFFSET('Sanitation Data'!$D$11,0,10*ROW('Sanitation Data'!D20))),'Data Summary'!CN26="Yes"),OFFSET('Sanitation Data'!$D$11,0,10*ROW('Sanitation Data'!D20)),NA())</f>
        <v>#N/A</v>
      </c>
      <c r="Z26" s="92" t="e">
        <f ca="true">+IF(AND(ISNUMBER(OFFSET('Sanitation Data'!$D$12,0,10*ROW('Sanitation Data'!D20))),'Data Summary'!CO26="Yes"),OFFSET('Sanitation Data'!$D$12,0,10*ROW('Sanitation Data'!D20)),NA())</f>
        <v>#N/A</v>
      </c>
      <c r="AA26" s="92" t="e">
        <f ca="true">+IF(AND(ISNUMBER(OFFSET('Sanitation Data'!$E$4,0,10*ROW('Sanitation Data'!E20))),'Data Summary'!CP26="Yes"),100-OFFSET('Sanitation Data'!$E$4,0,10*ROW('Sanitation Data'!E20)),NA())</f>
        <v>#N/A</v>
      </c>
      <c r="AB26" s="92" t="e">
        <f ca="true">+IF(AND(ISNUMBER(OFFSET('Sanitation Data'!$E$6,0,10*ROW('Sanitation Data'!E20))),'Data Summary'!CQ26="Yes"),OFFSET('Sanitation Data'!$E$6,0,10*ROW('Sanitation Data'!E20)),NA())</f>
        <v>#N/A</v>
      </c>
      <c r="AC26" s="92" t="e">
        <f ca="true">+IF(AND(ISNUMBER(OFFSET('Sanitation Data'!$E$10,0,10*ROW('Sanitation Data'!E20))),'Data Summary'!CR26="Yes"),OFFSET('Sanitation Data'!$E$10,0,10*ROW('Sanitation Data'!E20)),NA())</f>
        <v>#N/A</v>
      </c>
      <c r="AD26" s="92" t="e">
        <f ca="true">+IF(AND(ISNUMBER(OFFSET('Sanitation Data'!$E$11,0,10*ROW('Sanitation Data'!E20))),'Data Summary'!CS26="Yes"),OFFSET('Sanitation Data'!$E$11,0,10*ROW('Sanitation Data'!E20)),NA())</f>
        <v>#N/A</v>
      </c>
      <c r="AE26" s="92" t="e">
        <f ca="true">+IF(AND(ISNUMBER(OFFSET('Sanitation Data'!$E$12,0,10*ROW('Sanitation Data'!E20))),'Data Summary'!CT26="Yes"),OFFSET('Sanitation Data'!$E$12,0,10*ROW('Sanitation Data'!E20)),NA())</f>
        <v>#N/A</v>
      </c>
      <c r="AF26" s="92" t="e">
        <f ca="true">+IF(AND(ISNUMBER(OFFSET('Sanitation Data'!$F$4,0,10*ROW('Sanitation Data'!F20))),'Data Summary'!CU26="Yes"),100-OFFSET('Sanitation Data'!$F$4,0,10*ROW('Sanitation Data'!F20)),NA())</f>
        <v>#N/A</v>
      </c>
      <c r="AG26" s="92" t="e">
        <f ca="true">+IF(AND(ISNUMBER(OFFSET('Sanitation Data'!$F$6,0,10*ROW('Sanitation Data'!F20))),'Data Summary'!CV26="Yes"),OFFSET('Sanitation Data'!$F$6,0,10*ROW('Sanitation Data'!F20)),NA())</f>
        <v>#N/A</v>
      </c>
      <c r="AH26" s="92" t="e">
        <f ca="true">+IF(AND(ISNUMBER(OFFSET('Sanitation Data'!$F$10,0,10*ROW('Sanitation Data'!F20))),'Data Summary'!CW26="Yes"),OFFSET('Sanitation Data'!$F$10,0,10*ROW('Sanitation Data'!F20)),NA())</f>
        <v>#N/A</v>
      </c>
      <c r="AI26" s="92" t="e">
        <f ca="true">+IF(AND(ISNUMBER(OFFSET('Sanitation Data'!$F$11,0,10*ROW('Sanitation Data'!F20))),'Data Summary'!CX26="Yes"),OFFSET('Sanitation Data'!$F$11,0,10*ROW('Sanitation Data'!F20)),NA())</f>
        <v>#N/A</v>
      </c>
      <c r="AJ26" s="92" t="e">
        <f ca="true">+IF(AND(ISNUMBER(OFFSET('Sanitation Data'!$F$12,0,10*ROW('Sanitation Data'!F20))),'Data Summary'!CY26="Yes"),OFFSET('Sanitation Data'!$F$12,0,10*ROW('Sanitation Data'!F20)),NA())</f>
        <v>#N/A</v>
      </c>
      <c r="AK26" s="92" t="e">
        <f ca="true">+IF(AND(ISNUMBER(OFFSET('Sanitation Data'!$G$4,0,10*ROW('Sanitation Data'!G20))),'Data Summary'!CZ26="Yes"),100-OFFSET('Sanitation Data'!$G$4,0,10*ROW('Sanitation Data'!G20)),NA())</f>
        <v>#N/A</v>
      </c>
      <c r="AL26" s="92" t="e">
        <f ca="true">+IF(AND(ISNUMBER(OFFSET('Sanitation Data'!$G$6,0,10*ROW('Sanitation Data'!G20))),'Data Summary'!DA26="Yes"),OFFSET('Sanitation Data'!$G$6,0,10*ROW('Sanitation Data'!G20)),NA())</f>
        <v>#N/A</v>
      </c>
      <c r="AM26" s="92" t="e">
        <f ca="true">+IF(AND(ISNUMBER(OFFSET('Sanitation Data'!$G$10,0,10*ROW('Sanitation Data'!G20))),'Data Summary'!DB26="Yes"),OFFSET('Sanitation Data'!$G$10,0,10*ROW('Sanitation Data'!G20)),NA())</f>
        <v>#N/A</v>
      </c>
      <c r="AN26" s="92" t="e">
        <f ca="true">+IF(AND(ISNUMBER(OFFSET('Sanitation Data'!$G$11,0,10*ROW('Sanitation Data'!G20))),'Data Summary'!DC26="Yes"),OFFSET('Sanitation Data'!$G$11,0,10*ROW('Sanitation Data'!G20)),NA())</f>
        <v>#N/A</v>
      </c>
      <c r="AO26" s="92" t="e">
        <f ca="true">+IF(AND(ISNUMBER(OFFSET('Sanitation Data'!$G$12,0,10*ROW('Sanitation Data'!G20))),'Data Summary'!DD26="Yes"),OFFSET('Sanitation Data'!$G$12,0,10*ROW('Sanitation Data'!G20)),NA())</f>
        <v>#N/A</v>
      </c>
      <c r="AP26" s="92" t="e">
        <f ca="true">+IF(AND(ISNUMBER(OFFSET('Sanitation Data'!$H$4,0,10*ROW('Sanitation Data'!H20))),'Data Summary'!DE26="Yes"),100-OFFSET('Sanitation Data'!$H$4,0,10*ROW('Sanitation Data'!H20)),NA())</f>
        <v>#N/A</v>
      </c>
      <c r="AQ26" s="92" t="e">
        <f ca="true">+IF(AND(ISNUMBER(OFFSET('Sanitation Data'!$H$6,0,10*ROW('Sanitation Data'!H20))),'Data Summary'!DF26="Yes"),OFFSET('Sanitation Data'!$H$6,0,10*ROW('Sanitation Data'!H20)),NA())</f>
        <v>#N/A</v>
      </c>
      <c r="AR26" s="92" t="e">
        <f ca="true">+IF(AND(ISNUMBER(OFFSET('Sanitation Data'!$H$10,0,10*ROW('Sanitation Data'!H20))),'Data Summary'!DG26="Yes"),OFFSET('Sanitation Data'!$H$10,0,10*ROW('Sanitation Data'!H20)),NA())</f>
        <v>#N/A</v>
      </c>
      <c r="AS26" s="92" t="e">
        <f ca="true">+IF(AND(ISNUMBER(OFFSET('Sanitation Data'!$H$11,0,10*ROW('Sanitation Data'!H20))),'Data Summary'!DH26="Yes"),OFFSET('Sanitation Data'!$H$11,0,10*ROW('Sanitation Data'!H20)),NA())</f>
        <v>#N/A</v>
      </c>
      <c r="AT26" s="92" t="e">
        <f ca="true">+IF(AND(ISNUMBER(OFFSET('Sanitation Data'!$H$12,0,10*ROW('Sanitation Data'!H20))),'Data Summary'!DI26="Yes"),OFFSET('Sanitation Data'!$H$12,0,10*ROW('Sanitation Data'!H20)),NA())</f>
        <v>#N/A</v>
      </c>
      <c r="AU26" s="92" t="e">
        <f ca="true">+IF(AND(ISNUMBER(OFFSET('Sanitation Data'!$I$4,0,10*ROW('Sanitation Data'!I20))),'Data Summary'!DJ26="Yes"),100-OFFSET('Sanitation Data'!$I$4,0,10*ROW('Sanitation Data'!I20)),NA())</f>
        <v>#N/A</v>
      </c>
      <c r="AV26" s="92" t="e">
        <f ca="true">+IF(AND(ISNUMBER(OFFSET('Sanitation Data'!$I$6,0,10*ROW('Sanitation Data'!I20))),'Data Summary'!DK26="Yes"),OFFSET('Sanitation Data'!$I$6,0,10*ROW('Sanitation Data'!I20)),NA())</f>
        <v>#N/A</v>
      </c>
      <c r="AW26" s="92" t="e">
        <f ca="true">+IF(AND(ISNUMBER(OFFSET('Sanitation Data'!$I$10,0,10*ROW('Sanitation Data'!I20))),'Data Summary'!DL26="Yes"),OFFSET('Sanitation Data'!$I$10,0,10*ROW('Sanitation Data'!I20)),NA())</f>
        <v>#N/A</v>
      </c>
      <c r="AX26" s="92" t="e">
        <f ca="true">+IF(AND(ISNUMBER(OFFSET('Sanitation Data'!$I$11,0,10*ROW('Sanitation Data'!I20))),'Data Summary'!DM26="Yes"),OFFSET('Sanitation Data'!$I$11,0,10*ROW('Sanitation Data'!I20)),NA())</f>
        <v>#N/A</v>
      </c>
      <c r="AY26" s="92" t="e">
        <f ca="true">+IF(AND(ISNUMBER(OFFSET('Sanitation Data'!$I$12,0,10*ROW('Sanitation Data'!I20))),'Data Summary'!DN26="Yes"),OFFSET('Sanitation Data'!$I$12,0,10*ROW('Sanitation Data'!I20)),NA())</f>
        <v>#N/A</v>
      </c>
      <c r="AZ26" s="93" t="e">
        <f ca="true">+IF(AND(ISNUMBER(OFFSET('Hygiene Data'!$D$5,0,10*ROW('Hygiene Data'!D20))),'Data Summary'!DO26="Yes"),OFFSET('Hygiene Data'!$D$5,0,10*ROW('Hygiene Data'!D20)),NA())</f>
        <v>#N/A</v>
      </c>
      <c r="BA26" s="93" t="e">
        <f ca="true">+IF(AND(ISNUMBER(OFFSET('Hygiene Data'!$D$7,0,10*ROW('Hygiene Data'!D20))),'Data Summary'!DP26="Yes"),OFFSET('Hygiene Data'!$D$7,0,10*ROW('Hygiene Data'!D20)),NA())</f>
        <v>#N/A</v>
      </c>
      <c r="BB26" s="93" t="e">
        <f ca="true">+IF(AND(ISNUMBER(OFFSET('Hygiene Data'!$D$9,0,10*ROW('Hygiene Data'!D20))),'Data Summary'!DQ26="Yes"),OFFSET('Hygiene Data'!$D$9,0,10*ROW('Hygiene Data'!D20)),NA())</f>
        <v>#N/A</v>
      </c>
      <c r="BC26" s="93" t="e">
        <f ca="true">+IF(AND(ISNUMBER(OFFSET('Hygiene Data'!$E$5,0,10*ROW('Hygiene Data'!E20))),'Data Summary'!DR26="Yes"),OFFSET('Hygiene Data'!$E$5,0,10*ROW('Hygiene Data'!E20)),NA())</f>
        <v>#N/A</v>
      </c>
      <c r="BD26" s="93" t="e">
        <f ca="true">+IF(AND(ISNUMBER(OFFSET('Hygiene Data'!$E$7,0,10*ROW('Hygiene Data'!E20))),'Data Summary'!DS26="Yes"),OFFSET('Hygiene Data'!$E$7,0,10*ROW('Hygiene Data'!E20)),NA())</f>
        <v>#N/A</v>
      </c>
      <c r="BE26" s="93" t="e">
        <f ca="true">+IF(AND(ISNUMBER(OFFSET('Hygiene Data'!$E$9,0,10*ROW('Hygiene Data'!E20))),'Data Summary'!DT26="Yes"),OFFSET('Hygiene Data'!$E$9,0,10*ROW('Hygiene Data'!E20)),NA())</f>
        <v>#N/A</v>
      </c>
      <c r="BF26" s="93" t="e">
        <f ca="true">+IF(AND(ISNUMBER(OFFSET('Hygiene Data'!$F$5,0,10*ROW('Hygiene Data'!F20))),'Data Summary'!DU26="Yes"),OFFSET('Hygiene Data'!$F$5,0,10*ROW('Hygiene Data'!F20)),NA())</f>
        <v>#N/A</v>
      </c>
      <c r="BG26" s="93" t="e">
        <f ca="true">+IF(AND(ISNUMBER(OFFSET('Hygiene Data'!$F$7,0,10*ROW('Hygiene Data'!F20))),'Data Summary'!DV26="Yes"),OFFSET('Hygiene Data'!$F$7,0,10*ROW('Hygiene Data'!F20)),NA())</f>
        <v>#N/A</v>
      </c>
      <c r="BH26" s="93" t="e">
        <f ca="true">+IF(AND(ISNUMBER(OFFSET('Hygiene Data'!$F$9,0,10*ROW('Hygiene Data'!F20))),'Data Summary'!DW26="Yes"),OFFSET('Hygiene Data'!$F$9,0,10*ROW('Hygiene Data'!F20)),NA())</f>
        <v>#N/A</v>
      </c>
      <c r="BI26" s="93" t="e">
        <f ca="true">+IF(AND(ISNUMBER(OFFSET('Hygiene Data'!$G$5,0,10*ROW('Hygiene Data'!G20))),'Data Summary'!DX26="Yes"),OFFSET('Hygiene Data'!$G$5,0,10*ROW('Hygiene Data'!G20)),NA())</f>
        <v>#N/A</v>
      </c>
      <c r="BJ26" s="93" t="e">
        <f ca="true">+IF(AND(ISNUMBER(OFFSET('Hygiene Data'!$G$7,0,10*ROW('Hygiene Data'!G20))),'Data Summary'!DY26="Yes"),OFFSET('Hygiene Data'!$G$7,0,10*ROW('Hygiene Data'!G20)),NA())</f>
        <v>#N/A</v>
      </c>
      <c r="BK26" s="93" t="e">
        <f ca="true">+IF(AND(ISNUMBER(OFFSET('Hygiene Data'!$G$9,0,10*ROW('Hygiene Data'!G20))),'Data Summary'!DZ26="Yes"),OFFSET('Hygiene Data'!$G$9,0,10*ROW('Hygiene Data'!G20)),NA())</f>
        <v>#N/A</v>
      </c>
      <c r="BL26" s="93" t="e">
        <f ca="true">+IF(AND(ISNUMBER(OFFSET('Hygiene Data'!$H$5,0,10*ROW('Hygiene Data'!H20))),'Data Summary'!EA26="Yes"),OFFSET('Hygiene Data'!$H$5,0,10*ROW('Hygiene Data'!H20)),NA())</f>
        <v>#N/A</v>
      </c>
      <c r="BM26" s="93" t="e">
        <f ca="true">+IF(AND(ISNUMBER(OFFSET('Hygiene Data'!$H$7,0,10*ROW('Hygiene Data'!H20))),'Data Summary'!EB26="Yes"),OFFSET('Hygiene Data'!$H$7,0,10*ROW('Hygiene Data'!H20)),NA())</f>
        <v>#N/A</v>
      </c>
      <c r="BN26" s="93" t="e">
        <f ca="true">+IF(AND(ISNUMBER(OFFSET('Hygiene Data'!$H$9,0,10*ROW('Hygiene Data'!H20))),'Data Summary'!EC26="Yes"),OFFSET('Hygiene Data'!$H$9,0,10*ROW('Hygiene Data'!H20)),NA())</f>
        <v>#N/A</v>
      </c>
      <c r="BO26" s="93" t="e">
        <f ca="true">+IF(AND(ISNUMBER(OFFSET('Hygiene Data'!$I$5,0,10*ROW('Hygiene Data'!I20))),'Data Summary'!ED26="Yes"),OFFSET('Hygiene Data'!$I$5,0,10*ROW('Hygiene Data'!I20)),NA())</f>
        <v>#N/A</v>
      </c>
      <c r="BP26" s="93" t="e">
        <f ca="true">+IF(AND(ISNUMBER(OFFSET('Hygiene Data'!$I$7,0,10*ROW('Hygiene Data'!I20))),'Data Summary'!EE26="Yes"),OFFSET('Hygiene Data'!$I$7,0,10*ROW('Hygiene Data'!I20)),NA())</f>
        <v>#N/A</v>
      </c>
      <c r="BQ26" s="93" t="e">
        <f ca="true">+IF(AND(ISNUMBER(OFFSET('Hygiene Data'!$I$9,0,10*ROW('Hygiene Data'!I20))),'Data Summary'!EF26="Yes"),OFFSET('Hygiene Data'!$I$9,0,10*ROW('Hygiene Data'!I20)),NA())</f>
        <v>#N/A</v>
      </c>
    </row>
    <row xmlns:x14ac="http://schemas.microsoft.com/office/spreadsheetml/2009/9/ac" r="27" x14ac:dyDescent="0.2">
      <c r="A27" s="335" t="e">
        <f ca="true">+RIGHT('Data Summary'!A27,LEN('Data Summary'!A27)-9)</f>
        <v>#VALUE!</v>
      </c>
      <c r="B27" s="35" t="str">
        <f ca="true">+IF(ISTEXT('Data Summary'!B27),'Data Summary'!B27,"")</f>
        <v/>
      </c>
      <c r="C27" s="334" t="e">
        <f ca="true">+VALUE('Data Summary'!C27)</f>
        <v>#VALUE!</v>
      </c>
      <c r="D27" s="91" t="e">
        <f ca="true">+IF(AND(ISNUMBER(OFFSET('Water Data'!$D$4,0,10*ROW('Water Data'!D21))),'Data Summary'!BS27="Yes"),100-OFFSET('Water Data'!$D$4,0,10*ROW('Water Data'!D21)),NA())</f>
        <v>#N/A</v>
      </c>
      <c r="E27" s="91" t="e">
        <f ca="true">+IF(AND(ISNUMBER(OFFSET('Water Data'!$D$6,0,10*ROW('Water Data'!D21))),'Data Summary'!BT27="Yes"),OFFSET('Water Data'!$D$6,0,10*ROW('Water Data'!D21)),NA())</f>
        <v>#N/A</v>
      </c>
      <c r="F27" s="91" t="e">
        <f ca="true">+IF(AND(ISNUMBER(OFFSET('Water Data'!$D$9,0,10*ROW('Water Data'!D21))),'Data Summary'!BU27="Yes"),OFFSET('Water Data'!$D$9,0,10*ROW('Water Data'!D21)),NA())</f>
        <v>#N/A</v>
      </c>
      <c r="G27" s="91" t="e">
        <f ca="true">+IF(AND(ISNUMBER(OFFSET('Water Data'!$E$4,0,10*ROW('Water Data'!E21))),'Data Summary'!BV27="Yes"),100-OFFSET('Water Data'!$E$4,0,10*ROW('Water Data'!E21)),NA())</f>
        <v>#N/A</v>
      </c>
      <c r="H27" s="91" t="e">
        <f ca="true">+IF(AND(ISNUMBER(OFFSET('Water Data'!$E$6,0,10*ROW('Water Data'!E21))),'Data Summary'!BW27="Yes"),OFFSET('Water Data'!$E$6,0,10*ROW('Water Data'!E21)),NA())</f>
        <v>#N/A</v>
      </c>
      <c r="I27" s="91" t="e">
        <f ca="true">+IF(AND(ISNUMBER(OFFSET('Water Data'!$E$9,0,10*ROW('Water Data'!E21))),'Data Summary'!BX27="Yes"),OFFSET('Water Data'!$E$9,0,10*ROW('Water Data'!E21)),NA())</f>
        <v>#N/A</v>
      </c>
      <c r="J27" s="91" t="e">
        <f ca="true">+IF(AND(ISNUMBER(OFFSET('Water Data'!$F$4,0,10*ROW('Water Data'!F21))),'Data Summary'!BY27="Yes"),100-OFFSET('Water Data'!$F$4,0,10*ROW('Water Data'!F21)),NA())</f>
        <v>#N/A</v>
      </c>
      <c r="K27" s="91" t="e">
        <f ca="true">+IF(AND(ISNUMBER(OFFSET('Water Data'!$F$6,0,10*ROW('Water Data'!F21))),'Data Summary'!BZ27="Yes"),OFFSET('Water Data'!$F$6,0,10*ROW('Water Data'!F21)),NA())</f>
        <v>#N/A</v>
      </c>
      <c r="L27" s="91" t="e">
        <f ca="true">+IF(AND(ISNUMBER(OFFSET('Water Data'!$F$9,0,10*ROW('Water Data'!F21))),'Data Summary'!CA27="Yes"),OFFSET('Water Data'!$F$9,0,10*ROW('Water Data'!F21)),NA())</f>
        <v>#N/A</v>
      </c>
      <c r="M27" s="91" t="e">
        <f ca="true">+IF(AND(ISNUMBER(OFFSET('Water Data'!$G$4,0,10*ROW('Water Data'!G21))),'Data Summary'!CB27="Yes"),100-OFFSET('Water Data'!$G$4,0,10*ROW('Water Data'!G21)),NA())</f>
        <v>#N/A</v>
      </c>
      <c r="N27" s="91" t="e">
        <f ca="true">+IF(AND(ISNUMBER(OFFSET('Water Data'!$G$6,0,10*ROW('Water Data'!G21))),'Data Summary'!CC27="Yes"),OFFSET('Water Data'!$G$6,0,10*ROW('Water Data'!G21)),NA())</f>
        <v>#N/A</v>
      </c>
      <c r="O27" s="91" t="e">
        <f ca="true">+IF(AND(ISNUMBER(OFFSET('Water Data'!$G$9,0,10*ROW('Water Data'!G21))),'Data Summary'!CD27="Yes"),OFFSET('Water Data'!$G$9,0,10*ROW('Water Data'!G21)),NA())</f>
        <v>#N/A</v>
      </c>
      <c r="P27" s="91" t="e">
        <f ca="true">+IF(AND(ISNUMBER(OFFSET('Water Data'!$H$4,0,10*ROW('Water Data'!H21))),'Data Summary'!CE27="Yes"),100-OFFSET('Water Data'!$H$4,0,10*ROW('Water Data'!H21)),NA())</f>
        <v>#N/A</v>
      </c>
      <c r="Q27" s="91" t="e">
        <f ca="true">+IF(AND(ISNUMBER(OFFSET('Water Data'!$H$6,0,10*ROW('Water Data'!H21))),'Data Summary'!CF27="Yes"),OFFSET('Water Data'!$H$6,0,10*ROW('Water Data'!H21)),NA())</f>
        <v>#N/A</v>
      </c>
      <c r="R27" s="91" t="e">
        <f ca="true">+IF(AND(ISNUMBER(OFFSET('Water Data'!$H$9,0,10*ROW('Water Data'!H21))),'Data Summary'!CG27="Yes"),OFFSET('Water Data'!$H$9,0,10*ROW('Water Data'!H21)),NA())</f>
        <v>#N/A</v>
      </c>
      <c r="S27" s="91" t="e">
        <f ca="true">+IF(AND(ISNUMBER(OFFSET('Water Data'!$I$4,0,10*ROW('Water Data'!I21))),'Data Summary'!CH27="Yes"),100-OFFSET('Water Data'!$I$4,0,10*ROW('Water Data'!I21)),NA())</f>
        <v>#N/A</v>
      </c>
      <c r="T27" s="91" t="e">
        <f ca="true">+IF(AND(ISNUMBER(OFFSET('Water Data'!$I$6,0,10*ROW('Water Data'!I21))),'Data Summary'!CI27="Yes"),OFFSET('Water Data'!$I$6,0,10*ROW('Water Data'!I21)),NA())</f>
        <v>#N/A</v>
      </c>
      <c r="U27" s="91" t="e">
        <f ca="true">+IF(AND(ISNUMBER(OFFSET('Water Data'!$I$9,0,10*ROW('Water Data'!I21))),'Data Summary'!CJ27="Yes"),OFFSET('Water Data'!$I$9,0,10*ROW('Water Data'!I21)),NA())</f>
        <v>#N/A</v>
      </c>
      <c r="V27" s="92" t="e">
        <f ca="true">+IF(AND(ISNUMBER(OFFSET('Sanitation Data'!$D$4,0,10*ROW('Sanitation Data'!D21))),'Data Summary'!CK27="Yes"),100-OFFSET('Sanitation Data'!$D$4,0,10*ROW('Sanitation Data'!D21)),NA())</f>
        <v>#N/A</v>
      </c>
      <c r="W27" s="92" t="e">
        <f ca="true">+IF(AND(ISNUMBER(OFFSET('Sanitation Data'!$D$6,0,10*ROW('Sanitation Data'!D21))),'Data Summary'!CL27="Yes"),OFFSET('Sanitation Data'!$D$6,0,10*ROW('Sanitation Data'!D21)),NA())</f>
        <v>#N/A</v>
      </c>
      <c r="X27" s="92" t="e">
        <f ca="true">+IF(AND(ISNUMBER(OFFSET('Sanitation Data'!$D$10,0,10*ROW('Sanitation Data'!D21))),'Data Summary'!CM27="Yes"),OFFSET('Sanitation Data'!$D$10,0,10*ROW('Sanitation Data'!D21)),NA())</f>
        <v>#N/A</v>
      </c>
      <c r="Y27" s="92" t="e">
        <f ca="true">+IF(AND(ISNUMBER(OFFSET('Sanitation Data'!$D$11,0,10*ROW('Sanitation Data'!D21))),'Data Summary'!CN27="Yes"),OFFSET('Sanitation Data'!$D$11,0,10*ROW('Sanitation Data'!D21)),NA())</f>
        <v>#N/A</v>
      </c>
      <c r="Z27" s="92" t="e">
        <f ca="true">+IF(AND(ISNUMBER(OFFSET('Sanitation Data'!$D$12,0,10*ROW('Sanitation Data'!D21))),'Data Summary'!CO27="Yes"),OFFSET('Sanitation Data'!$D$12,0,10*ROW('Sanitation Data'!D21)),NA())</f>
        <v>#N/A</v>
      </c>
      <c r="AA27" s="92" t="e">
        <f ca="true">+IF(AND(ISNUMBER(OFFSET('Sanitation Data'!$E$4,0,10*ROW('Sanitation Data'!E21))),'Data Summary'!CP27="Yes"),100-OFFSET('Sanitation Data'!$E$4,0,10*ROW('Sanitation Data'!E21)),NA())</f>
        <v>#N/A</v>
      </c>
      <c r="AB27" s="92" t="e">
        <f ca="true">+IF(AND(ISNUMBER(OFFSET('Sanitation Data'!$E$6,0,10*ROW('Sanitation Data'!E21))),'Data Summary'!CQ27="Yes"),OFFSET('Sanitation Data'!$E$6,0,10*ROW('Sanitation Data'!E21)),NA())</f>
        <v>#N/A</v>
      </c>
      <c r="AC27" s="92" t="e">
        <f ca="true">+IF(AND(ISNUMBER(OFFSET('Sanitation Data'!$E$10,0,10*ROW('Sanitation Data'!E21))),'Data Summary'!CR27="Yes"),OFFSET('Sanitation Data'!$E$10,0,10*ROW('Sanitation Data'!E21)),NA())</f>
        <v>#N/A</v>
      </c>
      <c r="AD27" s="92" t="e">
        <f ca="true">+IF(AND(ISNUMBER(OFFSET('Sanitation Data'!$E$11,0,10*ROW('Sanitation Data'!E21))),'Data Summary'!CS27="Yes"),OFFSET('Sanitation Data'!$E$11,0,10*ROW('Sanitation Data'!E21)),NA())</f>
        <v>#N/A</v>
      </c>
      <c r="AE27" s="92" t="e">
        <f ca="true">+IF(AND(ISNUMBER(OFFSET('Sanitation Data'!$E$12,0,10*ROW('Sanitation Data'!E21))),'Data Summary'!CT27="Yes"),OFFSET('Sanitation Data'!$E$12,0,10*ROW('Sanitation Data'!E21)),NA())</f>
        <v>#N/A</v>
      </c>
      <c r="AF27" s="92" t="e">
        <f ca="true">+IF(AND(ISNUMBER(OFFSET('Sanitation Data'!$F$4,0,10*ROW('Sanitation Data'!F21))),'Data Summary'!CU27="Yes"),100-OFFSET('Sanitation Data'!$F$4,0,10*ROW('Sanitation Data'!F21)),NA())</f>
        <v>#N/A</v>
      </c>
      <c r="AG27" s="92" t="e">
        <f ca="true">+IF(AND(ISNUMBER(OFFSET('Sanitation Data'!$F$6,0,10*ROW('Sanitation Data'!F21))),'Data Summary'!CV27="Yes"),OFFSET('Sanitation Data'!$F$6,0,10*ROW('Sanitation Data'!F21)),NA())</f>
        <v>#N/A</v>
      </c>
      <c r="AH27" s="92" t="e">
        <f ca="true">+IF(AND(ISNUMBER(OFFSET('Sanitation Data'!$F$10,0,10*ROW('Sanitation Data'!F21))),'Data Summary'!CW27="Yes"),OFFSET('Sanitation Data'!$F$10,0,10*ROW('Sanitation Data'!F21)),NA())</f>
        <v>#N/A</v>
      </c>
      <c r="AI27" s="92" t="e">
        <f ca="true">+IF(AND(ISNUMBER(OFFSET('Sanitation Data'!$F$11,0,10*ROW('Sanitation Data'!F21))),'Data Summary'!CX27="Yes"),OFFSET('Sanitation Data'!$F$11,0,10*ROW('Sanitation Data'!F21)),NA())</f>
        <v>#N/A</v>
      </c>
      <c r="AJ27" s="92" t="e">
        <f ca="true">+IF(AND(ISNUMBER(OFFSET('Sanitation Data'!$F$12,0,10*ROW('Sanitation Data'!F21))),'Data Summary'!CY27="Yes"),OFFSET('Sanitation Data'!$F$12,0,10*ROW('Sanitation Data'!F21)),NA())</f>
        <v>#N/A</v>
      </c>
      <c r="AK27" s="92" t="e">
        <f ca="true">+IF(AND(ISNUMBER(OFFSET('Sanitation Data'!$G$4,0,10*ROW('Sanitation Data'!G21))),'Data Summary'!CZ27="Yes"),100-OFFSET('Sanitation Data'!$G$4,0,10*ROW('Sanitation Data'!G21)),NA())</f>
        <v>#N/A</v>
      </c>
      <c r="AL27" s="92" t="e">
        <f ca="true">+IF(AND(ISNUMBER(OFFSET('Sanitation Data'!$G$6,0,10*ROW('Sanitation Data'!G21))),'Data Summary'!DA27="Yes"),OFFSET('Sanitation Data'!$G$6,0,10*ROW('Sanitation Data'!G21)),NA())</f>
        <v>#N/A</v>
      </c>
      <c r="AM27" s="92" t="e">
        <f ca="true">+IF(AND(ISNUMBER(OFFSET('Sanitation Data'!$G$10,0,10*ROW('Sanitation Data'!G21))),'Data Summary'!DB27="Yes"),OFFSET('Sanitation Data'!$G$10,0,10*ROW('Sanitation Data'!G21)),NA())</f>
        <v>#N/A</v>
      </c>
      <c r="AN27" s="92" t="e">
        <f ca="true">+IF(AND(ISNUMBER(OFFSET('Sanitation Data'!$G$11,0,10*ROW('Sanitation Data'!G21))),'Data Summary'!DC27="Yes"),OFFSET('Sanitation Data'!$G$11,0,10*ROW('Sanitation Data'!G21)),NA())</f>
        <v>#N/A</v>
      </c>
      <c r="AO27" s="92" t="e">
        <f ca="true">+IF(AND(ISNUMBER(OFFSET('Sanitation Data'!$G$12,0,10*ROW('Sanitation Data'!G21))),'Data Summary'!DD27="Yes"),OFFSET('Sanitation Data'!$G$12,0,10*ROW('Sanitation Data'!G21)),NA())</f>
        <v>#N/A</v>
      </c>
      <c r="AP27" s="92" t="e">
        <f ca="true">+IF(AND(ISNUMBER(OFFSET('Sanitation Data'!$H$4,0,10*ROW('Sanitation Data'!H21))),'Data Summary'!DE27="Yes"),100-OFFSET('Sanitation Data'!$H$4,0,10*ROW('Sanitation Data'!H21)),NA())</f>
        <v>#N/A</v>
      </c>
      <c r="AQ27" s="92" t="e">
        <f ca="true">+IF(AND(ISNUMBER(OFFSET('Sanitation Data'!$H$6,0,10*ROW('Sanitation Data'!H21))),'Data Summary'!DF27="Yes"),OFFSET('Sanitation Data'!$H$6,0,10*ROW('Sanitation Data'!H21)),NA())</f>
        <v>#N/A</v>
      </c>
      <c r="AR27" s="92" t="e">
        <f ca="true">+IF(AND(ISNUMBER(OFFSET('Sanitation Data'!$H$10,0,10*ROW('Sanitation Data'!H21))),'Data Summary'!DG27="Yes"),OFFSET('Sanitation Data'!$H$10,0,10*ROW('Sanitation Data'!H21)),NA())</f>
        <v>#N/A</v>
      </c>
      <c r="AS27" s="92" t="e">
        <f ca="true">+IF(AND(ISNUMBER(OFFSET('Sanitation Data'!$H$11,0,10*ROW('Sanitation Data'!H21))),'Data Summary'!DH27="Yes"),OFFSET('Sanitation Data'!$H$11,0,10*ROW('Sanitation Data'!H21)),NA())</f>
        <v>#N/A</v>
      </c>
      <c r="AT27" s="92" t="e">
        <f ca="true">+IF(AND(ISNUMBER(OFFSET('Sanitation Data'!$H$12,0,10*ROW('Sanitation Data'!H21))),'Data Summary'!DI27="Yes"),OFFSET('Sanitation Data'!$H$12,0,10*ROW('Sanitation Data'!H21)),NA())</f>
        <v>#N/A</v>
      </c>
      <c r="AU27" s="92" t="e">
        <f ca="true">+IF(AND(ISNUMBER(OFFSET('Sanitation Data'!$I$4,0,10*ROW('Sanitation Data'!I21))),'Data Summary'!DJ27="Yes"),100-OFFSET('Sanitation Data'!$I$4,0,10*ROW('Sanitation Data'!I21)),NA())</f>
        <v>#N/A</v>
      </c>
      <c r="AV27" s="92" t="e">
        <f ca="true">+IF(AND(ISNUMBER(OFFSET('Sanitation Data'!$I$6,0,10*ROW('Sanitation Data'!I21))),'Data Summary'!DK27="Yes"),OFFSET('Sanitation Data'!$I$6,0,10*ROW('Sanitation Data'!I21)),NA())</f>
        <v>#N/A</v>
      </c>
      <c r="AW27" s="92" t="e">
        <f ca="true">+IF(AND(ISNUMBER(OFFSET('Sanitation Data'!$I$10,0,10*ROW('Sanitation Data'!I21))),'Data Summary'!DL27="Yes"),OFFSET('Sanitation Data'!$I$10,0,10*ROW('Sanitation Data'!I21)),NA())</f>
        <v>#N/A</v>
      </c>
      <c r="AX27" s="92" t="e">
        <f ca="true">+IF(AND(ISNUMBER(OFFSET('Sanitation Data'!$I$11,0,10*ROW('Sanitation Data'!I21))),'Data Summary'!DM27="Yes"),OFFSET('Sanitation Data'!$I$11,0,10*ROW('Sanitation Data'!I21)),NA())</f>
        <v>#N/A</v>
      </c>
      <c r="AY27" s="92" t="e">
        <f ca="true">+IF(AND(ISNUMBER(OFFSET('Sanitation Data'!$I$12,0,10*ROW('Sanitation Data'!I21))),'Data Summary'!DN27="Yes"),OFFSET('Sanitation Data'!$I$12,0,10*ROW('Sanitation Data'!I21)),NA())</f>
        <v>#N/A</v>
      </c>
      <c r="AZ27" s="93" t="e">
        <f ca="true">+IF(AND(ISNUMBER(OFFSET('Hygiene Data'!$D$5,0,10*ROW('Hygiene Data'!D21))),'Data Summary'!DO27="Yes"),OFFSET('Hygiene Data'!$D$5,0,10*ROW('Hygiene Data'!D21)),NA())</f>
        <v>#N/A</v>
      </c>
      <c r="BA27" s="93" t="e">
        <f ca="true">+IF(AND(ISNUMBER(OFFSET('Hygiene Data'!$D$7,0,10*ROW('Hygiene Data'!D21))),'Data Summary'!DP27="Yes"),OFFSET('Hygiene Data'!$D$7,0,10*ROW('Hygiene Data'!D21)),NA())</f>
        <v>#N/A</v>
      </c>
      <c r="BB27" s="93" t="e">
        <f ca="true">+IF(AND(ISNUMBER(OFFSET('Hygiene Data'!$D$9,0,10*ROW('Hygiene Data'!D21))),'Data Summary'!DQ27="Yes"),OFFSET('Hygiene Data'!$D$9,0,10*ROW('Hygiene Data'!D21)),NA())</f>
        <v>#N/A</v>
      </c>
      <c r="BC27" s="93" t="e">
        <f ca="true">+IF(AND(ISNUMBER(OFFSET('Hygiene Data'!$E$5,0,10*ROW('Hygiene Data'!E21))),'Data Summary'!DR27="Yes"),OFFSET('Hygiene Data'!$E$5,0,10*ROW('Hygiene Data'!E21)),NA())</f>
        <v>#N/A</v>
      </c>
      <c r="BD27" s="93" t="e">
        <f ca="true">+IF(AND(ISNUMBER(OFFSET('Hygiene Data'!$E$7,0,10*ROW('Hygiene Data'!E21))),'Data Summary'!DS27="Yes"),OFFSET('Hygiene Data'!$E$7,0,10*ROW('Hygiene Data'!E21)),NA())</f>
        <v>#N/A</v>
      </c>
      <c r="BE27" s="93" t="e">
        <f ca="true">+IF(AND(ISNUMBER(OFFSET('Hygiene Data'!$E$9,0,10*ROW('Hygiene Data'!E21))),'Data Summary'!DT27="Yes"),OFFSET('Hygiene Data'!$E$9,0,10*ROW('Hygiene Data'!E21)),NA())</f>
        <v>#N/A</v>
      </c>
      <c r="BF27" s="93" t="e">
        <f ca="true">+IF(AND(ISNUMBER(OFFSET('Hygiene Data'!$F$5,0,10*ROW('Hygiene Data'!F21))),'Data Summary'!DU27="Yes"),OFFSET('Hygiene Data'!$F$5,0,10*ROW('Hygiene Data'!F21)),NA())</f>
        <v>#N/A</v>
      </c>
      <c r="BG27" s="93" t="e">
        <f ca="true">+IF(AND(ISNUMBER(OFFSET('Hygiene Data'!$F$7,0,10*ROW('Hygiene Data'!F21))),'Data Summary'!DV27="Yes"),OFFSET('Hygiene Data'!$F$7,0,10*ROW('Hygiene Data'!F21)),NA())</f>
        <v>#N/A</v>
      </c>
      <c r="BH27" s="93" t="e">
        <f ca="true">+IF(AND(ISNUMBER(OFFSET('Hygiene Data'!$F$9,0,10*ROW('Hygiene Data'!F21))),'Data Summary'!DW27="Yes"),OFFSET('Hygiene Data'!$F$9,0,10*ROW('Hygiene Data'!F21)),NA())</f>
        <v>#N/A</v>
      </c>
      <c r="BI27" s="93" t="e">
        <f ca="true">+IF(AND(ISNUMBER(OFFSET('Hygiene Data'!$G$5,0,10*ROW('Hygiene Data'!G21))),'Data Summary'!DX27="Yes"),OFFSET('Hygiene Data'!$G$5,0,10*ROW('Hygiene Data'!G21)),NA())</f>
        <v>#N/A</v>
      </c>
      <c r="BJ27" s="93" t="e">
        <f ca="true">+IF(AND(ISNUMBER(OFFSET('Hygiene Data'!$G$7,0,10*ROW('Hygiene Data'!G21))),'Data Summary'!DY27="Yes"),OFFSET('Hygiene Data'!$G$7,0,10*ROW('Hygiene Data'!G21)),NA())</f>
        <v>#N/A</v>
      </c>
      <c r="BK27" s="93" t="e">
        <f ca="true">+IF(AND(ISNUMBER(OFFSET('Hygiene Data'!$G$9,0,10*ROW('Hygiene Data'!G21))),'Data Summary'!DZ27="Yes"),OFFSET('Hygiene Data'!$G$9,0,10*ROW('Hygiene Data'!G21)),NA())</f>
        <v>#N/A</v>
      </c>
      <c r="BL27" s="93" t="e">
        <f ca="true">+IF(AND(ISNUMBER(OFFSET('Hygiene Data'!$H$5,0,10*ROW('Hygiene Data'!H21))),'Data Summary'!EA27="Yes"),OFFSET('Hygiene Data'!$H$5,0,10*ROW('Hygiene Data'!H21)),NA())</f>
        <v>#N/A</v>
      </c>
      <c r="BM27" s="93" t="e">
        <f ca="true">+IF(AND(ISNUMBER(OFFSET('Hygiene Data'!$H$7,0,10*ROW('Hygiene Data'!H21))),'Data Summary'!EB27="Yes"),OFFSET('Hygiene Data'!$H$7,0,10*ROW('Hygiene Data'!H21)),NA())</f>
        <v>#N/A</v>
      </c>
      <c r="BN27" s="93" t="e">
        <f ca="true">+IF(AND(ISNUMBER(OFFSET('Hygiene Data'!$H$9,0,10*ROW('Hygiene Data'!H21))),'Data Summary'!EC27="Yes"),OFFSET('Hygiene Data'!$H$9,0,10*ROW('Hygiene Data'!H21)),NA())</f>
        <v>#N/A</v>
      </c>
      <c r="BO27" s="93" t="e">
        <f ca="true">+IF(AND(ISNUMBER(OFFSET('Hygiene Data'!$I$5,0,10*ROW('Hygiene Data'!I21))),'Data Summary'!ED27="Yes"),OFFSET('Hygiene Data'!$I$5,0,10*ROW('Hygiene Data'!I21)),NA())</f>
        <v>#N/A</v>
      </c>
      <c r="BP27" s="93" t="e">
        <f ca="true">+IF(AND(ISNUMBER(OFFSET('Hygiene Data'!$I$7,0,10*ROW('Hygiene Data'!I21))),'Data Summary'!EE27="Yes"),OFFSET('Hygiene Data'!$I$7,0,10*ROW('Hygiene Data'!I21)),NA())</f>
        <v>#N/A</v>
      </c>
      <c r="BQ27" s="93" t="e">
        <f ca="true">+IF(AND(ISNUMBER(OFFSET('Hygiene Data'!$I$9,0,10*ROW('Hygiene Data'!I21))),'Data Summary'!EF27="Yes"),OFFSET('Hygiene Data'!$I$9,0,10*ROW('Hygiene Data'!I21)),NA())</f>
        <v>#N/A</v>
      </c>
    </row>
    <row xmlns:x14ac="http://schemas.microsoft.com/office/spreadsheetml/2009/9/ac" r="28" x14ac:dyDescent="0.2">
      <c r="A28" s="335" t="e">
        <f ca="true">+RIGHT('Data Summary'!A28,LEN('Data Summary'!A28)-9)</f>
        <v>#VALUE!</v>
      </c>
      <c r="B28" s="35" t="str">
        <f ca="true">+IF(ISTEXT('Data Summary'!B28),'Data Summary'!B28,"")</f>
        <v/>
      </c>
      <c r="C28" s="334" t="e">
        <f ca="true">+VALUE('Data Summary'!C28)</f>
        <v>#VALUE!</v>
      </c>
      <c r="D28" s="91" t="e">
        <f ca="true">+IF(AND(ISNUMBER(OFFSET('Water Data'!$D$4,0,10*ROW('Water Data'!D22))),'Data Summary'!BS28="Yes"),100-OFFSET('Water Data'!$D$4,0,10*ROW('Water Data'!D22)),NA())</f>
        <v>#N/A</v>
      </c>
      <c r="E28" s="91" t="e">
        <f ca="true">+IF(AND(ISNUMBER(OFFSET('Water Data'!$D$6,0,10*ROW('Water Data'!D22))),'Data Summary'!BT28="Yes"),OFFSET('Water Data'!$D$6,0,10*ROW('Water Data'!D22)),NA())</f>
        <v>#N/A</v>
      </c>
      <c r="F28" s="91" t="e">
        <f ca="true">+IF(AND(ISNUMBER(OFFSET('Water Data'!$D$9,0,10*ROW('Water Data'!D22))),'Data Summary'!BU28="Yes"),OFFSET('Water Data'!$D$9,0,10*ROW('Water Data'!D22)),NA())</f>
        <v>#N/A</v>
      </c>
      <c r="G28" s="91" t="e">
        <f ca="true">+IF(AND(ISNUMBER(OFFSET('Water Data'!$E$4,0,10*ROW('Water Data'!E22))),'Data Summary'!BV28="Yes"),100-OFFSET('Water Data'!$E$4,0,10*ROW('Water Data'!E22)),NA())</f>
        <v>#N/A</v>
      </c>
      <c r="H28" s="91" t="e">
        <f ca="true">+IF(AND(ISNUMBER(OFFSET('Water Data'!$E$6,0,10*ROW('Water Data'!E22))),'Data Summary'!BW28="Yes"),OFFSET('Water Data'!$E$6,0,10*ROW('Water Data'!E22)),NA())</f>
        <v>#N/A</v>
      </c>
      <c r="I28" s="91" t="e">
        <f ca="true">+IF(AND(ISNUMBER(OFFSET('Water Data'!$E$9,0,10*ROW('Water Data'!E22))),'Data Summary'!BX28="Yes"),OFFSET('Water Data'!$E$9,0,10*ROW('Water Data'!E22)),NA())</f>
        <v>#N/A</v>
      </c>
      <c r="J28" s="91" t="e">
        <f ca="true">+IF(AND(ISNUMBER(OFFSET('Water Data'!$F$4,0,10*ROW('Water Data'!F22))),'Data Summary'!BY28="Yes"),100-OFFSET('Water Data'!$F$4,0,10*ROW('Water Data'!F22)),NA())</f>
        <v>#N/A</v>
      </c>
      <c r="K28" s="91" t="e">
        <f ca="true">+IF(AND(ISNUMBER(OFFSET('Water Data'!$F$6,0,10*ROW('Water Data'!F22))),'Data Summary'!BZ28="Yes"),OFFSET('Water Data'!$F$6,0,10*ROW('Water Data'!F22)),NA())</f>
        <v>#N/A</v>
      </c>
      <c r="L28" s="91" t="e">
        <f ca="true">+IF(AND(ISNUMBER(OFFSET('Water Data'!$F$9,0,10*ROW('Water Data'!F22))),'Data Summary'!CA28="Yes"),OFFSET('Water Data'!$F$9,0,10*ROW('Water Data'!F22)),NA())</f>
        <v>#N/A</v>
      </c>
      <c r="M28" s="91" t="e">
        <f ca="true">+IF(AND(ISNUMBER(OFFSET('Water Data'!$G$4,0,10*ROW('Water Data'!G22))),'Data Summary'!CB28="Yes"),100-OFFSET('Water Data'!$G$4,0,10*ROW('Water Data'!G22)),NA())</f>
        <v>#N/A</v>
      </c>
      <c r="N28" s="91" t="e">
        <f ca="true">+IF(AND(ISNUMBER(OFFSET('Water Data'!$G$6,0,10*ROW('Water Data'!G22))),'Data Summary'!CC28="Yes"),OFFSET('Water Data'!$G$6,0,10*ROW('Water Data'!G22)),NA())</f>
        <v>#N/A</v>
      </c>
      <c r="O28" s="91" t="e">
        <f ca="true">+IF(AND(ISNUMBER(OFFSET('Water Data'!$G$9,0,10*ROW('Water Data'!G22))),'Data Summary'!CD28="Yes"),OFFSET('Water Data'!$G$9,0,10*ROW('Water Data'!G22)),NA())</f>
        <v>#N/A</v>
      </c>
      <c r="P28" s="91" t="e">
        <f ca="true">+IF(AND(ISNUMBER(OFFSET('Water Data'!$H$4,0,10*ROW('Water Data'!H22))),'Data Summary'!CE28="Yes"),100-OFFSET('Water Data'!$H$4,0,10*ROW('Water Data'!H22)),NA())</f>
        <v>#N/A</v>
      </c>
      <c r="Q28" s="91" t="e">
        <f ca="true">+IF(AND(ISNUMBER(OFFSET('Water Data'!$H$6,0,10*ROW('Water Data'!H22))),'Data Summary'!CF28="Yes"),OFFSET('Water Data'!$H$6,0,10*ROW('Water Data'!H22)),NA())</f>
        <v>#N/A</v>
      </c>
      <c r="R28" s="91" t="e">
        <f ca="true">+IF(AND(ISNUMBER(OFFSET('Water Data'!$H$9,0,10*ROW('Water Data'!H22))),'Data Summary'!CG28="Yes"),OFFSET('Water Data'!$H$9,0,10*ROW('Water Data'!H22)),NA())</f>
        <v>#N/A</v>
      </c>
      <c r="S28" s="91" t="e">
        <f ca="true">+IF(AND(ISNUMBER(OFFSET('Water Data'!$I$4,0,10*ROW('Water Data'!I22))),'Data Summary'!CH28="Yes"),100-OFFSET('Water Data'!$I$4,0,10*ROW('Water Data'!I22)),NA())</f>
        <v>#N/A</v>
      </c>
      <c r="T28" s="91" t="e">
        <f ca="true">+IF(AND(ISNUMBER(OFFSET('Water Data'!$I$6,0,10*ROW('Water Data'!I22))),'Data Summary'!CI28="Yes"),OFFSET('Water Data'!$I$6,0,10*ROW('Water Data'!I22)),NA())</f>
        <v>#N/A</v>
      </c>
      <c r="U28" s="91" t="e">
        <f ca="true">+IF(AND(ISNUMBER(OFFSET('Water Data'!$I$9,0,10*ROW('Water Data'!I22))),'Data Summary'!CJ28="Yes"),OFFSET('Water Data'!$I$9,0,10*ROW('Water Data'!I22)),NA())</f>
        <v>#N/A</v>
      </c>
      <c r="V28" s="92" t="e">
        <f ca="true">+IF(AND(ISNUMBER(OFFSET('Sanitation Data'!$D$4,0,10*ROW('Sanitation Data'!D22))),'Data Summary'!CK28="Yes"),100-OFFSET('Sanitation Data'!$D$4,0,10*ROW('Sanitation Data'!D22)),NA())</f>
        <v>#N/A</v>
      </c>
      <c r="W28" s="92" t="e">
        <f ca="true">+IF(AND(ISNUMBER(OFFSET('Sanitation Data'!$D$6,0,10*ROW('Sanitation Data'!D22))),'Data Summary'!CL28="Yes"),OFFSET('Sanitation Data'!$D$6,0,10*ROW('Sanitation Data'!D22)),NA())</f>
        <v>#N/A</v>
      </c>
      <c r="X28" s="92" t="e">
        <f ca="true">+IF(AND(ISNUMBER(OFFSET('Sanitation Data'!$D$10,0,10*ROW('Sanitation Data'!D22))),'Data Summary'!CM28="Yes"),OFFSET('Sanitation Data'!$D$10,0,10*ROW('Sanitation Data'!D22)),NA())</f>
        <v>#N/A</v>
      </c>
      <c r="Y28" s="92" t="e">
        <f ca="true">+IF(AND(ISNUMBER(OFFSET('Sanitation Data'!$D$11,0,10*ROW('Sanitation Data'!D22))),'Data Summary'!CN28="Yes"),OFFSET('Sanitation Data'!$D$11,0,10*ROW('Sanitation Data'!D22)),NA())</f>
        <v>#N/A</v>
      </c>
      <c r="Z28" s="92" t="e">
        <f ca="true">+IF(AND(ISNUMBER(OFFSET('Sanitation Data'!$D$12,0,10*ROW('Sanitation Data'!D22))),'Data Summary'!CO28="Yes"),OFFSET('Sanitation Data'!$D$12,0,10*ROW('Sanitation Data'!D22)),NA())</f>
        <v>#N/A</v>
      </c>
      <c r="AA28" s="92" t="e">
        <f ca="true">+IF(AND(ISNUMBER(OFFSET('Sanitation Data'!$E$4,0,10*ROW('Sanitation Data'!E22))),'Data Summary'!CP28="Yes"),100-OFFSET('Sanitation Data'!$E$4,0,10*ROW('Sanitation Data'!E22)),NA())</f>
        <v>#N/A</v>
      </c>
      <c r="AB28" s="92" t="e">
        <f ca="true">+IF(AND(ISNUMBER(OFFSET('Sanitation Data'!$E$6,0,10*ROW('Sanitation Data'!E22))),'Data Summary'!CQ28="Yes"),OFFSET('Sanitation Data'!$E$6,0,10*ROW('Sanitation Data'!E22)),NA())</f>
        <v>#N/A</v>
      </c>
      <c r="AC28" s="92" t="e">
        <f ca="true">+IF(AND(ISNUMBER(OFFSET('Sanitation Data'!$E$10,0,10*ROW('Sanitation Data'!E22))),'Data Summary'!CR28="Yes"),OFFSET('Sanitation Data'!$E$10,0,10*ROW('Sanitation Data'!E22)),NA())</f>
        <v>#N/A</v>
      </c>
      <c r="AD28" s="92" t="e">
        <f ca="true">+IF(AND(ISNUMBER(OFFSET('Sanitation Data'!$E$11,0,10*ROW('Sanitation Data'!E22))),'Data Summary'!CS28="Yes"),OFFSET('Sanitation Data'!$E$11,0,10*ROW('Sanitation Data'!E22)),NA())</f>
        <v>#N/A</v>
      </c>
      <c r="AE28" s="92" t="e">
        <f ca="true">+IF(AND(ISNUMBER(OFFSET('Sanitation Data'!$E$12,0,10*ROW('Sanitation Data'!E22))),'Data Summary'!CT28="Yes"),OFFSET('Sanitation Data'!$E$12,0,10*ROW('Sanitation Data'!E22)),NA())</f>
        <v>#N/A</v>
      </c>
      <c r="AF28" s="92" t="e">
        <f ca="true">+IF(AND(ISNUMBER(OFFSET('Sanitation Data'!$F$4,0,10*ROW('Sanitation Data'!F22))),'Data Summary'!CU28="Yes"),100-OFFSET('Sanitation Data'!$F$4,0,10*ROW('Sanitation Data'!F22)),NA())</f>
        <v>#N/A</v>
      </c>
      <c r="AG28" s="92" t="e">
        <f ca="true">+IF(AND(ISNUMBER(OFFSET('Sanitation Data'!$F$6,0,10*ROW('Sanitation Data'!F22))),'Data Summary'!CV28="Yes"),OFFSET('Sanitation Data'!$F$6,0,10*ROW('Sanitation Data'!F22)),NA())</f>
        <v>#N/A</v>
      </c>
      <c r="AH28" s="92" t="e">
        <f ca="true">+IF(AND(ISNUMBER(OFFSET('Sanitation Data'!$F$10,0,10*ROW('Sanitation Data'!F22))),'Data Summary'!CW28="Yes"),OFFSET('Sanitation Data'!$F$10,0,10*ROW('Sanitation Data'!F22)),NA())</f>
        <v>#N/A</v>
      </c>
      <c r="AI28" s="92" t="e">
        <f ca="true">+IF(AND(ISNUMBER(OFFSET('Sanitation Data'!$F$11,0,10*ROW('Sanitation Data'!F22))),'Data Summary'!CX28="Yes"),OFFSET('Sanitation Data'!$F$11,0,10*ROW('Sanitation Data'!F22)),NA())</f>
        <v>#N/A</v>
      </c>
      <c r="AJ28" s="92" t="e">
        <f ca="true">+IF(AND(ISNUMBER(OFFSET('Sanitation Data'!$F$12,0,10*ROW('Sanitation Data'!F22))),'Data Summary'!CY28="Yes"),OFFSET('Sanitation Data'!$F$12,0,10*ROW('Sanitation Data'!F22)),NA())</f>
        <v>#N/A</v>
      </c>
      <c r="AK28" s="92" t="e">
        <f ca="true">+IF(AND(ISNUMBER(OFFSET('Sanitation Data'!$G$4,0,10*ROW('Sanitation Data'!G22))),'Data Summary'!CZ28="Yes"),100-OFFSET('Sanitation Data'!$G$4,0,10*ROW('Sanitation Data'!G22)),NA())</f>
        <v>#N/A</v>
      </c>
      <c r="AL28" s="92" t="e">
        <f ca="true">+IF(AND(ISNUMBER(OFFSET('Sanitation Data'!$G$6,0,10*ROW('Sanitation Data'!G22))),'Data Summary'!DA28="Yes"),OFFSET('Sanitation Data'!$G$6,0,10*ROW('Sanitation Data'!G22)),NA())</f>
        <v>#N/A</v>
      </c>
      <c r="AM28" s="92" t="e">
        <f ca="true">+IF(AND(ISNUMBER(OFFSET('Sanitation Data'!$G$10,0,10*ROW('Sanitation Data'!G22))),'Data Summary'!DB28="Yes"),OFFSET('Sanitation Data'!$G$10,0,10*ROW('Sanitation Data'!G22)),NA())</f>
        <v>#N/A</v>
      </c>
      <c r="AN28" s="92" t="e">
        <f ca="true">+IF(AND(ISNUMBER(OFFSET('Sanitation Data'!$G$11,0,10*ROW('Sanitation Data'!G22))),'Data Summary'!DC28="Yes"),OFFSET('Sanitation Data'!$G$11,0,10*ROW('Sanitation Data'!G22)),NA())</f>
        <v>#N/A</v>
      </c>
      <c r="AO28" s="92" t="e">
        <f ca="true">+IF(AND(ISNUMBER(OFFSET('Sanitation Data'!$G$12,0,10*ROW('Sanitation Data'!G22))),'Data Summary'!DD28="Yes"),OFFSET('Sanitation Data'!$G$12,0,10*ROW('Sanitation Data'!G22)),NA())</f>
        <v>#N/A</v>
      </c>
      <c r="AP28" s="92" t="e">
        <f ca="true">+IF(AND(ISNUMBER(OFFSET('Sanitation Data'!$H$4,0,10*ROW('Sanitation Data'!H22))),'Data Summary'!DE28="Yes"),100-OFFSET('Sanitation Data'!$H$4,0,10*ROW('Sanitation Data'!H22)),NA())</f>
        <v>#N/A</v>
      </c>
      <c r="AQ28" s="92" t="e">
        <f ca="true">+IF(AND(ISNUMBER(OFFSET('Sanitation Data'!$H$6,0,10*ROW('Sanitation Data'!H22))),'Data Summary'!DF28="Yes"),OFFSET('Sanitation Data'!$H$6,0,10*ROW('Sanitation Data'!H22)),NA())</f>
        <v>#N/A</v>
      </c>
      <c r="AR28" s="92" t="e">
        <f ca="true">+IF(AND(ISNUMBER(OFFSET('Sanitation Data'!$H$10,0,10*ROW('Sanitation Data'!H22))),'Data Summary'!DG28="Yes"),OFFSET('Sanitation Data'!$H$10,0,10*ROW('Sanitation Data'!H22)),NA())</f>
        <v>#N/A</v>
      </c>
      <c r="AS28" s="92" t="e">
        <f ca="true">+IF(AND(ISNUMBER(OFFSET('Sanitation Data'!$H$11,0,10*ROW('Sanitation Data'!H22))),'Data Summary'!DH28="Yes"),OFFSET('Sanitation Data'!$H$11,0,10*ROW('Sanitation Data'!H22)),NA())</f>
        <v>#N/A</v>
      </c>
      <c r="AT28" s="92" t="e">
        <f ca="true">+IF(AND(ISNUMBER(OFFSET('Sanitation Data'!$H$12,0,10*ROW('Sanitation Data'!H22))),'Data Summary'!DI28="Yes"),OFFSET('Sanitation Data'!$H$12,0,10*ROW('Sanitation Data'!H22)),NA())</f>
        <v>#N/A</v>
      </c>
      <c r="AU28" s="92" t="e">
        <f ca="true">+IF(AND(ISNUMBER(OFFSET('Sanitation Data'!$I$4,0,10*ROW('Sanitation Data'!I22))),'Data Summary'!DJ28="Yes"),100-OFFSET('Sanitation Data'!$I$4,0,10*ROW('Sanitation Data'!I22)),NA())</f>
        <v>#N/A</v>
      </c>
      <c r="AV28" s="92" t="e">
        <f ca="true">+IF(AND(ISNUMBER(OFFSET('Sanitation Data'!$I$6,0,10*ROW('Sanitation Data'!I22))),'Data Summary'!DK28="Yes"),OFFSET('Sanitation Data'!$I$6,0,10*ROW('Sanitation Data'!I22)),NA())</f>
        <v>#N/A</v>
      </c>
      <c r="AW28" s="92" t="e">
        <f ca="true">+IF(AND(ISNUMBER(OFFSET('Sanitation Data'!$I$10,0,10*ROW('Sanitation Data'!I22))),'Data Summary'!DL28="Yes"),OFFSET('Sanitation Data'!$I$10,0,10*ROW('Sanitation Data'!I22)),NA())</f>
        <v>#N/A</v>
      </c>
      <c r="AX28" s="92" t="e">
        <f ca="true">+IF(AND(ISNUMBER(OFFSET('Sanitation Data'!$I$11,0,10*ROW('Sanitation Data'!I22))),'Data Summary'!DM28="Yes"),OFFSET('Sanitation Data'!$I$11,0,10*ROW('Sanitation Data'!I22)),NA())</f>
        <v>#N/A</v>
      </c>
      <c r="AY28" s="92" t="e">
        <f ca="true">+IF(AND(ISNUMBER(OFFSET('Sanitation Data'!$I$12,0,10*ROW('Sanitation Data'!I22))),'Data Summary'!DN28="Yes"),OFFSET('Sanitation Data'!$I$12,0,10*ROW('Sanitation Data'!I22)),NA())</f>
        <v>#N/A</v>
      </c>
      <c r="AZ28" s="93" t="e">
        <f ca="true">+IF(AND(ISNUMBER(OFFSET('Hygiene Data'!$D$5,0,10*ROW('Hygiene Data'!D22))),'Data Summary'!DO28="Yes"),OFFSET('Hygiene Data'!$D$5,0,10*ROW('Hygiene Data'!D22)),NA())</f>
        <v>#N/A</v>
      </c>
      <c r="BA28" s="93" t="e">
        <f ca="true">+IF(AND(ISNUMBER(OFFSET('Hygiene Data'!$D$7,0,10*ROW('Hygiene Data'!D22))),'Data Summary'!DP28="Yes"),OFFSET('Hygiene Data'!$D$7,0,10*ROW('Hygiene Data'!D22)),NA())</f>
        <v>#N/A</v>
      </c>
      <c r="BB28" s="93" t="e">
        <f ca="true">+IF(AND(ISNUMBER(OFFSET('Hygiene Data'!$D$9,0,10*ROW('Hygiene Data'!D22))),'Data Summary'!DQ28="Yes"),OFFSET('Hygiene Data'!$D$9,0,10*ROW('Hygiene Data'!D22)),NA())</f>
        <v>#N/A</v>
      </c>
      <c r="BC28" s="93" t="e">
        <f ca="true">+IF(AND(ISNUMBER(OFFSET('Hygiene Data'!$E$5,0,10*ROW('Hygiene Data'!E22))),'Data Summary'!DR28="Yes"),OFFSET('Hygiene Data'!$E$5,0,10*ROW('Hygiene Data'!E22)),NA())</f>
        <v>#N/A</v>
      </c>
      <c r="BD28" s="93" t="e">
        <f ca="true">+IF(AND(ISNUMBER(OFFSET('Hygiene Data'!$E$7,0,10*ROW('Hygiene Data'!E22))),'Data Summary'!DS28="Yes"),OFFSET('Hygiene Data'!$E$7,0,10*ROW('Hygiene Data'!E22)),NA())</f>
        <v>#N/A</v>
      </c>
      <c r="BE28" s="93" t="e">
        <f ca="true">+IF(AND(ISNUMBER(OFFSET('Hygiene Data'!$E$9,0,10*ROW('Hygiene Data'!E22))),'Data Summary'!DT28="Yes"),OFFSET('Hygiene Data'!$E$9,0,10*ROW('Hygiene Data'!E22)),NA())</f>
        <v>#N/A</v>
      </c>
      <c r="BF28" s="93" t="e">
        <f ca="true">+IF(AND(ISNUMBER(OFFSET('Hygiene Data'!$F$5,0,10*ROW('Hygiene Data'!F22))),'Data Summary'!DU28="Yes"),OFFSET('Hygiene Data'!$F$5,0,10*ROW('Hygiene Data'!F22)),NA())</f>
        <v>#N/A</v>
      </c>
      <c r="BG28" s="93" t="e">
        <f ca="true">+IF(AND(ISNUMBER(OFFSET('Hygiene Data'!$F$7,0,10*ROW('Hygiene Data'!F22))),'Data Summary'!DV28="Yes"),OFFSET('Hygiene Data'!$F$7,0,10*ROW('Hygiene Data'!F22)),NA())</f>
        <v>#N/A</v>
      </c>
      <c r="BH28" s="93" t="e">
        <f ca="true">+IF(AND(ISNUMBER(OFFSET('Hygiene Data'!$F$9,0,10*ROW('Hygiene Data'!F22))),'Data Summary'!DW28="Yes"),OFFSET('Hygiene Data'!$F$9,0,10*ROW('Hygiene Data'!F22)),NA())</f>
        <v>#N/A</v>
      </c>
      <c r="BI28" s="93" t="e">
        <f ca="true">+IF(AND(ISNUMBER(OFFSET('Hygiene Data'!$G$5,0,10*ROW('Hygiene Data'!G22))),'Data Summary'!DX28="Yes"),OFFSET('Hygiene Data'!$G$5,0,10*ROW('Hygiene Data'!G22)),NA())</f>
        <v>#N/A</v>
      </c>
      <c r="BJ28" s="93" t="e">
        <f ca="true">+IF(AND(ISNUMBER(OFFSET('Hygiene Data'!$G$7,0,10*ROW('Hygiene Data'!G22))),'Data Summary'!DY28="Yes"),OFFSET('Hygiene Data'!$G$7,0,10*ROW('Hygiene Data'!G22)),NA())</f>
        <v>#N/A</v>
      </c>
      <c r="BK28" s="93" t="e">
        <f ca="true">+IF(AND(ISNUMBER(OFFSET('Hygiene Data'!$G$9,0,10*ROW('Hygiene Data'!G22))),'Data Summary'!DZ28="Yes"),OFFSET('Hygiene Data'!$G$9,0,10*ROW('Hygiene Data'!G22)),NA())</f>
        <v>#N/A</v>
      </c>
      <c r="BL28" s="93" t="e">
        <f ca="true">+IF(AND(ISNUMBER(OFFSET('Hygiene Data'!$H$5,0,10*ROW('Hygiene Data'!H22))),'Data Summary'!EA28="Yes"),OFFSET('Hygiene Data'!$H$5,0,10*ROW('Hygiene Data'!H22)),NA())</f>
        <v>#N/A</v>
      </c>
      <c r="BM28" s="93" t="e">
        <f ca="true">+IF(AND(ISNUMBER(OFFSET('Hygiene Data'!$H$7,0,10*ROW('Hygiene Data'!H22))),'Data Summary'!EB28="Yes"),OFFSET('Hygiene Data'!$H$7,0,10*ROW('Hygiene Data'!H22)),NA())</f>
        <v>#N/A</v>
      </c>
      <c r="BN28" s="93" t="e">
        <f ca="true">+IF(AND(ISNUMBER(OFFSET('Hygiene Data'!$H$9,0,10*ROW('Hygiene Data'!H22))),'Data Summary'!EC28="Yes"),OFFSET('Hygiene Data'!$H$9,0,10*ROW('Hygiene Data'!H22)),NA())</f>
        <v>#N/A</v>
      </c>
      <c r="BO28" s="93" t="e">
        <f ca="true">+IF(AND(ISNUMBER(OFFSET('Hygiene Data'!$I$5,0,10*ROW('Hygiene Data'!I22))),'Data Summary'!ED28="Yes"),OFFSET('Hygiene Data'!$I$5,0,10*ROW('Hygiene Data'!I22)),NA())</f>
        <v>#N/A</v>
      </c>
      <c r="BP28" s="93" t="e">
        <f ca="true">+IF(AND(ISNUMBER(OFFSET('Hygiene Data'!$I$7,0,10*ROW('Hygiene Data'!I22))),'Data Summary'!EE28="Yes"),OFFSET('Hygiene Data'!$I$7,0,10*ROW('Hygiene Data'!I22)),NA())</f>
        <v>#N/A</v>
      </c>
      <c r="BQ28" s="93" t="e">
        <f ca="true">+IF(AND(ISNUMBER(OFFSET('Hygiene Data'!$I$9,0,10*ROW('Hygiene Data'!I22))),'Data Summary'!EF28="Yes"),OFFSET('Hygiene Data'!$I$9,0,10*ROW('Hygiene Data'!I22)),NA())</f>
        <v>#N/A</v>
      </c>
    </row>
    <row xmlns:x14ac="http://schemas.microsoft.com/office/spreadsheetml/2009/9/ac" r="29" x14ac:dyDescent="0.2">
      <c r="A29" s="335" t="e">
        <f ca="true">+RIGHT('Data Summary'!A29,LEN('Data Summary'!A29)-9)</f>
        <v>#VALUE!</v>
      </c>
      <c r="B29" s="35" t="str">
        <f ca="true">+IF(ISTEXT('Data Summary'!B29),'Data Summary'!B29,"")</f>
        <v/>
      </c>
      <c r="C29" s="334" t="e">
        <f ca="true">+VALUE('Data Summary'!C29)</f>
        <v>#VALUE!</v>
      </c>
      <c r="D29" s="91" t="e">
        <f ca="true">+IF(AND(ISNUMBER(OFFSET('Water Data'!$D$4,0,10*ROW('Water Data'!D23))),'Data Summary'!BS29="Yes"),100-OFFSET('Water Data'!$D$4,0,10*ROW('Water Data'!D23)),NA())</f>
        <v>#N/A</v>
      </c>
      <c r="E29" s="91" t="e">
        <f ca="true">+IF(AND(ISNUMBER(OFFSET('Water Data'!$D$6,0,10*ROW('Water Data'!D23))),'Data Summary'!BT29="Yes"),OFFSET('Water Data'!$D$6,0,10*ROW('Water Data'!D23)),NA())</f>
        <v>#N/A</v>
      </c>
      <c r="F29" s="91" t="e">
        <f ca="true">+IF(AND(ISNUMBER(OFFSET('Water Data'!$D$9,0,10*ROW('Water Data'!D23))),'Data Summary'!BU29="Yes"),OFFSET('Water Data'!$D$9,0,10*ROW('Water Data'!D23)),NA())</f>
        <v>#N/A</v>
      </c>
      <c r="G29" s="91" t="e">
        <f ca="true">+IF(AND(ISNUMBER(OFFSET('Water Data'!$E$4,0,10*ROW('Water Data'!E23))),'Data Summary'!BV29="Yes"),100-OFFSET('Water Data'!$E$4,0,10*ROW('Water Data'!E23)),NA())</f>
        <v>#N/A</v>
      </c>
      <c r="H29" s="91" t="e">
        <f ca="true">+IF(AND(ISNUMBER(OFFSET('Water Data'!$E$6,0,10*ROW('Water Data'!E23))),'Data Summary'!BW29="Yes"),OFFSET('Water Data'!$E$6,0,10*ROW('Water Data'!E23)),NA())</f>
        <v>#N/A</v>
      </c>
      <c r="I29" s="91" t="e">
        <f ca="true">+IF(AND(ISNUMBER(OFFSET('Water Data'!$E$9,0,10*ROW('Water Data'!E23))),'Data Summary'!BX29="Yes"),OFFSET('Water Data'!$E$9,0,10*ROW('Water Data'!E23)),NA())</f>
        <v>#N/A</v>
      </c>
      <c r="J29" s="91" t="e">
        <f ca="true">+IF(AND(ISNUMBER(OFFSET('Water Data'!$F$4,0,10*ROW('Water Data'!F23))),'Data Summary'!BY29="Yes"),100-OFFSET('Water Data'!$F$4,0,10*ROW('Water Data'!F23)),NA())</f>
        <v>#N/A</v>
      </c>
      <c r="K29" s="91" t="e">
        <f ca="true">+IF(AND(ISNUMBER(OFFSET('Water Data'!$F$6,0,10*ROW('Water Data'!F23))),'Data Summary'!BZ29="Yes"),OFFSET('Water Data'!$F$6,0,10*ROW('Water Data'!F23)),NA())</f>
        <v>#N/A</v>
      </c>
      <c r="L29" s="91" t="e">
        <f ca="true">+IF(AND(ISNUMBER(OFFSET('Water Data'!$F$9,0,10*ROW('Water Data'!F23))),'Data Summary'!CA29="Yes"),OFFSET('Water Data'!$F$9,0,10*ROW('Water Data'!F23)),NA())</f>
        <v>#N/A</v>
      </c>
      <c r="M29" s="91" t="e">
        <f ca="true">+IF(AND(ISNUMBER(OFFSET('Water Data'!$G$4,0,10*ROW('Water Data'!G23))),'Data Summary'!CB29="Yes"),100-OFFSET('Water Data'!$G$4,0,10*ROW('Water Data'!G23)),NA())</f>
        <v>#N/A</v>
      </c>
      <c r="N29" s="91" t="e">
        <f ca="true">+IF(AND(ISNUMBER(OFFSET('Water Data'!$G$6,0,10*ROW('Water Data'!G23))),'Data Summary'!CC29="Yes"),OFFSET('Water Data'!$G$6,0,10*ROW('Water Data'!G23)),NA())</f>
        <v>#N/A</v>
      </c>
      <c r="O29" s="91" t="e">
        <f ca="true">+IF(AND(ISNUMBER(OFFSET('Water Data'!$G$9,0,10*ROW('Water Data'!G23))),'Data Summary'!CD29="Yes"),OFFSET('Water Data'!$G$9,0,10*ROW('Water Data'!G23)),NA())</f>
        <v>#N/A</v>
      </c>
      <c r="P29" s="91" t="e">
        <f ca="true">+IF(AND(ISNUMBER(OFFSET('Water Data'!$H$4,0,10*ROW('Water Data'!H23))),'Data Summary'!CE29="Yes"),100-OFFSET('Water Data'!$H$4,0,10*ROW('Water Data'!H23)),NA())</f>
        <v>#N/A</v>
      </c>
      <c r="Q29" s="91" t="e">
        <f ca="true">+IF(AND(ISNUMBER(OFFSET('Water Data'!$H$6,0,10*ROW('Water Data'!H23))),'Data Summary'!CF29="Yes"),OFFSET('Water Data'!$H$6,0,10*ROW('Water Data'!H23)),NA())</f>
        <v>#N/A</v>
      </c>
      <c r="R29" s="91" t="e">
        <f ca="true">+IF(AND(ISNUMBER(OFFSET('Water Data'!$H$9,0,10*ROW('Water Data'!H23))),'Data Summary'!CG29="Yes"),OFFSET('Water Data'!$H$9,0,10*ROW('Water Data'!H23)),NA())</f>
        <v>#N/A</v>
      </c>
      <c r="S29" s="91" t="e">
        <f ca="true">+IF(AND(ISNUMBER(OFFSET('Water Data'!$I$4,0,10*ROW('Water Data'!I23))),'Data Summary'!CH29="Yes"),100-OFFSET('Water Data'!$I$4,0,10*ROW('Water Data'!I23)),NA())</f>
        <v>#N/A</v>
      </c>
      <c r="T29" s="91" t="e">
        <f ca="true">+IF(AND(ISNUMBER(OFFSET('Water Data'!$I$6,0,10*ROW('Water Data'!I23))),'Data Summary'!CI29="Yes"),OFFSET('Water Data'!$I$6,0,10*ROW('Water Data'!I23)),NA())</f>
        <v>#N/A</v>
      </c>
      <c r="U29" s="91" t="e">
        <f ca="true">+IF(AND(ISNUMBER(OFFSET('Water Data'!$I$9,0,10*ROW('Water Data'!I23))),'Data Summary'!CJ29="Yes"),OFFSET('Water Data'!$I$9,0,10*ROW('Water Data'!I23)),NA())</f>
        <v>#N/A</v>
      </c>
      <c r="V29" s="92" t="e">
        <f ca="true">+IF(AND(ISNUMBER(OFFSET('Sanitation Data'!$D$4,0,10*ROW('Sanitation Data'!D23))),'Data Summary'!CK29="Yes"),100-OFFSET('Sanitation Data'!$D$4,0,10*ROW('Sanitation Data'!D23)),NA())</f>
        <v>#N/A</v>
      </c>
      <c r="W29" s="92" t="e">
        <f ca="true">+IF(AND(ISNUMBER(OFFSET('Sanitation Data'!$D$6,0,10*ROW('Sanitation Data'!D23))),'Data Summary'!CL29="Yes"),OFFSET('Sanitation Data'!$D$6,0,10*ROW('Sanitation Data'!D23)),NA())</f>
        <v>#N/A</v>
      </c>
      <c r="X29" s="92" t="e">
        <f ca="true">+IF(AND(ISNUMBER(OFFSET('Sanitation Data'!$D$10,0,10*ROW('Sanitation Data'!D23))),'Data Summary'!CM29="Yes"),OFFSET('Sanitation Data'!$D$10,0,10*ROW('Sanitation Data'!D23)),NA())</f>
        <v>#N/A</v>
      </c>
      <c r="Y29" s="92" t="e">
        <f ca="true">+IF(AND(ISNUMBER(OFFSET('Sanitation Data'!$D$11,0,10*ROW('Sanitation Data'!D23))),'Data Summary'!CN29="Yes"),OFFSET('Sanitation Data'!$D$11,0,10*ROW('Sanitation Data'!D23)),NA())</f>
        <v>#N/A</v>
      </c>
      <c r="Z29" s="92" t="e">
        <f ca="true">+IF(AND(ISNUMBER(OFFSET('Sanitation Data'!$D$12,0,10*ROW('Sanitation Data'!D23))),'Data Summary'!CO29="Yes"),OFFSET('Sanitation Data'!$D$12,0,10*ROW('Sanitation Data'!D23)),NA())</f>
        <v>#N/A</v>
      </c>
      <c r="AA29" s="92" t="e">
        <f ca="true">+IF(AND(ISNUMBER(OFFSET('Sanitation Data'!$E$4,0,10*ROW('Sanitation Data'!E23))),'Data Summary'!CP29="Yes"),100-OFFSET('Sanitation Data'!$E$4,0,10*ROW('Sanitation Data'!E23)),NA())</f>
        <v>#N/A</v>
      </c>
      <c r="AB29" s="92" t="e">
        <f ca="true">+IF(AND(ISNUMBER(OFFSET('Sanitation Data'!$E$6,0,10*ROW('Sanitation Data'!E23))),'Data Summary'!CQ29="Yes"),OFFSET('Sanitation Data'!$E$6,0,10*ROW('Sanitation Data'!E23)),NA())</f>
        <v>#N/A</v>
      </c>
      <c r="AC29" s="92" t="e">
        <f ca="true">+IF(AND(ISNUMBER(OFFSET('Sanitation Data'!$E$10,0,10*ROW('Sanitation Data'!E23))),'Data Summary'!CR29="Yes"),OFFSET('Sanitation Data'!$E$10,0,10*ROW('Sanitation Data'!E23)),NA())</f>
        <v>#N/A</v>
      </c>
      <c r="AD29" s="92" t="e">
        <f ca="true">+IF(AND(ISNUMBER(OFFSET('Sanitation Data'!$E$11,0,10*ROW('Sanitation Data'!E23))),'Data Summary'!CS29="Yes"),OFFSET('Sanitation Data'!$E$11,0,10*ROW('Sanitation Data'!E23)),NA())</f>
        <v>#N/A</v>
      </c>
      <c r="AE29" s="92" t="e">
        <f ca="true">+IF(AND(ISNUMBER(OFFSET('Sanitation Data'!$E$12,0,10*ROW('Sanitation Data'!E23))),'Data Summary'!CT29="Yes"),OFFSET('Sanitation Data'!$E$12,0,10*ROW('Sanitation Data'!E23)),NA())</f>
        <v>#N/A</v>
      </c>
      <c r="AF29" s="92" t="e">
        <f ca="true">+IF(AND(ISNUMBER(OFFSET('Sanitation Data'!$F$4,0,10*ROW('Sanitation Data'!F23))),'Data Summary'!CU29="Yes"),100-OFFSET('Sanitation Data'!$F$4,0,10*ROW('Sanitation Data'!F23)),NA())</f>
        <v>#N/A</v>
      </c>
      <c r="AG29" s="92" t="e">
        <f ca="true">+IF(AND(ISNUMBER(OFFSET('Sanitation Data'!$F$6,0,10*ROW('Sanitation Data'!F23))),'Data Summary'!CV29="Yes"),OFFSET('Sanitation Data'!$F$6,0,10*ROW('Sanitation Data'!F23)),NA())</f>
        <v>#N/A</v>
      </c>
      <c r="AH29" s="92" t="e">
        <f ca="true">+IF(AND(ISNUMBER(OFFSET('Sanitation Data'!$F$10,0,10*ROW('Sanitation Data'!F23))),'Data Summary'!CW29="Yes"),OFFSET('Sanitation Data'!$F$10,0,10*ROW('Sanitation Data'!F23)),NA())</f>
        <v>#N/A</v>
      </c>
      <c r="AI29" s="92" t="e">
        <f ca="true">+IF(AND(ISNUMBER(OFFSET('Sanitation Data'!$F$11,0,10*ROW('Sanitation Data'!F23))),'Data Summary'!CX29="Yes"),OFFSET('Sanitation Data'!$F$11,0,10*ROW('Sanitation Data'!F23)),NA())</f>
        <v>#N/A</v>
      </c>
      <c r="AJ29" s="92" t="e">
        <f ca="true">+IF(AND(ISNUMBER(OFFSET('Sanitation Data'!$F$12,0,10*ROW('Sanitation Data'!F23))),'Data Summary'!CY29="Yes"),OFFSET('Sanitation Data'!$F$12,0,10*ROW('Sanitation Data'!F23)),NA())</f>
        <v>#N/A</v>
      </c>
      <c r="AK29" s="92" t="e">
        <f ca="true">+IF(AND(ISNUMBER(OFFSET('Sanitation Data'!$G$4,0,10*ROW('Sanitation Data'!G23))),'Data Summary'!CZ29="Yes"),100-OFFSET('Sanitation Data'!$G$4,0,10*ROW('Sanitation Data'!G23)),NA())</f>
        <v>#N/A</v>
      </c>
      <c r="AL29" s="92" t="e">
        <f ca="true">+IF(AND(ISNUMBER(OFFSET('Sanitation Data'!$G$6,0,10*ROW('Sanitation Data'!G23))),'Data Summary'!DA29="Yes"),OFFSET('Sanitation Data'!$G$6,0,10*ROW('Sanitation Data'!G23)),NA())</f>
        <v>#N/A</v>
      </c>
      <c r="AM29" s="92" t="e">
        <f ca="true">+IF(AND(ISNUMBER(OFFSET('Sanitation Data'!$G$10,0,10*ROW('Sanitation Data'!G23))),'Data Summary'!DB29="Yes"),OFFSET('Sanitation Data'!$G$10,0,10*ROW('Sanitation Data'!G23)),NA())</f>
        <v>#N/A</v>
      </c>
      <c r="AN29" s="92" t="e">
        <f ca="true">+IF(AND(ISNUMBER(OFFSET('Sanitation Data'!$G$11,0,10*ROW('Sanitation Data'!G23))),'Data Summary'!DC29="Yes"),OFFSET('Sanitation Data'!$G$11,0,10*ROW('Sanitation Data'!G23)),NA())</f>
        <v>#N/A</v>
      </c>
      <c r="AO29" s="92" t="e">
        <f ca="true">+IF(AND(ISNUMBER(OFFSET('Sanitation Data'!$G$12,0,10*ROW('Sanitation Data'!G23))),'Data Summary'!DD29="Yes"),OFFSET('Sanitation Data'!$G$12,0,10*ROW('Sanitation Data'!G23)),NA())</f>
        <v>#N/A</v>
      </c>
      <c r="AP29" s="92" t="e">
        <f ca="true">+IF(AND(ISNUMBER(OFFSET('Sanitation Data'!$H$4,0,10*ROW('Sanitation Data'!H23))),'Data Summary'!DE29="Yes"),100-OFFSET('Sanitation Data'!$H$4,0,10*ROW('Sanitation Data'!H23)),NA())</f>
        <v>#N/A</v>
      </c>
      <c r="AQ29" s="92" t="e">
        <f ca="true">+IF(AND(ISNUMBER(OFFSET('Sanitation Data'!$H$6,0,10*ROW('Sanitation Data'!H23))),'Data Summary'!DF29="Yes"),OFFSET('Sanitation Data'!$H$6,0,10*ROW('Sanitation Data'!H23)),NA())</f>
        <v>#N/A</v>
      </c>
      <c r="AR29" s="92" t="e">
        <f ca="true">+IF(AND(ISNUMBER(OFFSET('Sanitation Data'!$H$10,0,10*ROW('Sanitation Data'!H23))),'Data Summary'!DG29="Yes"),OFFSET('Sanitation Data'!$H$10,0,10*ROW('Sanitation Data'!H23)),NA())</f>
        <v>#N/A</v>
      </c>
      <c r="AS29" s="92" t="e">
        <f ca="true">+IF(AND(ISNUMBER(OFFSET('Sanitation Data'!$H$11,0,10*ROW('Sanitation Data'!H23))),'Data Summary'!DH29="Yes"),OFFSET('Sanitation Data'!$H$11,0,10*ROW('Sanitation Data'!H23)),NA())</f>
        <v>#N/A</v>
      </c>
      <c r="AT29" s="92" t="e">
        <f ca="true">+IF(AND(ISNUMBER(OFFSET('Sanitation Data'!$H$12,0,10*ROW('Sanitation Data'!H23))),'Data Summary'!DI29="Yes"),OFFSET('Sanitation Data'!$H$12,0,10*ROW('Sanitation Data'!H23)),NA())</f>
        <v>#N/A</v>
      </c>
      <c r="AU29" s="92" t="e">
        <f ca="true">+IF(AND(ISNUMBER(OFFSET('Sanitation Data'!$I$4,0,10*ROW('Sanitation Data'!I23))),'Data Summary'!DJ29="Yes"),100-OFFSET('Sanitation Data'!$I$4,0,10*ROW('Sanitation Data'!I23)),NA())</f>
        <v>#N/A</v>
      </c>
      <c r="AV29" s="92" t="e">
        <f ca="true">+IF(AND(ISNUMBER(OFFSET('Sanitation Data'!$I$6,0,10*ROW('Sanitation Data'!I23))),'Data Summary'!DK29="Yes"),OFFSET('Sanitation Data'!$I$6,0,10*ROW('Sanitation Data'!I23)),NA())</f>
        <v>#N/A</v>
      </c>
      <c r="AW29" s="92" t="e">
        <f ca="true">+IF(AND(ISNUMBER(OFFSET('Sanitation Data'!$I$10,0,10*ROW('Sanitation Data'!I23))),'Data Summary'!DL29="Yes"),OFFSET('Sanitation Data'!$I$10,0,10*ROW('Sanitation Data'!I23)),NA())</f>
        <v>#N/A</v>
      </c>
      <c r="AX29" s="92" t="e">
        <f ca="true">+IF(AND(ISNUMBER(OFFSET('Sanitation Data'!$I$11,0,10*ROW('Sanitation Data'!I23))),'Data Summary'!DM29="Yes"),OFFSET('Sanitation Data'!$I$11,0,10*ROW('Sanitation Data'!I23)),NA())</f>
        <v>#N/A</v>
      </c>
      <c r="AY29" s="92" t="e">
        <f ca="true">+IF(AND(ISNUMBER(OFFSET('Sanitation Data'!$I$12,0,10*ROW('Sanitation Data'!I23))),'Data Summary'!DN29="Yes"),OFFSET('Sanitation Data'!$I$12,0,10*ROW('Sanitation Data'!I23)),NA())</f>
        <v>#N/A</v>
      </c>
      <c r="AZ29" s="93" t="e">
        <f ca="true">+IF(AND(ISNUMBER(OFFSET('Hygiene Data'!$D$5,0,10*ROW('Hygiene Data'!D23))),'Data Summary'!DO29="Yes"),OFFSET('Hygiene Data'!$D$5,0,10*ROW('Hygiene Data'!D23)),NA())</f>
        <v>#N/A</v>
      </c>
      <c r="BA29" s="93" t="e">
        <f ca="true">+IF(AND(ISNUMBER(OFFSET('Hygiene Data'!$D$7,0,10*ROW('Hygiene Data'!D23))),'Data Summary'!DP29="Yes"),OFFSET('Hygiene Data'!$D$7,0,10*ROW('Hygiene Data'!D23)),NA())</f>
        <v>#N/A</v>
      </c>
      <c r="BB29" s="93" t="e">
        <f ca="true">+IF(AND(ISNUMBER(OFFSET('Hygiene Data'!$D$9,0,10*ROW('Hygiene Data'!D23))),'Data Summary'!DQ29="Yes"),OFFSET('Hygiene Data'!$D$9,0,10*ROW('Hygiene Data'!D23)),NA())</f>
        <v>#N/A</v>
      </c>
      <c r="BC29" s="93" t="e">
        <f ca="true">+IF(AND(ISNUMBER(OFFSET('Hygiene Data'!$E$5,0,10*ROW('Hygiene Data'!E23))),'Data Summary'!DR29="Yes"),OFFSET('Hygiene Data'!$E$5,0,10*ROW('Hygiene Data'!E23)),NA())</f>
        <v>#N/A</v>
      </c>
      <c r="BD29" s="93" t="e">
        <f ca="true">+IF(AND(ISNUMBER(OFFSET('Hygiene Data'!$E$7,0,10*ROW('Hygiene Data'!E23))),'Data Summary'!DS29="Yes"),OFFSET('Hygiene Data'!$E$7,0,10*ROW('Hygiene Data'!E23)),NA())</f>
        <v>#N/A</v>
      </c>
      <c r="BE29" s="93" t="e">
        <f ca="true">+IF(AND(ISNUMBER(OFFSET('Hygiene Data'!$E$9,0,10*ROW('Hygiene Data'!E23))),'Data Summary'!DT29="Yes"),OFFSET('Hygiene Data'!$E$9,0,10*ROW('Hygiene Data'!E23)),NA())</f>
        <v>#N/A</v>
      </c>
      <c r="BF29" s="93" t="e">
        <f ca="true">+IF(AND(ISNUMBER(OFFSET('Hygiene Data'!$F$5,0,10*ROW('Hygiene Data'!F23))),'Data Summary'!DU29="Yes"),OFFSET('Hygiene Data'!$F$5,0,10*ROW('Hygiene Data'!F23)),NA())</f>
        <v>#N/A</v>
      </c>
      <c r="BG29" s="93" t="e">
        <f ca="true">+IF(AND(ISNUMBER(OFFSET('Hygiene Data'!$F$7,0,10*ROW('Hygiene Data'!F23))),'Data Summary'!DV29="Yes"),OFFSET('Hygiene Data'!$F$7,0,10*ROW('Hygiene Data'!F23)),NA())</f>
        <v>#N/A</v>
      </c>
      <c r="BH29" s="93" t="e">
        <f ca="true">+IF(AND(ISNUMBER(OFFSET('Hygiene Data'!$F$9,0,10*ROW('Hygiene Data'!F23))),'Data Summary'!DW29="Yes"),OFFSET('Hygiene Data'!$F$9,0,10*ROW('Hygiene Data'!F23)),NA())</f>
        <v>#N/A</v>
      </c>
      <c r="BI29" s="93" t="e">
        <f ca="true">+IF(AND(ISNUMBER(OFFSET('Hygiene Data'!$G$5,0,10*ROW('Hygiene Data'!G23))),'Data Summary'!DX29="Yes"),OFFSET('Hygiene Data'!$G$5,0,10*ROW('Hygiene Data'!G23)),NA())</f>
        <v>#N/A</v>
      </c>
      <c r="BJ29" s="93" t="e">
        <f ca="true">+IF(AND(ISNUMBER(OFFSET('Hygiene Data'!$G$7,0,10*ROW('Hygiene Data'!G23))),'Data Summary'!DY29="Yes"),OFFSET('Hygiene Data'!$G$7,0,10*ROW('Hygiene Data'!G23)),NA())</f>
        <v>#N/A</v>
      </c>
      <c r="BK29" s="93" t="e">
        <f ca="true">+IF(AND(ISNUMBER(OFFSET('Hygiene Data'!$G$9,0,10*ROW('Hygiene Data'!G23))),'Data Summary'!DZ29="Yes"),OFFSET('Hygiene Data'!$G$9,0,10*ROW('Hygiene Data'!G23)),NA())</f>
        <v>#N/A</v>
      </c>
      <c r="BL29" s="93" t="e">
        <f ca="true">+IF(AND(ISNUMBER(OFFSET('Hygiene Data'!$H$5,0,10*ROW('Hygiene Data'!H23))),'Data Summary'!EA29="Yes"),OFFSET('Hygiene Data'!$H$5,0,10*ROW('Hygiene Data'!H23)),NA())</f>
        <v>#N/A</v>
      </c>
      <c r="BM29" s="93" t="e">
        <f ca="true">+IF(AND(ISNUMBER(OFFSET('Hygiene Data'!$H$7,0,10*ROW('Hygiene Data'!H23))),'Data Summary'!EB29="Yes"),OFFSET('Hygiene Data'!$H$7,0,10*ROW('Hygiene Data'!H23)),NA())</f>
        <v>#N/A</v>
      </c>
      <c r="BN29" s="93" t="e">
        <f ca="true">+IF(AND(ISNUMBER(OFFSET('Hygiene Data'!$H$9,0,10*ROW('Hygiene Data'!H23))),'Data Summary'!EC29="Yes"),OFFSET('Hygiene Data'!$H$9,0,10*ROW('Hygiene Data'!H23)),NA())</f>
        <v>#N/A</v>
      </c>
      <c r="BO29" s="93" t="e">
        <f ca="true">+IF(AND(ISNUMBER(OFFSET('Hygiene Data'!$I$5,0,10*ROW('Hygiene Data'!I23))),'Data Summary'!ED29="Yes"),OFFSET('Hygiene Data'!$I$5,0,10*ROW('Hygiene Data'!I23)),NA())</f>
        <v>#N/A</v>
      </c>
      <c r="BP29" s="93" t="e">
        <f ca="true">+IF(AND(ISNUMBER(OFFSET('Hygiene Data'!$I$7,0,10*ROW('Hygiene Data'!I23))),'Data Summary'!EE29="Yes"),OFFSET('Hygiene Data'!$I$7,0,10*ROW('Hygiene Data'!I23)),NA())</f>
        <v>#N/A</v>
      </c>
      <c r="BQ29" s="93" t="e">
        <f ca="true">+IF(AND(ISNUMBER(OFFSET('Hygiene Data'!$I$9,0,10*ROW('Hygiene Data'!I23))),'Data Summary'!EF29="Yes"),OFFSET('Hygiene Data'!$I$9,0,10*ROW('Hygiene Data'!I23)),NA())</f>
        <v>#N/A</v>
      </c>
    </row>
    <row xmlns:x14ac="http://schemas.microsoft.com/office/spreadsheetml/2009/9/ac" r="30" x14ac:dyDescent="0.2">
      <c r="A30" s="335" t="e">
        <f ca="true">+RIGHT('Data Summary'!A30,LEN('Data Summary'!A30)-9)</f>
        <v>#VALUE!</v>
      </c>
      <c r="B30" s="35" t="str">
        <f ca="true">+IF(ISTEXT('Data Summary'!B30),'Data Summary'!B30,"")</f>
        <v/>
      </c>
      <c r="C30" s="334" t="e">
        <f ca="true">+VALUE('Data Summary'!C30)</f>
        <v>#VALUE!</v>
      </c>
      <c r="D30" s="91" t="e">
        <f ca="true">+IF(AND(ISNUMBER(OFFSET('Water Data'!$D$4,0,10*ROW('Water Data'!D24))),'Data Summary'!BS30="Yes"),100-OFFSET('Water Data'!$D$4,0,10*ROW('Water Data'!D24)),NA())</f>
        <v>#N/A</v>
      </c>
      <c r="E30" s="91" t="e">
        <f ca="true">+IF(AND(ISNUMBER(OFFSET('Water Data'!$D$6,0,10*ROW('Water Data'!D24))),'Data Summary'!BT30="Yes"),OFFSET('Water Data'!$D$6,0,10*ROW('Water Data'!D24)),NA())</f>
        <v>#N/A</v>
      </c>
      <c r="F30" s="91" t="e">
        <f ca="true">+IF(AND(ISNUMBER(OFFSET('Water Data'!$D$9,0,10*ROW('Water Data'!D24))),'Data Summary'!BU30="Yes"),OFFSET('Water Data'!$D$9,0,10*ROW('Water Data'!D24)),NA())</f>
        <v>#N/A</v>
      </c>
      <c r="G30" s="91" t="e">
        <f ca="true">+IF(AND(ISNUMBER(OFFSET('Water Data'!$E$4,0,10*ROW('Water Data'!E24))),'Data Summary'!BV30="Yes"),100-OFFSET('Water Data'!$E$4,0,10*ROW('Water Data'!E24)),NA())</f>
        <v>#N/A</v>
      </c>
      <c r="H30" s="91" t="e">
        <f ca="true">+IF(AND(ISNUMBER(OFFSET('Water Data'!$E$6,0,10*ROW('Water Data'!E24))),'Data Summary'!BW30="Yes"),OFFSET('Water Data'!$E$6,0,10*ROW('Water Data'!E24)),NA())</f>
        <v>#N/A</v>
      </c>
      <c r="I30" s="91" t="e">
        <f ca="true">+IF(AND(ISNUMBER(OFFSET('Water Data'!$E$9,0,10*ROW('Water Data'!E24))),'Data Summary'!BX30="Yes"),OFFSET('Water Data'!$E$9,0,10*ROW('Water Data'!E24)),NA())</f>
        <v>#N/A</v>
      </c>
      <c r="J30" s="91" t="e">
        <f ca="true">+IF(AND(ISNUMBER(OFFSET('Water Data'!$F$4,0,10*ROW('Water Data'!F24))),'Data Summary'!BY30="Yes"),100-OFFSET('Water Data'!$F$4,0,10*ROW('Water Data'!F24)),NA())</f>
        <v>#N/A</v>
      </c>
      <c r="K30" s="91" t="e">
        <f ca="true">+IF(AND(ISNUMBER(OFFSET('Water Data'!$F$6,0,10*ROW('Water Data'!F24))),'Data Summary'!BZ30="Yes"),OFFSET('Water Data'!$F$6,0,10*ROW('Water Data'!F24)),NA())</f>
        <v>#N/A</v>
      </c>
      <c r="L30" s="91" t="e">
        <f ca="true">+IF(AND(ISNUMBER(OFFSET('Water Data'!$F$9,0,10*ROW('Water Data'!F24))),'Data Summary'!CA30="Yes"),OFFSET('Water Data'!$F$9,0,10*ROW('Water Data'!F24)),NA())</f>
        <v>#N/A</v>
      </c>
      <c r="M30" s="91" t="e">
        <f ca="true">+IF(AND(ISNUMBER(OFFSET('Water Data'!$G$4,0,10*ROW('Water Data'!G24))),'Data Summary'!CB30="Yes"),100-OFFSET('Water Data'!$G$4,0,10*ROW('Water Data'!G24)),NA())</f>
        <v>#N/A</v>
      </c>
      <c r="N30" s="91" t="e">
        <f ca="true">+IF(AND(ISNUMBER(OFFSET('Water Data'!$G$6,0,10*ROW('Water Data'!G24))),'Data Summary'!CC30="Yes"),OFFSET('Water Data'!$G$6,0,10*ROW('Water Data'!G24)),NA())</f>
        <v>#N/A</v>
      </c>
      <c r="O30" s="91" t="e">
        <f ca="true">+IF(AND(ISNUMBER(OFFSET('Water Data'!$G$9,0,10*ROW('Water Data'!G24))),'Data Summary'!CD30="Yes"),OFFSET('Water Data'!$G$9,0,10*ROW('Water Data'!G24)),NA())</f>
        <v>#N/A</v>
      </c>
      <c r="P30" s="91" t="e">
        <f ca="true">+IF(AND(ISNUMBER(OFFSET('Water Data'!$H$4,0,10*ROW('Water Data'!H24))),'Data Summary'!CE30="Yes"),100-OFFSET('Water Data'!$H$4,0,10*ROW('Water Data'!H24)),NA())</f>
        <v>#N/A</v>
      </c>
      <c r="Q30" s="91" t="e">
        <f ca="true">+IF(AND(ISNUMBER(OFFSET('Water Data'!$H$6,0,10*ROW('Water Data'!H24))),'Data Summary'!CF30="Yes"),OFFSET('Water Data'!$H$6,0,10*ROW('Water Data'!H24)),NA())</f>
        <v>#N/A</v>
      </c>
      <c r="R30" s="91" t="e">
        <f ca="true">+IF(AND(ISNUMBER(OFFSET('Water Data'!$H$9,0,10*ROW('Water Data'!H24))),'Data Summary'!CG30="Yes"),OFFSET('Water Data'!$H$9,0,10*ROW('Water Data'!H24)),NA())</f>
        <v>#N/A</v>
      </c>
      <c r="S30" s="91" t="e">
        <f ca="true">+IF(AND(ISNUMBER(OFFSET('Water Data'!$I$4,0,10*ROW('Water Data'!I24))),'Data Summary'!CH30="Yes"),100-OFFSET('Water Data'!$I$4,0,10*ROW('Water Data'!I24)),NA())</f>
        <v>#N/A</v>
      </c>
      <c r="T30" s="91" t="e">
        <f ca="true">+IF(AND(ISNUMBER(OFFSET('Water Data'!$I$6,0,10*ROW('Water Data'!I24))),'Data Summary'!CI30="Yes"),OFFSET('Water Data'!$I$6,0,10*ROW('Water Data'!I24)),NA())</f>
        <v>#N/A</v>
      </c>
      <c r="U30" s="91" t="e">
        <f ca="true">+IF(AND(ISNUMBER(OFFSET('Water Data'!$I$9,0,10*ROW('Water Data'!I24))),'Data Summary'!CJ30="Yes"),OFFSET('Water Data'!$I$9,0,10*ROW('Water Data'!I24)),NA())</f>
        <v>#N/A</v>
      </c>
      <c r="V30" s="92" t="e">
        <f ca="true">+IF(AND(ISNUMBER(OFFSET('Sanitation Data'!$D$4,0,10*ROW('Sanitation Data'!D24))),'Data Summary'!CK30="Yes"),100-OFFSET('Sanitation Data'!$D$4,0,10*ROW('Sanitation Data'!D24)),NA())</f>
        <v>#N/A</v>
      </c>
      <c r="W30" s="92" t="e">
        <f ca="true">+IF(AND(ISNUMBER(OFFSET('Sanitation Data'!$D$6,0,10*ROW('Sanitation Data'!D24))),'Data Summary'!CL30="Yes"),OFFSET('Sanitation Data'!$D$6,0,10*ROW('Sanitation Data'!D24)),NA())</f>
        <v>#N/A</v>
      </c>
      <c r="X30" s="92" t="e">
        <f ca="true">+IF(AND(ISNUMBER(OFFSET('Sanitation Data'!$D$10,0,10*ROW('Sanitation Data'!D24))),'Data Summary'!CM30="Yes"),OFFSET('Sanitation Data'!$D$10,0,10*ROW('Sanitation Data'!D24)),NA())</f>
        <v>#N/A</v>
      </c>
      <c r="Y30" s="92" t="e">
        <f ca="true">+IF(AND(ISNUMBER(OFFSET('Sanitation Data'!$D$11,0,10*ROW('Sanitation Data'!D24))),'Data Summary'!CN30="Yes"),OFFSET('Sanitation Data'!$D$11,0,10*ROW('Sanitation Data'!D24)),NA())</f>
        <v>#N/A</v>
      </c>
      <c r="Z30" s="92" t="e">
        <f ca="true">+IF(AND(ISNUMBER(OFFSET('Sanitation Data'!$D$12,0,10*ROW('Sanitation Data'!D24))),'Data Summary'!CO30="Yes"),OFFSET('Sanitation Data'!$D$12,0,10*ROW('Sanitation Data'!D24)),NA())</f>
        <v>#N/A</v>
      </c>
      <c r="AA30" s="92" t="e">
        <f ca="true">+IF(AND(ISNUMBER(OFFSET('Sanitation Data'!$E$4,0,10*ROW('Sanitation Data'!E24))),'Data Summary'!CP30="Yes"),100-OFFSET('Sanitation Data'!$E$4,0,10*ROW('Sanitation Data'!E24)),NA())</f>
        <v>#N/A</v>
      </c>
      <c r="AB30" s="92" t="e">
        <f ca="true">+IF(AND(ISNUMBER(OFFSET('Sanitation Data'!$E$6,0,10*ROW('Sanitation Data'!E24))),'Data Summary'!CQ30="Yes"),OFFSET('Sanitation Data'!$E$6,0,10*ROW('Sanitation Data'!E24)),NA())</f>
        <v>#N/A</v>
      </c>
      <c r="AC30" s="92" t="e">
        <f ca="true">+IF(AND(ISNUMBER(OFFSET('Sanitation Data'!$E$10,0,10*ROW('Sanitation Data'!E24))),'Data Summary'!CR30="Yes"),OFFSET('Sanitation Data'!$E$10,0,10*ROW('Sanitation Data'!E24)),NA())</f>
        <v>#N/A</v>
      </c>
      <c r="AD30" s="92" t="e">
        <f ca="true">+IF(AND(ISNUMBER(OFFSET('Sanitation Data'!$E$11,0,10*ROW('Sanitation Data'!E24))),'Data Summary'!CS30="Yes"),OFFSET('Sanitation Data'!$E$11,0,10*ROW('Sanitation Data'!E24)),NA())</f>
        <v>#N/A</v>
      </c>
      <c r="AE30" s="92" t="e">
        <f ca="true">+IF(AND(ISNUMBER(OFFSET('Sanitation Data'!$E$12,0,10*ROW('Sanitation Data'!E24))),'Data Summary'!CT30="Yes"),OFFSET('Sanitation Data'!$E$12,0,10*ROW('Sanitation Data'!E24)),NA())</f>
        <v>#N/A</v>
      </c>
      <c r="AF30" s="92" t="e">
        <f ca="true">+IF(AND(ISNUMBER(OFFSET('Sanitation Data'!$F$4,0,10*ROW('Sanitation Data'!F24))),'Data Summary'!CU30="Yes"),100-OFFSET('Sanitation Data'!$F$4,0,10*ROW('Sanitation Data'!F24)),NA())</f>
        <v>#N/A</v>
      </c>
      <c r="AG30" s="92" t="e">
        <f ca="true">+IF(AND(ISNUMBER(OFFSET('Sanitation Data'!$F$6,0,10*ROW('Sanitation Data'!F24))),'Data Summary'!CV30="Yes"),OFFSET('Sanitation Data'!$F$6,0,10*ROW('Sanitation Data'!F24)),NA())</f>
        <v>#N/A</v>
      </c>
      <c r="AH30" s="92" t="e">
        <f ca="true">+IF(AND(ISNUMBER(OFFSET('Sanitation Data'!$F$10,0,10*ROW('Sanitation Data'!F24))),'Data Summary'!CW30="Yes"),OFFSET('Sanitation Data'!$F$10,0,10*ROW('Sanitation Data'!F24)),NA())</f>
        <v>#N/A</v>
      </c>
      <c r="AI30" s="92" t="e">
        <f ca="true">+IF(AND(ISNUMBER(OFFSET('Sanitation Data'!$F$11,0,10*ROW('Sanitation Data'!F24))),'Data Summary'!CX30="Yes"),OFFSET('Sanitation Data'!$F$11,0,10*ROW('Sanitation Data'!F24)),NA())</f>
        <v>#N/A</v>
      </c>
      <c r="AJ30" s="92" t="e">
        <f ca="true">+IF(AND(ISNUMBER(OFFSET('Sanitation Data'!$F$12,0,10*ROW('Sanitation Data'!F24))),'Data Summary'!CY30="Yes"),OFFSET('Sanitation Data'!$F$12,0,10*ROW('Sanitation Data'!F24)),NA())</f>
        <v>#N/A</v>
      </c>
      <c r="AK30" s="92" t="e">
        <f ca="true">+IF(AND(ISNUMBER(OFFSET('Sanitation Data'!$G$4,0,10*ROW('Sanitation Data'!G24))),'Data Summary'!CZ30="Yes"),100-OFFSET('Sanitation Data'!$G$4,0,10*ROW('Sanitation Data'!G24)),NA())</f>
        <v>#N/A</v>
      </c>
      <c r="AL30" s="92" t="e">
        <f ca="true">+IF(AND(ISNUMBER(OFFSET('Sanitation Data'!$G$6,0,10*ROW('Sanitation Data'!G24))),'Data Summary'!DA30="Yes"),OFFSET('Sanitation Data'!$G$6,0,10*ROW('Sanitation Data'!G24)),NA())</f>
        <v>#N/A</v>
      </c>
      <c r="AM30" s="92" t="e">
        <f ca="true">+IF(AND(ISNUMBER(OFFSET('Sanitation Data'!$G$10,0,10*ROW('Sanitation Data'!G24))),'Data Summary'!DB30="Yes"),OFFSET('Sanitation Data'!$G$10,0,10*ROW('Sanitation Data'!G24)),NA())</f>
        <v>#N/A</v>
      </c>
      <c r="AN30" s="92" t="e">
        <f ca="true">+IF(AND(ISNUMBER(OFFSET('Sanitation Data'!$G$11,0,10*ROW('Sanitation Data'!G24))),'Data Summary'!DC30="Yes"),OFFSET('Sanitation Data'!$G$11,0,10*ROW('Sanitation Data'!G24)),NA())</f>
        <v>#N/A</v>
      </c>
      <c r="AO30" s="92" t="e">
        <f ca="true">+IF(AND(ISNUMBER(OFFSET('Sanitation Data'!$G$12,0,10*ROW('Sanitation Data'!G24))),'Data Summary'!DD30="Yes"),OFFSET('Sanitation Data'!$G$12,0,10*ROW('Sanitation Data'!G24)),NA())</f>
        <v>#N/A</v>
      </c>
      <c r="AP30" s="92" t="e">
        <f ca="true">+IF(AND(ISNUMBER(OFFSET('Sanitation Data'!$H$4,0,10*ROW('Sanitation Data'!H24))),'Data Summary'!DE30="Yes"),100-OFFSET('Sanitation Data'!$H$4,0,10*ROW('Sanitation Data'!H24)),NA())</f>
        <v>#N/A</v>
      </c>
      <c r="AQ30" s="92" t="e">
        <f ca="true">+IF(AND(ISNUMBER(OFFSET('Sanitation Data'!$H$6,0,10*ROW('Sanitation Data'!H24))),'Data Summary'!DF30="Yes"),OFFSET('Sanitation Data'!$H$6,0,10*ROW('Sanitation Data'!H24)),NA())</f>
        <v>#N/A</v>
      </c>
      <c r="AR30" s="92" t="e">
        <f ca="true">+IF(AND(ISNUMBER(OFFSET('Sanitation Data'!$H$10,0,10*ROW('Sanitation Data'!H24))),'Data Summary'!DG30="Yes"),OFFSET('Sanitation Data'!$H$10,0,10*ROW('Sanitation Data'!H24)),NA())</f>
        <v>#N/A</v>
      </c>
      <c r="AS30" s="92" t="e">
        <f ca="true">+IF(AND(ISNUMBER(OFFSET('Sanitation Data'!$H$11,0,10*ROW('Sanitation Data'!H24))),'Data Summary'!DH30="Yes"),OFFSET('Sanitation Data'!$H$11,0,10*ROW('Sanitation Data'!H24)),NA())</f>
        <v>#N/A</v>
      </c>
      <c r="AT30" s="92" t="e">
        <f ca="true">+IF(AND(ISNUMBER(OFFSET('Sanitation Data'!$H$12,0,10*ROW('Sanitation Data'!H24))),'Data Summary'!DI30="Yes"),OFFSET('Sanitation Data'!$H$12,0,10*ROW('Sanitation Data'!H24)),NA())</f>
        <v>#N/A</v>
      </c>
      <c r="AU30" s="92" t="e">
        <f ca="true">+IF(AND(ISNUMBER(OFFSET('Sanitation Data'!$I$4,0,10*ROW('Sanitation Data'!I24))),'Data Summary'!DJ30="Yes"),100-OFFSET('Sanitation Data'!$I$4,0,10*ROW('Sanitation Data'!I24)),NA())</f>
        <v>#N/A</v>
      </c>
      <c r="AV30" s="92" t="e">
        <f ca="true">+IF(AND(ISNUMBER(OFFSET('Sanitation Data'!$I$6,0,10*ROW('Sanitation Data'!I24))),'Data Summary'!DK30="Yes"),OFFSET('Sanitation Data'!$I$6,0,10*ROW('Sanitation Data'!I24)),NA())</f>
        <v>#N/A</v>
      </c>
      <c r="AW30" s="92" t="e">
        <f ca="true">+IF(AND(ISNUMBER(OFFSET('Sanitation Data'!$I$10,0,10*ROW('Sanitation Data'!I24))),'Data Summary'!DL30="Yes"),OFFSET('Sanitation Data'!$I$10,0,10*ROW('Sanitation Data'!I24)),NA())</f>
        <v>#N/A</v>
      </c>
      <c r="AX30" s="92" t="e">
        <f ca="true">+IF(AND(ISNUMBER(OFFSET('Sanitation Data'!$I$11,0,10*ROW('Sanitation Data'!I24))),'Data Summary'!DM30="Yes"),OFFSET('Sanitation Data'!$I$11,0,10*ROW('Sanitation Data'!I24)),NA())</f>
        <v>#N/A</v>
      </c>
      <c r="AY30" s="92" t="e">
        <f ca="true">+IF(AND(ISNUMBER(OFFSET('Sanitation Data'!$I$12,0,10*ROW('Sanitation Data'!I24))),'Data Summary'!DN30="Yes"),OFFSET('Sanitation Data'!$I$12,0,10*ROW('Sanitation Data'!I24)),NA())</f>
        <v>#N/A</v>
      </c>
      <c r="AZ30" s="93" t="e">
        <f ca="true">+IF(AND(ISNUMBER(OFFSET('Hygiene Data'!$D$5,0,10*ROW('Hygiene Data'!D24))),'Data Summary'!DO30="Yes"),OFFSET('Hygiene Data'!$D$5,0,10*ROW('Hygiene Data'!D24)),NA())</f>
        <v>#N/A</v>
      </c>
      <c r="BA30" s="93" t="e">
        <f ca="true">+IF(AND(ISNUMBER(OFFSET('Hygiene Data'!$D$7,0,10*ROW('Hygiene Data'!D24))),'Data Summary'!DP30="Yes"),OFFSET('Hygiene Data'!$D$7,0,10*ROW('Hygiene Data'!D24)),NA())</f>
        <v>#N/A</v>
      </c>
      <c r="BB30" s="93" t="e">
        <f ca="true">+IF(AND(ISNUMBER(OFFSET('Hygiene Data'!$D$9,0,10*ROW('Hygiene Data'!D24))),'Data Summary'!DQ30="Yes"),OFFSET('Hygiene Data'!$D$9,0,10*ROW('Hygiene Data'!D24)),NA())</f>
        <v>#N/A</v>
      </c>
      <c r="BC30" s="93" t="e">
        <f ca="true">+IF(AND(ISNUMBER(OFFSET('Hygiene Data'!$E$5,0,10*ROW('Hygiene Data'!E24))),'Data Summary'!DR30="Yes"),OFFSET('Hygiene Data'!$E$5,0,10*ROW('Hygiene Data'!E24)),NA())</f>
        <v>#N/A</v>
      </c>
      <c r="BD30" s="93" t="e">
        <f ca="true">+IF(AND(ISNUMBER(OFFSET('Hygiene Data'!$E$7,0,10*ROW('Hygiene Data'!E24))),'Data Summary'!DS30="Yes"),OFFSET('Hygiene Data'!$E$7,0,10*ROW('Hygiene Data'!E24)),NA())</f>
        <v>#N/A</v>
      </c>
      <c r="BE30" s="93" t="e">
        <f ca="true">+IF(AND(ISNUMBER(OFFSET('Hygiene Data'!$E$9,0,10*ROW('Hygiene Data'!E24))),'Data Summary'!DT30="Yes"),OFFSET('Hygiene Data'!$E$9,0,10*ROW('Hygiene Data'!E24)),NA())</f>
        <v>#N/A</v>
      </c>
      <c r="BF30" s="93" t="e">
        <f ca="true">+IF(AND(ISNUMBER(OFFSET('Hygiene Data'!$F$5,0,10*ROW('Hygiene Data'!F24))),'Data Summary'!DU30="Yes"),OFFSET('Hygiene Data'!$F$5,0,10*ROW('Hygiene Data'!F24)),NA())</f>
        <v>#N/A</v>
      </c>
      <c r="BG30" s="93" t="e">
        <f ca="true">+IF(AND(ISNUMBER(OFFSET('Hygiene Data'!$F$7,0,10*ROW('Hygiene Data'!F24))),'Data Summary'!DV30="Yes"),OFFSET('Hygiene Data'!$F$7,0,10*ROW('Hygiene Data'!F24)),NA())</f>
        <v>#N/A</v>
      </c>
      <c r="BH30" s="93" t="e">
        <f ca="true">+IF(AND(ISNUMBER(OFFSET('Hygiene Data'!$F$9,0,10*ROW('Hygiene Data'!F24))),'Data Summary'!DW30="Yes"),OFFSET('Hygiene Data'!$F$9,0,10*ROW('Hygiene Data'!F24)),NA())</f>
        <v>#N/A</v>
      </c>
      <c r="BI30" s="93" t="e">
        <f ca="true">+IF(AND(ISNUMBER(OFFSET('Hygiene Data'!$G$5,0,10*ROW('Hygiene Data'!G24))),'Data Summary'!DX30="Yes"),OFFSET('Hygiene Data'!$G$5,0,10*ROW('Hygiene Data'!G24)),NA())</f>
        <v>#N/A</v>
      </c>
      <c r="BJ30" s="93" t="e">
        <f ca="true">+IF(AND(ISNUMBER(OFFSET('Hygiene Data'!$G$7,0,10*ROW('Hygiene Data'!G24))),'Data Summary'!DY30="Yes"),OFFSET('Hygiene Data'!$G$7,0,10*ROW('Hygiene Data'!G24)),NA())</f>
        <v>#N/A</v>
      </c>
      <c r="BK30" s="93" t="e">
        <f ca="true">+IF(AND(ISNUMBER(OFFSET('Hygiene Data'!$G$9,0,10*ROW('Hygiene Data'!G24))),'Data Summary'!DZ30="Yes"),OFFSET('Hygiene Data'!$G$9,0,10*ROW('Hygiene Data'!G24)),NA())</f>
        <v>#N/A</v>
      </c>
      <c r="BL30" s="93" t="e">
        <f ca="true">+IF(AND(ISNUMBER(OFFSET('Hygiene Data'!$H$5,0,10*ROW('Hygiene Data'!H24))),'Data Summary'!EA30="Yes"),OFFSET('Hygiene Data'!$H$5,0,10*ROW('Hygiene Data'!H24)),NA())</f>
        <v>#N/A</v>
      </c>
      <c r="BM30" s="93" t="e">
        <f ca="true">+IF(AND(ISNUMBER(OFFSET('Hygiene Data'!$H$7,0,10*ROW('Hygiene Data'!H24))),'Data Summary'!EB30="Yes"),OFFSET('Hygiene Data'!$H$7,0,10*ROW('Hygiene Data'!H24)),NA())</f>
        <v>#N/A</v>
      </c>
      <c r="BN30" s="93" t="e">
        <f ca="true">+IF(AND(ISNUMBER(OFFSET('Hygiene Data'!$H$9,0,10*ROW('Hygiene Data'!H24))),'Data Summary'!EC30="Yes"),OFFSET('Hygiene Data'!$H$9,0,10*ROW('Hygiene Data'!H24)),NA())</f>
        <v>#N/A</v>
      </c>
      <c r="BO30" s="93" t="e">
        <f ca="true">+IF(AND(ISNUMBER(OFFSET('Hygiene Data'!$I$5,0,10*ROW('Hygiene Data'!I24))),'Data Summary'!ED30="Yes"),OFFSET('Hygiene Data'!$I$5,0,10*ROW('Hygiene Data'!I24)),NA())</f>
        <v>#N/A</v>
      </c>
      <c r="BP30" s="93" t="e">
        <f ca="true">+IF(AND(ISNUMBER(OFFSET('Hygiene Data'!$I$7,0,10*ROW('Hygiene Data'!I24))),'Data Summary'!EE30="Yes"),OFFSET('Hygiene Data'!$I$7,0,10*ROW('Hygiene Data'!I24)),NA())</f>
        <v>#N/A</v>
      </c>
      <c r="BQ30" s="93" t="e">
        <f ca="true">+IF(AND(ISNUMBER(OFFSET('Hygiene Data'!$I$9,0,10*ROW('Hygiene Data'!I24))),'Data Summary'!EF30="Yes"),OFFSET('Hygiene Data'!$I$9,0,10*ROW('Hygiene Data'!I24)),NA())</f>
        <v>#N/A</v>
      </c>
    </row>
    <row xmlns:x14ac="http://schemas.microsoft.com/office/spreadsheetml/2009/9/ac" r="31" x14ac:dyDescent="0.2">
      <c r="A31" s="335" t="e">
        <f ca="true">+RIGHT('Data Summary'!A31,LEN('Data Summary'!A31)-9)</f>
        <v>#VALUE!</v>
      </c>
      <c r="B31" s="35" t="str">
        <f ca="true">+IF(ISTEXT('Data Summary'!B31),'Data Summary'!B31,"")</f>
        <v/>
      </c>
      <c r="C31" s="334" t="e">
        <f ca="true">+VALUE('Data Summary'!C31)</f>
        <v>#VALUE!</v>
      </c>
      <c r="D31" s="91" t="e">
        <f ca="true">+IF(AND(ISNUMBER(OFFSET('Water Data'!$D$4,0,10*ROW('Water Data'!D25))),'Data Summary'!BS31="Yes"),100-OFFSET('Water Data'!$D$4,0,10*ROW('Water Data'!D25)),NA())</f>
        <v>#N/A</v>
      </c>
      <c r="E31" s="91" t="e">
        <f ca="true">+IF(AND(ISNUMBER(OFFSET('Water Data'!$D$6,0,10*ROW('Water Data'!D25))),'Data Summary'!BT31="Yes"),OFFSET('Water Data'!$D$6,0,10*ROW('Water Data'!D25)),NA())</f>
        <v>#N/A</v>
      </c>
      <c r="F31" s="91" t="e">
        <f ca="true">+IF(AND(ISNUMBER(OFFSET('Water Data'!$D$9,0,10*ROW('Water Data'!D25))),'Data Summary'!BU31="Yes"),OFFSET('Water Data'!$D$9,0,10*ROW('Water Data'!D25)),NA())</f>
        <v>#N/A</v>
      </c>
      <c r="G31" s="91" t="e">
        <f ca="true">+IF(AND(ISNUMBER(OFFSET('Water Data'!$E$4,0,10*ROW('Water Data'!E25))),'Data Summary'!BV31="Yes"),100-OFFSET('Water Data'!$E$4,0,10*ROW('Water Data'!E25)),NA())</f>
        <v>#N/A</v>
      </c>
      <c r="H31" s="91" t="e">
        <f ca="true">+IF(AND(ISNUMBER(OFFSET('Water Data'!$E$6,0,10*ROW('Water Data'!E25))),'Data Summary'!BW31="Yes"),OFFSET('Water Data'!$E$6,0,10*ROW('Water Data'!E25)),NA())</f>
        <v>#N/A</v>
      </c>
      <c r="I31" s="91" t="e">
        <f ca="true">+IF(AND(ISNUMBER(OFFSET('Water Data'!$E$9,0,10*ROW('Water Data'!E25))),'Data Summary'!BX31="Yes"),OFFSET('Water Data'!$E$9,0,10*ROW('Water Data'!E25)),NA())</f>
        <v>#N/A</v>
      </c>
      <c r="J31" s="91" t="e">
        <f ca="true">+IF(AND(ISNUMBER(OFFSET('Water Data'!$F$4,0,10*ROW('Water Data'!F25))),'Data Summary'!BY31="Yes"),100-OFFSET('Water Data'!$F$4,0,10*ROW('Water Data'!F25)),NA())</f>
        <v>#N/A</v>
      </c>
      <c r="K31" s="91" t="e">
        <f ca="true">+IF(AND(ISNUMBER(OFFSET('Water Data'!$F$6,0,10*ROW('Water Data'!F25))),'Data Summary'!BZ31="Yes"),OFFSET('Water Data'!$F$6,0,10*ROW('Water Data'!F25)),NA())</f>
        <v>#N/A</v>
      </c>
      <c r="L31" s="91" t="e">
        <f ca="true">+IF(AND(ISNUMBER(OFFSET('Water Data'!$F$9,0,10*ROW('Water Data'!F25))),'Data Summary'!CA31="Yes"),OFFSET('Water Data'!$F$9,0,10*ROW('Water Data'!F25)),NA())</f>
        <v>#N/A</v>
      </c>
      <c r="M31" s="91" t="e">
        <f ca="true">+IF(AND(ISNUMBER(OFFSET('Water Data'!$G$4,0,10*ROW('Water Data'!G25))),'Data Summary'!CB31="Yes"),100-OFFSET('Water Data'!$G$4,0,10*ROW('Water Data'!G25)),NA())</f>
        <v>#N/A</v>
      </c>
      <c r="N31" s="91" t="e">
        <f ca="true">+IF(AND(ISNUMBER(OFFSET('Water Data'!$G$6,0,10*ROW('Water Data'!G25))),'Data Summary'!CC31="Yes"),OFFSET('Water Data'!$G$6,0,10*ROW('Water Data'!G25)),NA())</f>
        <v>#N/A</v>
      </c>
      <c r="O31" s="91" t="e">
        <f ca="true">+IF(AND(ISNUMBER(OFFSET('Water Data'!$G$9,0,10*ROW('Water Data'!G25))),'Data Summary'!CD31="Yes"),OFFSET('Water Data'!$G$9,0,10*ROW('Water Data'!G25)),NA())</f>
        <v>#N/A</v>
      </c>
      <c r="P31" s="91" t="e">
        <f ca="true">+IF(AND(ISNUMBER(OFFSET('Water Data'!$H$4,0,10*ROW('Water Data'!H25))),'Data Summary'!CE31="Yes"),100-OFFSET('Water Data'!$H$4,0,10*ROW('Water Data'!H25)),NA())</f>
        <v>#N/A</v>
      </c>
      <c r="Q31" s="91" t="e">
        <f ca="true">+IF(AND(ISNUMBER(OFFSET('Water Data'!$H$6,0,10*ROW('Water Data'!H25))),'Data Summary'!CF31="Yes"),OFFSET('Water Data'!$H$6,0,10*ROW('Water Data'!H25)),NA())</f>
        <v>#N/A</v>
      </c>
      <c r="R31" s="91" t="e">
        <f ca="true">+IF(AND(ISNUMBER(OFFSET('Water Data'!$H$9,0,10*ROW('Water Data'!H25))),'Data Summary'!CG31="Yes"),OFFSET('Water Data'!$H$9,0,10*ROW('Water Data'!H25)),NA())</f>
        <v>#N/A</v>
      </c>
      <c r="S31" s="91" t="e">
        <f ca="true">+IF(AND(ISNUMBER(OFFSET('Water Data'!$I$4,0,10*ROW('Water Data'!I25))),'Data Summary'!CH31="Yes"),100-OFFSET('Water Data'!$I$4,0,10*ROW('Water Data'!I25)),NA())</f>
        <v>#N/A</v>
      </c>
      <c r="T31" s="91" t="e">
        <f ca="true">+IF(AND(ISNUMBER(OFFSET('Water Data'!$I$6,0,10*ROW('Water Data'!I25))),'Data Summary'!CI31="Yes"),OFFSET('Water Data'!$I$6,0,10*ROW('Water Data'!I25)),NA())</f>
        <v>#N/A</v>
      </c>
      <c r="U31" s="91" t="e">
        <f ca="true">+IF(AND(ISNUMBER(OFFSET('Water Data'!$I$9,0,10*ROW('Water Data'!I25))),'Data Summary'!CJ31="Yes"),OFFSET('Water Data'!$I$9,0,10*ROW('Water Data'!I25)),NA())</f>
        <v>#N/A</v>
      </c>
      <c r="V31" s="92" t="e">
        <f ca="true">+IF(AND(ISNUMBER(OFFSET('Sanitation Data'!$D$4,0,10*ROW('Sanitation Data'!D25))),'Data Summary'!CK31="Yes"),100-OFFSET('Sanitation Data'!$D$4,0,10*ROW('Sanitation Data'!D25)),NA())</f>
        <v>#N/A</v>
      </c>
      <c r="W31" s="92" t="e">
        <f ca="true">+IF(AND(ISNUMBER(OFFSET('Sanitation Data'!$D$6,0,10*ROW('Sanitation Data'!D25))),'Data Summary'!CL31="Yes"),OFFSET('Sanitation Data'!$D$6,0,10*ROW('Sanitation Data'!D25)),NA())</f>
        <v>#N/A</v>
      </c>
      <c r="X31" s="92" t="e">
        <f ca="true">+IF(AND(ISNUMBER(OFFSET('Sanitation Data'!$D$10,0,10*ROW('Sanitation Data'!D25))),'Data Summary'!CM31="Yes"),OFFSET('Sanitation Data'!$D$10,0,10*ROW('Sanitation Data'!D25)),NA())</f>
        <v>#N/A</v>
      </c>
      <c r="Y31" s="92" t="e">
        <f ca="true">+IF(AND(ISNUMBER(OFFSET('Sanitation Data'!$D$11,0,10*ROW('Sanitation Data'!D25))),'Data Summary'!CN31="Yes"),OFFSET('Sanitation Data'!$D$11,0,10*ROW('Sanitation Data'!D25)),NA())</f>
        <v>#N/A</v>
      </c>
      <c r="Z31" s="92" t="e">
        <f ca="true">+IF(AND(ISNUMBER(OFFSET('Sanitation Data'!$D$12,0,10*ROW('Sanitation Data'!D25))),'Data Summary'!CO31="Yes"),OFFSET('Sanitation Data'!$D$12,0,10*ROW('Sanitation Data'!D25)),NA())</f>
        <v>#N/A</v>
      </c>
      <c r="AA31" s="92" t="e">
        <f ca="true">+IF(AND(ISNUMBER(OFFSET('Sanitation Data'!$E$4,0,10*ROW('Sanitation Data'!E25))),'Data Summary'!CP31="Yes"),100-OFFSET('Sanitation Data'!$E$4,0,10*ROW('Sanitation Data'!E25)),NA())</f>
        <v>#N/A</v>
      </c>
      <c r="AB31" s="92" t="e">
        <f ca="true">+IF(AND(ISNUMBER(OFFSET('Sanitation Data'!$E$6,0,10*ROW('Sanitation Data'!E25))),'Data Summary'!CQ31="Yes"),OFFSET('Sanitation Data'!$E$6,0,10*ROW('Sanitation Data'!E25)),NA())</f>
        <v>#N/A</v>
      </c>
      <c r="AC31" s="92" t="e">
        <f ca="true">+IF(AND(ISNUMBER(OFFSET('Sanitation Data'!$E$10,0,10*ROW('Sanitation Data'!E25))),'Data Summary'!CR31="Yes"),OFFSET('Sanitation Data'!$E$10,0,10*ROW('Sanitation Data'!E25)),NA())</f>
        <v>#N/A</v>
      </c>
      <c r="AD31" s="92" t="e">
        <f ca="true">+IF(AND(ISNUMBER(OFFSET('Sanitation Data'!$E$11,0,10*ROW('Sanitation Data'!E25))),'Data Summary'!CS31="Yes"),OFFSET('Sanitation Data'!$E$11,0,10*ROW('Sanitation Data'!E25)),NA())</f>
        <v>#N/A</v>
      </c>
      <c r="AE31" s="92" t="e">
        <f ca="true">+IF(AND(ISNUMBER(OFFSET('Sanitation Data'!$E$12,0,10*ROW('Sanitation Data'!E25))),'Data Summary'!CT31="Yes"),OFFSET('Sanitation Data'!$E$12,0,10*ROW('Sanitation Data'!E25)),NA())</f>
        <v>#N/A</v>
      </c>
      <c r="AF31" s="92" t="e">
        <f ca="true">+IF(AND(ISNUMBER(OFFSET('Sanitation Data'!$F$4,0,10*ROW('Sanitation Data'!F25))),'Data Summary'!CU31="Yes"),100-OFFSET('Sanitation Data'!$F$4,0,10*ROW('Sanitation Data'!F25)),NA())</f>
        <v>#N/A</v>
      </c>
      <c r="AG31" s="92" t="e">
        <f ca="true">+IF(AND(ISNUMBER(OFFSET('Sanitation Data'!$F$6,0,10*ROW('Sanitation Data'!F25))),'Data Summary'!CV31="Yes"),OFFSET('Sanitation Data'!$F$6,0,10*ROW('Sanitation Data'!F25)),NA())</f>
        <v>#N/A</v>
      </c>
      <c r="AH31" s="92" t="e">
        <f ca="true">+IF(AND(ISNUMBER(OFFSET('Sanitation Data'!$F$10,0,10*ROW('Sanitation Data'!F25))),'Data Summary'!CW31="Yes"),OFFSET('Sanitation Data'!$F$10,0,10*ROW('Sanitation Data'!F25)),NA())</f>
        <v>#N/A</v>
      </c>
      <c r="AI31" s="92" t="e">
        <f ca="true">+IF(AND(ISNUMBER(OFFSET('Sanitation Data'!$F$11,0,10*ROW('Sanitation Data'!F25))),'Data Summary'!CX31="Yes"),OFFSET('Sanitation Data'!$F$11,0,10*ROW('Sanitation Data'!F25)),NA())</f>
        <v>#N/A</v>
      </c>
      <c r="AJ31" s="92" t="e">
        <f ca="true">+IF(AND(ISNUMBER(OFFSET('Sanitation Data'!$F$12,0,10*ROW('Sanitation Data'!F25))),'Data Summary'!CY31="Yes"),OFFSET('Sanitation Data'!$F$12,0,10*ROW('Sanitation Data'!F25)),NA())</f>
        <v>#N/A</v>
      </c>
      <c r="AK31" s="92" t="e">
        <f ca="true">+IF(AND(ISNUMBER(OFFSET('Sanitation Data'!$G$4,0,10*ROW('Sanitation Data'!G25))),'Data Summary'!CZ31="Yes"),100-OFFSET('Sanitation Data'!$G$4,0,10*ROW('Sanitation Data'!G25)),NA())</f>
        <v>#N/A</v>
      </c>
      <c r="AL31" s="92" t="e">
        <f ca="true">+IF(AND(ISNUMBER(OFFSET('Sanitation Data'!$G$6,0,10*ROW('Sanitation Data'!G25))),'Data Summary'!DA31="Yes"),OFFSET('Sanitation Data'!$G$6,0,10*ROW('Sanitation Data'!G25)),NA())</f>
        <v>#N/A</v>
      </c>
      <c r="AM31" s="92" t="e">
        <f ca="true">+IF(AND(ISNUMBER(OFFSET('Sanitation Data'!$G$10,0,10*ROW('Sanitation Data'!G25))),'Data Summary'!DB31="Yes"),OFFSET('Sanitation Data'!$G$10,0,10*ROW('Sanitation Data'!G25)),NA())</f>
        <v>#N/A</v>
      </c>
      <c r="AN31" s="92" t="e">
        <f ca="true">+IF(AND(ISNUMBER(OFFSET('Sanitation Data'!$G$11,0,10*ROW('Sanitation Data'!G25))),'Data Summary'!DC31="Yes"),OFFSET('Sanitation Data'!$G$11,0,10*ROW('Sanitation Data'!G25)),NA())</f>
        <v>#N/A</v>
      </c>
      <c r="AO31" s="92" t="e">
        <f ca="true">+IF(AND(ISNUMBER(OFFSET('Sanitation Data'!$G$12,0,10*ROW('Sanitation Data'!G25))),'Data Summary'!DD31="Yes"),OFFSET('Sanitation Data'!$G$12,0,10*ROW('Sanitation Data'!G25)),NA())</f>
        <v>#N/A</v>
      </c>
      <c r="AP31" s="92" t="e">
        <f ca="true">+IF(AND(ISNUMBER(OFFSET('Sanitation Data'!$H$4,0,10*ROW('Sanitation Data'!H25))),'Data Summary'!DE31="Yes"),100-OFFSET('Sanitation Data'!$H$4,0,10*ROW('Sanitation Data'!H25)),NA())</f>
        <v>#N/A</v>
      </c>
      <c r="AQ31" s="92" t="e">
        <f ca="true">+IF(AND(ISNUMBER(OFFSET('Sanitation Data'!$H$6,0,10*ROW('Sanitation Data'!H25))),'Data Summary'!DF31="Yes"),OFFSET('Sanitation Data'!$H$6,0,10*ROW('Sanitation Data'!H25)),NA())</f>
        <v>#N/A</v>
      </c>
      <c r="AR31" s="92" t="e">
        <f ca="true">+IF(AND(ISNUMBER(OFFSET('Sanitation Data'!$H$10,0,10*ROW('Sanitation Data'!H25))),'Data Summary'!DG31="Yes"),OFFSET('Sanitation Data'!$H$10,0,10*ROW('Sanitation Data'!H25)),NA())</f>
        <v>#N/A</v>
      </c>
      <c r="AS31" s="92" t="e">
        <f ca="true">+IF(AND(ISNUMBER(OFFSET('Sanitation Data'!$H$11,0,10*ROW('Sanitation Data'!H25))),'Data Summary'!DH31="Yes"),OFFSET('Sanitation Data'!$H$11,0,10*ROW('Sanitation Data'!H25)),NA())</f>
        <v>#N/A</v>
      </c>
      <c r="AT31" s="92" t="e">
        <f ca="true">+IF(AND(ISNUMBER(OFFSET('Sanitation Data'!$H$12,0,10*ROW('Sanitation Data'!H25))),'Data Summary'!DI31="Yes"),OFFSET('Sanitation Data'!$H$12,0,10*ROW('Sanitation Data'!H25)),NA())</f>
        <v>#N/A</v>
      </c>
      <c r="AU31" s="92" t="e">
        <f ca="true">+IF(AND(ISNUMBER(OFFSET('Sanitation Data'!$I$4,0,10*ROW('Sanitation Data'!I25))),'Data Summary'!DJ31="Yes"),100-OFFSET('Sanitation Data'!$I$4,0,10*ROW('Sanitation Data'!I25)),NA())</f>
        <v>#N/A</v>
      </c>
      <c r="AV31" s="92" t="e">
        <f ca="true">+IF(AND(ISNUMBER(OFFSET('Sanitation Data'!$I$6,0,10*ROW('Sanitation Data'!I25))),'Data Summary'!DK31="Yes"),OFFSET('Sanitation Data'!$I$6,0,10*ROW('Sanitation Data'!I25)),NA())</f>
        <v>#N/A</v>
      </c>
      <c r="AW31" s="92" t="e">
        <f ca="true">+IF(AND(ISNUMBER(OFFSET('Sanitation Data'!$I$10,0,10*ROW('Sanitation Data'!I25))),'Data Summary'!DL31="Yes"),OFFSET('Sanitation Data'!$I$10,0,10*ROW('Sanitation Data'!I25)),NA())</f>
        <v>#N/A</v>
      </c>
      <c r="AX31" s="92" t="e">
        <f ca="true">+IF(AND(ISNUMBER(OFFSET('Sanitation Data'!$I$11,0,10*ROW('Sanitation Data'!I25))),'Data Summary'!DM31="Yes"),OFFSET('Sanitation Data'!$I$11,0,10*ROW('Sanitation Data'!I25)),NA())</f>
        <v>#N/A</v>
      </c>
      <c r="AY31" s="92" t="e">
        <f ca="true">+IF(AND(ISNUMBER(OFFSET('Sanitation Data'!$I$12,0,10*ROW('Sanitation Data'!I25))),'Data Summary'!DN31="Yes"),OFFSET('Sanitation Data'!$I$12,0,10*ROW('Sanitation Data'!I25)),NA())</f>
        <v>#N/A</v>
      </c>
      <c r="AZ31" s="93" t="e">
        <f ca="true">+IF(AND(ISNUMBER(OFFSET('Hygiene Data'!$D$5,0,10*ROW('Hygiene Data'!D25))),'Data Summary'!DO31="Yes"),OFFSET('Hygiene Data'!$D$5,0,10*ROW('Hygiene Data'!D25)),NA())</f>
        <v>#N/A</v>
      </c>
      <c r="BA31" s="93" t="e">
        <f ca="true">+IF(AND(ISNUMBER(OFFSET('Hygiene Data'!$D$7,0,10*ROW('Hygiene Data'!D25))),'Data Summary'!DP31="Yes"),OFFSET('Hygiene Data'!$D$7,0,10*ROW('Hygiene Data'!D25)),NA())</f>
        <v>#N/A</v>
      </c>
      <c r="BB31" s="93" t="e">
        <f ca="true">+IF(AND(ISNUMBER(OFFSET('Hygiene Data'!$D$9,0,10*ROW('Hygiene Data'!D25))),'Data Summary'!DQ31="Yes"),OFFSET('Hygiene Data'!$D$9,0,10*ROW('Hygiene Data'!D25)),NA())</f>
        <v>#N/A</v>
      </c>
      <c r="BC31" s="93" t="e">
        <f ca="true">+IF(AND(ISNUMBER(OFFSET('Hygiene Data'!$E$5,0,10*ROW('Hygiene Data'!E25))),'Data Summary'!DR31="Yes"),OFFSET('Hygiene Data'!$E$5,0,10*ROW('Hygiene Data'!E25)),NA())</f>
        <v>#N/A</v>
      </c>
      <c r="BD31" s="93" t="e">
        <f ca="true">+IF(AND(ISNUMBER(OFFSET('Hygiene Data'!$E$7,0,10*ROW('Hygiene Data'!E25))),'Data Summary'!DS31="Yes"),OFFSET('Hygiene Data'!$E$7,0,10*ROW('Hygiene Data'!E25)),NA())</f>
        <v>#N/A</v>
      </c>
      <c r="BE31" s="93" t="e">
        <f ca="true">+IF(AND(ISNUMBER(OFFSET('Hygiene Data'!$E$9,0,10*ROW('Hygiene Data'!E25))),'Data Summary'!DT31="Yes"),OFFSET('Hygiene Data'!$E$9,0,10*ROW('Hygiene Data'!E25)),NA())</f>
        <v>#N/A</v>
      </c>
      <c r="BF31" s="93" t="e">
        <f ca="true">+IF(AND(ISNUMBER(OFFSET('Hygiene Data'!$F$5,0,10*ROW('Hygiene Data'!F25))),'Data Summary'!DU31="Yes"),OFFSET('Hygiene Data'!$F$5,0,10*ROW('Hygiene Data'!F25)),NA())</f>
        <v>#N/A</v>
      </c>
      <c r="BG31" s="93" t="e">
        <f ca="true">+IF(AND(ISNUMBER(OFFSET('Hygiene Data'!$F$7,0,10*ROW('Hygiene Data'!F25))),'Data Summary'!DV31="Yes"),OFFSET('Hygiene Data'!$F$7,0,10*ROW('Hygiene Data'!F25)),NA())</f>
        <v>#N/A</v>
      </c>
      <c r="BH31" s="93" t="e">
        <f ca="true">+IF(AND(ISNUMBER(OFFSET('Hygiene Data'!$F$9,0,10*ROW('Hygiene Data'!F25))),'Data Summary'!DW31="Yes"),OFFSET('Hygiene Data'!$F$9,0,10*ROW('Hygiene Data'!F25)),NA())</f>
        <v>#N/A</v>
      </c>
      <c r="BI31" s="93" t="e">
        <f ca="true">+IF(AND(ISNUMBER(OFFSET('Hygiene Data'!$G$5,0,10*ROW('Hygiene Data'!G25))),'Data Summary'!DX31="Yes"),OFFSET('Hygiene Data'!$G$5,0,10*ROW('Hygiene Data'!G25)),NA())</f>
        <v>#N/A</v>
      </c>
      <c r="BJ31" s="93" t="e">
        <f ca="true">+IF(AND(ISNUMBER(OFFSET('Hygiene Data'!$G$7,0,10*ROW('Hygiene Data'!G25))),'Data Summary'!DY31="Yes"),OFFSET('Hygiene Data'!$G$7,0,10*ROW('Hygiene Data'!G25)),NA())</f>
        <v>#N/A</v>
      </c>
      <c r="BK31" s="93" t="e">
        <f ca="true">+IF(AND(ISNUMBER(OFFSET('Hygiene Data'!$G$9,0,10*ROW('Hygiene Data'!G25))),'Data Summary'!DZ31="Yes"),OFFSET('Hygiene Data'!$G$9,0,10*ROW('Hygiene Data'!G25)),NA())</f>
        <v>#N/A</v>
      </c>
      <c r="BL31" s="93" t="e">
        <f ca="true">+IF(AND(ISNUMBER(OFFSET('Hygiene Data'!$H$5,0,10*ROW('Hygiene Data'!H25))),'Data Summary'!EA31="Yes"),OFFSET('Hygiene Data'!$H$5,0,10*ROW('Hygiene Data'!H25)),NA())</f>
        <v>#N/A</v>
      </c>
      <c r="BM31" s="93" t="e">
        <f ca="true">+IF(AND(ISNUMBER(OFFSET('Hygiene Data'!$H$7,0,10*ROW('Hygiene Data'!H25))),'Data Summary'!EB31="Yes"),OFFSET('Hygiene Data'!$H$7,0,10*ROW('Hygiene Data'!H25)),NA())</f>
        <v>#N/A</v>
      </c>
      <c r="BN31" s="93" t="e">
        <f ca="true">+IF(AND(ISNUMBER(OFFSET('Hygiene Data'!$H$9,0,10*ROW('Hygiene Data'!H25))),'Data Summary'!EC31="Yes"),OFFSET('Hygiene Data'!$H$9,0,10*ROW('Hygiene Data'!H25)),NA())</f>
        <v>#N/A</v>
      </c>
      <c r="BO31" s="93" t="e">
        <f ca="true">+IF(AND(ISNUMBER(OFFSET('Hygiene Data'!$I$5,0,10*ROW('Hygiene Data'!I25))),'Data Summary'!ED31="Yes"),OFFSET('Hygiene Data'!$I$5,0,10*ROW('Hygiene Data'!I25)),NA())</f>
        <v>#N/A</v>
      </c>
      <c r="BP31" s="93" t="e">
        <f ca="true">+IF(AND(ISNUMBER(OFFSET('Hygiene Data'!$I$7,0,10*ROW('Hygiene Data'!I25))),'Data Summary'!EE31="Yes"),OFFSET('Hygiene Data'!$I$7,0,10*ROW('Hygiene Data'!I25)),NA())</f>
        <v>#N/A</v>
      </c>
      <c r="BQ31" s="93" t="e">
        <f ca="true">+IF(AND(ISNUMBER(OFFSET('Hygiene Data'!$I$9,0,10*ROW('Hygiene Data'!I25))),'Data Summary'!EF31="Yes"),OFFSET('Hygiene Data'!$I$9,0,10*ROW('Hygiene Data'!I25)),NA())</f>
        <v>#N/A</v>
      </c>
    </row>
    <row xmlns:x14ac="http://schemas.microsoft.com/office/spreadsheetml/2009/9/ac" r="32" x14ac:dyDescent="0.2">
      <c r="A32" s="335" t="e">
        <f ca="true">+RIGHT('Data Summary'!A32,LEN('Data Summary'!A32)-9)</f>
        <v>#VALUE!</v>
      </c>
      <c r="B32" s="35" t="str">
        <f ca="true">+IF(ISTEXT('Data Summary'!B32),'Data Summary'!B32,"")</f>
        <v/>
      </c>
      <c r="C32" s="334" t="e">
        <f ca="true">+VALUE('Data Summary'!C32)</f>
        <v>#VALUE!</v>
      </c>
      <c r="D32" s="91" t="e">
        <f ca="true">+IF(AND(ISNUMBER(OFFSET('Water Data'!$D$4,0,10*ROW('Water Data'!D26))),'Data Summary'!BS32="Yes"),100-OFFSET('Water Data'!$D$4,0,10*ROW('Water Data'!D26)),NA())</f>
        <v>#N/A</v>
      </c>
      <c r="E32" s="91" t="e">
        <f ca="true">+IF(AND(ISNUMBER(OFFSET('Water Data'!$D$6,0,10*ROW('Water Data'!D26))),'Data Summary'!BT32="Yes"),OFFSET('Water Data'!$D$6,0,10*ROW('Water Data'!D26)),NA())</f>
        <v>#N/A</v>
      </c>
      <c r="F32" s="91" t="e">
        <f ca="true">+IF(AND(ISNUMBER(OFFSET('Water Data'!$D$9,0,10*ROW('Water Data'!D26))),'Data Summary'!BU32="Yes"),OFFSET('Water Data'!$D$9,0,10*ROW('Water Data'!D26)),NA())</f>
        <v>#N/A</v>
      </c>
      <c r="G32" s="91" t="e">
        <f ca="true">+IF(AND(ISNUMBER(OFFSET('Water Data'!$E$4,0,10*ROW('Water Data'!E26))),'Data Summary'!BV32="Yes"),100-OFFSET('Water Data'!$E$4,0,10*ROW('Water Data'!E26)),NA())</f>
        <v>#N/A</v>
      </c>
      <c r="H32" s="91" t="e">
        <f ca="true">+IF(AND(ISNUMBER(OFFSET('Water Data'!$E$6,0,10*ROW('Water Data'!E26))),'Data Summary'!BW32="Yes"),OFFSET('Water Data'!$E$6,0,10*ROW('Water Data'!E26)),NA())</f>
        <v>#N/A</v>
      </c>
      <c r="I32" s="91" t="e">
        <f ca="true">+IF(AND(ISNUMBER(OFFSET('Water Data'!$E$9,0,10*ROW('Water Data'!E26))),'Data Summary'!BX32="Yes"),OFFSET('Water Data'!$E$9,0,10*ROW('Water Data'!E26)),NA())</f>
        <v>#N/A</v>
      </c>
      <c r="J32" s="91" t="e">
        <f ca="true">+IF(AND(ISNUMBER(OFFSET('Water Data'!$F$4,0,10*ROW('Water Data'!F26))),'Data Summary'!BY32="Yes"),100-OFFSET('Water Data'!$F$4,0,10*ROW('Water Data'!F26)),NA())</f>
        <v>#N/A</v>
      </c>
      <c r="K32" s="91" t="e">
        <f ca="true">+IF(AND(ISNUMBER(OFFSET('Water Data'!$F$6,0,10*ROW('Water Data'!F26))),'Data Summary'!BZ32="Yes"),OFFSET('Water Data'!$F$6,0,10*ROW('Water Data'!F26)),NA())</f>
        <v>#N/A</v>
      </c>
      <c r="L32" s="91" t="e">
        <f ca="true">+IF(AND(ISNUMBER(OFFSET('Water Data'!$F$9,0,10*ROW('Water Data'!F26))),'Data Summary'!CA32="Yes"),OFFSET('Water Data'!$F$9,0,10*ROW('Water Data'!F26)),NA())</f>
        <v>#N/A</v>
      </c>
      <c r="M32" s="91" t="e">
        <f ca="true">+IF(AND(ISNUMBER(OFFSET('Water Data'!$G$4,0,10*ROW('Water Data'!G26))),'Data Summary'!CB32="Yes"),100-OFFSET('Water Data'!$G$4,0,10*ROW('Water Data'!G26)),NA())</f>
        <v>#N/A</v>
      </c>
      <c r="N32" s="91" t="e">
        <f ca="true">+IF(AND(ISNUMBER(OFFSET('Water Data'!$G$6,0,10*ROW('Water Data'!G26))),'Data Summary'!CC32="Yes"),OFFSET('Water Data'!$G$6,0,10*ROW('Water Data'!G26)),NA())</f>
        <v>#N/A</v>
      </c>
      <c r="O32" s="91" t="e">
        <f ca="true">+IF(AND(ISNUMBER(OFFSET('Water Data'!$G$9,0,10*ROW('Water Data'!G26))),'Data Summary'!CD32="Yes"),OFFSET('Water Data'!$G$9,0,10*ROW('Water Data'!G26)),NA())</f>
        <v>#N/A</v>
      </c>
      <c r="P32" s="91" t="e">
        <f ca="true">+IF(AND(ISNUMBER(OFFSET('Water Data'!$H$4,0,10*ROW('Water Data'!H26))),'Data Summary'!CE32="Yes"),100-OFFSET('Water Data'!$H$4,0,10*ROW('Water Data'!H26)),NA())</f>
        <v>#N/A</v>
      </c>
      <c r="Q32" s="91" t="e">
        <f ca="true">+IF(AND(ISNUMBER(OFFSET('Water Data'!$H$6,0,10*ROW('Water Data'!H26))),'Data Summary'!CF32="Yes"),OFFSET('Water Data'!$H$6,0,10*ROW('Water Data'!H26)),NA())</f>
        <v>#N/A</v>
      </c>
      <c r="R32" s="91" t="e">
        <f ca="true">+IF(AND(ISNUMBER(OFFSET('Water Data'!$H$9,0,10*ROW('Water Data'!H26))),'Data Summary'!CG32="Yes"),OFFSET('Water Data'!$H$9,0,10*ROW('Water Data'!H26)),NA())</f>
        <v>#N/A</v>
      </c>
      <c r="S32" s="91" t="e">
        <f ca="true">+IF(AND(ISNUMBER(OFFSET('Water Data'!$I$4,0,10*ROW('Water Data'!I26))),'Data Summary'!CH32="Yes"),100-OFFSET('Water Data'!$I$4,0,10*ROW('Water Data'!I26)),NA())</f>
        <v>#N/A</v>
      </c>
      <c r="T32" s="91" t="e">
        <f ca="true">+IF(AND(ISNUMBER(OFFSET('Water Data'!$I$6,0,10*ROW('Water Data'!I26))),'Data Summary'!CI32="Yes"),OFFSET('Water Data'!$I$6,0,10*ROW('Water Data'!I26)),NA())</f>
        <v>#N/A</v>
      </c>
      <c r="U32" s="91" t="e">
        <f ca="true">+IF(AND(ISNUMBER(OFFSET('Water Data'!$I$9,0,10*ROW('Water Data'!I26))),'Data Summary'!CJ32="Yes"),OFFSET('Water Data'!$I$9,0,10*ROW('Water Data'!I26)),NA())</f>
        <v>#N/A</v>
      </c>
      <c r="V32" s="92" t="e">
        <f ca="true">+IF(AND(ISNUMBER(OFFSET('Sanitation Data'!$D$4,0,10*ROW('Sanitation Data'!D26))),'Data Summary'!CK32="Yes"),100-OFFSET('Sanitation Data'!$D$4,0,10*ROW('Sanitation Data'!D26)),NA())</f>
        <v>#N/A</v>
      </c>
      <c r="W32" s="92" t="e">
        <f ca="true">+IF(AND(ISNUMBER(OFFSET('Sanitation Data'!$D$6,0,10*ROW('Sanitation Data'!D26))),'Data Summary'!CL32="Yes"),OFFSET('Sanitation Data'!$D$6,0,10*ROW('Sanitation Data'!D26)),NA())</f>
        <v>#N/A</v>
      </c>
      <c r="X32" s="92" t="e">
        <f ca="true">+IF(AND(ISNUMBER(OFFSET('Sanitation Data'!$D$10,0,10*ROW('Sanitation Data'!D26))),'Data Summary'!CM32="Yes"),OFFSET('Sanitation Data'!$D$10,0,10*ROW('Sanitation Data'!D26)),NA())</f>
        <v>#N/A</v>
      </c>
      <c r="Y32" s="92" t="e">
        <f ca="true">+IF(AND(ISNUMBER(OFFSET('Sanitation Data'!$D$11,0,10*ROW('Sanitation Data'!D26))),'Data Summary'!CN32="Yes"),OFFSET('Sanitation Data'!$D$11,0,10*ROW('Sanitation Data'!D26)),NA())</f>
        <v>#N/A</v>
      </c>
      <c r="Z32" s="92" t="e">
        <f ca="true">+IF(AND(ISNUMBER(OFFSET('Sanitation Data'!$D$12,0,10*ROW('Sanitation Data'!D26))),'Data Summary'!CO32="Yes"),OFFSET('Sanitation Data'!$D$12,0,10*ROW('Sanitation Data'!D26)),NA())</f>
        <v>#N/A</v>
      </c>
      <c r="AA32" s="92" t="e">
        <f ca="true">+IF(AND(ISNUMBER(OFFSET('Sanitation Data'!$E$4,0,10*ROW('Sanitation Data'!E26))),'Data Summary'!CP32="Yes"),100-OFFSET('Sanitation Data'!$E$4,0,10*ROW('Sanitation Data'!E26)),NA())</f>
        <v>#N/A</v>
      </c>
      <c r="AB32" s="92" t="e">
        <f ca="true">+IF(AND(ISNUMBER(OFFSET('Sanitation Data'!$E$6,0,10*ROW('Sanitation Data'!E26))),'Data Summary'!CQ32="Yes"),OFFSET('Sanitation Data'!$E$6,0,10*ROW('Sanitation Data'!E26)),NA())</f>
        <v>#N/A</v>
      </c>
      <c r="AC32" s="92" t="e">
        <f ca="true">+IF(AND(ISNUMBER(OFFSET('Sanitation Data'!$E$10,0,10*ROW('Sanitation Data'!E26))),'Data Summary'!CR32="Yes"),OFFSET('Sanitation Data'!$E$10,0,10*ROW('Sanitation Data'!E26)),NA())</f>
        <v>#N/A</v>
      </c>
      <c r="AD32" s="92" t="e">
        <f ca="true">+IF(AND(ISNUMBER(OFFSET('Sanitation Data'!$E$11,0,10*ROW('Sanitation Data'!E26))),'Data Summary'!CS32="Yes"),OFFSET('Sanitation Data'!$E$11,0,10*ROW('Sanitation Data'!E26)),NA())</f>
        <v>#N/A</v>
      </c>
      <c r="AE32" s="92" t="e">
        <f ca="true">+IF(AND(ISNUMBER(OFFSET('Sanitation Data'!$E$12,0,10*ROW('Sanitation Data'!E26))),'Data Summary'!CT32="Yes"),OFFSET('Sanitation Data'!$E$12,0,10*ROW('Sanitation Data'!E26)),NA())</f>
        <v>#N/A</v>
      </c>
      <c r="AF32" s="92" t="e">
        <f ca="true">+IF(AND(ISNUMBER(OFFSET('Sanitation Data'!$F$4,0,10*ROW('Sanitation Data'!F26))),'Data Summary'!CU32="Yes"),100-OFFSET('Sanitation Data'!$F$4,0,10*ROW('Sanitation Data'!F26)),NA())</f>
        <v>#N/A</v>
      </c>
      <c r="AG32" s="92" t="e">
        <f ca="true">+IF(AND(ISNUMBER(OFFSET('Sanitation Data'!$F$6,0,10*ROW('Sanitation Data'!F26))),'Data Summary'!CV32="Yes"),OFFSET('Sanitation Data'!$F$6,0,10*ROW('Sanitation Data'!F26)),NA())</f>
        <v>#N/A</v>
      </c>
      <c r="AH32" s="92" t="e">
        <f ca="true">+IF(AND(ISNUMBER(OFFSET('Sanitation Data'!$F$10,0,10*ROW('Sanitation Data'!F26))),'Data Summary'!CW32="Yes"),OFFSET('Sanitation Data'!$F$10,0,10*ROW('Sanitation Data'!F26)),NA())</f>
        <v>#N/A</v>
      </c>
      <c r="AI32" s="92" t="e">
        <f ca="true">+IF(AND(ISNUMBER(OFFSET('Sanitation Data'!$F$11,0,10*ROW('Sanitation Data'!F26))),'Data Summary'!CX32="Yes"),OFFSET('Sanitation Data'!$F$11,0,10*ROW('Sanitation Data'!F26)),NA())</f>
        <v>#N/A</v>
      </c>
      <c r="AJ32" s="92" t="e">
        <f ca="true">+IF(AND(ISNUMBER(OFFSET('Sanitation Data'!$F$12,0,10*ROW('Sanitation Data'!F26))),'Data Summary'!CY32="Yes"),OFFSET('Sanitation Data'!$F$12,0,10*ROW('Sanitation Data'!F26)),NA())</f>
        <v>#N/A</v>
      </c>
      <c r="AK32" s="92" t="e">
        <f ca="true">+IF(AND(ISNUMBER(OFFSET('Sanitation Data'!$G$4,0,10*ROW('Sanitation Data'!G26))),'Data Summary'!CZ32="Yes"),100-OFFSET('Sanitation Data'!$G$4,0,10*ROW('Sanitation Data'!G26)),NA())</f>
        <v>#N/A</v>
      </c>
      <c r="AL32" s="92" t="e">
        <f ca="true">+IF(AND(ISNUMBER(OFFSET('Sanitation Data'!$G$6,0,10*ROW('Sanitation Data'!G26))),'Data Summary'!DA32="Yes"),OFFSET('Sanitation Data'!$G$6,0,10*ROW('Sanitation Data'!G26)),NA())</f>
        <v>#N/A</v>
      </c>
      <c r="AM32" s="92" t="e">
        <f ca="true">+IF(AND(ISNUMBER(OFFSET('Sanitation Data'!$G$10,0,10*ROW('Sanitation Data'!G26))),'Data Summary'!DB32="Yes"),OFFSET('Sanitation Data'!$G$10,0,10*ROW('Sanitation Data'!G26)),NA())</f>
        <v>#N/A</v>
      </c>
      <c r="AN32" s="92" t="e">
        <f ca="true">+IF(AND(ISNUMBER(OFFSET('Sanitation Data'!$G$11,0,10*ROW('Sanitation Data'!G26))),'Data Summary'!DC32="Yes"),OFFSET('Sanitation Data'!$G$11,0,10*ROW('Sanitation Data'!G26)),NA())</f>
        <v>#N/A</v>
      </c>
      <c r="AO32" s="92" t="e">
        <f ca="true">+IF(AND(ISNUMBER(OFFSET('Sanitation Data'!$G$12,0,10*ROW('Sanitation Data'!G26))),'Data Summary'!DD32="Yes"),OFFSET('Sanitation Data'!$G$12,0,10*ROW('Sanitation Data'!G26)),NA())</f>
        <v>#N/A</v>
      </c>
      <c r="AP32" s="92" t="e">
        <f ca="true">+IF(AND(ISNUMBER(OFFSET('Sanitation Data'!$H$4,0,10*ROW('Sanitation Data'!H26))),'Data Summary'!DE32="Yes"),100-OFFSET('Sanitation Data'!$H$4,0,10*ROW('Sanitation Data'!H26)),NA())</f>
        <v>#N/A</v>
      </c>
      <c r="AQ32" s="92" t="e">
        <f ca="true">+IF(AND(ISNUMBER(OFFSET('Sanitation Data'!$H$6,0,10*ROW('Sanitation Data'!H26))),'Data Summary'!DF32="Yes"),OFFSET('Sanitation Data'!$H$6,0,10*ROW('Sanitation Data'!H26)),NA())</f>
        <v>#N/A</v>
      </c>
      <c r="AR32" s="92" t="e">
        <f ca="true">+IF(AND(ISNUMBER(OFFSET('Sanitation Data'!$H$10,0,10*ROW('Sanitation Data'!H26))),'Data Summary'!DG32="Yes"),OFFSET('Sanitation Data'!$H$10,0,10*ROW('Sanitation Data'!H26)),NA())</f>
        <v>#N/A</v>
      </c>
      <c r="AS32" s="92" t="e">
        <f ca="true">+IF(AND(ISNUMBER(OFFSET('Sanitation Data'!$H$11,0,10*ROW('Sanitation Data'!H26))),'Data Summary'!DH32="Yes"),OFFSET('Sanitation Data'!$H$11,0,10*ROW('Sanitation Data'!H26)),NA())</f>
        <v>#N/A</v>
      </c>
      <c r="AT32" s="92" t="e">
        <f ca="true">+IF(AND(ISNUMBER(OFFSET('Sanitation Data'!$H$12,0,10*ROW('Sanitation Data'!H26))),'Data Summary'!DI32="Yes"),OFFSET('Sanitation Data'!$H$12,0,10*ROW('Sanitation Data'!H26)),NA())</f>
        <v>#N/A</v>
      </c>
      <c r="AU32" s="92" t="e">
        <f ca="true">+IF(AND(ISNUMBER(OFFSET('Sanitation Data'!$I$4,0,10*ROW('Sanitation Data'!I26))),'Data Summary'!DJ32="Yes"),100-OFFSET('Sanitation Data'!$I$4,0,10*ROW('Sanitation Data'!I26)),NA())</f>
        <v>#N/A</v>
      </c>
      <c r="AV32" s="92" t="e">
        <f ca="true">+IF(AND(ISNUMBER(OFFSET('Sanitation Data'!$I$6,0,10*ROW('Sanitation Data'!I26))),'Data Summary'!DK32="Yes"),OFFSET('Sanitation Data'!$I$6,0,10*ROW('Sanitation Data'!I26)),NA())</f>
        <v>#N/A</v>
      </c>
      <c r="AW32" s="92" t="e">
        <f ca="true">+IF(AND(ISNUMBER(OFFSET('Sanitation Data'!$I$10,0,10*ROW('Sanitation Data'!I26))),'Data Summary'!DL32="Yes"),OFFSET('Sanitation Data'!$I$10,0,10*ROW('Sanitation Data'!I26)),NA())</f>
        <v>#N/A</v>
      </c>
      <c r="AX32" s="92" t="e">
        <f ca="true">+IF(AND(ISNUMBER(OFFSET('Sanitation Data'!$I$11,0,10*ROW('Sanitation Data'!I26))),'Data Summary'!DM32="Yes"),OFFSET('Sanitation Data'!$I$11,0,10*ROW('Sanitation Data'!I26)),NA())</f>
        <v>#N/A</v>
      </c>
      <c r="AY32" s="92" t="e">
        <f ca="true">+IF(AND(ISNUMBER(OFFSET('Sanitation Data'!$I$12,0,10*ROW('Sanitation Data'!I26))),'Data Summary'!DN32="Yes"),OFFSET('Sanitation Data'!$I$12,0,10*ROW('Sanitation Data'!I26)),NA())</f>
        <v>#N/A</v>
      </c>
      <c r="AZ32" s="93" t="e">
        <f ca="true">+IF(AND(ISNUMBER(OFFSET('Hygiene Data'!$D$5,0,10*ROW('Hygiene Data'!D26))),'Data Summary'!DO32="Yes"),OFFSET('Hygiene Data'!$D$5,0,10*ROW('Hygiene Data'!D26)),NA())</f>
        <v>#N/A</v>
      </c>
      <c r="BA32" s="93" t="e">
        <f ca="true">+IF(AND(ISNUMBER(OFFSET('Hygiene Data'!$D$7,0,10*ROW('Hygiene Data'!D26))),'Data Summary'!DP32="Yes"),OFFSET('Hygiene Data'!$D$7,0,10*ROW('Hygiene Data'!D26)),NA())</f>
        <v>#N/A</v>
      </c>
      <c r="BB32" s="93" t="e">
        <f ca="true">+IF(AND(ISNUMBER(OFFSET('Hygiene Data'!$D$9,0,10*ROW('Hygiene Data'!D26))),'Data Summary'!DQ32="Yes"),OFFSET('Hygiene Data'!$D$9,0,10*ROW('Hygiene Data'!D26)),NA())</f>
        <v>#N/A</v>
      </c>
      <c r="BC32" s="93" t="e">
        <f ca="true">+IF(AND(ISNUMBER(OFFSET('Hygiene Data'!$E$5,0,10*ROW('Hygiene Data'!E26))),'Data Summary'!DR32="Yes"),OFFSET('Hygiene Data'!$E$5,0,10*ROW('Hygiene Data'!E26)),NA())</f>
        <v>#N/A</v>
      </c>
      <c r="BD32" s="93" t="e">
        <f ca="true">+IF(AND(ISNUMBER(OFFSET('Hygiene Data'!$E$7,0,10*ROW('Hygiene Data'!E26))),'Data Summary'!DS32="Yes"),OFFSET('Hygiene Data'!$E$7,0,10*ROW('Hygiene Data'!E26)),NA())</f>
        <v>#N/A</v>
      </c>
      <c r="BE32" s="93" t="e">
        <f ca="true">+IF(AND(ISNUMBER(OFFSET('Hygiene Data'!$E$9,0,10*ROW('Hygiene Data'!E26))),'Data Summary'!DT32="Yes"),OFFSET('Hygiene Data'!$E$9,0,10*ROW('Hygiene Data'!E26)),NA())</f>
        <v>#N/A</v>
      </c>
      <c r="BF32" s="93" t="e">
        <f ca="true">+IF(AND(ISNUMBER(OFFSET('Hygiene Data'!$F$5,0,10*ROW('Hygiene Data'!F26))),'Data Summary'!DU32="Yes"),OFFSET('Hygiene Data'!$F$5,0,10*ROW('Hygiene Data'!F26)),NA())</f>
        <v>#N/A</v>
      </c>
      <c r="BG32" s="93" t="e">
        <f ca="true">+IF(AND(ISNUMBER(OFFSET('Hygiene Data'!$F$7,0,10*ROW('Hygiene Data'!F26))),'Data Summary'!DV32="Yes"),OFFSET('Hygiene Data'!$F$7,0,10*ROW('Hygiene Data'!F26)),NA())</f>
        <v>#N/A</v>
      </c>
      <c r="BH32" s="93" t="e">
        <f ca="true">+IF(AND(ISNUMBER(OFFSET('Hygiene Data'!$F$9,0,10*ROW('Hygiene Data'!F26))),'Data Summary'!DW32="Yes"),OFFSET('Hygiene Data'!$F$9,0,10*ROW('Hygiene Data'!F26)),NA())</f>
        <v>#N/A</v>
      </c>
      <c r="BI32" s="93" t="e">
        <f ca="true">+IF(AND(ISNUMBER(OFFSET('Hygiene Data'!$G$5,0,10*ROW('Hygiene Data'!G26))),'Data Summary'!DX32="Yes"),OFFSET('Hygiene Data'!$G$5,0,10*ROW('Hygiene Data'!G26)),NA())</f>
        <v>#N/A</v>
      </c>
      <c r="BJ32" s="93" t="e">
        <f ca="true">+IF(AND(ISNUMBER(OFFSET('Hygiene Data'!$G$7,0,10*ROW('Hygiene Data'!G26))),'Data Summary'!DY32="Yes"),OFFSET('Hygiene Data'!$G$7,0,10*ROW('Hygiene Data'!G26)),NA())</f>
        <v>#N/A</v>
      </c>
      <c r="BK32" s="93" t="e">
        <f ca="true">+IF(AND(ISNUMBER(OFFSET('Hygiene Data'!$G$9,0,10*ROW('Hygiene Data'!G26))),'Data Summary'!DZ32="Yes"),OFFSET('Hygiene Data'!$G$9,0,10*ROW('Hygiene Data'!G26)),NA())</f>
        <v>#N/A</v>
      </c>
      <c r="BL32" s="93" t="e">
        <f ca="true">+IF(AND(ISNUMBER(OFFSET('Hygiene Data'!$H$5,0,10*ROW('Hygiene Data'!H26))),'Data Summary'!EA32="Yes"),OFFSET('Hygiene Data'!$H$5,0,10*ROW('Hygiene Data'!H26)),NA())</f>
        <v>#N/A</v>
      </c>
      <c r="BM32" s="93" t="e">
        <f ca="true">+IF(AND(ISNUMBER(OFFSET('Hygiene Data'!$H$7,0,10*ROW('Hygiene Data'!H26))),'Data Summary'!EB32="Yes"),OFFSET('Hygiene Data'!$H$7,0,10*ROW('Hygiene Data'!H26)),NA())</f>
        <v>#N/A</v>
      </c>
      <c r="BN32" s="93" t="e">
        <f ca="true">+IF(AND(ISNUMBER(OFFSET('Hygiene Data'!$H$9,0,10*ROW('Hygiene Data'!H26))),'Data Summary'!EC32="Yes"),OFFSET('Hygiene Data'!$H$9,0,10*ROW('Hygiene Data'!H26)),NA())</f>
        <v>#N/A</v>
      </c>
      <c r="BO32" s="93" t="e">
        <f ca="true">+IF(AND(ISNUMBER(OFFSET('Hygiene Data'!$I$5,0,10*ROW('Hygiene Data'!I26))),'Data Summary'!ED32="Yes"),OFFSET('Hygiene Data'!$I$5,0,10*ROW('Hygiene Data'!I26)),NA())</f>
        <v>#N/A</v>
      </c>
      <c r="BP32" s="93" t="e">
        <f ca="true">+IF(AND(ISNUMBER(OFFSET('Hygiene Data'!$I$7,0,10*ROW('Hygiene Data'!I26))),'Data Summary'!EE32="Yes"),OFFSET('Hygiene Data'!$I$7,0,10*ROW('Hygiene Data'!I26)),NA())</f>
        <v>#N/A</v>
      </c>
      <c r="BQ32" s="93" t="e">
        <f ca="true">+IF(AND(ISNUMBER(OFFSET('Hygiene Data'!$I$9,0,10*ROW('Hygiene Data'!I26))),'Data Summary'!EF32="Yes"),OFFSET('Hygiene Data'!$I$9,0,10*ROW('Hygiene Data'!I26)),NA())</f>
        <v>#N/A</v>
      </c>
    </row>
    <row xmlns:x14ac="http://schemas.microsoft.com/office/spreadsheetml/2009/9/ac" r="33" x14ac:dyDescent="0.2">
      <c r="A33" s="335" t="e">
        <f ca="true">+RIGHT('Data Summary'!A33,LEN('Data Summary'!A33)-9)</f>
        <v>#VALUE!</v>
      </c>
      <c r="B33" s="35" t="str">
        <f ca="true">+IF(ISTEXT('Data Summary'!B33),'Data Summary'!B33,"")</f>
        <v/>
      </c>
      <c r="C33" s="334" t="e">
        <f ca="true">+VALUE('Data Summary'!C33)</f>
        <v>#VALUE!</v>
      </c>
      <c r="D33" s="91" t="e">
        <f ca="true">+IF(AND(ISNUMBER(OFFSET('Water Data'!$D$4,0,10*ROW('Water Data'!D27))),'Data Summary'!BS33="Yes"),100-OFFSET('Water Data'!$D$4,0,10*ROW('Water Data'!D27)),NA())</f>
        <v>#N/A</v>
      </c>
      <c r="E33" s="91" t="e">
        <f ca="true">+IF(AND(ISNUMBER(OFFSET('Water Data'!$D$6,0,10*ROW('Water Data'!D27))),'Data Summary'!BT33="Yes"),OFFSET('Water Data'!$D$6,0,10*ROW('Water Data'!D27)),NA())</f>
        <v>#N/A</v>
      </c>
      <c r="F33" s="91" t="e">
        <f ca="true">+IF(AND(ISNUMBER(OFFSET('Water Data'!$D$9,0,10*ROW('Water Data'!D27))),'Data Summary'!BU33="Yes"),OFFSET('Water Data'!$D$9,0,10*ROW('Water Data'!D27)),NA())</f>
        <v>#N/A</v>
      </c>
      <c r="G33" s="91" t="e">
        <f ca="true">+IF(AND(ISNUMBER(OFFSET('Water Data'!$E$4,0,10*ROW('Water Data'!E27))),'Data Summary'!BV33="Yes"),100-OFFSET('Water Data'!$E$4,0,10*ROW('Water Data'!E27)),NA())</f>
        <v>#N/A</v>
      </c>
      <c r="H33" s="91" t="e">
        <f ca="true">+IF(AND(ISNUMBER(OFFSET('Water Data'!$E$6,0,10*ROW('Water Data'!E27))),'Data Summary'!BW33="Yes"),OFFSET('Water Data'!$E$6,0,10*ROW('Water Data'!E27)),NA())</f>
        <v>#N/A</v>
      </c>
      <c r="I33" s="91" t="e">
        <f ca="true">+IF(AND(ISNUMBER(OFFSET('Water Data'!$E$9,0,10*ROW('Water Data'!E27))),'Data Summary'!BX33="Yes"),OFFSET('Water Data'!$E$9,0,10*ROW('Water Data'!E27)),NA())</f>
        <v>#N/A</v>
      </c>
      <c r="J33" s="91" t="e">
        <f ca="true">+IF(AND(ISNUMBER(OFFSET('Water Data'!$F$4,0,10*ROW('Water Data'!F27))),'Data Summary'!BY33="Yes"),100-OFFSET('Water Data'!$F$4,0,10*ROW('Water Data'!F27)),NA())</f>
        <v>#N/A</v>
      </c>
      <c r="K33" s="91" t="e">
        <f ca="true">+IF(AND(ISNUMBER(OFFSET('Water Data'!$F$6,0,10*ROW('Water Data'!F27))),'Data Summary'!BZ33="Yes"),OFFSET('Water Data'!$F$6,0,10*ROW('Water Data'!F27)),NA())</f>
        <v>#N/A</v>
      </c>
      <c r="L33" s="91" t="e">
        <f ca="true">+IF(AND(ISNUMBER(OFFSET('Water Data'!$F$9,0,10*ROW('Water Data'!F27))),'Data Summary'!CA33="Yes"),OFFSET('Water Data'!$F$9,0,10*ROW('Water Data'!F27)),NA())</f>
        <v>#N/A</v>
      </c>
      <c r="M33" s="91" t="e">
        <f ca="true">+IF(AND(ISNUMBER(OFFSET('Water Data'!$G$4,0,10*ROW('Water Data'!G27))),'Data Summary'!CB33="Yes"),100-OFFSET('Water Data'!$G$4,0,10*ROW('Water Data'!G27)),NA())</f>
        <v>#N/A</v>
      </c>
      <c r="N33" s="91" t="e">
        <f ca="true">+IF(AND(ISNUMBER(OFFSET('Water Data'!$G$6,0,10*ROW('Water Data'!G27))),'Data Summary'!CC33="Yes"),OFFSET('Water Data'!$G$6,0,10*ROW('Water Data'!G27)),NA())</f>
        <v>#N/A</v>
      </c>
      <c r="O33" s="91" t="e">
        <f ca="true">+IF(AND(ISNUMBER(OFFSET('Water Data'!$G$9,0,10*ROW('Water Data'!G27))),'Data Summary'!CD33="Yes"),OFFSET('Water Data'!$G$9,0,10*ROW('Water Data'!G27)),NA())</f>
        <v>#N/A</v>
      </c>
      <c r="P33" s="91" t="e">
        <f ca="true">+IF(AND(ISNUMBER(OFFSET('Water Data'!$H$4,0,10*ROW('Water Data'!H27))),'Data Summary'!CE33="Yes"),100-OFFSET('Water Data'!$H$4,0,10*ROW('Water Data'!H27)),NA())</f>
        <v>#N/A</v>
      </c>
      <c r="Q33" s="91" t="e">
        <f ca="true">+IF(AND(ISNUMBER(OFFSET('Water Data'!$H$6,0,10*ROW('Water Data'!H27))),'Data Summary'!CF33="Yes"),OFFSET('Water Data'!$H$6,0,10*ROW('Water Data'!H27)),NA())</f>
        <v>#N/A</v>
      </c>
      <c r="R33" s="91" t="e">
        <f ca="true">+IF(AND(ISNUMBER(OFFSET('Water Data'!$H$9,0,10*ROW('Water Data'!H27))),'Data Summary'!CG33="Yes"),OFFSET('Water Data'!$H$9,0,10*ROW('Water Data'!H27)),NA())</f>
        <v>#N/A</v>
      </c>
      <c r="S33" s="91" t="e">
        <f ca="true">+IF(AND(ISNUMBER(OFFSET('Water Data'!$I$4,0,10*ROW('Water Data'!I27))),'Data Summary'!CH33="Yes"),100-OFFSET('Water Data'!$I$4,0,10*ROW('Water Data'!I27)),NA())</f>
        <v>#N/A</v>
      </c>
      <c r="T33" s="91" t="e">
        <f ca="true">+IF(AND(ISNUMBER(OFFSET('Water Data'!$I$6,0,10*ROW('Water Data'!I27))),'Data Summary'!CI33="Yes"),OFFSET('Water Data'!$I$6,0,10*ROW('Water Data'!I27)),NA())</f>
        <v>#N/A</v>
      </c>
      <c r="U33" s="91" t="e">
        <f ca="true">+IF(AND(ISNUMBER(OFFSET('Water Data'!$I$9,0,10*ROW('Water Data'!I27))),'Data Summary'!CJ33="Yes"),OFFSET('Water Data'!$I$9,0,10*ROW('Water Data'!I27)),NA())</f>
        <v>#N/A</v>
      </c>
      <c r="V33" s="92" t="e">
        <f ca="true">+IF(AND(ISNUMBER(OFFSET('Sanitation Data'!$D$4,0,10*ROW('Sanitation Data'!D27))),'Data Summary'!CK33="Yes"),100-OFFSET('Sanitation Data'!$D$4,0,10*ROW('Sanitation Data'!D27)),NA())</f>
        <v>#N/A</v>
      </c>
      <c r="W33" s="92" t="e">
        <f ca="true">+IF(AND(ISNUMBER(OFFSET('Sanitation Data'!$D$6,0,10*ROW('Sanitation Data'!D27))),'Data Summary'!CL33="Yes"),OFFSET('Sanitation Data'!$D$6,0,10*ROW('Sanitation Data'!D27)),NA())</f>
        <v>#N/A</v>
      </c>
      <c r="X33" s="92" t="e">
        <f ca="true">+IF(AND(ISNUMBER(OFFSET('Sanitation Data'!$D$10,0,10*ROW('Sanitation Data'!D27))),'Data Summary'!CM33="Yes"),OFFSET('Sanitation Data'!$D$10,0,10*ROW('Sanitation Data'!D27)),NA())</f>
        <v>#N/A</v>
      </c>
      <c r="Y33" s="92" t="e">
        <f ca="true">+IF(AND(ISNUMBER(OFFSET('Sanitation Data'!$D$11,0,10*ROW('Sanitation Data'!D27))),'Data Summary'!CN33="Yes"),OFFSET('Sanitation Data'!$D$11,0,10*ROW('Sanitation Data'!D27)),NA())</f>
        <v>#N/A</v>
      </c>
      <c r="Z33" s="92" t="e">
        <f ca="true">+IF(AND(ISNUMBER(OFFSET('Sanitation Data'!$D$12,0,10*ROW('Sanitation Data'!D27))),'Data Summary'!CO33="Yes"),OFFSET('Sanitation Data'!$D$12,0,10*ROW('Sanitation Data'!D27)),NA())</f>
        <v>#N/A</v>
      </c>
      <c r="AA33" s="92" t="e">
        <f ca="true">+IF(AND(ISNUMBER(OFFSET('Sanitation Data'!$E$4,0,10*ROW('Sanitation Data'!E27))),'Data Summary'!CP33="Yes"),100-OFFSET('Sanitation Data'!$E$4,0,10*ROW('Sanitation Data'!E27)),NA())</f>
        <v>#N/A</v>
      </c>
      <c r="AB33" s="92" t="e">
        <f ca="true">+IF(AND(ISNUMBER(OFFSET('Sanitation Data'!$E$6,0,10*ROW('Sanitation Data'!E27))),'Data Summary'!CQ33="Yes"),OFFSET('Sanitation Data'!$E$6,0,10*ROW('Sanitation Data'!E27)),NA())</f>
        <v>#N/A</v>
      </c>
      <c r="AC33" s="92" t="e">
        <f ca="true">+IF(AND(ISNUMBER(OFFSET('Sanitation Data'!$E$10,0,10*ROW('Sanitation Data'!E27))),'Data Summary'!CR33="Yes"),OFFSET('Sanitation Data'!$E$10,0,10*ROW('Sanitation Data'!E27)),NA())</f>
        <v>#N/A</v>
      </c>
      <c r="AD33" s="92" t="e">
        <f ca="true">+IF(AND(ISNUMBER(OFFSET('Sanitation Data'!$E$11,0,10*ROW('Sanitation Data'!E27))),'Data Summary'!CS33="Yes"),OFFSET('Sanitation Data'!$E$11,0,10*ROW('Sanitation Data'!E27)),NA())</f>
        <v>#N/A</v>
      </c>
      <c r="AE33" s="92" t="e">
        <f ca="true">+IF(AND(ISNUMBER(OFFSET('Sanitation Data'!$E$12,0,10*ROW('Sanitation Data'!E27))),'Data Summary'!CT33="Yes"),OFFSET('Sanitation Data'!$E$12,0,10*ROW('Sanitation Data'!E27)),NA())</f>
        <v>#N/A</v>
      </c>
      <c r="AF33" s="92" t="e">
        <f ca="true">+IF(AND(ISNUMBER(OFFSET('Sanitation Data'!$F$4,0,10*ROW('Sanitation Data'!F27))),'Data Summary'!CU33="Yes"),100-OFFSET('Sanitation Data'!$F$4,0,10*ROW('Sanitation Data'!F27)),NA())</f>
        <v>#N/A</v>
      </c>
      <c r="AG33" s="92" t="e">
        <f ca="true">+IF(AND(ISNUMBER(OFFSET('Sanitation Data'!$F$6,0,10*ROW('Sanitation Data'!F27))),'Data Summary'!CV33="Yes"),OFFSET('Sanitation Data'!$F$6,0,10*ROW('Sanitation Data'!F27)),NA())</f>
        <v>#N/A</v>
      </c>
      <c r="AH33" s="92" t="e">
        <f ca="true">+IF(AND(ISNUMBER(OFFSET('Sanitation Data'!$F$10,0,10*ROW('Sanitation Data'!F27))),'Data Summary'!CW33="Yes"),OFFSET('Sanitation Data'!$F$10,0,10*ROW('Sanitation Data'!F27)),NA())</f>
        <v>#N/A</v>
      </c>
      <c r="AI33" s="92" t="e">
        <f ca="true">+IF(AND(ISNUMBER(OFFSET('Sanitation Data'!$F$11,0,10*ROW('Sanitation Data'!F27))),'Data Summary'!CX33="Yes"),OFFSET('Sanitation Data'!$F$11,0,10*ROW('Sanitation Data'!F27)),NA())</f>
        <v>#N/A</v>
      </c>
      <c r="AJ33" s="92" t="e">
        <f ca="true">+IF(AND(ISNUMBER(OFFSET('Sanitation Data'!$F$12,0,10*ROW('Sanitation Data'!F27))),'Data Summary'!CY33="Yes"),OFFSET('Sanitation Data'!$F$12,0,10*ROW('Sanitation Data'!F27)),NA())</f>
        <v>#N/A</v>
      </c>
      <c r="AK33" s="92" t="e">
        <f ca="true">+IF(AND(ISNUMBER(OFFSET('Sanitation Data'!$G$4,0,10*ROW('Sanitation Data'!G27))),'Data Summary'!CZ33="Yes"),100-OFFSET('Sanitation Data'!$G$4,0,10*ROW('Sanitation Data'!G27)),NA())</f>
        <v>#N/A</v>
      </c>
      <c r="AL33" s="92" t="e">
        <f ca="true">+IF(AND(ISNUMBER(OFFSET('Sanitation Data'!$G$6,0,10*ROW('Sanitation Data'!G27))),'Data Summary'!DA33="Yes"),OFFSET('Sanitation Data'!$G$6,0,10*ROW('Sanitation Data'!G27)),NA())</f>
        <v>#N/A</v>
      </c>
      <c r="AM33" s="92" t="e">
        <f ca="true">+IF(AND(ISNUMBER(OFFSET('Sanitation Data'!$G$10,0,10*ROW('Sanitation Data'!G27))),'Data Summary'!DB33="Yes"),OFFSET('Sanitation Data'!$G$10,0,10*ROW('Sanitation Data'!G27)),NA())</f>
        <v>#N/A</v>
      </c>
      <c r="AN33" s="92" t="e">
        <f ca="true">+IF(AND(ISNUMBER(OFFSET('Sanitation Data'!$G$11,0,10*ROW('Sanitation Data'!G27))),'Data Summary'!DC33="Yes"),OFFSET('Sanitation Data'!$G$11,0,10*ROW('Sanitation Data'!G27)),NA())</f>
        <v>#N/A</v>
      </c>
      <c r="AO33" s="92" t="e">
        <f ca="true">+IF(AND(ISNUMBER(OFFSET('Sanitation Data'!$G$12,0,10*ROW('Sanitation Data'!G27))),'Data Summary'!DD33="Yes"),OFFSET('Sanitation Data'!$G$12,0,10*ROW('Sanitation Data'!G27)),NA())</f>
        <v>#N/A</v>
      </c>
      <c r="AP33" s="92" t="e">
        <f ca="true">+IF(AND(ISNUMBER(OFFSET('Sanitation Data'!$H$4,0,10*ROW('Sanitation Data'!H27))),'Data Summary'!DE33="Yes"),100-OFFSET('Sanitation Data'!$H$4,0,10*ROW('Sanitation Data'!H27)),NA())</f>
        <v>#N/A</v>
      </c>
      <c r="AQ33" s="92" t="e">
        <f ca="true">+IF(AND(ISNUMBER(OFFSET('Sanitation Data'!$H$6,0,10*ROW('Sanitation Data'!H27))),'Data Summary'!DF33="Yes"),OFFSET('Sanitation Data'!$H$6,0,10*ROW('Sanitation Data'!H27)),NA())</f>
        <v>#N/A</v>
      </c>
      <c r="AR33" s="92" t="e">
        <f ca="true">+IF(AND(ISNUMBER(OFFSET('Sanitation Data'!$H$10,0,10*ROW('Sanitation Data'!H27))),'Data Summary'!DG33="Yes"),OFFSET('Sanitation Data'!$H$10,0,10*ROW('Sanitation Data'!H27)),NA())</f>
        <v>#N/A</v>
      </c>
      <c r="AS33" s="92" t="e">
        <f ca="true">+IF(AND(ISNUMBER(OFFSET('Sanitation Data'!$H$11,0,10*ROW('Sanitation Data'!H27))),'Data Summary'!DH33="Yes"),OFFSET('Sanitation Data'!$H$11,0,10*ROW('Sanitation Data'!H27)),NA())</f>
        <v>#N/A</v>
      </c>
      <c r="AT33" s="92" t="e">
        <f ca="true">+IF(AND(ISNUMBER(OFFSET('Sanitation Data'!$H$12,0,10*ROW('Sanitation Data'!H27))),'Data Summary'!DI33="Yes"),OFFSET('Sanitation Data'!$H$12,0,10*ROW('Sanitation Data'!H27)),NA())</f>
        <v>#N/A</v>
      </c>
      <c r="AU33" s="92" t="e">
        <f ca="true">+IF(AND(ISNUMBER(OFFSET('Sanitation Data'!$I$4,0,10*ROW('Sanitation Data'!I27))),'Data Summary'!DJ33="Yes"),100-OFFSET('Sanitation Data'!$I$4,0,10*ROW('Sanitation Data'!I27)),NA())</f>
        <v>#N/A</v>
      </c>
      <c r="AV33" s="92" t="e">
        <f ca="true">+IF(AND(ISNUMBER(OFFSET('Sanitation Data'!$I$6,0,10*ROW('Sanitation Data'!I27))),'Data Summary'!DK33="Yes"),OFFSET('Sanitation Data'!$I$6,0,10*ROW('Sanitation Data'!I27)),NA())</f>
        <v>#N/A</v>
      </c>
      <c r="AW33" s="92" t="e">
        <f ca="true">+IF(AND(ISNUMBER(OFFSET('Sanitation Data'!$I$10,0,10*ROW('Sanitation Data'!I27))),'Data Summary'!DL33="Yes"),OFFSET('Sanitation Data'!$I$10,0,10*ROW('Sanitation Data'!I27)),NA())</f>
        <v>#N/A</v>
      </c>
      <c r="AX33" s="92" t="e">
        <f ca="true">+IF(AND(ISNUMBER(OFFSET('Sanitation Data'!$I$11,0,10*ROW('Sanitation Data'!I27))),'Data Summary'!DM33="Yes"),OFFSET('Sanitation Data'!$I$11,0,10*ROW('Sanitation Data'!I27)),NA())</f>
        <v>#N/A</v>
      </c>
      <c r="AY33" s="92" t="e">
        <f ca="true">+IF(AND(ISNUMBER(OFFSET('Sanitation Data'!$I$12,0,10*ROW('Sanitation Data'!I27))),'Data Summary'!DN33="Yes"),OFFSET('Sanitation Data'!$I$12,0,10*ROW('Sanitation Data'!I27)),NA())</f>
        <v>#N/A</v>
      </c>
      <c r="AZ33" s="93" t="e">
        <f ca="true">+IF(AND(ISNUMBER(OFFSET('Hygiene Data'!$D$5,0,10*ROW('Hygiene Data'!D27))),'Data Summary'!DO33="Yes"),OFFSET('Hygiene Data'!$D$5,0,10*ROW('Hygiene Data'!D27)),NA())</f>
        <v>#N/A</v>
      </c>
      <c r="BA33" s="93" t="e">
        <f ca="true">+IF(AND(ISNUMBER(OFFSET('Hygiene Data'!$D$7,0,10*ROW('Hygiene Data'!D27))),'Data Summary'!DP33="Yes"),OFFSET('Hygiene Data'!$D$7,0,10*ROW('Hygiene Data'!D27)),NA())</f>
        <v>#N/A</v>
      </c>
      <c r="BB33" s="93" t="e">
        <f ca="true">+IF(AND(ISNUMBER(OFFSET('Hygiene Data'!$D$9,0,10*ROW('Hygiene Data'!D27))),'Data Summary'!DQ33="Yes"),OFFSET('Hygiene Data'!$D$9,0,10*ROW('Hygiene Data'!D27)),NA())</f>
        <v>#N/A</v>
      </c>
      <c r="BC33" s="93" t="e">
        <f ca="true">+IF(AND(ISNUMBER(OFFSET('Hygiene Data'!$E$5,0,10*ROW('Hygiene Data'!E27))),'Data Summary'!DR33="Yes"),OFFSET('Hygiene Data'!$E$5,0,10*ROW('Hygiene Data'!E27)),NA())</f>
        <v>#N/A</v>
      </c>
      <c r="BD33" s="93" t="e">
        <f ca="true">+IF(AND(ISNUMBER(OFFSET('Hygiene Data'!$E$7,0,10*ROW('Hygiene Data'!E27))),'Data Summary'!DS33="Yes"),OFFSET('Hygiene Data'!$E$7,0,10*ROW('Hygiene Data'!E27)),NA())</f>
        <v>#N/A</v>
      </c>
      <c r="BE33" s="93" t="e">
        <f ca="true">+IF(AND(ISNUMBER(OFFSET('Hygiene Data'!$E$9,0,10*ROW('Hygiene Data'!E27))),'Data Summary'!DT33="Yes"),OFFSET('Hygiene Data'!$E$9,0,10*ROW('Hygiene Data'!E27)),NA())</f>
        <v>#N/A</v>
      </c>
      <c r="BF33" s="93" t="e">
        <f ca="true">+IF(AND(ISNUMBER(OFFSET('Hygiene Data'!$F$5,0,10*ROW('Hygiene Data'!F27))),'Data Summary'!DU33="Yes"),OFFSET('Hygiene Data'!$F$5,0,10*ROW('Hygiene Data'!F27)),NA())</f>
        <v>#N/A</v>
      </c>
      <c r="BG33" s="93" t="e">
        <f ca="true">+IF(AND(ISNUMBER(OFFSET('Hygiene Data'!$F$7,0,10*ROW('Hygiene Data'!F27))),'Data Summary'!DV33="Yes"),OFFSET('Hygiene Data'!$F$7,0,10*ROW('Hygiene Data'!F27)),NA())</f>
        <v>#N/A</v>
      </c>
      <c r="BH33" s="93" t="e">
        <f ca="true">+IF(AND(ISNUMBER(OFFSET('Hygiene Data'!$F$9,0,10*ROW('Hygiene Data'!F27))),'Data Summary'!DW33="Yes"),OFFSET('Hygiene Data'!$F$9,0,10*ROW('Hygiene Data'!F27)),NA())</f>
        <v>#N/A</v>
      </c>
      <c r="BI33" s="93" t="e">
        <f ca="true">+IF(AND(ISNUMBER(OFFSET('Hygiene Data'!$G$5,0,10*ROW('Hygiene Data'!G27))),'Data Summary'!DX33="Yes"),OFFSET('Hygiene Data'!$G$5,0,10*ROW('Hygiene Data'!G27)),NA())</f>
        <v>#N/A</v>
      </c>
      <c r="BJ33" s="93" t="e">
        <f ca="true">+IF(AND(ISNUMBER(OFFSET('Hygiene Data'!$G$7,0,10*ROW('Hygiene Data'!G27))),'Data Summary'!DY33="Yes"),OFFSET('Hygiene Data'!$G$7,0,10*ROW('Hygiene Data'!G27)),NA())</f>
        <v>#N/A</v>
      </c>
      <c r="BK33" s="93" t="e">
        <f ca="true">+IF(AND(ISNUMBER(OFFSET('Hygiene Data'!$G$9,0,10*ROW('Hygiene Data'!G27))),'Data Summary'!DZ33="Yes"),OFFSET('Hygiene Data'!$G$9,0,10*ROW('Hygiene Data'!G27)),NA())</f>
        <v>#N/A</v>
      </c>
      <c r="BL33" s="93" t="e">
        <f ca="true">+IF(AND(ISNUMBER(OFFSET('Hygiene Data'!$H$5,0,10*ROW('Hygiene Data'!H27))),'Data Summary'!EA33="Yes"),OFFSET('Hygiene Data'!$H$5,0,10*ROW('Hygiene Data'!H27)),NA())</f>
        <v>#N/A</v>
      </c>
      <c r="BM33" s="93" t="e">
        <f ca="true">+IF(AND(ISNUMBER(OFFSET('Hygiene Data'!$H$7,0,10*ROW('Hygiene Data'!H27))),'Data Summary'!EB33="Yes"),OFFSET('Hygiene Data'!$H$7,0,10*ROW('Hygiene Data'!H27)),NA())</f>
        <v>#N/A</v>
      </c>
      <c r="BN33" s="93" t="e">
        <f ca="true">+IF(AND(ISNUMBER(OFFSET('Hygiene Data'!$H$9,0,10*ROW('Hygiene Data'!H27))),'Data Summary'!EC33="Yes"),OFFSET('Hygiene Data'!$H$9,0,10*ROW('Hygiene Data'!H27)),NA())</f>
        <v>#N/A</v>
      </c>
      <c r="BO33" s="93" t="e">
        <f ca="true">+IF(AND(ISNUMBER(OFFSET('Hygiene Data'!$I$5,0,10*ROW('Hygiene Data'!I27))),'Data Summary'!ED33="Yes"),OFFSET('Hygiene Data'!$I$5,0,10*ROW('Hygiene Data'!I27)),NA())</f>
        <v>#N/A</v>
      </c>
      <c r="BP33" s="93" t="e">
        <f ca="true">+IF(AND(ISNUMBER(OFFSET('Hygiene Data'!$I$7,0,10*ROW('Hygiene Data'!I27))),'Data Summary'!EE33="Yes"),OFFSET('Hygiene Data'!$I$7,0,10*ROW('Hygiene Data'!I27)),NA())</f>
        <v>#N/A</v>
      </c>
      <c r="BQ33" s="93" t="e">
        <f ca="true">+IF(AND(ISNUMBER(OFFSET('Hygiene Data'!$I$9,0,10*ROW('Hygiene Data'!I27))),'Data Summary'!EF33="Yes"),OFFSET('Hygiene Data'!$I$9,0,10*ROW('Hygiene Data'!I27)),NA())</f>
        <v>#N/A</v>
      </c>
    </row>
    <row xmlns:x14ac="http://schemas.microsoft.com/office/spreadsheetml/2009/9/ac" r="34" x14ac:dyDescent="0.2">
      <c r="A34" s="335" t="e">
        <f ca="true">+RIGHT('Data Summary'!A34,LEN('Data Summary'!A34)-9)</f>
        <v>#VALUE!</v>
      </c>
      <c r="B34" s="35" t="str">
        <f ca="true">+IF(ISTEXT('Data Summary'!B34),'Data Summary'!B34,"")</f>
        <v/>
      </c>
      <c r="C34" s="334" t="e">
        <f ca="true">+VALUE('Data Summary'!C34)</f>
        <v>#VALUE!</v>
      </c>
      <c r="D34" s="91" t="e">
        <f ca="true">+IF(AND(ISNUMBER(OFFSET('Water Data'!$D$4,0,10*ROW('Water Data'!D28))),'Data Summary'!BS34="Yes"),100-OFFSET('Water Data'!$D$4,0,10*ROW('Water Data'!D28)),NA())</f>
        <v>#N/A</v>
      </c>
      <c r="E34" s="91" t="e">
        <f ca="true">+IF(AND(ISNUMBER(OFFSET('Water Data'!$D$6,0,10*ROW('Water Data'!D28))),'Data Summary'!BT34="Yes"),OFFSET('Water Data'!$D$6,0,10*ROW('Water Data'!D28)),NA())</f>
        <v>#N/A</v>
      </c>
      <c r="F34" s="91" t="e">
        <f ca="true">+IF(AND(ISNUMBER(OFFSET('Water Data'!$D$9,0,10*ROW('Water Data'!D28))),'Data Summary'!BU34="Yes"),OFFSET('Water Data'!$D$9,0,10*ROW('Water Data'!D28)),NA())</f>
        <v>#N/A</v>
      </c>
      <c r="G34" s="91" t="e">
        <f ca="true">+IF(AND(ISNUMBER(OFFSET('Water Data'!$E$4,0,10*ROW('Water Data'!E28))),'Data Summary'!BV34="Yes"),100-OFFSET('Water Data'!$E$4,0,10*ROW('Water Data'!E28)),NA())</f>
        <v>#N/A</v>
      </c>
      <c r="H34" s="91" t="e">
        <f ca="true">+IF(AND(ISNUMBER(OFFSET('Water Data'!$E$6,0,10*ROW('Water Data'!E28))),'Data Summary'!BW34="Yes"),OFFSET('Water Data'!$E$6,0,10*ROW('Water Data'!E28)),NA())</f>
        <v>#N/A</v>
      </c>
      <c r="I34" s="91" t="e">
        <f ca="true">+IF(AND(ISNUMBER(OFFSET('Water Data'!$E$9,0,10*ROW('Water Data'!E28))),'Data Summary'!BX34="Yes"),OFFSET('Water Data'!$E$9,0,10*ROW('Water Data'!E28)),NA())</f>
        <v>#N/A</v>
      </c>
      <c r="J34" s="91" t="e">
        <f ca="true">+IF(AND(ISNUMBER(OFFSET('Water Data'!$F$4,0,10*ROW('Water Data'!F28))),'Data Summary'!BY34="Yes"),100-OFFSET('Water Data'!$F$4,0,10*ROW('Water Data'!F28)),NA())</f>
        <v>#N/A</v>
      </c>
      <c r="K34" s="91" t="e">
        <f ca="true">+IF(AND(ISNUMBER(OFFSET('Water Data'!$F$6,0,10*ROW('Water Data'!F28))),'Data Summary'!BZ34="Yes"),OFFSET('Water Data'!$F$6,0,10*ROW('Water Data'!F28)),NA())</f>
        <v>#N/A</v>
      </c>
      <c r="L34" s="91" t="e">
        <f ca="true">+IF(AND(ISNUMBER(OFFSET('Water Data'!$F$9,0,10*ROW('Water Data'!F28))),'Data Summary'!CA34="Yes"),OFFSET('Water Data'!$F$9,0,10*ROW('Water Data'!F28)),NA())</f>
        <v>#N/A</v>
      </c>
      <c r="M34" s="91" t="e">
        <f ca="true">+IF(AND(ISNUMBER(OFFSET('Water Data'!$G$4,0,10*ROW('Water Data'!G28))),'Data Summary'!CB34="Yes"),100-OFFSET('Water Data'!$G$4,0,10*ROW('Water Data'!G28)),NA())</f>
        <v>#N/A</v>
      </c>
      <c r="N34" s="91" t="e">
        <f ca="true">+IF(AND(ISNUMBER(OFFSET('Water Data'!$G$6,0,10*ROW('Water Data'!G28))),'Data Summary'!CC34="Yes"),OFFSET('Water Data'!$G$6,0,10*ROW('Water Data'!G28)),NA())</f>
        <v>#N/A</v>
      </c>
      <c r="O34" s="91" t="e">
        <f ca="true">+IF(AND(ISNUMBER(OFFSET('Water Data'!$G$9,0,10*ROW('Water Data'!G28))),'Data Summary'!CD34="Yes"),OFFSET('Water Data'!$G$9,0,10*ROW('Water Data'!G28)),NA())</f>
        <v>#N/A</v>
      </c>
      <c r="P34" s="91" t="e">
        <f ca="true">+IF(AND(ISNUMBER(OFFSET('Water Data'!$H$4,0,10*ROW('Water Data'!H28))),'Data Summary'!CE34="Yes"),100-OFFSET('Water Data'!$H$4,0,10*ROW('Water Data'!H28)),NA())</f>
        <v>#N/A</v>
      </c>
      <c r="Q34" s="91" t="e">
        <f ca="true">+IF(AND(ISNUMBER(OFFSET('Water Data'!$H$6,0,10*ROW('Water Data'!H28))),'Data Summary'!CF34="Yes"),OFFSET('Water Data'!$H$6,0,10*ROW('Water Data'!H28)),NA())</f>
        <v>#N/A</v>
      </c>
      <c r="R34" s="91" t="e">
        <f ca="true">+IF(AND(ISNUMBER(OFFSET('Water Data'!$H$9,0,10*ROW('Water Data'!H28))),'Data Summary'!CG34="Yes"),OFFSET('Water Data'!$H$9,0,10*ROW('Water Data'!H28)),NA())</f>
        <v>#N/A</v>
      </c>
      <c r="S34" s="91" t="e">
        <f ca="true">+IF(AND(ISNUMBER(OFFSET('Water Data'!$I$4,0,10*ROW('Water Data'!I28))),'Data Summary'!CH34="Yes"),100-OFFSET('Water Data'!$I$4,0,10*ROW('Water Data'!I28)),NA())</f>
        <v>#N/A</v>
      </c>
      <c r="T34" s="91" t="e">
        <f ca="true">+IF(AND(ISNUMBER(OFFSET('Water Data'!$I$6,0,10*ROW('Water Data'!I28))),'Data Summary'!CI34="Yes"),OFFSET('Water Data'!$I$6,0,10*ROW('Water Data'!I28)),NA())</f>
        <v>#N/A</v>
      </c>
      <c r="U34" s="91" t="e">
        <f ca="true">+IF(AND(ISNUMBER(OFFSET('Water Data'!$I$9,0,10*ROW('Water Data'!I28))),'Data Summary'!CJ34="Yes"),OFFSET('Water Data'!$I$9,0,10*ROW('Water Data'!I28)),NA())</f>
        <v>#N/A</v>
      </c>
      <c r="V34" s="92" t="e">
        <f ca="true">+IF(AND(ISNUMBER(OFFSET('Sanitation Data'!$D$4,0,10*ROW('Sanitation Data'!D28))),'Data Summary'!CK34="Yes"),100-OFFSET('Sanitation Data'!$D$4,0,10*ROW('Sanitation Data'!D28)),NA())</f>
        <v>#N/A</v>
      </c>
      <c r="W34" s="92" t="e">
        <f ca="true">+IF(AND(ISNUMBER(OFFSET('Sanitation Data'!$D$6,0,10*ROW('Sanitation Data'!D28))),'Data Summary'!CL34="Yes"),OFFSET('Sanitation Data'!$D$6,0,10*ROW('Sanitation Data'!D28)),NA())</f>
        <v>#N/A</v>
      </c>
      <c r="X34" s="92" t="e">
        <f ca="true">+IF(AND(ISNUMBER(OFFSET('Sanitation Data'!$D$10,0,10*ROW('Sanitation Data'!D28))),'Data Summary'!CM34="Yes"),OFFSET('Sanitation Data'!$D$10,0,10*ROW('Sanitation Data'!D28)),NA())</f>
        <v>#N/A</v>
      </c>
      <c r="Y34" s="92" t="e">
        <f ca="true">+IF(AND(ISNUMBER(OFFSET('Sanitation Data'!$D$11,0,10*ROW('Sanitation Data'!D28))),'Data Summary'!CN34="Yes"),OFFSET('Sanitation Data'!$D$11,0,10*ROW('Sanitation Data'!D28)),NA())</f>
        <v>#N/A</v>
      </c>
      <c r="Z34" s="92" t="e">
        <f ca="true">+IF(AND(ISNUMBER(OFFSET('Sanitation Data'!$D$12,0,10*ROW('Sanitation Data'!D28))),'Data Summary'!CO34="Yes"),OFFSET('Sanitation Data'!$D$12,0,10*ROW('Sanitation Data'!D28)),NA())</f>
        <v>#N/A</v>
      </c>
      <c r="AA34" s="92" t="e">
        <f ca="true">+IF(AND(ISNUMBER(OFFSET('Sanitation Data'!$E$4,0,10*ROW('Sanitation Data'!E28))),'Data Summary'!CP34="Yes"),100-OFFSET('Sanitation Data'!$E$4,0,10*ROW('Sanitation Data'!E28)),NA())</f>
        <v>#N/A</v>
      </c>
      <c r="AB34" s="92" t="e">
        <f ca="true">+IF(AND(ISNUMBER(OFFSET('Sanitation Data'!$E$6,0,10*ROW('Sanitation Data'!E28))),'Data Summary'!CQ34="Yes"),OFFSET('Sanitation Data'!$E$6,0,10*ROW('Sanitation Data'!E28)),NA())</f>
        <v>#N/A</v>
      </c>
      <c r="AC34" s="92" t="e">
        <f ca="true">+IF(AND(ISNUMBER(OFFSET('Sanitation Data'!$E$10,0,10*ROW('Sanitation Data'!E28))),'Data Summary'!CR34="Yes"),OFFSET('Sanitation Data'!$E$10,0,10*ROW('Sanitation Data'!E28)),NA())</f>
        <v>#N/A</v>
      </c>
      <c r="AD34" s="92" t="e">
        <f ca="true">+IF(AND(ISNUMBER(OFFSET('Sanitation Data'!$E$11,0,10*ROW('Sanitation Data'!E28))),'Data Summary'!CS34="Yes"),OFFSET('Sanitation Data'!$E$11,0,10*ROW('Sanitation Data'!E28)),NA())</f>
        <v>#N/A</v>
      </c>
      <c r="AE34" s="92" t="e">
        <f ca="true">+IF(AND(ISNUMBER(OFFSET('Sanitation Data'!$E$12,0,10*ROW('Sanitation Data'!E28))),'Data Summary'!CT34="Yes"),OFFSET('Sanitation Data'!$E$12,0,10*ROW('Sanitation Data'!E28)),NA())</f>
        <v>#N/A</v>
      </c>
      <c r="AF34" s="92" t="e">
        <f ca="true">+IF(AND(ISNUMBER(OFFSET('Sanitation Data'!$F$4,0,10*ROW('Sanitation Data'!F28))),'Data Summary'!CU34="Yes"),100-OFFSET('Sanitation Data'!$F$4,0,10*ROW('Sanitation Data'!F28)),NA())</f>
        <v>#N/A</v>
      </c>
      <c r="AG34" s="92" t="e">
        <f ca="true">+IF(AND(ISNUMBER(OFFSET('Sanitation Data'!$F$6,0,10*ROW('Sanitation Data'!F28))),'Data Summary'!CV34="Yes"),OFFSET('Sanitation Data'!$F$6,0,10*ROW('Sanitation Data'!F28)),NA())</f>
        <v>#N/A</v>
      </c>
      <c r="AH34" s="92" t="e">
        <f ca="true">+IF(AND(ISNUMBER(OFFSET('Sanitation Data'!$F$10,0,10*ROW('Sanitation Data'!F28))),'Data Summary'!CW34="Yes"),OFFSET('Sanitation Data'!$F$10,0,10*ROW('Sanitation Data'!F28)),NA())</f>
        <v>#N/A</v>
      </c>
      <c r="AI34" s="92" t="e">
        <f ca="true">+IF(AND(ISNUMBER(OFFSET('Sanitation Data'!$F$11,0,10*ROW('Sanitation Data'!F28))),'Data Summary'!CX34="Yes"),OFFSET('Sanitation Data'!$F$11,0,10*ROW('Sanitation Data'!F28)),NA())</f>
        <v>#N/A</v>
      </c>
      <c r="AJ34" s="92" t="e">
        <f ca="true">+IF(AND(ISNUMBER(OFFSET('Sanitation Data'!$F$12,0,10*ROW('Sanitation Data'!F28))),'Data Summary'!CY34="Yes"),OFFSET('Sanitation Data'!$F$12,0,10*ROW('Sanitation Data'!F28)),NA())</f>
        <v>#N/A</v>
      </c>
      <c r="AK34" s="92" t="e">
        <f ca="true">+IF(AND(ISNUMBER(OFFSET('Sanitation Data'!$G$4,0,10*ROW('Sanitation Data'!G28))),'Data Summary'!CZ34="Yes"),100-OFFSET('Sanitation Data'!$G$4,0,10*ROW('Sanitation Data'!G28)),NA())</f>
        <v>#N/A</v>
      </c>
      <c r="AL34" s="92" t="e">
        <f ca="true">+IF(AND(ISNUMBER(OFFSET('Sanitation Data'!$G$6,0,10*ROW('Sanitation Data'!G28))),'Data Summary'!DA34="Yes"),OFFSET('Sanitation Data'!$G$6,0,10*ROW('Sanitation Data'!G28)),NA())</f>
        <v>#N/A</v>
      </c>
      <c r="AM34" s="92" t="e">
        <f ca="true">+IF(AND(ISNUMBER(OFFSET('Sanitation Data'!$G$10,0,10*ROW('Sanitation Data'!G28))),'Data Summary'!DB34="Yes"),OFFSET('Sanitation Data'!$G$10,0,10*ROW('Sanitation Data'!G28)),NA())</f>
        <v>#N/A</v>
      </c>
      <c r="AN34" s="92" t="e">
        <f ca="true">+IF(AND(ISNUMBER(OFFSET('Sanitation Data'!$G$11,0,10*ROW('Sanitation Data'!G28))),'Data Summary'!DC34="Yes"),OFFSET('Sanitation Data'!$G$11,0,10*ROW('Sanitation Data'!G28)),NA())</f>
        <v>#N/A</v>
      </c>
      <c r="AO34" s="92" t="e">
        <f ca="true">+IF(AND(ISNUMBER(OFFSET('Sanitation Data'!$G$12,0,10*ROW('Sanitation Data'!G28))),'Data Summary'!DD34="Yes"),OFFSET('Sanitation Data'!$G$12,0,10*ROW('Sanitation Data'!G28)),NA())</f>
        <v>#N/A</v>
      </c>
      <c r="AP34" s="92" t="e">
        <f ca="true">+IF(AND(ISNUMBER(OFFSET('Sanitation Data'!$H$4,0,10*ROW('Sanitation Data'!H28))),'Data Summary'!DE34="Yes"),100-OFFSET('Sanitation Data'!$H$4,0,10*ROW('Sanitation Data'!H28)),NA())</f>
        <v>#N/A</v>
      </c>
      <c r="AQ34" s="92" t="e">
        <f ca="true">+IF(AND(ISNUMBER(OFFSET('Sanitation Data'!$H$6,0,10*ROW('Sanitation Data'!H28))),'Data Summary'!DF34="Yes"),OFFSET('Sanitation Data'!$H$6,0,10*ROW('Sanitation Data'!H28)),NA())</f>
        <v>#N/A</v>
      </c>
      <c r="AR34" s="92" t="e">
        <f ca="true">+IF(AND(ISNUMBER(OFFSET('Sanitation Data'!$H$10,0,10*ROW('Sanitation Data'!H28))),'Data Summary'!DG34="Yes"),OFFSET('Sanitation Data'!$H$10,0,10*ROW('Sanitation Data'!H28)),NA())</f>
        <v>#N/A</v>
      </c>
      <c r="AS34" s="92" t="e">
        <f ca="true">+IF(AND(ISNUMBER(OFFSET('Sanitation Data'!$H$11,0,10*ROW('Sanitation Data'!H28))),'Data Summary'!DH34="Yes"),OFFSET('Sanitation Data'!$H$11,0,10*ROW('Sanitation Data'!H28)),NA())</f>
        <v>#N/A</v>
      </c>
      <c r="AT34" s="92" t="e">
        <f ca="true">+IF(AND(ISNUMBER(OFFSET('Sanitation Data'!$H$12,0,10*ROW('Sanitation Data'!H28))),'Data Summary'!DI34="Yes"),OFFSET('Sanitation Data'!$H$12,0,10*ROW('Sanitation Data'!H28)),NA())</f>
        <v>#N/A</v>
      </c>
      <c r="AU34" s="92" t="e">
        <f ca="true">+IF(AND(ISNUMBER(OFFSET('Sanitation Data'!$I$4,0,10*ROW('Sanitation Data'!I28))),'Data Summary'!DJ34="Yes"),100-OFFSET('Sanitation Data'!$I$4,0,10*ROW('Sanitation Data'!I28)),NA())</f>
        <v>#N/A</v>
      </c>
      <c r="AV34" s="92" t="e">
        <f ca="true">+IF(AND(ISNUMBER(OFFSET('Sanitation Data'!$I$6,0,10*ROW('Sanitation Data'!I28))),'Data Summary'!DK34="Yes"),OFFSET('Sanitation Data'!$I$6,0,10*ROW('Sanitation Data'!I28)),NA())</f>
        <v>#N/A</v>
      </c>
      <c r="AW34" s="92" t="e">
        <f ca="true">+IF(AND(ISNUMBER(OFFSET('Sanitation Data'!$I$10,0,10*ROW('Sanitation Data'!I28))),'Data Summary'!DL34="Yes"),OFFSET('Sanitation Data'!$I$10,0,10*ROW('Sanitation Data'!I28)),NA())</f>
        <v>#N/A</v>
      </c>
      <c r="AX34" s="92" t="e">
        <f ca="true">+IF(AND(ISNUMBER(OFFSET('Sanitation Data'!$I$11,0,10*ROW('Sanitation Data'!I28))),'Data Summary'!DM34="Yes"),OFFSET('Sanitation Data'!$I$11,0,10*ROW('Sanitation Data'!I28)),NA())</f>
        <v>#N/A</v>
      </c>
      <c r="AY34" s="92" t="e">
        <f ca="true">+IF(AND(ISNUMBER(OFFSET('Sanitation Data'!$I$12,0,10*ROW('Sanitation Data'!I28))),'Data Summary'!DN34="Yes"),OFFSET('Sanitation Data'!$I$12,0,10*ROW('Sanitation Data'!I28)),NA())</f>
        <v>#N/A</v>
      </c>
      <c r="AZ34" s="93" t="e">
        <f ca="true">+IF(AND(ISNUMBER(OFFSET('Hygiene Data'!$D$5,0,10*ROW('Hygiene Data'!D28))),'Data Summary'!DO34="Yes"),OFFSET('Hygiene Data'!$D$5,0,10*ROW('Hygiene Data'!D28)),NA())</f>
        <v>#N/A</v>
      </c>
      <c r="BA34" s="93" t="e">
        <f ca="true">+IF(AND(ISNUMBER(OFFSET('Hygiene Data'!$D$7,0,10*ROW('Hygiene Data'!D28))),'Data Summary'!DP34="Yes"),OFFSET('Hygiene Data'!$D$7,0,10*ROW('Hygiene Data'!D28)),NA())</f>
        <v>#N/A</v>
      </c>
      <c r="BB34" s="93" t="e">
        <f ca="true">+IF(AND(ISNUMBER(OFFSET('Hygiene Data'!$D$9,0,10*ROW('Hygiene Data'!D28))),'Data Summary'!DQ34="Yes"),OFFSET('Hygiene Data'!$D$9,0,10*ROW('Hygiene Data'!D28)),NA())</f>
        <v>#N/A</v>
      </c>
      <c r="BC34" s="93" t="e">
        <f ca="true">+IF(AND(ISNUMBER(OFFSET('Hygiene Data'!$E$5,0,10*ROW('Hygiene Data'!E28))),'Data Summary'!DR34="Yes"),OFFSET('Hygiene Data'!$E$5,0,10*ROW('Hygiene Data'!E28)),NA())</f>
        <v>#N/A</v>
      </c>
      <c r="BD34" s="93" t="e">
        <f ca="true">+IF(AND(ISNUMBER(OFFSET('Hygiene Data'!$E$7,0,10*ROW('Hygiene Data'!E28))),'Data Summary'!DS34="Yes"),OFFSET('Hygiene Data'!$E$7,0,10*ROW('Hygiene Data'!E28)),NA())</f>
        <v>#N/A</v>
      </c>
      <c r="BE34" s="93" t="e">
        <f ca="true">+IF(AND(ISNUMBER(OFFSET('Hygiene Data'!$E$9,0,10*ROW('Hygiene Data'!E28))),'Data Summary'!DT34="Yes"),OFFSET('Hygiene Data'!$E$9,0,10*ROW('Hygiene Data'!E28)),NA())</f>
        <v>#N/A</v>
      </c>
      <c r="BF34" s="93" t="e">
        <f ca="true">+IF(AND(ISNUMBER(OFFSET('Hygiene Data'!$F$5,0,10*ROW('Hygiene Data'!F28))),'Data Summary'!DU34="Yes"),OFFSET('Hygiene Data'!$F$5,0,10*ROW('Hygiene Data'!F28)),NA())</f>
        <v>#N/A</v>
      </c>
      <c r="BG34" s="93" t="e">
        <f ca="true">+IF(AND(ISNUMBER(OFFSET('Hygiene Data'!$F$7,0,10*ROW('Hygiene Data'!F28))),'Data Summary'!DV34="Yes"),OFFSET('Hygiene Data'!$F$7,0,10*ROW('Hygiene Data'!F28)),NA())</f>
        <v>#N/A</v>
      </c>
      <c r="BH34" s="93" t="e">
        <f ca="true">+IF(AND(ISNUMBER(OFFSET('Hygiene Data'!$F$9,0,10*ROW('Hygiene Data'!F28))),'Data Summary'!DW34="Yes"),OFFSET('Hygiene Data'!$F$9,0,10*ROW('Hygiene Data'!F28)),NA())</f>
        <v>#N/A</v>
      </c>
      <c r="BI34" s="93" t="e">
        <f ca="true">+IF(AND(ISNUMBER(OFFSET('Hygiene Data'!$G$5,0,10*ROW('Hygiene Data'!G28))),'Data Summary'!DX34="Yes"),OFFSET('Hygiene Data'!$G$5,0,10*ROW('Hygiene Data'!G28)),NA())</f>
        <v>#N/A</v>
      </c>
      <c r="BJ34" s="93" t="e">
        <f ca="true">+IF(AND(ISNUMBER(OFFSET('Hygiene Data'!$G$7,0,10*ROW('Hygiene Data'!G28))),'Data Summary'!DY34="Yes"),OFFSET('Hygiene Data'!$G$7,0,10*ROW('Hygiene Data'!G28)),NA())</f>
        <v>#N/A</v>
      </c>
      <c r="BK34" s="93" t="e">
        <f ca="true">+IF(AND(ISNUMBER(OFFSET('Hygiene Data'!$G$9,0,10*ROW('Hygiene Data'!G28))),'Data Summary'!DZ34="Yes"),OFFSET('Hygiene Data'!$G$9,0,10*ROW('Hygiene Data'!G28)),NA())</f>
        <v>#N/A</v>
      </c>
      <c r="BL34" s="93" t="e">
        <f ca="true">+IF(AND(ISNUMBER(OFFSET('Hygiene Data'!$H$5,0,10*ROW('Hygiene Data'!H28))),'Data Summary'!EA34="Yes"),OFFSET('Hygiene Data'!$H$5,0,10*ROW('Hygiene Data'!H28)),NA())</f>
        <v>#N/A</v>
      </c>
      <c r="BM34" s="93" t="e">
        <f ca="true">+IF(AND(ISNUMBER(OFFSET('Hygiene Data'!$H$7,0,10*ROW('Hygiene Data'!H28))),'Data Summary'!EB34="Yes"),OFFSET('Hygiene Data'!$H$7,0,10*ROW('Hygiene Data'!H28)),NA())</f>
        <v>#N/A</v>
      </c>
      <c r="BN34" s="93" t="e">
        <f ca="true">+IF(AND(ISNUMBER(OFFSET('Hygiene Data'!$H$9,0,10*ROW('Hygiene Data'!H28))),'Data Summary'!EC34="Yes"),OFFSET('Hygiene Data'!$H$9,0,10*ROW('Hygiene Data'!H28)),NA())</f>
        <v>#N/A</v>
      </c>
      <c r="BO34" s="93" t="e">
        <f ca="true">+IF(AND(ISNUMBER(OFFSET('Hygiene Data'!$I$5,0,10*ROW('Hygiene Data'!I28))),'Data Summary'!ED34="Yes"),OFFSET('Hygiene Data'!$I$5,0,10*ROW('Hygiene Data'!I28)),NA())</f>
        <v>#N/A</v>
      </c>
      <c r="BP34" s="93" t="e">
        <f ca="true">+IF(AND(ISNUMBER(OFFSET('Hygiene Data'!$I$7,0,10*ROW('Hygiene Data'!I28))),'Data Summary'!EE34="Yes"),OFFSET('Hygiene Data'!$I$7,0,10*ROW('Hygiene Data'!I28)),NA())</f>
        <v>#N/A</v>
      </c>
      <c r="BQ34" s="93" t="e">
        <f ca="true">+IF(AND(ISNUMBER(OFFSET('Hygiene Data'!$I$9,0,10*ROW('Hygiene Data'!I28))),'Data Summary'!EF34="Yes"),OFFSET('Hygiene Data'!$I$9,0,10*ROW('Hygiene Data'!I28)),NA())</f>
        <v>#N/A</v>
      </c>
    </row>
    <row xmlns:x14ac="http://schemas.microsoft.com/office/spreadsheetml/2009/9/ac" r="35" x14ac:dyDescent="0.2">
      <c r="A35" s="335" t="e">
        <f ca="true">+RIGHT('Data Summary'!A35,LEN('Data Summary'!A35)-9)</f>
        <v>#VALUE!</v>
      </c>
      <c r="B35" s="35" t="str">
        <f ca="true">+IF(ISTEXT('Data Summary'!B35),'Data Summary'!B35,"")</f>
        <v/>
      </c>
      <c r="C35" s="334" t="e">
        <f ca="true">+VALUE('Data Summary'!C35)</f>
        <v>#VALUE!</v>
      </c>
      <c r="D35" s="91" t="e">
        <f ca="true">+IF(AND(ISNUMBER(OFFSET('Water Data'!$D$4,0,10*ROW('Water Data'!D29))),'Data Summary'!BS35="Yes"),100-OFFSET('Water Data'!$D$4,0,10*ROW('Water Data'!D29)),NA())</f>
        <v>#N/A</v>
      </c>
      <c r="E35" s="91" t="e">
        <f ca="true">+IF(AND(ISNUMBER(OFFSET('Water Data'!$D$6,0,10*ROW('Water Data'!D29))),'Data Summary'!BT35="Yes"),OFFSET('Water Data'!$D$6,0,10*ROW('Water Data'!D29)),NA())</f>
        <v>#N/A</v>
      </c>
      <c r="F35" s="91" t="e">
        <f ca="true">+IF(AND(ISNUMBER(OFFSET('Water Data'!$D$9,0,10*ROW('Water Data'!D29))),'Data Summary'!BU35="Yes"),OFFSET('Water Data'!$D$9,0,10*ROW('Water Data'!D29)),NA())</f>
        <v>#N/A</v>
      </c>
      <c r="G35" s="91" t="e">
        <f ca="true">+IF(AND(ISNUMBER(OFFSET('Water Data'!$E$4,0,10*ROW('Water Data'!E29))),'Data Summary'!BV35="Yes"),100-OFFSET('Water Data'!$E$4,0,10*ROW('Water Data'!E29)),NA())</f>
        <v>#N/A</v>
      </c>
      <c r="H35" s="91" t="e">
        <f ca="true">+IF(AND(ISNUMBER(OFFSET('Water Data'!$E$6,0,10*ROW('Water Data'!E29))),'Data Summary'!BW35="Yes"),OFFSET('Water Data'!$E$6,0,10*ROW('Water Data'!E29)),NA())</f>
        <v>#N/A</v>
      </c>
      <c r="I35" s="91" t="e">
        <f ca="true">+IF(AND(ISNUMBER(OFFSET('Water Data'!$E$9,0,10*ROW('Water Data'!E29))),'Data Summary'!BX35="Yes"),OFFSET('Water Data'!$E$9,0,10*ROW('Water Data'!E29)),NA())</f>
        <v>#N/A</v>
      </c>
      <c r="J35" s="91" t="e">
        <f ca="true">+IF(AND(ISNUMBER(OFFSET('Water Data'!$F$4,0,10*ROW('Water Data'!F29))),'Data Summary'!BY35="Yes"),100-OFFSET('Water Data'!$F$4,0,10*ROW('Water Data'!F29)),NA())</f>
        <v>#N/A</v>
      </c>
      <c r="K35" s="91" t="e">
        <f ca="true">+IF(AND(ISNUMBER(OFFSET('Water Data'!$F$6,0,10*ROW('Water Data'!F29))),'Data Summary'!BZ35="Yes"),OFFSET('Water Data'!$F$6,0,10*ROW('Water Data'!F29)),NA())</f>
        <v>#N/A</v>
      </c>
      <c r="L35" s="91" t="e">
        <f ca="true">+IF(AND(ISNUMBER(OFFSET('Water Data'!$F$9,0,10*ROW('Water Data'!F29))),'Data Summary'!CA35="Yes"),OFFSET('Water Data'!$F$9,0,10*ROW('Water Data'!F29)),NA())</f>
        <v>#N/A</v>
      </c>
      <c r="M35" s="91" t="e">
        <f ca="true">+IF(AND(ISNUMBER(OFFSET('Water Data'!$G$4,0,10*ROW('Water Data'!G29))),'Data Summary'!CB35="Yes"),100-OFFSET('Water Data'!$G$4,0,10*ROW('Water Data'!G29)),NA())</f>
        <v>#N/A</v>
      </c>
      <c r="N35" s="91" t="e">
        <f ca="true">+IF(AND(ISNUMBER(OFFSET('Water Data'!$G$6,0,10*ROW('Water Data'!G29))),'Data Summary'!CC35="Yes"),OFFSET('Water Data'!$G$6,0,10*ROW('Water Data'!G29)),NA())</f>
        <v>#N/A</v>
      </c>
      <c r="O35" s="91" t="e">
        <f ca="true">+IF(AND(ISNUMBER(OFFSET('Water Data'!$G$9,0,10*ROW('Water Data'!G29))),'Data Summary'!CD35="Yes"),OFFSET('Water Data'!$G$9,0,10*ROW('Water Data'!G29)),NA())</f>
        <v>#N/A</v>
      </c>
      <c r="P35" s="91" t="e">
        <f ca="true">+IF(AND(ISNUMBER(OFFSET('Water Data'!$H$4,0,10*ROW('Water Data'!H29))),'Data Summary'!CE35="Yes"),100-OFFSET('Water Data'!$H$4,0,10*ROW('Water Data'!H29)),NA())</f>
        <v>#N/A</v>
      </c>
      <c r="Q35" s="91" t="e">
        <f ca="true">+IF(AND(ISNUMBER(OFFSET('Water Data'!$H$6,0,10*ROW('Water Data'!H29))),'Data Summary'!CF35="Yes"),OFFSET('Water Data'!$H$6,0,10*ROW('Water Data'!H29)),NA())</f>
        <v>#N/A</v>
      </c>
      <c r="R35" s="91" t="e">
        <f ca="true">+IF(AND(ISNUMBER(OFFSET('Water Data'!$H$9,0,10*ROW('Water Data'!H29))),'Data Summary'!CG35="Yes"),OFFSET('Water Data'!$H$9,0,10*ROW('Water Data'!H29)),NA())</f>
        <v>#N/A</v>
      </c>
      <c r="S35" s="91" t="e">
        <f ca="true">+IF(AND(ISNUMBER(OFFSET('Water Data'!$I$4,0,10*ROW('Water Data'!I29))),'Data Summary'!CH35="Yes"),100-OFFSET('Water Data'!$I$4,0,10*ROW('Water Data'!I29)),NA())</f>
        <v>#N/A</v>
      </c>
      <c r="T35" s="91" t="e">
        <f ca="true">+IF(AND(ISNUMBER(OFFSET('Water Data'!$I$6,0,10*ROW('Water Data'!I29))),'Data Summary'!CI35="Yes"),OFFSET('Water Data'!$I$6,0,10*ROW('Water Data'!I29)),NA())</f>
        <v>#N/A</v>
      </c>
      <c r="U35" s="91" t="e">
        <f ca="true">+IF(AND(ISNUMBER(OFFSET('Water Data'!$I$9,0,10*ROW('Water Data'!I29))),'Data Summary'!CJ35="Yes"),OFFSET('Water Data'!$I$9,0,10*ROW('Water Data'!I29)),NA())</f>
        <v>#N/A</v>
      </c>
      <c r="V35" s="92" t="e">
        <f ca="true">+IF(AND(ISNUMBER(OFFSET('Sanitation Data'!$D$4,0,10*ROW('Sanitation Data'!D29))),'Data Summary'!CK35="Yes"),100-OFFSET('Sanitation Data'!$D$4,0,10*ROW('Sanitation Data'!D29)),NA())</f>
        <v>#N/A</v>
      </c>
      <c r="W35" s="92" t="e">
        <f ca="true">+IF(AND(ISNUMBER(OFFSET('Sanitation Data'!$D$6,0,10*ROW('Sanitation Data'!D29))),'Data Summary'!CL35="Yes"),OFFSET('Sanitation Data'!$D$6,0,10*ROW('Sanitation Data'!D29)),NA())</f>
        <v>#N/A</v>
      </c>
      <c r="X35" s="92" t="e">
        <f ca="true">+IF(AND(ISNUMBER(OFFSET('Sanitation Data'!$D$10,0,10*ROW('Sanitation Data'!D29))),'Data Summary'!CM35="Yes"),OFFSET('Sanitation Data'!$D$10,0,10*ROW('Sanitation Data'!D29)),NA())</f>
        <v>#N/A</v>
      </c>
      <c r="Y35" s="92" t="e">
        <f ca="true">+IF(AND(ISNUMBER(OFFSET('Sanitation Data'!$D$11,0,10*ROW('Sanitation Data'!D29))),'Data Summary'!CN35="Yes"),OFFSET('Sanitation Data'!$D$11,0,10*ROW('Sanitation Data'!D29)),NA())</f>
        <v>#N/A</v>
      </c>
      <c r="Z35" s="92" t="e">
        <f ca="true">+IF(AND(ISNUMBER(OFFSET('Sanitation Data'!$D$12,0,10*ROW('Sanitation Data'!D29))),'Data Summary'!CO35="Yes"),OFFSET('Sanitation Data'!$D$12,0,10*ROW('Sanitation Data'!D29)),NA())</f>
        <v>#N/A</v>
      </c>
      <c r="AA35" s="92" t="e">
        <f ca="true">+IF(AND(ISNUMBER(OFFSET('Sanitation Data'!$E$4,0,10*ROW('Sanitation Data'!E29))),'Data Summary'!CP35="Yes"),100-OFFSET('Sanitation Data'!$E$4,0,10*ROW('Sanitation Data'!E29)),NA())</f>
        <v>#N/A</v>
      </c>
      <c r="AB35" s="92" t="e">
        <f ca="true">+IF(AND(ISNUMBER(OFFSET('Sanitation Data'!$E$6,0,10*ROW('Sanitation Data'!E29))),'Data Summary'!CQ35="Yes"),OFFSET('Sanitation Data'!$E$6,0,10*ROW('Sanitation Data'!E29)),NA())</f>
        <v>#N/A</v>
      </c>
      <c r="AC35" s="92" t="e">
        <f ca="true">+IF(AND(ISNUMBER(OFFSET('Sanitation Data'!$E$10,0,10*ROW('Sanitation Data'!E29))),'Data Summary'!CR35="Yes"),OFFSET('Sanitation Data'!$E$10,0,10*ROW('Sanitation Data'!E29)),NA())</f>
        <v>#N/A</v>
      </c>
      <c r="AD35" s="92" t="e">
        <f ca="true">+IF(AND(ISNUMBER(OFFSET('Sanitation Data'!$E$11,0,10*ROW('Sanitation Data'!E29))),'Data Summary'!CS35="Yes"),OFFSET('Sanitation Data'!$E$11,0,10*ROW('Sanitation Data'!E29)),NA())</f>
        <v>#N/A</v>
      </c>
      <c r="AE35" s="92" t="e">
        <f ca="true">+IF(AND(ISNUMBER(OFFSET('Sanitation Data'!$E$12,0,10*ROW('Sanitation Data'!E29))),'Data Summary'!CT35="Yes"),OFFSET('Sanitation Data'!$E$12,0,10*ROW('Sanitation Data'!E29)),NA())</f>
        <v>#N/A</v>
      </c>
      <c r="AF35" s="92" t="e">
        <f ca="true">+IF(AND(ISNUMBER(OFFSET('Sanitation Data'!$F$4,0,10*ROW('Sanitation Data'!F29))),'Data Summary'!CU35="Yes"),100-OFFSET('Sanitation Data'!$F$4,0,10*ROW('Sanitation Data'!F29)),NA())</f>
        <v>#N/A</v>
      </c>
      <c r="AG35" s="92" t="e">
        <f ca="true">+IF(AND(ISNUMBER(OFFSET('Sanitation Data'!$F$6,0,10*ROW('Sanitation Data'!F29))),'Data Summary'!CV35="Yes"),OFFSET('Sanitation Data'!$F$6,0,10*ROW('Sanitation Data'!F29)),NA())</f>
        <v>#N/A</v>
      </c>
      <c r="AH35" s="92" t="e">
        <f ca="true">+IF(AND(ISNUMBER(OFFSET('Sanitation Data'!$F$10,0,10*ROW('Sanitation Data'!F29))),'Data Summary'!CW35="Yes"),OFFSET('Sanitation Data'!$F$10,0,10*ROW('Sanitation Data'!F29)),NA())</f>
        <v>#N/A</v>
      </c>
      <c r="AI35" s="92" t="e">
        <f ca="true">+IF(AND(ISNUMBER(OFFSET('Sanitation Data'!$F$11,0,10*ROW('Sanitation Data'!F29))),'Data Summary'!CX35="Yes"),OFFSET('Sanitation Data'!$F$11,0,10*ROW('Sanitation Data'!F29)),NA())</f>
        <v>#N/A</v>
      </c>
      <c r="AJ35" s="92" t="e">
        <f ca="true">+IF(AND(ISNUMBER(OFFSET('Sanitation Data'!$F$12,0,10*ROW('Sanitation Data'!F29))),'Data Summary'!CY35="Yes"),OFFSET('Sanitation Data'!$F$12,0,10*ROW('Sanitation Data'!F29)),NA())</f>
        <v>#N/A</v>
      </c>
      <c r="AK35" s="92" t="e">
        <f ca="true">+IF(AND(ISNUMBER(OFFSET('Sanitation Data'!$G$4,0,10*ROW('Sanitation Data'!G29))),'Data Summary'!CZ35="Yes"),100-OFFSET('Sanitation Data'!$G$4,0,10*ROW('Sanitation Data'!G29)),NA())</f>
        <v>#N/A</v>
      </c>
      <c r="AL35" s="92" t="e">
        <f ca="true">+IF(AND(ISNUMBER(OFFSET('Sanitation Data'!$G$6,0,10*ROW('Sanitation Data'!G29))),'Data Summary'!DA35="Yes"),OFFSET('Sanitation Data'!$G$6,0,10*ROW('Sanitation Data'!G29)),NA())</f>
        <v>#N/A</v>
      </c>
      <c r="AM35" s="92" t="e">
        <f ca="true">+IF(AND(ISNUMBER(OFFSET('Sanitation Data'!$G$10,0,10*ROW('Sanitation Data'!G29))),'Data Summary'!DB35="Yes"),OFFSET('Sanitation Data'!$G$10,0,10*ROW('Sanitation Data'!G29)),NA())</f>
        <v>#N/A</v>
      </c>
      <c r="AN35" s="92" t="e">
        <f ca="true">+IF(AND(ISNUMBER(OFFSET('Sanitation Data'!$G$11,0,10*ROW('Sanitation Data'!G29))),'Data Summary'!DC35="Yes"),OFFSET('Sanitation Data'!$G$11,0,10*ROW('Sanitation Data'!G29)),NA())</f>
        <v>#N/A</v>
      </c>
      <c r="AO35" s="92" t="e">
        <f ca="true">+IF(AND(ISNUMBER(OFFSET('Sanitation Data'!$G$12,0,10*ROW('Sanitation Data'!G29))),'Data Summary'!DD35="Yes"),OFFSET('Sanitation Data'!$G$12,0,10*ROW('Sanitation Data'!G29)),NA())</f>
        <v>#N/A</v>
      </c>
      <c r="AP35" s="92" t="e">
        <f ca="true">+IF(AND(ISNUMBER(OFFSET('Sanitation Data'!$H$4,0,10*ROW('Sanitation Data'!H29))),'Data Summary'!DE35="Yes"),100-OFFSET('Sanitation Data'!$H$4,0,10*ROW('Sanitation Data'!H29)),NA())</f>
        <v>#N/A</v>
      </c>
      <c r="AQ35" s="92" t="e">
        <f ca="true">+IF(AND(ISNUMBER(OFFSET('Sanitation Data'!$H$6,0,10*ROW('Sanitation Data'!H29))),'Data Summary'!DF35="Yes"),OFFSET('Sanitation Data'!$H$6,0,10*ROW('Sanitation Data'!H29)),NA())</f>
        <v>#N/A</v>
      </c>
      <c r="AR35" s="92" t="e">
        <f ca="true">+IF(AND(ISNUMBER(OFFSET('Sanitation Data'!$H$10,0,10*ROW('Sanitation Data'!H29))),'Data Summary'!DG35="Yes"),OFFSET('Sanitation Data'!$H$10,0,10*ROW('Sanitation Data'!H29)),NA())</f>
        <v>#N/A</v>
      </c>
      <c r="AS35" s="92" t="e">
        <f ca="true">+IF(AND(ISNUMBER(OFFSET('Sanitation Data'!$H$11,0,10*ROW('Sanitation Data'!H29))),'Data Summary'!DH35="Yes"),OFFSET('Sanitation Data'!$H$11,0,10*ROW('Sanitation Data'!H29)),NA())</f>
        <v>#N/A</v>
      </c>
      <c r="AT35" s="92" t="e">
        <f ca="true">+IF(AND(ISNUMBER(OFFSET('Sanitation Data'!$H$12,0,10*ROW('Sanitation Data'!H29))),'Data Summary'!DI35="Yes"),OFFSET('Sanitation Data'!$H$12,0,10*ROW('Sanitation Data'!H29)),NA())</f>
        <v>#N/A</v>
      </c>
      <c r="AU35" s="92" t="e">
        <f ca="true">+IF(AND(ISNUMBER(OFFSET('Sanitation Data'!$I$4,0,10*ROW('Sanitation Data'!I29))),'Data Summary'!DJ35="Yes"),100-OFFSET('Sanitation Data'!$I$4,0,10*ROW('Sanitation Data'!I29)),NA())</f>
        <v>#N/A</v>
      </c>
      <c r="AV35" s="92" t="e">
        <f ca="true">+IF(AND(ISNUMBER(OFFSET('Sanitation Data'!$I$6,0,10*ROW('Sanitation Data'!I29))),'Data Summary'!DK35="Yes"),OFFSET('Sanitation Data'!$I$6,0,10*ROW('Sanitation Data'!I29)),NA())</f>
        <v>#N/A</v>
      </c>
      <c r="AW35" s="92" t="e">
        <f ca="true">+IF(AND(ISNUMBER(OFFSET('Sanitation Data'!$I$10,0,10*ROW('Sanitation Data'!I29))),'Data Summary'!DL35="Yes"),OFFSET('Sanitation Data'!$I$10,0,10*ROW('Sanitation Data'!I29)),NA())</f>
        <v>#N/A</v>
      </c>
      <c r="AX35" s="92" t="e">
        <f ca="true">+IF(AND(ISNUMBER(OFFSET('Sanitation Data'!$I$11,0,10*ROW('Sanitation Data'!I29))),'Data Summary'!DM35="Yes"),OFFSET('Sanitation Data'!$I$11,0,10*ROW('Sanitation Data'!I29)),NA())</f>
        <v>#N/A</v>
      </c>
      <c r="AY35" s="92" t="e">
        <f ca="true">+IF(AND(ISNUMBER(OFFSET('Sanitation Data'!$I$12,0,10*ROW('Sanitation Data'!I29))),'Data Summary'!DN35="Yes"),OFFSET('Sanitation Data'!$I$12,0,10*ROW('Sanitation Data'!I29)),NA())</f>
        <v>#N/A</v>
      </c>
      <c r="AZ35" s="93" t="e">
        <f ca="true">+IF(AND(ISNUMBER(OFFSET('Hygiene Data'!$D$5,0,10*ROW('Hygiene Data'!D29))),'Data Summary'!DO35="Yes"),OFFSET('Hygiene Data'!$D$5,0,10*ROW('Hygiene Data'!D29)),NA())</f>
        <v>#N/A</v>
      </c>
      <c r="BA35" s="93" t="e">
        <f ca="true">+IF(AND(ISNUMBER(OFFSET('Hygiene Data'!$D$7,0,10*ROW('Hygiene Data'!D29))),'Data Summary'!DP35="Yes"),OFFSET('Hygiene Data'!$D$7,0,10*ROW('Hygiene Data'!D29)),NA())</f>
        <v>#N/A</v>
      </c>
      <c r="BB35" s="93" t="e">
        <f ca="true">+IF(AND(ISNUMBER(OFFSET('Hygiene Data'!$D$9,0,10*ROW('Hygiene Data'!D29))),'Data Summary'!DQ35="Yes"),OFFSET('Hygiene Data'!$D$9,0,10*ROW('Hygiene Data'!D29)),NA())</f>
        <v>#N/A</v>
      </c>
      <c r="BC35" s="93" t="e">
        <f ca="true">+IF(AND(ISNUMBER(OFFSET('Hygiene Data'!$E$5,0,10*ROW('Hygiene Data'!E29))),'Data Summary'!DR35="Yes"),OFFSET('Hygiene Data'!$E$5,0,10*ROW('Hygiene Data'!E29)),NA())</f>
        <v>#N/A</v>
      </c>
      <c r="BD35" s="93" t="e">
        <f ca="true">+IF(AND(ISNUMBER(OFFSET('Hygiene Data'!$E$7,0,10*ROW('Hygiene Data'!E29))),'Data Summary'!DS35="Yes"),OFFSET('Hygiene Data'!$E$7,0,10*ROW('Hygiene Data'!E29)),NA())</f>
        <v>#N/A</v>
      </c>
      <c r="BE35" s="93" t="e">
        <f ca="true">+IF(AND(ISNUMBER(OFFSET('Hygiene Data'!$E$9,0,10*ROW('Hygiene Data'!E29))),'Data Summary'!DT35="Yes"),OFFSET('Hygiene Data'!$E$9,0,10*ROW('Hygiene Data'!E29)),NA())</f>
        <v>#N/A</v>
      </c>
      <c r="BF35" s="93" t="e">
        <f ca="true">+IF(AND(ISNUMBER(OFFSET('Hygiene Data'!$F$5,0,10*ROW('Hygiene Data'!F29))),'Data Summary'!DU35="Yes"),OFFSET('Hygiene Data'!$F$5,0,10*ROW('Hygiene Data'!F29)),NA())</f>
        <v>#N/A</v>
      </c>
      <c r="BG35" s="93" t="e">
        <f ca="true">+IF(AND(ISNUMBER(OFFSET('Hygiene Data'!$F$7,0,10*ROW('Hygiene Data'!F29))),'Data Summary'!DV35="Yes"),OFFSET('Hygiene Data'!$F$7,0,10*ROW('Hygiene Data'!F29)),NA())</f>
        <v>#N/A</v>
      </c>
      <c r="BH35" s="93" t="e">
        <f ca="true">+IF(AND(ISNUMBER(OFFSET('Hygiene Data'!$F$9,0,10*ROW('Hygiene Data'!F29))),'Data Summary'!DW35="Yes"),OFFSET('Hygiene Data'!$F$9,0,10*ROW('Hygiene Data'!F29)),NA())</f>
        <v>#N/A</v>
      </c>
      <c r="BI35" s="93" t="e">
        <f ca="true">+IF(AND(ISNUMBER(OFFSET('Hygiene Data'!$G$5,0,10*ROW('Hygiene Data'!G29))),'Data Summary'!DX35="Yes"),OFFSET('Hygiene Data'!$G$5,0,10*ROW('Hygiene Data'!G29)),NA())</f>
        <v>#N/A</v>
      </c>
      <c r="BJ35" s="93" t="e">
        <f ca="true">+IF(AND(ISNUMBER(OFFSET('Hygiene Data'!$G$7,0,10*ROW('Hygiene Data'!G29))),'Data Summary'!DY35="Yes"),OFFSET('Hygiene Data'!$G$7,0,10*ROW('Hygiene Data'!G29)),NA())</f>
        <v>#N/A</v>
      </c>
      <c r="BK35" s="93" t="e">
        <f ca="true">+IF(AND(ISNUMBER(OFFSET('Hygiene Data'!$G$9,0,10*ROW('Hygiene Data'!G29))),'Data Summary'!DZ35="Yes"),OFFSET('Hygiene Data'!$G$9,0,10*ROW('Hygiene Data'!G29)),NA())</f>
        <v>#N/A</v>
      </c>
      <c r="BL35" s="93" t="e">
        <f ca="true">+IF(AND(ISNUMBER(OFFSET('Hygiene Data'!$H$5,0,10*ROW('Hygiene Data'!H29))),'Data Summary'!EA35="Yes"),OFFSET('Hygiene Data'!$H$5,0,10*ROW('Hygiene Data'!H29)),NA())</f>
        <v>#N/A</v>
      </c>
      <c r="BM35" s="93" t="e">
        <f ca="true">+IF(AND(ISNUMBER(OFFSET('Hygiene Data'!$H$7,0,10*ROW('Hygiene Data'!H29))),'Data Summary'!EB35="Yes"),OFFSET('Hygiene Data'!$H$7,0,10*ROW('Hygiene Data'!H29)),NA())</f>
        <v>#N/A</v>
      </c>
      <c r="BN35" s="93" t="e">
        <f ca="true">+IF(AND(ISNUMBER(OFFSET('Hygiene Data'!$H$9,0,10*ROW('Hygiene Data'!H29))),'Data Summary'!EC35="Yes"),OFFSET('Hygiene Data'!$H$9,0,10*ROW('Hygiene Data'!H29)),NA())</f>
        <v>#N/A</v>
      </c>
      <c r="BO35" s="93" t="e">
        <f ca="true">+IF(AND(ISNUMBER(OFFSET('Hygiene Data'!$I$5,0,10*ROW('Hygiene Data'!I29))),'Data Summary'!ED35="Yes"),OFFSET('Hygiene Data'!$I$5,0,10*ROW('Hygiene Data'!I29)),NA())</f>
        <v>#N/A</v>
      </c>
      <c r="BP35" s="93" t="e">
        <f ca="true">+IF(AND(ISNUMBER(OFFSET('Hygiene Data'!$I$7,0,10*ROW('Hygiene Data'!I29))),'Data Summary'!EE35="Yes"),OFFSET('Hygiene Data'!$I$7,0,10*ROW('Hygiene Data'!I29)),NA())</f>
        <v>#N/A</v>
      </c>
      <c r="BQ35" s="93" t="e">
        <f ca="true">+IF(AND(ISNUMBER(OFFSET('Hygiene Data'!$I$9,0,10*ROW('Hygiene Data'!I29))),'Data Summary'!EF35="Yes"),OFFSET('Hygiene Data'!$I$9,0,10*ROW('Hygiene Data'!I29)),NA())</f>
        <v>#N/A</v>
      </c>
    </row>
    <row xmlns:x14ac="http://schemas.microsoft.com/office/spreadsheetml/2009/9/ac" r="36" x14ac:dyDescent="0.2">
      <c r="A36" s="335" t="e">
        <f ca="true">+RIGHT('Data Summary'!A36,LEN('Data Summary'!A36)-9)</f>
        <v>#VALUE!</v>
      </c>
      <c r="B36" s="35" t="str">
        <f ca="true">+IF(ISTEXT('Data Summary'!B36),'Data Summary'!B36,"")</f>
        <v/>
      </c>
      <c r="C36" s="334" t="e">
        <f ca="true">+VALUE('Data Summary'!C36)</f>
        <v>#VALUE!</v>
      </c>
      <c r="D36" s="91" t="e">
        <f ca="true">+IF(AND(ISNUMBER(OFFSET('Water Data'!$D$4,0,10*ROW('Water Data'!D30))),'Data Summary'!BS36="Yes"),100-OFFSET('Water Data'!$D$4,0,10*ROW('Water Data'!D30)),NA())</f>
        <v>#N/A</v>
      </c>
      <c r="E36" s="91" t="e">
        <f ca="true">+IF(AND(ISNUMBER(OFFSET('Water Data'!$D$6,0,10*ROW('Water Data'!D30))),'Data Summary'!BT36="Yes"),OFFSET('Water Data'!$D$6,0,10*ROW('Water Data'!D30)),NA())</f>
        <v>#N/A</v>
      </c>
      <c r="F36" s="91" t="e">
        <f ca="true">+IF(AND(ISNUMBER(OFFSET('Water Data'!$D$9,0,10*ROW('Water Data'!D30))),'Data Summary'!BU36="Yes"),OFFSET('Water Data'!$D$9,0,10*ROW('Water Data'!D30)),NA())</f>
        <v>#N/A</v>
      </c>
      <c r="G36" s="91" t="e">
        <f ca="true">+IF(AND(ISNUMBER(OFFSET('Water Data'!$E$4,0,10*ROW('Water Data'!E30))),'Data Summary'!BV36="Yes"),100-OFFSET('Water Data'!$E$4,0,10*ROW('Water Data'!E30)),NA())</f>
        <v>#N/A</v>
      </c>
      <c r="H36" s="91" t="e">
        <f ca="true">+IF(AND(ISNUMBER(OFFSET('Water Data'!$E$6,0,10*ROW('Water Data'!E30))),'Data Summary'!BW36="Yes"),OFFSET('Water Data'!$E$6,0,10*ROW('Water Data'!E30)),NA())</f>
        <v>#N/A</v>
      </c>
      <c r="I36" s="91" t="e">
        <f ca="true">+IF(AND(ISNUMBER(OFFSET('Water Data'!$E$9,0,10*ROW('Water Data'!E30))),'Data Summary'!BX36="Yes"),OFFSET('Water Data'!$E$9,0,10*ROW('Water Data'!E30)),NA())</f>
        <v>#N/A</v>
      </c>
      <c r="J36" s="91" t="e">
        <f ca="true">+IF(AND(ISNUMBER(OFFSET('Water Data'!$F$4,0,10*ROW('Water Data'!F30))),'Data Summary'!BY36="Yes"),100-OFFSET('Water Data'!$F$4,0,10*ROW('Water Data'!F30)),NA())</f>
        <v>#N/A</v>
      </c>
      <c r="K36" s="91" t="e">
        <f ca="true">+IF(AND(ISNUMBER(OFFSET('Water Data'!$F$6,0,10*ROW('Water Data'!F30))),'Data Summary'!BZ36="Yes"),OFFSET('Water Data'!$F$6,0,10*ROW('Water Data'!F30)),NA())</f>
        <v>#N/A</v>
      </c>
      <c r="L36" s="91" t="e">
        <f ca="true">+IF(AND(ISNUMBER(OFFSET('Water Data'!$F$9,0,10*ROW('Water Data'!F30))),'Data Summary'!CA36="Yes"),OFFSET('Water Data'!$F$9,0,10*ROW('Water Data'!F30)),NA())</f>
        <v>#N/A</v>
      </c>
      <c r="M36" s="91" t="e">
        <f ca="true">+IF(AND(ISNUMBER(OFFSET('Water Data'!$G$4,0,10*ROW('Water Data'!G30))),'Data Summary'!CB36="Yes"),100-OFFSET('Water Data'!$G$4,0,10*ROW('Water Data'!G30)),NA())</f>
        <v>#N/A</v>
      </c>
      <c r="N36" s="91" t="e">
        <f ca="true">+IF(AND(ISNUMBER(OFFSET('Water Data'!$G$6,0,10*ROW('Water Data'!G30))),'Data Summary'!CC36="Yes"),OFFSET('Water Data'!$G$6,0,10*ROW('Water Data'!G30)),NA())</f>
        <v>#N/A</v>
      </c>
      <c r="O36" s="91" t="e">
        <f ca="true">+IF(AND(ISNUMBER(OFFSET('Water Data'!$G$9,0,10*ROW('Water Data'!G30))),'Data Summary'!CD36="Yes"),OFFSET('Water Data'!$G$9,0,10*ROW('Water Data'!G30)),NA())</f>
        <v>#N/A</v>
      </c>
      <c r="P36" s="91" t="e">
        <f ca="true">+IF(AND(ISNUMBER(OFFSET('Water Data'!$H$4,0,10*ROW('Water Data'!H30))),'Data Summary'!CE36="Yes"),100-OFFSET('Water Data'!$H$4,0,10*ROW('Water Data'!H30)),NA())</f>
        <v>#N/A</v>
      </c>
      <c r="Q36" s="91" t="e">
        <f ca="true">+IF(AND(ISNUMBER(OFFSET('Water Data'!$H$6,0,10*ROW('Water Data'!H30))),'Data Summary'!CF36="Yes"),OFFSET('Water Data'!$H$6,0,10*ROW('Water Data'!H30)),NA())</f>
        <v>#N/A</v>
      </c>
      <c r="R36" s="91" t="e">
        <f ca="true">+IF(AND(ISNUMBER(OFFSET('Water Data'!$H$9,0,10*ROW('Water Data'!H30))),'Data Summary'!CG36="Yes"),OFFSET('Water Data'!$H$9,0,10*ROW('Water Data'!H30)),NA())</f>
        <v>#N/A</v>
      </c>
      <c r="S36" s="91" t="e">
        <f ca="true">+IF(AND(ISNUMBER(OFFSET('Water Data'!$I$4,0,10*ROW('Water Data'!I30))),'Data Summary'!CH36="Yes"),100-OFFSET('Water Data'!$I$4,0,10*ROW('Water Data'!I30)),NA())</f>
        <v>#N/A</v>
      </c>
      <c r="T36" s="91" t="e">
        <f ca="true">+IF(AND(ISNUMBER(OFFSET('Water Data'!$I$6,0,10*ROW('Water Data'!I30))),'Data Summary'!CI36="Yes"),OFFSET('Water Data'!$I$6,0,10*ROW('Water Data'!I30)),NA())</f>
        <v>#N/A</v>
      </c>
      <c r="U36" s="91" t="e">
        <f ca="true">+IF(AND(ISNUMBER(OFFSET('Water Data'!$I$9,0,10*ROW('Water Data'!I30))),'Data Summary'!CJ36="Yes"),OFFSET('Water Data'!$I$9,0,10*ROW('Water Data'!I30)),NA())</f>
        <v>#N/A</v>
      </c>
      <c r="V36" s="92" t="e">
        <f ca="true">+IF(AND(ISNUMBER(OFFSET('Sanitation Data'!$D$4,0,10*ROW('Sanitation Data'!D30))),'Data Summary'!CK36="Yes"),100-OFFSET('Sanitation Data'!$D$4,0,10*ROW('Sanitation Data'!D30)),NA())</f>
        <v>#N/A</v>
      </c>
      <c r="W36" s="92" t="e">
        <f ca="true">+IF(AND(ISNUMBER(OFFSET('Sanitation Data'!$D$6,0,10*ROW('Sanitation Data'!D30))),'Data Summary'!CL36="Yes"),OFFSET('Sanitation Data'!$D$6,0,10*ROW('Sanitation Data'!D30)),NA())</f>
        <v>#N/A</v>
      </c>
      <c r="X36" s="92" t="e">
        <f ca="true">+IF(AND(ISNUMBER(OFFSET('Sanitation Data'!$D$10,0,10*ROW('Sanitation Data'!D30))),'Data Summary'!CM36="Yes"),OFFSET('Sanitation Data'!$D$10,0,10*ROW('Sanitation Data'!D30)),NA())</f>
        <v>#N/A</v>
      </c>
      <c r="Y36" s="92" t="e">
        <f ca="true">+IF(AND(ISNUMBER(OFFSET('Sanitation Data'!$D$11,0,10*ROW('Sanitation Data'!D30))),'Data Summary'!CN36="Yes"),OFFSET('Sanitation Data'!$D$11,0,10*ROW('Sanitation Data'!D30)),NA())</f>
        <v>#N/A</v>
      </c>
      <c r="Z36" s="92" t="e">
        <f ca="true">+IF(AND(ISNUMBER(OFFSET('Sanitation Data'!$D$12,0,10*ROW('Sanitation Data'!D30))),'Data Summary'!CO36="Yes"),OFFSET('Sanitation Data'!$D$12,0,10*ROW('Sanitation Data'!D30)),NA())</f>
        <v>#N/A</v>
      </c>
      <c r="AA36" s="92" t="e">
        <f ca="true">+IF(AND(ISNUMBER(OFFSET('Sanitation Data'!$E$4,0,10*ROW('Sanitation Data'!E30))),'Data Summary'!CP36="Yes"),100-OFFSET('Sanitation Data'!$E$4,0,10*ROW('Sanitation Data'!E30)),NA())</f>
        <v>#N/A</v>
      </c>
      <c r="AB36" s="92" t="e">
        <f ca="true">+IF(AND(ISNUMBER(OFFSET('Sanitation Data'!$E$6,0,10*ROW('Sanitation Data'!E30))),'Data Summary'!CQ36="Yes"),OFFSET('Sanitation Data'!$E$6,0,10*ROW('Sanitation Data'!E30)),NA())</f>
        <v>#N/A</v>
      </c>
      <c r="AC36" s="92" t="e">
        <f ca="true">+IF(AND(ISNUMBER(OFFSET('Sanitation Data'!$E$10,0,10*ROW('Sanitation Data'!E30))),'Data Summary'!CR36="Yes"),OFFSET('Sanitation Data'!$E$10,0,10*ROW('Sanitation Data'!E30)),NA())</f>
        <v>#N/A</v>
      </c>
      <c r="AD36" s="92" t="e">
        <f ca="true">+IF(AND(ISNUMBER(OFFSET('Sanitation Data'!$E$11,0,10*ROW('Sanitation Data'!E30))),'Data Summary'!CS36="Yes"),OFFSET('Sanitation Data'!$E$11,0,10*ROW('Sanitation Data'!E30)),NA())</f>
        <v>#N/A</v>
      </c>
      <c r="AE36" s="92" t="e">
        <f ca="true">+IF(AND(ISNUMBER(OFFSET('Sanitation Data'!$E$12,0,10*ROW('Sanitation Data'!E30))),'Data Summary'!CT36="Yes"),OFFSET('Sanitation Data'!$E$12,0,10*ROW('Sanitation Data'!E30)),NA())</f>
        <v>#N/A</v>
      </c>
      <c r="AF36" s="92" t="e">
        <f ca="true">+IF(AND(ISNUMBER(OFFSET('Sanitation Data'!$F$4,0,10*ROW('Sanitation Data'!F30))),'Data Summary'!CU36="Yes"),100-OFFSET('Sanitation Data'!$F$4,0,10*ROW('Sanitation Data'!F30)),NA())</f>
        <v>#N/A</v>
      </c>
      <c r="AG36" s="92" t="e">
        <f ca="true">+IF(AND(ISNUMBER(OFFSET('Sanitation Data'!$F$6,0,10*ROW('Sanitation Data'!F30))),'Data Summary'!CV36="Yes"),OFFSET('Sanitation Data'!$F$6,0,10*ROW('Sanitation Data'!F30)),NA())</f>
        <v>#N/A</v>
      </c>
      <c r="AH36" s="92" t="e">
        <f ca="true">+IF(AND(ISNUMBER(OFFSET('Sanitation Data'!$F$10,0,10*ROW('Sanitation Data'!F30))),'Data Summary'!CW36="Yes"),OFFSET('Sanitation Data'!$F$10,0,10*ROW('Sanitation Data'!F30)),NA())</f>
        <v>#N/A</v>
      </c>
      <c r="AI36" s="92" t="e">
        <f ca="true">+IF(AND(ISNUMBER(OFFSET('Sanitation Data'!$F$11,0,10*ROW('Sanitation Data'!F30))),'Data Summary'!CX36="Yes"),OFFSET('Sanitation Data'!$F$11,0,10*ROW('Sanitation Data'!F30)),NA())</f>
        <v>#N/A</v>
      </c>
      <c r="AJ36" s="92" t="e">
        <f ca="true">+IF(AND(ISNUMBER(OFFSET('Sanitation Data'!$F$12,0,10*ROW('Sanitation Data'!F30))),'Data Summary'!CY36="Yes"),OFFSET('Sanitation Data'!$F$12,0,10*ROW('Sanitation Data'!F30)),NA())</f>
        <v>#N/A</v>
      </c>
      <c r="AK36" s="92" t="e">
        <f ca="true">+IF(AND(ISNUMBER(OFFSET('Sanitation Data'!$G$4,0,10*ROW('Sanitation Data'!G30))),'Data Summary'!CZ36="Yes"),100-OFFSET('Sanitation Data'!$G$4,0,10*ROW('Sanitation Data'!G30)),NA())</f>
        <v>#N/A</v>
      </c>
      <c r="AL36" s="92" t="e">
        <f ca="true">+IF(AND(ISNUMBER(OFFSET('Sanitation Data'!$G$6,0,10*ROW('Sanitation Data'!G30))),'Data Summary'!DA36="Yes"),OFFSET('Sanitation Data'!$G$6,0,10*ROW('Sanitation Data'!G30)),NA())</f>
        <v>#N/A</v>
      </c>
      <c r="AM36" s="92" t="e">
        <f ca="true">+IF(AND(ISNUMBER(OFFSET('Sanitation Data'!$G$10,0,10*ROW('Sanitation Data'!G30))),'Data Summary'!DB36="Yes"),OFFSET('Sanitation Data'!$G$10,0,10*ROW('Sanitation Data'!G30)),NA())</f>
        <v>#N/A</v>
      </c>
      <c r="AN36" s="92" t="e">
        <f ca="true">+IF(AND(ISNUMBER(OFFSET('Sanitation Data'!$G$11,0,10*ROW('Sanitation Data'!G30))),'Data Summary'!DC36="Yes"),OFFSET('Sanitation Data'!$G$11,0,10*ROW('Sanitation Data'!G30)),NA())</f>
        <v>#N/A</v>
      </c>
      <c r="AO36" s="92" t="e">
        <f ca="true">+IF(AND(ISNUMBER(OFFSET('Sanitation Data'!$G$12,0,10*ROW('Sanitation Data'!G30))),'Data Summary'!DD36="Yes"),OFFSET('Sanitation Data'!$G$12,0,10*ROW('Sanitation Data'!G30)),NA())</f>
        <v>#N/A</v>
      </c>
      <c r="AP36" s="92" t="e">
        <f ca="true">+IF(AND(ISNUMBER(OFFSET('Sanitation Data'!$H$4,0,10*ROW('Sanitation Data'!H30))),'Data Summary'!DE36="Yes"),100-OFFSET('Sanitation Data'!$H$4,0,10*ROW('Sanitation Data'!H30)),NA())</f>
        <v>#N/A</v>
      </c>
      <c r="AQ36" s="92" t="e">
        <f ca="true">+IF(AND(ISNUMBER(OFFSET('Sanitation Data'!$H$6,0,10*ROW('Sanitation Data'!H30))),'Data Summary'!DF36="Yes"),OFFSET('Sanitation Data'!$H$6,0,10*ROW('Sanitation Data'!H30)),NA())</f>
        <v>#N/A</v>
      </c>
      <c r="AR36" s="92" t="e">
        <f ca="true">+IF(AND(ISNUMBER(OFFSET('Sanitation Data'!$H$10,0,10*ROW('Sanitation Data'!H30))),'Data Summary'!DG36="Yes"),OFFSET('Sanitation Data'!$H$10,0,10*ROW('Sanitation Data'!H30)),NA())</f>
        <v>#N/A</v>
      </c>
      <c r="AS36" s="92" t="e">
        <f ca="true">+IF(AND(ISNUMBER(OFFSET('Sanitation Data'!$H$11,0,10*ROW('Sanitation Data'!H30))),'Data Summary'!DH36="Yes"),OFFSET('Sanitation Data'!$H$11,0,10*ROW('Sanitation Data'!H30)),NA())</f>
        <v>#N/A</v>
      </c>
      <c r="AT36" s="92" t="e">
        <f ca="true">+IF(AND(ISNUMBER(OFFSET('Sanitation Data'!$H$12,0,10*ROW('Sanitation Data'!H30))),'Data Summary'!DI36="Yes"),OFFSET('Sanitation Data'!$H$12,0,10*ROW('Sanitation Data'!H30)),NA())</f>
        <v>#N/A</v>
      </c>
      <c r="AU36" s="92" t="e">
        <f ca="true">+IF(AND(ISNUMBER(OFFSET('Sanitation Data'!$I$4,0,10*ROW('Sanitation Data'!I30))),'Data Summary'!DJ36="Yes"),100-OFFSET('Sanitation Data'!$I$4,0,10*ROW('Sanitation Data'!I30)),NA())</f>
        <v>#N/A</v>
      </c>
      <c r="AV36" s="92" t="e">
        <f ca="true">+IF(AND(ISNUMBER(OFFSET('Sanitation Data'!$I$6,0,10*ROW('Sanitation Data'!I30))),'Data Summary'!DK36="Yes"),OFFSET('Sanitation Data'!$I$6,0,10*ROW('Sanitation Data'!I30)),NA())</f>
        <v>#N/A</v>
      </c>
      <c r="AW36" s="92" t="e">
        <f ca="true">+IF(AND(ISNUMBER(OFFSET('Sanitation Data'!$I$10,0,10*ROW('Sanitation Data'!I30))),'Data Summary'!DL36="Yes"),OFFSET('Sanitation Data'!$I$10,0,10*ROW('Sanitation Data'!I30)),NA())</f>
        <v>#N/A</v>
      </c>
      <c r="AX36" s="92" t="e">
        <f ca="true">+IF(AND(ISNUMBER(OFFSET('Sanitation Data'!$I$11,0,10*ROW('Sanitation Data'!I30))),'Data Summary'!DM36="Yes"),OFFSET('Sanitation Data'!$I$11,0,10*ROW('Sanitation Data'!I30)),NA())</f>
        <v>#N/A</v>
      </c>
      <c r="AY36" s="92" t="e">
        <f ca="true">+IF(AND(ISNUMBER(OFFSET('Sanitation Data'!$I$12,0,10*ROW('Sanitation Data'!I30))),'Data Summary'!DN36="Yes"),OFFSET('Sanitation Data'!$I$12,0,10*ROW('Sanitation Data'!I30)),NA())</f>
        <v>#N/A</v>
      </c>
      <c r="AZ36" s="93" t="e">
        <f ca="true">+IF(AND(ISNUMBER(OFFSET('Hygiene Data'!$D$5,0,10*ROW('Hygiene Data'!D30))),'Data Summary'!DO36="Yes"),OFFSET('Hygiene Data'!$D$5,0,10*ROW('Hygiene Data'!D30)),NA())</f>
        <v>#N/A</v>
      </c>
      <c r="BA36" s="93" t="e">
        <f ca="true">+IF(AND(ISNUMBER(OFFSET('Hygiene Data'!$D$7,0,10*ROW('Hygiene Data'!D30))),'Data Summary'!DP36="Yes"),OFFSET('Hygiene Data'!$D$7,0,10*ROW('Hygiene Data'!D30)),NA())</f>
        <v>#N/A</v>
      </c>
      <c r="BB36" s="93" t="e">
        <f ca="true">+IF(AND(ISNUMBER(OFFSET('Hygiene Data'!$D$9,0,10*ROW('Hygiene Data'!D30))),'Data Summary'!DQ36="Yes"),OFFSET('Hygiene Data'!$D$9,0,10*ROW('Hygiene Data'!D30)),NA())</f>
        <v>#N/A</v>
      </c>
      <c r="BC36" s="93" t="e">
        <f ca="true">+IF(AND(ISNUMBER(OFFSET('Hygiene Data'!$E$5,0,10*ROW('Hygiene Data'!E30))),'Data Summary'!DR36="Yes"),OFFSET('Hygiene Data'!$E$5,0,10*ROW('Hygiene Data'!E30)),NA())</f>
        <v>#N/A</v>
      </c>
      <c r="BD36" s="93" t="e">
        <f ca="true">+IF(AND(ISNUMBER(OFFSET('Hygiene Data'!$E$7,0,10*ROW('Hygiene Data'!E30))),'Data Summary'!DS36="Yes"),OFFSET('Hygiene Data'!$E$7,0,10*ROW('Hygiene Data'!E30)),NA())</f>
        <v>#N/A</v>
      </c>
      <c r="BE36" s="93" t="e">
        <f ca="true">+IF(AND(ISNUMBER(OFFSET('Hygiene Data'!$E$9,0,10*ROW('Hygiene Data'!E30))),'Data Summary'!DT36="Yes"),OFFSET('Hygiene Data'!$E$9,0,10*ROW('Hygiene Data'!E30)),NA())</f>
        <v>#N/A</v>
      </c>
      <c r="BF36" s="93" t="e">
        <f ca="true">+IF(AND(ISNUMBER(OFFSET('Hygiene Data'!$F$5,0,10*ROW('Hygiene Data'!F30))),'Data Summary'!DU36="Yes"),OFFSET('Hygiene Data'!$F$5,0,10*ROW('Hygiene Data'!F30)),NA())</f>
        <v>#N/A</v>
      </c>
      <c r="BG36" s="93" t="e">
        <f ca="true">+IF(AND(ISNUMBER(OFFSET('Hygiene Data'!$F$7,0,10*ROW('Hygiene Data'!F30))),'Data Summary'!DV36="Yes"),OFFSET('Hygiene Data'!$F$7,0,10*ROW('Hygiene Data'!F30)),NA())</f>
        <v>#N/A</v>
      </c>
      <c r="BH36" s="93" t="e">
        <f ca="true">+IF(AND(ISNUMBER(OFFSET('Hygiene Data'!$F$9,0,10*ROW('Hygiene Data'!F30))),'Data Summary'!DW36="Yes"),OFFSET('Hygiene Data'!$F$9,0,10*ROW('Hygiene Data'!F30)),NA())</f>
        <v>#N/A</v>
      </c>
      <c r="BI36" s="93" t="e">
        <f ca="true">+IF(AND(ISNUMBER(OFFSET('Hygiene Data'!$G$5,0,10*ROW('Hygiene Data'!G30))),'Data Summary'!DX36="Yes"),OFFSET('Hygiene Data'!$G$5,0,10*ROW('Hygiene Data'!G30)),NA())</f>
        <v>#N/A</v>
      </c>
      <c r="BJ36" s="93" t="e">
        <f ca="true">+IF(AND(ISNUMBER(OFFSET('Hygiene Data'!$G$7,0,10*ROW('Hygiene Data'!G30))),'Data Summary'!DY36="Yes"),OFFSET('Hygiene Data'!$G$7,0,10*ROW('Hygiene Data'!G30)),NA())</f>
        <v>#N/A</v>
      </c>
      <c r="BK36" s="93" t="e">
        <f ca="true">+IF(AND(ISNUMBER(OFFSET('Hygiene Data'!$G$9,0,10*ROW('Hygiene Data'!G30))),'Data Summary'!DZ36="Yes"),OFFSET('Hygiene Data'!$G$9,0,10*ROW('Hygiene Data'!G30)),NA())</f>
        <v>#N/A</v>
      </c>
      <c r="BL36" s="93" t="e">
        <f ca="true">+IF(AND(ISNUMBER(OFFSET('Hygiene Data'!$H$5,0,10*ROW('Hygiene Data'!H30))),'Data Summary'!EA36="Yes"),OFFSET('Hygiene Data'!$H$5,0,10*ROW('Hygiene Data'!H30)),NA())</f>
        <v>#N/A</v>
      </c>
      <c r="BM36" s="93" t="e">
        <f ca="true">+IF(AND(ISNUMBER(OFFSET('Hygiene Data'!$H$7,0,10*ROW('Hygiene Data'!H30))),'Data Summary'!EB36="Yes"),OFFSET('Hygiene Data'!$H$7,0,10*ROW('Hygiene Data'!H30)),NA())</f>
        <v>#N/A</v>
      </c>
      <c r="BN36" s="93" t="e">
        <f ca="true">+IF(AND(ISNUMBER(OFFSET('Hygiene Data'!$H$9,0,10*ROW('Hygiene Data'!H30))),'Data Summary'!EC36="Yes"),OFFSET('Hygiene Data'!$H$9,0,10*ROW('Hygiene Data'!H30)),NA())</f>
        <v>#N/A</v>
      </c>
      <c r="BO36" s="93" t="e">
        <f ca="true">+IF(AND(ISNUMBER(OFFSET('Hygiene Data'!$I$5,0,10*ROW('Hygiene Data'!I30))),'Data Summary'!ED36="Yes"),OFFSET('Hygiene Data'!$I$5,0,10*ROW('Hygiene Data'!I30)),NA())</f>
        <v>#N/A</v>
      </c>
      <c r="BP36" s="93" t="e">
        <f ca="true">+IF(AND(ISNUMBER(OFFSET('Hygiene Data'!$I$7,0,10*ROW('Hygiene Data'!I30))),'Data Summary'!EE36="Yes"),OFFSET('Hygiene Data'!$I$7,0,10*ROW('Hygiene Data'!I30)),NA())</f>
        <v>#N/A</v>
      </c>
      <c r="BQ36" s="93" t="e">
        <f ca="true">+IF(AND(ISNUMBER(OFFSET('Hygiene Data'!$I$9,0,10*ROW('Hygiene Data'!I30))),'Data Summary'!EF36="Yes"),OFFSET('Hygiene Data'!$I$9,0,10*ROW('Hygiene Data'!I30)),NA())</f>
        <v>#N/A</v>
      </c>
    </row>
    <row xmlns:x14ac="http://schemas.microsoft.com/office/spreadsheetml/2009/9/ac" r="37" x14ac:dyDescent="0.2">
      <c r="A37" s="335" t="e">
        <f ca="true">+RIGHT('Data Summary'!A37,LEN('Data Summary'!A37)-9)</f>
        <v>#VALUE!</v>
      </c>
      <c r="B37" s="35" t="str">
        <f ca="true">+IF(ISTEXT('Data Summary'!B37),'Data Summary'!B37,"")</f>
        <v/>
      </c>
      <c r="C37" s="334" t="e">
        <f ca="true">+VALUE('Data Summary'!C37)</f>
        <v>#VALUE!</v>
      </c>
      <c r="D37" s="91" t="e">
        <f ca="true">+IF(AND(ISNUMBER(OFFSET('Water Data'!$D$4,0,10*ROW('Water Data'!D31))),'Data Summary'!BS37="Yes"),100-OFFSET('Water Data'!$D$4,0,10*ROW('Water Data'!D31)),NA())</f>
        <v>#N/A</v>
      </c>
      <c r="E37" s="91" t="e">
        <f ca="true">+IF(AND(ISNUMBER(OFFSET('Water Data'!$D$6,0,10*ROW('Water Data'!D31))),'Data Summary'!BT37="Yes"),OFFSET('Water Data'!$D$6,0,10*ROW('Water Data'!D31)),NA())</f>
        <v>#N/A</v>
      </c>
      <c r="F37" s="91" t="e">
        <f ca="true">+IF(AND(ISNUMBER(OFFSET('Water Data'!$D$9,0,10*ROW('Water Data'!D31))),'Data Summary'!BU37="Yes"),OFFSET('Water Data'!$D$9,0,10*ROW('Water Data'!D31)),NA())</f>
        <v>#N/A</v>
      </c>
      <c r="G37" s="91" t="e">
        <f ca="true">+IF(AND(ISNUMBER(OFFSET('Water Data'!$E$4,0,10*ROW('Water Data'!E31))),'Data Summary'!BV37="Yes"),100-OFFSET('Water Data'!$E$4,0,10*ROW('Water Data'!E31)),NA())</f>
        <v>#N/A</v>
      </c>
      <c r="H37" s="91" t="e">
        <f ca="true">+IF(AND(ISNUMBER(OFFSET('Water Data'!$E$6,0,10*ROW('Water Data'!E31))),'Data Summary'!BW37="Yes"),OFFSET('Water Data'!$E$6,0,10*ROW('Water Data'!E31)),NA())</f>
        <v>#N/A</v>
      </c>
      <c r="I37" s="91" t="e">
        <f ca="true">+IF(AND(ISNUMBER(OFFSET('Water Data'!$E$9,0,10*ROW('Water Data'!E31))),'Data Summary'!BX37="Yes"),OFFSET('Water Data'!$E$9,0,10*ROW('Water Data'!E31)),NA())</f>
        <v>#N/A</v>
      </c>
      <c r="J37" s="91" t="e">
        <f ca="true">+IF(AND(ISNUMBER(OFFSET('Water Data'!$F$4,0,10*ROW('Water Data'!F31))),'Data Summary'!BY37="Yes"),100-OFFSET('Water Data'!$F$4,0,10*ROW('Water Data'!F31)),NA())</f>
        <v>#N/A</v>
      </c>
      <c r="K37" s="91" t="e">
        <f ca="true">+IF(AND(ISNUMBER(OFFSET('Water Data'!$F$6,0,10*ROW('Water Data'!F31))),'Data Summary'!BZ37="Yes"),OFFSET('Water Data'!$F$6,0,10*ROW('Water Data'!F31)),NA())</f>
        <v>#N/A</v>
      </c>
      <c r="L37" s="91" t="e">
        <f ca="true">+IF(AND(ISNUMBER(OFFSET('Water Data'!$F$9,0,10*ROW('Water Data'!F31))),'Data Summary'!CA37="Yes"),OFFSET('Water Data'!$F$9,0,10*ROW('Water Data'!F31)),NA())</f>
        <v>#N/A</v>
      </c>
      <c r="M37" s="91" t="e">
        <f ca="true">+IF(AND(ISNUMBER(OFFSET('Water Data'!$G$4,0,10*ROW('Water Data'!G31))),'Data Summary'!CB37="Yes"),100-OFFSET('Water Data'!$G$4,0,10*ROW('Water Data'!G31)),NA())</f>
        <v>#N/A</v>
      </c>
      <c r="N37" s="91" t="e">
        <f ca="true">+IF(AND(ISNUMBER(OFFSET('Water Data'!$G$6,0,10*ROW('Water Data'!G31))),'Data Summary'!CC37="Yes"),OFFSET('Water Data'!$G$6,0,10*ROW('Water Data'!G31)),NA())</f>
        <v>#N/A</v>
      </c>
      <c r="O37" s="91" t="e">
        <f ca="true">+IF(AND(ISNUMBER(OFFSET('Water Data'!$G$9,0,10*ROW('Water Data'!G31))),'Data Summary'!CD37="Yes"),OFFSET('Water Data'!$G$9,0,10*ROW('Water Data'!G31)),NA())</f>
        <v>#N/A</v>
      </c>
      <c r="P37" s="91" t="e">
        <f ca="true">+IF(AND(ISNUMBER(OFFSET('Water Data'!$H$4,0,10*ROW('Water Data'!H31))),'Data Summary'!CE37="Yes"),100-OFFSET('Water Data'!$H$4,0,10*ROW('Water Data'!H31)),NA())</f>
        <v>#N/A</v>
      </c>
      <c r="Q37" s="91" t="e">
        <f ca="true">+IF(AND(ISNUMBER(OFFSET('Water Data'!$H$6,0,10*ROW('Water Data'!H31))),'Data Summary'!CF37="Yes"),OFFSET('Water Data'!$H$6,0,10*ROW('Water Data'!H31)),NA())</f>
        <v>#N/A</v>
      </c>
      <c r="R37" s="91" t="e">
        <f ca="true">+IF(AND(ISNUMBER(OFFSET('Water Data'!$H$9,0,10*ROW('Water Data'!H31))),'Data Summary'!CG37="Yes"),OFFSET('Water Data'!$H$9,0,10*ROW('Water Data'!H31)),NA())</f>
        <v>#N/A</v>
      </c>
      <c r="S37" s="91" t="e">
        <f ca="true">+IF(AND(ISNUMBER(OFFSET('Water Data'!$I$4,0,10*ROW('Water Data'!I31))),'Data Summary'!CH37="Yes"),100-OFFSET('Water Data'!$I$4,0,10*ROW('Water Data'!I31)),NA())</f>
        <v>#N/A</v>
      </c>
      <c r="T37" s="91" t="e">
        <f ca="true">+IF(AND(ISNUMBER(OFFSET('Water Data'!$I$6,0,10*ROW('Water Data'!I31))),'Data Summary'!CI37="Yes"),OFFSET('Water Data'!$I$6,0,10*ROW('Water Data'!I31)),NA())</f>
        <v>#N/A</v>
      </c>
      <c r="U37" s="91" t="e">
        <f ca="true">+IF(AND(ISNUMBER(OFFSET('Water Data'!$I$9,0,10*ROW('Water Data'!I31))),'Data Summary'!CJ37="Yes"),OFFSET('Water Data'!$I$9,0,10*ROW('Water Data'!I31)),NA())</f>
        <v>#N/A</v>
      </c>
      <c r="V37" s="92" t="e">
        <f ca="true">+IF(AND(ISNUMBER(OFFSET('Sanitation Data'!$D$4,0,10*ROW('Sanitation Data'!D31))),'Data Summary'!CK37="Yes"),100-OFFSET('Sanitation Data'!$D$4,0,10*ROW('Sanitation Data'!D31)),NA())</f>
        <v>#N/A</v>
      </c>
      <c r="W37" s="92" t="e">
        <f ca="true">+IF(AND(ISNUMBER(OFFSET('Sanitation Data'!$D$6,0,10*ROW('Sanitation Data'!D31))),'Data Summary'!CL37="Yes"),OFFSET('Sanitation Data'!$D$6,0,10*ROW('Sanitation Data'!D31)),NA())</f>
        <v>#N/A</v>
      </c>
      <c r="X37" s="92" t="e">
        <f ca="true">+IF(AND(ISNUMBER(OFFSET('Sanitation Data'!$D$10,0,10*ROW('Sanitation Data'!D31))),'Data Summary'!CM37="Yes"),OFFSET('Sanitation Data'!$D$10,0,10*ROW('Sanitation Data'!D31)),NA())</f>
        <v>#N/A</v>
      </c>
      <c r="Y37" s="92" t="e">
        <f ca="true">+IF(AND(ISNUMBER(OFFSET('Sanitation Data'!$D$11,0,10*ROW('Sanitation Data'!D31))),'Data Summary'!CN37="Yes"),OFFSET('Sanitation Data'!$D$11,0,10*ROW('Sanitation Data'!D31)),NA())</f>
        <v>#N/A</v>
      </c>
      <c r="Z37" s="92" t="e">
        <f ca="true">+IF(AND(ISNUMBER(OFFSET('Sanitation Data'!$D$12,0,10*ROW('Sanitation Data'!D31))),'Data Summary'!CO37="Yes"),OFFSET('Sanitation Data'!$D$12,0,10*ROW('Sanitation Data'!D31)),NA())</f>
        <v>#N/A</v>
      </c>
      <c r="AA37" s="92" t="e">
        <f ca="true">+IF(AND(ISNUMBER(OFFSET('Sanitation Data'!$E$4,0,10*ROW('Sanitation Data'!E31))),'Data Summary'!CP37="Yes"),100-OFFSET('Sanitation Data'!$E$4,0,10*ROW('Sanitation Data'!E31)),NA())</f>
        <v>#N/A</v>
      </c>
      <c r="AB37" s="92" t="e">
        <f ca="true">+IF(AND(ISNUMBER(OFFSET('Sanitation Data'!$E$6,0,10*ROW('Sanitation Data'!E31))),'Data Summary'!CQ37="Yes"),OFFSET('Sanitation Data'!$E$6,0,10*ROW('Sanitation Data'!E31)),NA())</f>
        <v>#N/A</v>
      </c>
      <c r="AC37" s="92" t="e">
        <f ca="true">+IF(AND(ISNUMBER(OFFSET('Sanitation Data'!$E$10,0,10*ROW('Sanitation Data'!E31))),'Data Summary'!CR37="Yes"),OFFSET('Sanitation Data'!$E$10,0,10*ROW('Sanitation Data'!E31)),NA())</f>
        <v>#N/A</v>
      </c>
      <c r="AD37" s="92" t="e">
        <f ca="true">+IF(AND(ISNUMBER(OFFSET('Sanitation Data'!$E$11,0,10*ROW('Sanitation Data'!E31))),'Data Summary'!CS37="Yes"),OFFSET('Sanitation Data'!$E$11,0,10*ROW('Sanitation Data'!E31)),NA())</f>
        <v>#N/A</v>
      </c>
      <c r="AE37" s="92" t="e">
        <f ca="true">+IF(AND(ISNUMBER(OFFSET('Sanitation Data'!$E$12,0,10*ROW('Sanitation Data'!E31))),'Data Summary'!CT37="Yes"),OFFSET('Sanitation Data'!$E$12,0,10*ROW('Sanitation Data'!E31)),NA())</f>
        <v>#N/A</v>
      </c>
      <c r="AF37" s="92" t="e">
        <f ca="true">+IF(AND(ISNUMBER(OFFSET('Sanitation Data'!$F$4,0,10*ROW('Sanitation Data'!F31))),'Data Summary'!CU37="Yes"),100-OFFSET('Sanitation Data'!$F$4,0,10*ROW('Sanitation Data'!F31)),NA())</f>
        <v>#N/A</v>
      </c>
      <c r="AG37" s="92" t="e">
        <f ca="true">+IF(AND(ISNUMBER(OFFSET('Sanitation Data'!$F$6,0,10*ROW('Sanitation Data'!F31))),'Data Summary'!CV37="Yes"),OFFSET('Sanitation Data'!$F$6,0,10*ROW('Sanitation Data'!F31)),NA())</f>
        <v>#N/A</v>
      </c>
      <c r="AH37" s="92" t="e">
        <f ca="true">+IF(AND(ISNUMBER(OFFSET('Sanitation Data'!$F$10,0,10*ROW('Sanitation Data'!F31))),'Data Summary'!CW37="Yes"),OFFSET('Sanitation Data'!$F$10,0,10*ROW('Sanitation Data'!F31)),NA())</f>
        <v>#N/A</v>
      </c>
      <c r="AI37" s="92" t="e">
        <f ca="true">+IF(AND(ISNUMBER(OFFSET('Sanitation Data'!$F$11,0,10*ROW('Sanitation Data'!F31))),'Data Summary'!CX37="Yes"),OFFSET('Sanitation Data'!$F$11,0,10*ROW('Sanitation Data'!F31)),NA())</f>
        <v>#N/A</v>
      </c>
      <c r="AJ37" s="92" t="e">
        <f ca="true">+IF(AND(ISNUMBER(OFFSET('Sanitation Data'!$F$12,0,10*ROW('Sanitation Data'!F31))),'Data Summary'!CY37="Yes"),OFFSET('Sanitation Data'!$F$12,0,10*ROW('Sanitation Data'!F31)),NA())</f>
        <v>#N/A</v>
      </c>
      <c r="AK37" s="92" t="e">
        <f ca="true">+IF(AND(ISNUMBER(OFFSET('Sanitation Data'!$G$4,0,10*ROW('Sanitation Data'!G31))),'Data Summary'!CZ37="Yes"),100-OFFSET('Sanitation Data'!$G$4,0,10*ROW('Sanitation Data'!G31)),NA())</f>
        <v>#N/A</v>
      </c>
      <c r="AL37" s="92" t="e">
        <f ca="true">+IF(AND(ISNUMBER(OFFSET('Sanitation Data'!$G$6,0,10*ROW('Sanitation Data'!G31))),'Data Summary'!DA37="Yes"),OFFSET('Sanitation Data'!$G$6,0,10*ROW('Sanitation Data'!G31)),NA())</f>
        <v>#N/A</v>
      </c>
      <c r="AM37" s="92" t="e">
        <f ca="true">+IF(AND(ISNUMBER(OFFSET('Sanitation Data'!$G$10,0,10*ROW('Sanitation Data'!G31))),'Data Summary'!DB37="Yes"),OFFSET('Sanitation Data'!$G$10,0,10*ROW('Sanitation Data'!G31)),NA())</f>
        <v>#N/A</v>
      </c>
      <c r="AN37" s="92" t="e">
        <f ca="true">+IF(AND(ISNUMBER(OFFSET('Sanitation Data'!$G$11,0,10*ROW('Sanitation Data'!G31))),'Data Summary'!DC37="Yes"),OFFSET('Sanitation Data'!$G$11,0,10*ROW('Sanitation Data'!G31)),NA())</f>
        <v>#N/A</v>
      </c>
      <c r="AO37" s="92" t="e">
        <f ca="true">+IF(AND(ISNUMBER(OFFSET('Sanitation Data'!$G$12,0,10*ROW('Sanitation Data'!G31))),'Data Summary'!DD37="Yes"),OFFSET('Sanitation Data'!$G$12,0,10*ROW('Sanitation Data'!G31)),NA())</f>
        <v>#N/A</v>
      </c>
      <c r="AP37" s="92" t="e">
        <f ca="true">+IF(AND(ISNUMBER(OFFSET('Sanitation Data'!$H$4,0,10*ROW('Sanitation Data'!H31))),'Data Summary'!DE37="Yes"),100-OFFSET('Sanitation Data'!$H$4,0,10*ROW('Sanitation Data'!H31)),NA())</f>
        <v>#N/A</v>
      </c>
      <c r="AQ37" s="92" t="e">
        <f ca="true">+IF(AND(ISNUMBER(OFFSET('Sanitation Data'!$H$6,0,10*ROW('Sanitation Data'!H31))),'Data Summary'!DF37="Yes"),OFFSET('Sanitation Data'!$H$6,0,10*ROW('Sanitation Data'!H31)),NA())</f>
        <v>#N/A</v>
      </c>
      <c r="AR37" s="92" t="e">
        <f ca="true">+IF(AND(ISNUMBER(OFFSET('Sanitation Data'!$H$10,0,10*ROW('Sanitation Data'!H31))),'Data Summary'!DG37="Yes"),OFFSET('Sanitation Data'!$H$10,0,10*ROW('Sanitation Data'!H31)),NA())</f>
        <v>#N/A</v>
      </c>
      <c r="AS37" s="92" t="e">
        <f ca="true">+IF(AND(ISNUMBER(OFFSET('Sanitation Data'!$H$11,0,10*ROW('Sanitation Data'!H31))),'Data Summary'!DH37="Yes"),OFFSET('Sanitation Data'!$H$11,0,10*ROW('Sanitation Data'!H31)),NA())</f>
        <v>#N/A</v>
      </c>
      <c r="AT37" s="92" t="e">
        <f ca="true">+IF(AND(ISNUMBER(OFFSET('Sanitation Data'!$H$12,0,10*ROW('Sanitation Data'!H31))),'Data Summary'!DI37="Yes"),OFFSET('Sanitation Data'!$H$12,0,10*ROW('Sanitation Data'!H31)),NA())</f>
        <v>#N/A</v>
      </c>
      <c r="AU37" s="92" t="e">
        <f ca="true">+IF(AND(ISNUMBER(OFFSET('Sanitation Data'!$I$4,0,10*ROW('Sanitation Data'!I31))),'Data Summary'!DJ37="Yes"),100-OFFSET('Sanitation Data'!$I$4,0,10*ROW('Sanitation Data'!I31)),NA())</f>
        <v>#N/A</v>
      </c>
      <c r="AV37" s="92" t="e">
        <f ca="true">+IF(AND(ISNUMBER(OFFSET('Sanitation Data'!$I$6,0,10*ROW('Sanitation Data'!I31))),'Data Summary'!DK37="Yes"),OFFSET('Sanitation Data'!$I$6,0,10*ROW('Sanitation Data'!I31)),NA())</f>
        <v>#N/A</v>
      </c>
      <c r="AW37" s="92" t="e">
        <f ca="true">+IF(AND(ISNUMBER(OFFSET('Sanitation Data'!$I$10,0,10*ROW('Sanitation Data'!I31))),'Data Summary'!DL37="Yes"),OFFSET('Sanitation Data'!$I$10,0,10*ROW('Sanitation Data'!I31)),NA())</f>
        <v>#N/A</v>
      </c>
      <c r="AX37" s="92" t="e">
        <f ca="true">+IF(AND(ISNUMBER(OFFSET('Sanitation Data'!$I$11,0,10*ROW('Sanitation Data'!I31))),'Data Summary'!DM37="Yes"),OFFSET('Sanitation Data'!$I$11,0,10*ROW('Sanitation Data'!I31)),NA())</f>
        <v>#N/A</v>
      </c>
      <c r="AY37" s="92" t="e">
        <f ca="true">+IF(AND(ISNUMBER(OFFSET('Sanitation Data'!$I$12,0,10*ROW('Sanitation Data'!I31))),'Data Summary'!DN37="Yes"),OFFSET('Sanitation Data'!$I$12,0,10*ROW('Sanitation Data'!I31)),NA())</f>
        <v>#N/A</v>
      </c>
      <c r="AZ37" s="93" t="e">
        <f ca="true">+IF(AND(ISNUMBER(OFFSET('Hygiene Data'!$D$5,0,10*ROW('Hygiene Data'!D31))),'Data Summary'!DO37="Yes"),OFFSET('Hygiene Data'!$D$5,0,10*ROW('Hygiene Data'!D31)),NA())</f>
        <v>#N/A</v>
      </c>
      <c r="BA37" s="93" t="e">
        <f ca="true">+IF(AND(ISNUMBER(OFFSET('Hygiene Data'!$D$7,0,10*ROW('Hygiene Data'!D31))),'Data Summary'!DP37="Yes"),OFFSET('Hygiene Data'!$D$7,0,10*ROW('Hygiene Data'!D31)),NA())</f>
        <v>#N/A</v>
      </c>
      <c r="BB37" s="93" t="e">
        <f ca="true">+IF(AND(ISNUMBER(OFFSET('Hygiene Data'!$D$9,0,10*ROW('Hygiene Data'!D31))),'Data Summary'!DQ37="Yes"),OFFSET('Hygiene Data'!$D$9,0,10*ROW('Hygiene Data'!D31)),NA())</f>
        <v>#N/A</v>
      </c>
      <c r="BC37" s="93" t="e">
        <f ca="true">+IF(AND(ISNUMBER(OFFSET('Hygiene Data'!$E$5,0,10*ROW('Hygiene Data'!E31))),'Data Summary'!DR37="Yes"),OFFSET('Hygiene Data'!$E$5,0,10*ROW('Hygiene Data'!E31)),NA())</f>
        <v>#N/A</v>
      </c>
      <c r="BD37" s="93" t="e">
        <f ca="true">+IF(AND(ISNUMBER(OFFSET('Hygiene Data'!$E$7,0,10*ROW('Hygiene Data'!E31))),'Data Summary'!DS37="Yes"),OFFSET('Hygiene Data'!$E$7,0,10*ROW('Hygiene Data'!E31)),NA())</f>
        <v>#N/A</v>
      </c>
      <c r="BE37" s="93" t="e">
        <f ca="true">+IF(AND(ISNUMBER(OFFSET('Hygiene Data'!$E$9,0,10*ROW('Hygiene Data'!E31))),'Data Summary'!DT37="Yes"),OFFSET('Hygiene Data'!$E$9,0,10*ROW('Hygiene Data'!E31)),NA())</f>
        <v>#N/A</v>
      </c>
      <c r="BF37" s="93" t="e">
        <f ca="true">+IF(AND(ISNUMBER(OFFSET('Hygiene Data'!$F$5,0,10*ROW('Hygiene Data'!F31))),'Data Summary'!DU37="Yes"),OFFSET('Hygiene Data'!$F$5,0,10*ROW('Hygiene Data'!F31)),NA())</f>
        <v>#N/A</v>
      </c>
      <c r="BG37" s="93" t="e">
        <f ca="true">+IF(AND(ISNUMBER(OFFSET('Hygiene Data'!$F$7,0,10*ROW('Hygiene Data'!F31))),'Data Summary'!DV37="Yes"),OFFSET('Hygiene Data'!$F$7,0,10*ROW('Hygiene Data'!F31)),NA())</f>
        <v>#N/A</v>
      </c>
      <c r="BH37" s="93" t="e">
        <f ca="true">+IF(AND(ISNUMBER(OFFSET('Hygiene Data'!$F$9,0,10*ROW('Hygiene Data'!F31))),'Data Summary'!DW37="Yes"),OFFSET('Hygiene Data'!$F$9,0,10*ROW('Hygiene Data'!F31)),NA())</f>
        <v>#N/A</v>
      </c>
      <c r="BI37" s="93" t="e">
        <f ca="true">+IF(AND(ISNUMBER(OFFSET('Hygiene Data'!$G$5,0,10*ROW('Hygiene Data'!G31))),'Data Summary'!DX37="Yes"),OFFSET('Hygiene Data'!$G$5,0,10*ROW('Hygiene Data'!G31)),NA())</f>
        <v>#N/A</v>
      </c>
      <c r="BJ37" s="93" t="e">
        <f ca="true">+IF(AND(ISNUMBER(OFFSET('Hygiene Data'!$G$7,0,10*ROW('Hygiene Data'!G31))),'Data Summary'!DY37="Yes"),OFFSET('Hygiene Data'!$G$7,0,10*ROW('Hygiene Data'!G31)),NA())</f>
        <v>#N/A</v>
      </c>
      <c r="BK37" s="93" t="e">
        <f ca="true">+IF(AND(ISNUMBER(OFFSET('Hygiene Data'!$G$9,0,10*ROW('Hygiene Data'!G31))),'Data Summary'!DZ37="Yes"),OFFSET('Hygiene Data'!$G$9,0,10*ROW('Hygiene Data'!G31)),NA())</f>
        <v>#N/A</v>
      </c>
      <c r="BL37" s="93" t="e">
        <f ca="true">+IF(AND(ISNUMBER(OFFSET('Hygiene Data'!$H$5,0,10*ROW('Hygiene Data'!H31))),'Data Summary'!EA37="Yes"),OFFSET('Hygiene Data'!$H$5,0,10*ROW('Hygiene Data'!H31)),NA())</f>
        <v>#N/A</v>
      </c>
      <c r="BM37" s="93" t="e">
        <f ca="true">+IF(AND(ISNUMBER(OFFSET('Hygiene Data'!$H$7,0,10*ROW('Hygiene Data'!H31))),'Data Summary'!EB37="Yes"),OFFSET('Hygiene Data'!$H$7,0,10*ROW('Hygiene Data'!H31)),NA())</f>
        <v>#N/A</v>
      </c>
      <c r="BN37" s="93" t="e">
        <f ca="true">+IF(AND(ISNUMBER(OFFSET('Hygiene Data'!$H$9,0,10*ROW('Hygiene Data'!H31))),'Data Summary'!EC37="Yes"),OFFSET('Hygiene Data'!$H$9,0,10*ROW('Hygiene Data'!H31)),NA())</f>
        <v>#N/A</v>
      </c>
      <c r="BO37" s="93" t="e">
        <f ca="true">+IF(AND(ISNUMBER(OFFSET('Hygiene Data'!$I$5,0,10*ROW('Hygiene Data'!I31))),'Data Summary'!ED37="Yes"),OFFSET('Hygiene Data'!$I$5,0,10*ROW('Hygiene Data'!I31)),NA())</f>
        <v>#N/A</v>
      </c>
      <c r="BP37" s="93" t="e">
        <f ca="true">+IF(AND(ISNUMBER(OFFSET('Hygiene Data'!$I$7,0,10*ROW('Hygiene Data'!I31))),'Data Summary'!EE37="Yes"),OFFSET('Hygiene Data'!$I$7,0,10*ROW('Hygiene Data'!I31)),NA())</f>
        <v>#N/A</v>
      </c>
      <c r="BQ37" s="93" t="e">
        <f ca="true">+IF(AND(ISNUMBER(OFFSET('Hygiene Data'!$I$9,0,10*ROW('Hygiene Data'!I31))),'Data Summary'!EF37="Yes"),OFFSET('Hygiene Data'!$I$9,0,10*ROW('Hygiene Data'!I31)),NA())</f>
        <v>#N/A</v>
      </c>
    </row>
    <row xmlns:x14ac="http://schemas.microsoft.com/office/spreadsheetml/2009/9/ac" r="38" x14ac:dyDescent="0.2">
      <c r="A38" s="335" t="e">
        <f ca="true">+RIGHT('Data Summary'!A38,LEN('Data Summary'!A38)-9)</f>
        <v>#VALUE!</v>
      </c>
      <c r="B38" s="35" t="str">
        <f ca="true">+IF(ISTEXT('Data Summary'!B38),'Data Summary'!B38,"")</f>
        <v/>
      </c>
      <c r="C38" s="334" t="e">
        <f ca="true">+VALUE('Data Summary'!C38)</f>
        <v>#VALUE!</v>
      </c>
      <c r="D38" s="91" t="e">
        <f ca="true">+IF(AND(ISNUMBER(OFFSET('Water Data'!$D$4,0,10*ROW('Water Data'!D32))),'Data Summary'!BS38="Yes"),100-OFFSET('Water Data'!$D$4,0,10*ROW('Water Data'!D32)),NA())</f>
        <v>#N/A</v>
      </c>
      <c r="E38" s="91" t="e">
        <f ca="true">+IF(AND(ISNUMBER(OFFSET('Water Data'!$D$6,0,10*ROW('Water Data'!D32))),'Data Summary'!BT38="Yes"),OFFSET('Water Data'!$D$6,0,10*ROW('Water Data'!D32)),NA())</f>
        <v>#N/A</v>
      </c>
      <c r="F38" s="91" t="e">
        <f ca="true">+IF(AND(ISNUMBER(OFFSET('Water Data'!$D$9,0,10*ROW('Water Data'!D32))),'Data Summary'!BU38="Yes"),OFFSET('Water Data'!$D$9,0,10*ROW('Water Data'!D32)),NA())</f>
        <v>#N/A</v>
      </c>
      <c r="G38" s="91" t="e">
        <f ca="true">+IF(AND(ISNUMBER(OFFSET('Water Data'!$E$4,0,10*ROW('Water Data'!E32))),'Data Summary'!BV38="Yes"),100-OFFSET('Water Data'!$E$4,0,10*ROW('Water Data'!E32)),NA())</f>
        <v>#N/A</v>
      </c>
      <c r="H38" s="91" t="e">
        <f ca="true">+IF(AND(ISNUMBER(OFFSET('Water Data'!$E$6,0,10*ROW('Water Data'!E32))),'Data Summary'!BW38="Yes"),OFFSET('Water Data'!$E$6,0,10*ROW('Water Data'!E32)),NA())</f>
        <v>#N/A</v>
      </c>
      <c r="I38" s="91" t="e">
        <f ca="true">+IF(AND(ISNUMBER(OFFSET('Water Data'!$E$9,0,10*ROW('Water Data'!E32))),'Data Summary'!BX38="Yes"),OFFSET('Water Data'!$E$9,0,10*ROW('Water Data'!E32)),NA())</f>
        <v>#N/A</v>
      </c>
      <c r="J38" s="91" t="e">
        <f ca="true">+IF(AND(ISNUMBER(OFFSET('Water Data'!$F$4,0,10*ROW('Water Data'!F32))),'Data Summary'!BY38="Yes"),100-OFFSET('Water Data'!$F$4,0,10*ROW('Water Data'!F32)),NA())</f>
        <v>#N/A</v>
      </c>
      <c r="K38" s="91" t="e">
        <f ca="true">+IF(AND(ISNUMBER(OFFSET('Water Data'!$F$6,0,10*ROW('Water Data'!F32))),'Data Summary'!BZ38="Yes"),OFFSET('Water Data'!$F$6,0,10*ROW('Water Data'!F32)),NA())</f>
        <v>#N/A</v>
      </c>
      <c r="L38" s="91" t="e">
        <f ca="true">+IF(AND(ISNUMBER(OFFSET('Water Data'!$F$9,0,10*ROW('Water Data'!F32))),'Data Summary'!CA38="Yes"),OFFSET('Water Data'!$F$9,0,10*ROW('Water Data'!F32)),NA())</f>
        <v>#N/A</v>
      </c>
      <c r="M38" s="91" t="e">
        <f ca="true">+IF(AND(ISNUMBER(OFFSET('Water Data'!$G$4,0,10*ROW('Water Data'!G32))),'Data Summary'!CB38="Yes"),100-OFFSET('Water Data'!$G$4,0,10*ROW('Water Data'!G32)),NA())</f>
        <v>#N/A</v>
      </c>
      <c r="N38" s="91" t="e">
        <f ca="true">+IF(AND(ISNUMBER(OFFSET('Water Data'!$G$6,0,10*ROW('Water Data'!G32))),'Data Summary'!CC38="Yes"),OFFSET('Water Data'!$G$6,0,10*ROW('Water Data'!G32)),NA())</f>
        <v>#N/A</v>
      </c>
      <c r="O38" s="91" t="e">
        <f ca="true">+IF(AND(ISNUMBER(OFFSET('Water Data'!$G$9,0,10*ROW('Water Data'!G32))),'Data Summary'!CD38="Yes"),OFFSET('Water Data'!$G$9,0,10*ROW('Water Data'!G32)),NA())</f>
        <v>#N/A</v>
      </c>
      <c r="P38" s="91" t="e">
        <f ca="true">+IF(AND(ISNUMBER(OFFSET('Water Data'!$H$4,0,10*ROW('Water Data'!H32))),'Data Summary'!CE38="Yes"),100-OFFSET('Water Data'!$H$4,0,10*ROW('Water Data'!H32)),NA())</f>
        <v>#N/A</v>
      </c>
      <c r="Q38" s="91" t="e">
        <f ca="true">+IF(AND(ISNUMBER(OFFSET('Water Data'!$H$6,0,10*ROW('Water Data'!H32))),'Data Summary'!CF38="Yes"),OFFSET('Water Data'!$H$6,0,10*ROW('Water Data'!H32)),NA())</f>
        <v>#N/A</v>
      </c>
      <c r="R38" s="91" t="e">
        <f ca="true">+IF(AND(ISNUMBER(OFFSET('Water Data'!$H$9,0,10*ROW('Water Data'!H32))),'Data Summary'!CG38="Yes"),OFFSET('Water Data'!$H$9,0,10*ROW('Water Data'!H32)),NA())</f>
        <v>#N/A</v>
      </c>
      <c r="S38" s="91" t="e">
        <f ca="true">+IF(AND(ISNUMBER(OFFSET('Water Data'!$I$4,0,10*ROW('Water Data'!I32))),'Data Summary'!CH38="Yes"),100-OFFSET('Water Data'!$I$4,0,10*ROW('Water Data'!I32)),NA())</f>
        <v>#N/A</v>
      </c>
      <c r="T38" s="91" t="e">
        <f ca="true">+IF(AND(ISNUMBER(OFFSET('Water Data'!$I$6,0,10*ROW('Water Data'!I32))),'Data Summary'!CI38="Yes"),OFFSET('Water Data'!$I$6,0,10*ROW('Water Data'!I32)),NA())</f>
        <v>#N/A</v>
      </c>
      <c r="U38" s="91" t="e">
        <f ca="true">+IF(AND(ISNUMBER(OFFSET('Water Data'!$I$9,0,10*ROW('Water Data'!I32))),'Data Summary'!CJ38="Yes"),OFFSET('Water Data'!$I$9,0,10*ROW('Water Data'!I32)),NA())</f>
        <v>#N/A</v>
      </c>
      <c r="V38" s="92" t="e">
        <f ca="true">+IF(AND(ISNUMBER(OFFSET('Sanitation Data'!$D$4,0,10*ROW('Sanitation Data'!D32))),'Data Summary'!CK38="Yes"),100-OFFSET('Sanitation Data'!$D$4,0,10*ROW('Sanitation Data'!D32)),NA())</f>
        <v>#N/A</v>
      </c>
      <c r="W38" s="92" t="e">
        <f ca="true">+IF(AND(ISNUMBER(OFFSET('Sanitation Data'!$D$6,0,10*ROW('Sanitation Data'!D32))),'Data Summary'!CL38="Yes"),OFFSET('Sanitation Data'!$D$6,0,10*ROW('Sanitation Data'!D32)),NA())</f>
        <v>#N/A</v>
      </c>
      <c r="X38" s="92" t="e">
        <f ca="true">+IF(AND(ISNUMBER(OFFSET('Sanitation Data'!$D$10,0,10*ROW('Sanitation Data'!D32))),'Data Summary'!CM38="Yes"),OFFSET('Sanitation Data'!$D$10,0,10*ROW('Sanitation Data'!D32)),NA())</f>
        <v>#N/A</v>
      </c>
      <c r="Y38" s="92" t="e">
        <f ca="true">+IF(AND(ISNUMBER(OFFSET('Sanitation Data'!$D$11,0,10*ROW('Sanitation Data'!D32))),'Data Summary'!CN38="Yes"),OFFSET('Sanitation Data'!$D$11,0,10*ROW('Sanitation Data'!D32)),NA())</f>
        <v>#N/A</v>
      </c>
      <c r="Z38" s="92" t="e">
        <f ca="true">+IF(AND(ISNUMBER(OFFSET('Sanitation Data'!$D$12,0,10*ROW('Sanitation Data'!D32))),'Data Summary'!CO38="Yes"),OFFSET('Sanitation Data'!$D$12,0,10*ROW('Sanitation Data'!D32)),NA())</f>
        <v>#N/A</v>
      </c>
      <c r="AA38" s="92" t="e">
        <f ca="true">+IF(AND(ISNUMBER(OFFSET('Sanitation Data'!$E$4,0,10*ROW('Sanitation Data'!E32))),'Data Summary'!CP38="Yes"),100-OFFSET('Sanitation Data'!$E$4,0,10*ROW('Sanitation Data'!E32)),NA())</f>
        <v>#N/A</v>
      </c>
      <c r="AB38" s="92" t="e">
        <f ca="true">+IF(AND(ISNUMBER(OFFSET('Sanitation Data'!$E$6,0,10*ROW('Sanitation Data'!E32))),'Data Summary'!CQ38="Yes"),OFFSET('Sanitation Data'!$E$6,0,10*ROW('Sanitation Data'!E32)),NA())</f>
        <v>#N/A</v>
      </c>
      <c r="AC38" s="92" t="e">
        <f ca="true">+IF(AND(ISNUMBER(OFFSET('Sanitation Data'!$E$10,0,10*ROW('Sanitation Data'!E32))),'Data Summary'!CR38="Yes"),OFFSET('Sanitation Data'!$E$10,0,10*ROW('Sanitation Data'!E32)),NA())</f>
        <v>#N/A</v>
      </c>
      <c r="AD38" s="92" t="e">
        <f ca="true">+IF(AND(ISNUMBER(OFFSET('Sanitation Data'!$E$11,0,10*ROW('Sanitation Data'!E32))),'Data Summary'!CS38="Yes"),OFFSET('Sanitation Data'!$E$11,0,10*ROW('Sanitation Data'!E32)),NA())</f>
        <v>#N/A</v>
      </c>
      <c r="AE38" s="92" t="e">
        <f ca="true">+IF(AND(ISNUMBER(OFFSET('Sanitation Data'!$E$12,0,10*ROW('Sanitation Data'!E32))),'Data Summary'!CT38="Yes"),OFFSET('Sanitation Data'!$E$12,0,10*ROW('Sanitation Data'!E32)),NA())</f>
        <v>#N/A</v>
      </c>
      <c r="AF38" s="92" t="e">
        <f ca="true">+IF(AND(ISNUMBER(OFFSET('Sanitation Data'!$F$4,0,10*ROW('Sanitation Data'!F32))),'Data Summary'!CU38="Yes"),100-OFFSET('Sanitation Data'!$F$4,0,10*ROW('Sanitation Data'!F32)),NA())</f>
        <v>#N/A</v>
      </c>
      <c r="AG38" s="92" t="e">
        <f ca="true">+IF(AND(ISNUMBER(OFFSET('Sanitation Data'!$F$6,0,10*ROW('Sanitation Data'!F32))),'Data Summary'!CV38="Yes"),OFFSET('Sanitation Data'!$F$6,0,10*ROW('Sanitation Data'!F32)),NA())</f>
        <v>#N/A</v>
      </c>
      <c r="AH38" s="92" t="e">
        <f ca="true">+IF(AND(ISNUMBER(OFFSET('Sanitation Data'!$F$10,0,10*ROW('Sanitation Data'!F32))),'Data Summary'!CW38="Yes"),OFFSET('Sanitation Data'!$F$10,0,10*ROW('Sanitation Data'!F32)),NA())</f>
        <v>#N/A</v>
      </c>
      <c r="AI38" s="92" t="e">
        <f ca="true">+IF(AND(ISNUMBER(OFFSET('Sanitation Data'!$F$11,0,10*ROW('Sanitation Data'!F32))),'Data Summary'!CX38="Yes"),OFFSET('Sanitation Data'!$F$11,0,10*ROW('Sanitation Data'!F32)),NA())</f>
        <v>#N/A</v>
      </c>
      <c r="AJ38" s="92" t="e">
        <f ca="true">+IF(AND(ISNUMBER(OFFSET('Sanitation Data'!$F$12,0,10*ROW('Sanitation Data'!F32))),'Data Summary'!CY38="Yes"),OFFSET('Sanitation Data'!$F$12,0,10*ROW('Sanitation Data'!F32)),NA())</f>
        <v>#N/A</v>
      </c>
      <c r="AK38" s="92" t="e">
        <f ca="true">+IF(AND(ISNUMBER(OFFSET('Sanitation Data'!$G$4,0,10*ROW('Sanitation Data'!G32))),'Data Summary'!CZ38="Yes"),100-OFFSET('Sanitation Data'!$G$4,0,10*ROW('Sanitation Data'!G32)),NA())</f>
        <v>#N/A</v>
      </c>
      <c r="AL38" s="92" t="e">
        <f ca="true">+IF(AND(ISNUMBER(OFFSET('Sanitation Data'!$G$6,0,10*ROW('Sanitation Data'!G32))),'Data Summary'!DA38="Yes"),OFFSET('Sanitation Data'!$G$6,0,10*ROW('Sanitation Data'!G32)),NA())</f>
        <v>#N/A</v>
      </c>
      <c r="AM38" s="92" t="e">
        <f ca="true">+IF(AND(ISNUMBER(OFFSET('Sanitation Data'!$G$10,0,10*ROW('Sanitation Data'!G32))),'Data Summary'!DB38="Yes"),OFFSET('Sanitation Data'!$G$10,0,10*ROW('Sanitation Data'!G32)),NA())</f>
        <v>#N/A</v>
      </c>
      <c r="AN38" s="92" t="e">
        <f ca="true">+IF(AND(ISNUMBER(OFFSET('Sanitation Data'!$G$11,0,10*ROW('Sanitation Data'!G32))),'Data Summary'!DC38="Yes"),OFFSET('Sanitation Data'!$G$11,0,10*ROW('Sanitation Data'!G32)),NA())</f>
        <v>#N/A</v>
      </c>
      <c r="AO38" s="92" t="e">
        <f ca="true">+IF(AND(ISNUMBER(OFFSET('Sanitation Data'!$G$12,0,10*ROW('Sanitation Data'!G32))),'Data Summary'!DD38="Yes"),OFFSET('Sanitation Data'!$G$12,0,10*ROW('Sanitation Data'!G32)),NA())</f>
        <v>#N/A</v>
      </c>
      <c r="AP38" s="92" t="e">
        <f ca="true">+IF(AND(ISNUMBER(OFFSET('Sanitation Data'!$H$4,0,10*ROW('Sanitation Data'!H32))),'Data Summary'!DE38="Yes"),100-OFFSET('Sanitation Data'!$H$4,0,10*ROW('Sanitation Data'!H32)),NA())</f>
        <v>#N/A</v>
      </c>
      <c r="AQ38" s="92" t="e">
        <f ca="true">+IF(AND(ISNUMBER(OFFSET('Sanitation Data'!$H$6,0,10*ROW('Sanitation Data'!H32))),'Data Summary'!DF38="Yes"),OFFSET('Sanitation Data'!$H$6,0,10*ROW('Sanitation Data'!H32)),NA())</f>
        <v>#N/A</v>
      </c>
      <c r="AR38" s="92" t="e">
        <f ca="true">+IF(AND(ISNUMBER(OFFSET('Sanitation Data'!$H$10,0,10*ROW('Sanitation Data'!H32))),'Data Summary'!DG38="Yes"),OFFSET('Sanitation Data'!$H$10,0,10*ROW('Sanitation Data'!H32)),NA())</f>
        <v>#N/A</v>
      </c>
      <c r="AS38" s="92" t="e">
        <f ca="true">+IF(AND(ISNUMBER(OFFSET('Sanitation Data'!$H$11,0,10*ROW('Sanitation Data'!H32))),'Data Summary'!DH38="Yes"),OFFSET('Sanitation Data'!$H$11,0,10*ROW('Sanitation Data'!H32)),NA())</f>
        <v>#N/A</v>
      </c>
      <c r="AT38" s="92" t="e">
        <f ca="true">+IF(AND(ISNUMBER(OFFSET('Sanitation Data'!$H$12,0,10*ROW('Sanitation Data'!H32))),'Data Summary'!DI38="Yes"),OFFSET('Sanitation Data'!$H$12,0,10*ROW('Sanitation Data'!H32)),NA())</f>
        <v>#N/A</v>
      </c>
      <c r="AU38" s="92" t="e">
        <f ca="true">+IF(AND(ISNUMBER(OFFSET('Sanitation Data'!$I$4,0,10*ROW('Sanitation Data'!I32))),'Data Summary'!DJ38="Yes"),100-OFFSET('Sanitation Data'!$I$4,0,10*ROW('Sanitation Data'!I32)),NA())</f>
        <v>#N/A</v>
      </c>
      <c r="AV38" s="92" t="e">
        <f ca="true">+IF(AND(ISNUMBER(OFFSET('Sanitation Data'!$I$6,0,10*ROW('Sanitation Data'!I32))),'Data Summary'!DK38="Yes"),OFFSET('Sanitation Data'!$I$6,0,10*ROW('Sanitation Data'!I32)),NA())</f>
        <v>#N/A</v>
      </c>
      <c r="AW38" s="92" t="e">
        <f ca="true">+IF(AND(ISNUMBER(OFFSET('Sanitation Data'!$I$10,0,10*ROW('Sanitation Data'!I32))),'Data Summary'!DL38="Yes"),OFFSET('Sanitation Data'!$I$10,0,10*ROW('Sanitation Data'!I32)),NA())</f>
        <v>#N/A</v>
      </c>
      <c r="AX38" s="92" t="e">
        <f ca="true">+IF(AND(ISNUMBER(OFFSET('Sanitation Data'!$I$11,0,10*ROW('Sanitation Data'!I32))),'Data Summary'!DM38="Yes"),OFFSET('Sanitation Data'!$I$11,0,10*ROW('Sanitation Data'!I32)),NA())</f>
        <v>#N/A</v>
      </c>
      <c r="AY38" s="92" t="e">
        <f ca="true">+IF(AND(ISNUMBER(OFFSET('Sanitation Data'!$I$12,0,10*ROW('Sanitation Data'!I32))),'Data Summary'!DN38="Yes"),OFFSET('Sanitation Data'!$I$12,0,10*ROW('Sanitation Data'!I32)),NA())</f>
        <v>#N/A</v>
      </c>
      <c r="AZ38" s="93" t="e">
        <f ca="true">+IF(AND(ISNUMBER(OFFSET('Hygiene Data'!$D$5,0,10*ROW('Hygiene Data'!D32))),'Data Summary'!DO38="Yes"),OFFSET('Hygiene Data'!$D$5,0,10*ROW('Hygiene Data'!D32)),NA())</f>
        <v>#N/A</v>
      </c>
      <c r="BA38" s="93" t="e">
        <f ca="true">+IF(AND(ISNUMBER(OFFSET('Hygiene Data'!$D$7,0,10*ROW('Hygiene Data'!D32))),'Data Summary'!DP38="Yes"),OFFSET('Hygiene Data'!$D$7,0,10*ROW('Hygiene Data'!D32)),NA())</f>
        <v>#N/A</v>
      </c>
      <c r="BB38" s="93" t="e">
        <f ca="true">+IF(AND(ISNUMBER(OFFSET('Hygiene Data'!$D$9,0,10*ROW('Hygiene Data'!D32))),'Data Summary'!DQ38="Yes"),OFFSET('Hygiene Data'!$D$9,0,10*ROW('Hygiene Data'!D32)),NA())</f>
        <v>#N/A</v>
      </c>
      <c r="BC38" s="93" t="e">
        <f ca="true">+IF(AND(ISNUMBER(OFFSET('Hygiene Data'!$E$5,0,10*ROW('Hygiene Data'!E32))),'Data Summary'!DR38="Yes"),OFFSET('Hygiene Data'!$E$5,0,10*ROW('Hygiene Data'!E32)),NA())</f>
        <v>#N/A</v>
      </c>
      <c r="BD38" s="93" t="e">
        <f ca="true">+IF(AND(ISNUMBER(OFFSET('Hygiene Data'!$E$7,0,10*ROW('Hygiene Data'!E32))),'Data Summary'!DS38="Yes"),OFFSET('Hygiene Data'!$E$7,0,10*ROW('Hygiene Data'!E32)),NA())</f>
        <v>#N/A</v>
      </c>
      <c r="BE38" s="93" t="e">
        <f ca="true">+IF(AND(ISNUMBER(OFFSET('Hygiene Data'!$E$9,0,10*ROW('Hygiene Data'!E32))),'Data Summary'!DT38="Yes"),OFFSET('Hygiene Data'!$E$9,0,10*ROW('Hygiene Data'!E32)),NA())</f>
        <v>#N/A</v>
      </c>
      <c r="BF38" s="93" t="e">
        <f ca="true">+IF(AND(ISNUMBER(OFFSET('Hygiene Data'!$F$5,0,10*ROW('Hygiene Data'!F32))),'Data Summary'!DU38="Yes"),OFFSET('Hygiene Data'!$F$5,0,10*ROW('Hygiene Data'!F32)),NA())</f>
        <v>#N/A</v>
      </c>
      <c r="BG38" s="93" t="e">
        <f ca="true">+IF(AND(ISNUMBER(OFFSET('Hygiene Data'!$F$7,0,10*ROW('Hygiene Data'!F32))),'Data Summary'!DV38="Yes"),OFFSET('Hygiene Data'!$F$7,0,10*ROW('Hygiene Data'!F32)),NA())</f>
        <v>#N/A</v>
      </c>
      <c r="BH38" s="93" t="e">
        <f ca="true">+IF(AND(ISNUMBER(OFFSET('Hygiene Data'!$F$9,0,10*ROW('Hygiene Data'!F32))),'Data Summary'!DW38="Yes"),OFFSET('Hygiene Data'!$F$9,0,10*ROW('Hygiene Data'!F32)),NA())</f>
        <v>#N/A</v>
      </c>
      <c r="BI38" s="93" t="e">
        <f ca="true">+IF(AND(ISNUMBER(OFFSET('Hygiene Data'!$G$5,0,10*ROW('Hygiene Data'!G32))),'Data Summary'!DX38="Yes"),OFFSET('Hygiene Data'!$G$5,0,10*ROW('Hygiene Data'!G32)),NA())</f>
        <v>#N/A</v>
      </c>
      <c r="BJ38" s="93" t="e">
        <f ca="true">+IF(AND(ISNUMBER(OFFSET('Hygiene Data'!$G$7,0,10*ROW('Hygiene Data'!G32))),'Data Summary'!DY38="Yes"),OFFSET('Hygiene Data'!$G$7,0,10*ROW('Hygiene Data'!G32)),NA())</f>
        <v>#N/A</v>
      </c>
      <c r="BK38" s="93" t="e">
        <f ca="true">+IF(AND(ISNUMBER(OFFSET('Hygiene Data'!$G$9,0,10*ROW('Hygiene Data'!G32))),'Data Summary'!DZ38="Yes"),OFFSET('Hygiene Data'!$G$9,0,10*ROW('Hygiene Data'!G32)),NA())</f>
        <v>#N/A</v>
      </c>
      <c r="BL38" s="93" t="e">
        <f ca="true">+IF(AND(ISNUMBER(OFFSET('Hygiene Data'!$H$5,0,10*ROW('Hygiene Data'!H32))),'Data Summary'!EA38="Yes"),OFFSET('Hygiene Data'!$H$5,0,10*ROW('Hygiene Data'!H32)),NA())</f>
        <v>#N/A</v>
      </c>
      <c r="BM38" s="93" t="e">
        <f ca="true">+IF(AND(ISNUMBER(OFFSET('Hygiene Data'!$H$7,0,10*ROW('Hygiene Data'!H32))),'Data Summary'!EB38="Yes"),OFFSET('Hygiene Data'!$H$7,0,10*ROW('Hygiene Data'!H32)),NA())</f>
        <v>#N/A</v>
      </c>
      <c r="BN38" s="93" t="e">
        <f ca="true">+IF(AND(ISNUMBER(OFFSET('Hygiene Data'!$H$9,0,10*ROW('Hygiene Data'!H32))),'Data Summary'!EC38="Yes"),OFFSET('Hygiene Data'!$H$9,0,10*ROW('Hygiene Data'!H32)),NA())</f>
        <v>#N/A</v>
      </c>
      <c r="BO38" s="93" t="e">
        <f ca="true">+IF(AND(ISNUMBER(OFFSET('Hygiene Data'!$I$5,0,10*ROW('Hygiene Data'!I32))),'Data Summary'!ED38="Yes"),OFFSET('Hygiene Data'!$I$5,0,10*ROW('Hygiene Data'!I32)),NA())</f>
        <v>#N/A</v>
      </c>
      <c r="BP38" s="93" t="e">
        <f ca="true">+IF(AND(ISNUMBER(OFFSET('Hygiene Data'!$I$7,0,10*ROW('Hygiene Data'!I32))),'Data Summary'!EE38="Yes"),OFFSET('Hygiene Data'!$I$7,0,10*ROW('Hygiene Data'!I32)),NA())</f>
        <v>#N/A</v>
      </c>
      <c r="BQ38" s="93" t="e">
        <f ca="true">+IF(AND(ISNUMBER(OFFSET('Hygiene Data'!$I$9,0,10*ROW('Hygiene Data'!I32))),'Data Summary'!EF38="Yes"),OFFSET('Hygiene Data'!$I$9,0,10*ROW('Hygiene Data'!I32)),NA())</f>
        <v>#N/A</v>
      </c>
    </row>
    <row xmlns:x14ac="http://schemas.microsoft.com/office/spreadsheetml/2009/9/ac" r="39" x14ac:dyDescent="0.2">
      <c r="A39" s="335" t="e">
        <f ca="true">+RIGHT('Data Summary'!A39,LEN('Data Summary'!A39)-9)</f>
        <v>#VALUE!</v>
      </c>
      <c r="B39" s="35" t="str">
        <f ca="true">+IF(ISTEXT('Data Summary'!B39),'Data Summary'!B39,"")</f>
        <v/>
      </c>
      <c r="C39" s="334" t="e">
        <f ca="true">+VALUE('Data Summary'!C39)</f>
        <v>#VALUE!</v>
      </c>
      <c r="D39" s="91" t="e">
        <f ca="true">+IF(AND(ISNUMBER(OFFSET('Water Data'!$D$4,0,10*ROW('Water Data'!D33))),'Data Summary'!BS39="Yes"),100-OFFSET('Water Data'!$D$4,0,10*ROW('Water Data'!D33)),NA())</f>
        <v>#N/A</v>
      </c>
      <c r="E39" s="91" t="e">
        <f ca="true">+IF(AND(ISNUMBER(OFFSET('Water Data'!$D$6,0,10*ROW('Water Data'!D33))),'Data Summary'!BT39="Yes"),OFFSET('Water Data'!$D$6,0,10*ROW('Water Data'!D33)),NA())</f>
        <v>#N/A</v>
      </c>
      <c r="F39" s="91" t="e">
        <f ca="true">+IF(AND(ISNUMBER(OFFSET('Water Data'!$D$9,0,10*ROW('Water Data'!D33))),'Data Summary'!BU39="Yes"),OFFSET('Water Data'!$D$9,0,10*ROW('Water Data'!D33)),NA())</f>
        <v>#N/A</v>
      </c>
      <c r="G39" s="91" t="e">
        <f ca="true">+IF(AND(ISNUMBER(OFFSET('Water Data'!$E$4,0,10*ROW('Water Data'!E33))),'Data Summary'!BV39="Yes"),100-OFFSET('Water Data'!$E$4,0,10*ROW('Water Data'!E33)),NA())</f>
        <v>#N/A</v>
      </c>
      <c r="H39" s="91" t="e">
        <f ca="true">+IF(AND(ISNUMBER(OFFSET('Water Data'!$E$6,0,10*ROW('Water Data'!E33))),'Data Summary'!BW39="Yes"),OFFSET('Water Data'!$E$6,0,10*ROW('Water Data'!E33)),NA())</f>
        <v>#N/A</v>
      </c>
      <c r="I39" s="91" t="e">
        <f ca="true">+IF(AND(ISNUMBER(OFFSET('Water Data'!$E$9,0,10*ROW('Water Data'!E33))),'Data Summary'!BX39="Yes"),OFFSET('Water Data'!$E$9,0,10*ROW('Water Data'!E33)),NA())</f>
        <v>#N/A</v>
      </c>
      <c r="J39" s="91" t="e">
        <f ca="true">+IF(AND(ISNUMBER(OFFSET('Water Data'!$F$4,0,10*ROW('Water Data'!F33))),'Data Summary'!BY39="Yes"),100-OFFSET('Water Data'!$F$4,0,10*ROW('Water Data'!F33)),NA())</f>
        <v>#N/A</v>
      </c>
      <c r="K39" s="91" t="e">
        <f ca="true">+IF(AND(ISNUMBER(OFFSET('Water Data'!$F$6,0,10*ROW('Water Data'!F33))),'Data Summary'!BZ39="Yes"),OFFSET('Water Data'!$F$6,0,10*ROW('Water Data'!F33)),NA())</f>
        <v>#N/A</v>
      </c>
      <c r="L39" s="91" t="e">
        <f ca="true">+IF(AND(ISNUMBER(OFFSET('Water Data'!$F$9,0,10*ROW('Water Data'!F33))),'Data Summary'!CA39="Yes"),OFFSET('Water Data'!$F$9,0,10*ROW('Water Data'!F33)),NA())</f>
        <v>#N/A</v>
      </c>
      <c r="M39" s="91" t="e">
        <f ca="true">+IF(AND(ISNUMBER(OFFSET('Water Data'!$G$4,0,10*ROW('Water Data'!G33))),'Data Summary'!CB39="Yes"),100-OFFSET('Water Data'!$G$4,0,10*ROW('Water Data'!G33)),NA())</f>
        <v>#N/A</v>
      </c>
      <c r="N39" s="91" t="e">
        <f ca="true">+IF(AND(ISNUMBER(OFFSET('Water Data'!$G$6,0,10*ROW('Water Data'!G33))),'Data Summary'!CC39="Yes"),OFFSET('Water Data'!$G$6,0,10*ROW('Water Data'!G33)),NA())</f>
        <v>#N/A</v>
      </c>
      <c r="O39" s="91" t="e">
        <f ca="true">+IF(AND(ISNUMBER(OFFSET('Water Data'!$G$9,0,10*ROW('Water Data'!G33))),'Data Summary'!CD39="Yes"),OFFSET('Water Data'!$G$9,0,10*ROW('Water Data'!G33)),NA())</f>
        <v>#N/A</v>
      </c>
      <c r="P39" s="91" t="e">
        <f ca="true">+IF(AND(ISNUMBER(OFFSET('Water Data'!$H$4,0,10*ROW('Water Data'!H33))),'Data Summary'!CE39="Yes"),100-OFFSET('Water Data'!$H$4,0,10*ROW('Water Data'!H33)),NA())</f>
        <v>#N/A</v>
      </c>
      <c r="Q39" s="91" t="e">
        <f ca="true">+IF(AND(ISNUMBER(OFFSET('Water Data'!$H$6,0,10*ROW('Water Data'!H33))),'Data Summary'!CF39="Yes"),OFFSET('Water Data'!$H$6,0,10*ROW('Water Data'!H33)),NA())</f>
        <v>#N/A</v>
      </c>
      <c r="R39" s="91" t="e">
        <f ca="true">+IF(AND(ISNUMBER(OFFSET('Water Data'!$H$9,0,10*ROW('Water Data'!H33))),'Data Summary'!CG39="Yes"),OFFSET('Water Data'!$H$9,0,10*ROW('Water Data'!H33)),NA())</f>
        <v>#N/A</v>
      </c>
      <c r="S39" s="91" t="e">
        <f ca="true">+IF(AND(ISNUMBER(OFFSET('Water Data'!$I$4,0,10*ROW('Water Data'!I33))),'Data Summary'!CH39="Yes"),100-OFFSET('Water Data'!$I$4,0,10*ROW('Water Data'!I33)),NA())</f>
        <v>#N/A</v>
      </c>
      <c r="T39" s="91" t="e">
        <f ca="true">+IF(AND(ISNUMBER(OFFSET('Water Data'!$I$6,0,10*ROW('Water Data'!I33))),'Data Summary'!CI39="Yes"),OFFSET('Water Data'!$I$6,0,10*ROW('Water Data'!I33)),NA())</f>
        <v>#N/A</v>
      </c>
      <c r="U39" s="91" t="e">
        <f ca="true">+IF(AND(ISNUMBER(OFFSET('Water Data'!$I$9,0,10*ROW('Water Data'!I33))),'Data Summary'!CJ39="Yes"),OFFSET('Water Data'!$I$9,0,10*ROW('Water Data'!I33)),NA())</f>
        <v>#N/A</v>
      </c>
      <c r="V39" s="92" t="e">
        <f ca="true">+IF(AND(ISNUMBER(OFFSET('Sanitation Data'!$D$4,0,10*ROW('Sanitation Data'!D33))),'Data Summary'!CK39="Yes"),100-OFFSET('Sanitation Data'!$D$4,0,10*ROW('Sanitation Data'!D33)),NA())</f>
        <v>#N/A</v>
      </c>
      <c r="W39" s="92" t="e">
        <f ca="true">+IF(AND(ISNUMBER(OFFSET('Sanitation Data'!$D$6,0,10*ROW('Sanitation Data'!D33))),'Data Summary'!CL39="Yes"),OFFSET('Sanitation Data'!$D$6,0,10*ROW('Sanitation Data'!D33)),NA())</f>
        <v>#N/A</v>
      </c>
      <c r="X39" s="92" t="e">
        <f ca="true">+IF(AND(ISNUMBER(OFFSET('Sanitation Data'!$D$10,0,10*ROW('Sanitation Data'!D33))),'Data Summary'!CM39="Yes"),OFFSET('Sanitation Data'!$D$10,0,10*ROW('Sanitation Data'!D33)),NA())</f>
        <v>#N/A</v>
      </c>
      <c r="Y39" s="92" t="e">
        <f ca="true">+IF(AND(ISNUMBER(OFFSET('Sanitation Data'!$D$11,0,10*ROW('Sanitation Data'!D33))),'Data Summary'!CN39="Yes"),OFFSET('Sanitation Data'!$D$11,0,10*ROW('Sanitation Data'!D33)),NA())</f>
        <v>#N/A</v>
      </c>
      <c r="Z39" s="92" t="e">
        <f ca="true">+IF(AND(ISNUMBER(OFFSET('Sanitation Data'!$D$12,0,10*ROW('Sanitation Data'!D33))),'Data Summary'!CO39="Yes"),OFFSET('Sanitation Data'!$D$12,0,10*ROW('Sanitation Data'!D33)),NA())</f>
        <v>#N/A</v>
      </c>
      <c r="AA39" s="92" t="e">
        <f ca="true">+IF(AND(ISNUMBER(OFFSET('Sanitation Data'!$E$4,0,10*ROW('Sanitation Data'!E33))),'Data Summary'!CP39="Yes"),100-OFFSET('Sanitation Data'!$E$4,0,10*ROW('Sanitation Data'!E33)),NA())</f>
        <v>#N/A</v>
      </c>
      <c r="AB39" s="92" t="e">
        <f ca="true">+IF(AND(ISNUMBER(OFFSET('Sanitation Data'!$E$6,0,10*ROW('Sanitation Data'!E33))),'Data Summary'!CQ39="Yes"),OFFSET('Sanitation Data'!$E$6,0,10*ROW('Sanitation Data'!E33)),NA())</f>
        <v>#N/A</v>
      </c>
      <c r="AC39" s="92" t="e">
        <f ca="true">+IF(AND(ISNUMBER(OFFSET('Sanitation Data'!$E$10,0,10*ROW('Sanitation Data'!E33))),'Data Summary'!CR39="Yes"),OFFSET('Sanitation Data'!$E$10,0,10*ROW('Sanitation Data'!E33)),NA())</f>
        <v>#N/A</v>
      </c>
      <c r="AD39" s="92" t="e">
        <f ca="true">+IF(AND(ISNUMBER(OFFSET('Sanitation Data'!$E$11,0,10*ROW('Sanitation Data'!E33))),'Data Summary'!CS39="Yes"),OFFSET('Sanitation Data'!$E$11,0,10*ROW('Sanitation Data'!E33)),NA())</f>
        <v>#N/A</v>
      </c>
      <c r="AE39" s="92" t="e">
        <f ca="true">+IF(AND(ISNUMBER(OFFSET('Sanitation Data'!$E$12,0,10*ROW('Sanitation Data'!E33))),'Data Summary'!CT39="Yes"),OFFSET('Sanitation Data'!$E$12,0,10*ROW('Sanitation Data'!E33)),NA())</f>
        <v>#N/A</v>
      </c>
      <c r="AF39" s="92" t="e">
        <f ca="true">+IF(AND(ISNUMBER(OFFSET('Sanitation Data'!$F$4,0,10*ROW('Sanitation Data'!F33))),'Data Summary'!CU39="Yes"),100-OFFSET('Sanitation Data'!$F$4,0,10*ROW('Sanitation Data'!F33)),NA())</f>
        <v>#N/A</v>
      </c>
      <c r="AG39" s="92" t="e">
        <f ca="true">+IF(AND(ISNUMBER(OFFSET('Sanitation Data'!$F$6,0,10*ROW('Sanitation Data'!F33))),'Data Summary'!CV39="Yes"),OFFSET('Sanitation Data'!$F$6,0,10*ROW('Sanitation Data'!F33)),NA())</f>
        <v>#N/A</v>
      </c>
      <c r="AH39" s="92" t="e">
        <f ca="true">+IF(AND(ISNUMBER(OFFSET('Sanitation Data'!$F$10,0,10*ROW('Sanitation Data'!F33))),'Data Summary'!CW39="Yes"),OFFSET('Sanitation Data'!$F$10,0,10*ROW('Sanitation Data'!F33)),NA())</f>
        <v>#N/A</v>
      </c>
      <c r="AI39" s="92" t="e">
        <f ca="true">+IF(AND(ISNUMBER(OFFSET('Sanitation Data'!$F$11,0,10*ROW('Sanitation Data'!F33))),'Data Summary'!CX39="Yes"),OFFSET('Sanitation Data'!$F$11,0,10*ROW('Sanitation Data'!F33)),NA())</f>
        <v>#N/A</v>
      </c>
      <c r="AJ39" s="92" t="e">
        <f ca="true">+IF(AND(ISNUMBER(OFFSET('Sanitation Data'!$F$12,0,10*ROW('Sanitation Data'!F33))),'Data Summary'!CY39="Yes"),OFFSET('Sanitation Data'!$F$12,0,10*ROW('Sanitation Data'!F33)),NA())</f>
        <v>#N/A</v>
      </c>
      <c r="AK39" s="92" t="e">
        <f ca="true">+IF(AND(ISNUMBER(OFFSET('Sanitation Data'!$G$4,0,10*ROW('Sanitation Data'!G33))),'Data Summary'!CZ39="Yes"),100-OFFSET('Sanitation Data'!$G$4,0,10*ROW('Sanitation Data'!G33)),NA())</f>
        <v>#N/A</v>
      </c>
      <c r="AL39" s="92" t="e">
        <f ca="true">+IF(AND(ISNUMBER(OFFSET('Sanitation Data'!$G$6,0,10*ROW('Sanitation Data'!G33))),'Data Summary'!DA39="Yes"),OFFSET('Sanitation Data'!$G$6,0,10*ROW('Sanitation Data'!G33)),NA())</f>
        <v>#N/A</v>
      </c>
      <c r="AM39" s="92" t="e">
        <f ca="true">+IF(AND(ISNUMBER(OFFSET('Sanitation Data'!$G$10,0,10*ROW('Sanitation Data'!G33))),'Data Summary'!DB39="Yes"),OFFSET('Sanitation Data'!$G$10,0,10*ROW('Sanitation Data'!G33)),NA())</f>
        <v>#N/A</v>
      </c>
      <c r="AN39" s="92" t="e">
        <f ca="true">+IF(AND(ISNUMBER(OFFSET('Sanitation Data'!$G$11,0,10*ROW('Sanitation Data'!G33))),'Data Summary'!DC39="Yes"),OFFSET('Sanitation Data'!$G$11,0,10*ROW('Sanitation Data'!G33)),NA())</f>
        <v>#N/A</v>
      </c>
      <c r="AO39" s="92" t="e">
        <f ca="true">+IF(AND(ISNUMBER(OFFSET('Sanitation Data'!$G$12,0,10*ROW('Sanitation Data'!G33))),'Data Summary'!DD39="Yes"),OFFSET('Sanitation Data'!$G$12,0,10*ROW('Sanitation Data'!G33)),NA())</f>
        <v>#N/A</v>
      </c>
      <c r="AP39" s="92" t="e">
        <f ca="true">+IF(AND(ISNUMBER(OFFSET('Sanitation Data'!$H$4,0,10*ROW('Sanitation Data'!H33))),'Data Summary'!DE39="Yes"),100-OFFSET('Sanitation Data'!$H$4,0,10*ROW('Sanitation Data'!H33)),NA())</f>
        <v>#N/A</v>
      </c>
      <c r="AQ39" s="92" t="e">
        <f ca="true">+IF(AND(ISNUMBER(OFFSET('Sanitation Data'!$H$6,0,10*ROW('Sanitation Data'!H33))),'Data Summary'!DF39="Yes"),OFFSET('Sanitation Data'!$H$6,0,10*ROW('Sanitation Data'!H33)),NA())</f>
        <v>#N/A</v>
      </c>
      <c r="AR39" s="92" t="e">
        <f ca="true">+IF(AND(ISNUMBER(OFFSET('Sanitation Data'!$H$10,0,10*ROW('Sanitation Data'!H33))),'Data Summary'!DG39="Yes"),OFFSET('Sanitation Data'!$H$10,0,10*ROW('Sanitation Data'!H33)),NA())</f>
        <v>#N/A</v>
      </c>
      <c r="AS39" s="92" t="e">
        <f ca="true">+IF(AND(ISNUMBER(OFFSET('Sanitation Data'!$H$11,0,10*ROW('Sanitation Data'!H33))),'Data Summary'!DH39="Yes"),OFFSET('Sanitation Data'!$H$11,0,10*ROW('Sanitation Data'!H33)),NA())</f>
        <v>#N/A</v>
      </c>
      <c r="AT39" s="92" t="e">
        <f ca="true">+IF(AND(ISNUMBER(OFFSET('Sanitation Data'!$H$12,0,10*ROW('Sanitation Data'!H33))),'Data Summary'!DI39="Yes"),OFFSET('Sanitation Data'!$H$12,0,10*ROW('Sanitation Data'!H33)),NA())</f>
        <v>#N/A</v>
      </c>
      <c r="AU39" s="92" t="e">
        <f ca="true">+IF(AND(ISNUMBER(OFFSET('Sanitation Data'!$I$4,0,10*ROW('Sanitation Data'!I33))),'Data Summary'!DJ39="Yes"),100-OFFSET('Sanitation Data'!$I$4,0,10*ROW('Sanitation Data'!I33)),NA())</f>
        <v>#N/A</v>
      </c>
      <c r="AV39" s="92" t="e">
        <f ca="true">+IF(AND(ISNUMBER(OFFSET('Sanitation Data'!$I$6,0,10*ROW('Sanitation Data'!I33))),'Data Summary'!DK39="Yes"),OFFSET('Sanitation Data'!$I$6,0,10*ROW('Sanitation Data'!I33)),NA())</f>
        <v>#N/A</v>
      </c>
      <c r="AW39" s="92" t="e">
        <f ca="true">+IF(AND(ISNUMBER(OFFSET('Sanitation Data'!$I$10,0,10*ROW('Sanitation Data'!I33))),'Data Summary'!DL39="Yes"),OFFSET('Sanitation Data'!$I$10,0,10*ROW('Sanitation Data'!I33)),NA())</f>
        <v>#N/A</v>
      </c>
      <c r="AX39" s="92" t="e">
        <f ca="true">+IF(AND(ISNUMBER(OFFSET('Sanitation Data'!$I$11,0,10*ROW('Sanitation Data'!I33))),'Data Summary'!DM39="Yes"),OFFSET('Sanitation Data'!$I$11,0,10*ROW('Sanitation Data'!I33)),NA())</f>
        <v>#N/A</v>
      </c>
      <c r="AY39" s="92" t="e">
        <f ca="true">+IF(AND(ISNUMBER(OFFSET('Sanitation Data'!$I$12,0,10*ROW('Sanitation Data'!I33))),'Data Summary'!DN39="Yes"),OFFSET('Sanitation Data'!$I$12,0,10*ROW('Sanitation Data'!I33)),NA())</f>
        <v>#N/A</v>
      </c>
      <c r="AZ39" s="93" t="e">
        <f ca="true">+IF(AND(ISNUMBER(OFFSET('Hygiene Data'!$D$5,0,10*ROW('Hygiene Data'!D33))),'Data Summary'!DO39="Yes"),OFFSET('Hygiene Data'!$D$5,0,10*ROW('Hygiene Data'!D33)),NA())</f>
        <v>#N/A</v>
      </c>
      <c r="BA39" s="93" t="e">
        <f ca="true">+IF(AND(ISNUMBER(OFFSET('Hygiene Data'!$D$7,0,10*ROW('Hygiene Data'!D33))),'Data Summary'!DP39="Yes"),OFFSET('Hygiene Data'!$D$7,0,10*ROW('Hygiene Data'!D33)),NA())</f>
        <v>#N/A</v>
      </c>
      <c r="BB39" s="93" t="e">
        <f ca="true">+IF(AND(ISNUMBER(OFFSET('Hygiene Data'!$D$9,0,10*ROW('Hygiene Data'!D33))),'Data Summary'!DQ39="Yes"),OFFSET('Hygiene Data'!$D$9,0,10*ROW('Hygiene Data'!D33)),NA())</f>
        <v>#N/A</v>
      </c>
      <c r="BC39" s="93" t="e">
        <f ca="true">+IF(AND(ISNUMBER(OFFSET('Hygiene Data'!$E$5,0,10*ROW('Hygiene Data'!E33))),'Data Summary'!DR39="Yes"),OFFSET('Hygiene Data'!$E$5,0,10*ROW('Hygiene Data'!E33)),NA())</f>
        <v>#N/A</v>
      </c>
      <c r="BD39" s="93" t="e">
        <f ca="true">+IF(AND(ISNUMBER(OFFSET('Hygiene Data'!$E$7,0,10*ROW('Hygiene Data'!E33))),'Data Summary'!DS39="Yes"),OFFSET('Hygiene Data'!$E$7,0,10*ROW('Hygiene Data'!E33)),NA())</f>
        <v>#N/A</v>
      </c>
      <c r="BE39" s="93" t="e">
        <f ca="true">+IF(AND(ISNUMBER(OFFSET('Hygiene Data'!$E$9,0,10*ROW('Hygiene Data'!E33))),'Data Summary'!DT39="Yes"),OFFSET('Hygiene Data'!$E$9,0,10*ROW('Hygiene Data'!E33)),NA())</f>
        <v>#N/A</v>
      </c>
      <c r="BF39" s="93" t="e">
        <f ca="true">+IF(AND(ISNUMBER(OFFSET('Hygiene Data'!$F$5,0,10*ROW('Hygiene Data'!F33))),'Data Summary'!DU39="Yes"),OFFSET('Hygiene Data'!$F$5,0,10*ROW('Hygiene Data'!F33)),NA())</f>
        <v>#N/A</v>
      </c>
      <c r="BG39" s="93" t="e">
        <f ca="true">+IF(AND(ISNUMBER(OFFSET('Hygiene Data'!$F$7,0,10*ROW('Hygiene Data'!F33))),'Data Summary'!DV39="Yes"),OFFSET('Hygiene Data'!$F$7,0,10*ROW('Hygiene Data'!F33)),NA())</f>
        <v>#N/A</v>
      </c>
      <c r="BH39" s="93" t="e">
        <f ca="true">+IF(AND(ISNUMBER(OFFSET('Hygiene Data'!$F$9,0,10*ROW('Hygiene Data'!F33))),'Data Summary'!DW39="Yes"),OFFSET('Hygiene Data'!$F$9,0,10*ROW('Hygiene Data'!F33)),NA())</f>
        <v>#N/A</v>
      </c>
      <c r="BI39" s="93" t="e">
        <f ca="true">+IF(AND(ISNUMBER(OFFSET('Hygiene Data'!$G$5,0,10*ROW('Hygiene Data'!G33))),'Data Summary'!DX39="Yes"),OFFSET('Hygiene Data'!$G$5,0,10*ROW('Hygiene Data'!G33)),NA())</f>
        <v>#N/A</v>
      </c>
      <c r="BJ39" s="93" t="e">
        <f ca="true">+IF(AND(ISNUMBER(OFFSET('Hygiene Data'!$G$7,0,10*ROW('Hygiene Data'!G33))),'Data Summary'!DY39="Yes"),OFFSET('Hygiene Data'!$G$7,0,10*ROW('Hygiene Data'!G33)),NA())</f>
        <v>#N/A</v>
      </c>
      <c r="BK39" s="93" t="e">
        <f ca="true">+IF(AND(ISNUMBER(OFFSET('Hygiene Data'!$G$9,0,10*ROW('Hygiene Data'!G33))),'Data Summary'!DZ39="Yes"),OFFSET('Hygiene Data'!$G$9,0,10*ROW('Hygiene Data'!G33)),NA())</f>
        <v>#N/A</v>
      </c>
      <c r="BL39" s="93" t="e">
        <f ca="true">+IF(AND(ISNUMBER(OFFSET('Hygiene Data'!$H$5,0,10*ROW('Hygiene Data'!H33))),'Data Summary'!EA39="Yes"),OFFSET('Hygiene Data'!$H$5,0,10*ROW('Hygiene Data'!H33)),NA())</f>
        <v>#N/A</v>
      </c>
      <c r="BM39" s="93" t="e">
        <f ca="true">+IF(AND(ISNUMBER(OFFSET('Hygiene Data'!$H$7,0,10*ROW('Hygiene Data'!H33))),'Data Summary'!EB39="Yes"),OFFSET('Hygiene Data'!$H$7,0,10*ROW('Hygiene Data'!H33)),NA())</f>
        <v>#N/A</v>
      </c>
      <c r="BN39" s="93" t="e">
        <f ca="true">+IF(AND(ISNUMBER(OFFSET('Hygiene Data'!$H$9,0,10*ROW('Hygiene Data'!H33))),'Data Summary'!EC39="Yes"),OFFSET('Hygiene Data'!$H$9,0,10*ROW('Hygiene Data'!H33)),NA())</f>
        <v>#N/A</v>
      </c>
      <c r="BO39" s="93" t="e">
        <f ca="true">+IF(AND(ISNUMBER(OFFSET('Hygiene Data'!$I$5,0,10*ROW('Hygiene Data'!I33))),'Data Summary'!ED39="Yes"),OFFSET('Hygiene Data'!$I$5,0,10*ROW('Hygiene Data'!I33)),NA())</f>
        <v>#N/A</v>
      </c>
      <c r="BP39" s="93" t="e">
        <f ca="true">+IF(AND(ISNUMBER(OFFSET('Hygiene Data'!$I$7,0,10*ROW('Hygiene Data'!I33))),'Data Summary'!EE39="Yes"),OFFSET('Hygiene Data'!$I$7,0,10*ROW('Hygiene Data'!I33)),NA())</f>
        <v>#N/A</v>
      </c>
      <c r="BQ39" s="93" t="e">
        <f ca="true">+IF(AND(ISNUMBER(OFFSET('Hygiene Data'!$I$9,0,10*ROW('Hygiene Data'!I33))),'Data Summary'!EF39="Yes"),OFFSET('Hygiene Data'!$I$9,0,10*ROW('Hygiene Data'!I33)),NA())</f>
        <v>#N/A</v>
      </c>
    </row>
    <row xmlns:x14ac="http://schemas.microsoft.com/office/spreadsheetml/2009/9/ac" r="40" x14ac:dyDescent="0.2">
      <c r="A40" s="335" t="e">
        <f ca="true">+RIGHT('Data Summary'!A40,LEN('Data Summary'!A40)-9)</f>
        <v>#VALUE!</v>
      </c>
      <c r="B40" s="35" t="str">
        <f ca="true">+IF(ISTEXT('Data Summary'!B40),'Data Summary'!B40,"")</f>
        <v/>
      </c>
      <c r="C40" s="334" t="e">
        <f ca="true">+VALUE('Data Summary'!C40)</f>
        <v>#VALUE!</v>
      </c>
      <c r="D40" s="91" t="e">
        <f ca="true">+IF(AND(ISNUMBER(OFFSET('Water Data'!$D$4,0,10*ROW('Water Data'!D34))),'Data Summary'!BS40="Yes"),100-OFFSET('Water Data'!$D$4,0,10*ROW('Water Data'!D34)),NA())</f>
        <v>#N/A</v>
      </c>
      <c r="E40" s="91" t="e">
        <f ca="true">+IF(AND(ISNUMBER(OFFSET('Water Data'!$D$6,0,10*ROW('Water Data'!D34))),'Data Summary'!BT40="Yes"),OFFSET('Water Data'!$D$6,0,10*ROW('Water Data'!D34)),NA())</f>
        <v>#N/A</v>
      </c>
      <c r="F40" s="91" t="e">
        <f ca="true">+IF(AND(ISNUMBER(OFFSET('Water Data'!$D$9,0,10*ROW('Water Data'!D34))),'Data Summary'!BU40="Yes"),OFFSET('Water Data'!$D$9,0,10*ROW('Water Data'!D34)),NA())</f>
        <v>#N/A</v>
      </c>
      <c r="G40" s="91" t="e">
        <f ca="true">+IF(AND(ISNUMBER(OFFSET('Water Data'!$E$4,0,10*ROW('Water Data'!E34))),'Data Summary'!BV40="Yes"),100-OFFSET('Water Data'!$E$4,0,10*ROW('Water Data'!E34)),NA())</f>
        <v>#N/A</v>
      </c>
      <c r="H40" s="91" t="e">
        <f ca="true">+IF(AND(ISNUMBER(OFFSET('Water Data'!$E$6,0,10*ROW('Water Data'!E34))),'Data Summary'!BW40="Yes"),OFFSET('Water Data'!$E$6,0,10*ROW('Water Data'!E34)),NA())</f>
        <v>#N/A</v>
      </c>
      <c r="I40" s="91" t="e">
        <f ca="true">+IF(AND(ISNUMBER(OFFSET('Water Data'!$E$9,0,10*ROW('Water Data'!E34))),'Data Summary'!BX40="Yes"),OFFSET('Water Data'!$E$9,0,10*ROW('Water Data'!E34)),NA())</f>
        <v>#N/A</v>
      </c>
      <c r="J40" s="91" t="e">
        <f ca="true">+IF(AND(ISNUMBER(OFFSET('Water Data'!$F$4,0,10*ROW('Water Data'!F34))),'Data Summary'!BY40="Yes"),100-OFFSET('Water Data'!$F$4,0,10*ROW('Water Data'!F34)),NA())</f>
        <v>#N/A</v>
      </c>
      <c r="K40" s="91" t="e">
        <f ca="true">+IF(AND(ISNUMBER(OFFSET('Water Data'!$F$6,0,10*ROW('Water Data'!F34))),'Data Summary'!BZ40="Yes"),OFFSET('Water Data'!$F$6,0,10*ROW('Water Data'!F34)),NA())</f>
        <v>#N/A</v>
      </c>
      <c r="L40" s="91" t="e">
        <f ca="true">+IF(AND(ISNUMBER(OFFSET('Water Data'!$F$9,0,10*ROW('Water Data'!F34))),'Data Summary'!CA40="Yes"),OFFSET('Water Data'!$F$9,0,10*ROW('Water Data'!F34)),NA())</f>
        <v>#N/A</v>
      </c>
      <c r="M40" s="91" t="e">
        <f ca="true">+IF(AND(ISNUMBER(OFFSET('Water Data'!$G$4,0,10*ROW('Water Data'!G34))),'Data Summary'!CB40="Yes"),100-OFFSET('Water Data'!$G$4,0,10*ROW('Water Data'!G34)),NA())</f>
        <v>#N/A</v>
      </c>
      <c r="N40" s="91" t="e">
        <f ca="true">+IF(AND(ISNUMBER(OFFSET('Water Data'!$G$6,0,10*ROW('Water Data'!G34))),'Data Summary'!CC40="Yes"),OFFSET('Water Data'!$G$6,0,10*ROW('Water Data'!G34)),NA())</f>
        <v>#N/A</v>
      </c>
      <c r="O40" s="91" t="e">
        <f ca="true">+IF(AND(ISNUMBER(OFFSET('Water Data'!$G$9,0,10*ROW('Water Data'!G34))),'Data Summary'!CD40="Yes"),OFFSET('Water Data'!$G$9,0,10*ROW('Water Data'!G34)),NA())</f>
        <v>#N/A</v>
      </c>
      <c r="P40" s="91" t="e">
        <f ca="true">+IF(AND(ISNUMBER(OFFSET('Water Data'!$H$4,0,10*ROW('Water Data'!H34))),'Data Summary'!CE40="Yes"),100-OFFSET('Water Data'!$H$4,0,10*ROW('Water Data'!H34)),NA())</f>
        <v>#N/A</v>
      </c>
      <c r="Q40" s="91" t="e">
        <f ca="true">+IF(AND(ISNUMBER(OFFSET('Water Data'!$H$6,0,10*ROW('Water Data'!H34))),'Data Summary'!CF40="Yes"),OFFSET('Water Data'!$H$6,0,10*ROW('Water Data'!H34)),NA())</f>
        <v>#N/A</v>
      </c>
      <c r="R40" s="91" t="e">
        <f ca="true">+IF(AND(ISNUMBER(OFFSET('Water Data'!$H$9,0,10*ROW('Water Data'!H34))),'Data Summary'!CG40="Yes"),OFFSET('Water Data'!$H$9,0,10*ROW('Water Data'!H34)),NA())</f>
        <v>#N/A</v>
      </c>
      <c r="S40" s="91" t="e">
        <f ca="true">+IF(AND(ISNUMBER(OFFSET('Water Data'!$I$4,0,10*ROW('Water Data'!I34))),'Data Summary'!CH40="Yes"),100-OFFSET('Water Data'!$I$4,0,10*ROW('Water Data'!I34)),NA())</f>
        <v>#N/A</v>
      </c>
      <c r="T40" s="91" t="e">
        <f ca="true">+IF(AND(ISNUMBER(OFFSET('Water Data'!$I$6,0,10*ROW('Water Data'!I34))),'Data Summary'!CI40="Yes"),OFFSET('Water Data'!$I$6,0,10*ROW('Water Data'!I34)),NA())</f>
        <v>#N/A</v>
      </c>
      <c r="U40" s="91" t="e">
        <f ca="true">+IF(AND(ISNUMBER(OFFSET('Water Data'!$I$9,0,10*ROW('Water Data'!I34))),'Data Summary'!CJ40="Yes"),OFFSET('Water Data'!$I$9,0,10*ROW('Water Data'!I34)),NA())</f>
        <v>#N/A</v>
      </c>
      <c r="V40" s="92" t="e">
        <f ca="true">+IF(AND(ISNUMBER(OFFSET('Sanitation Data'!$D$4,0,10*ROW('Sanitation Data'!D34))),'Data Summary'!CK40="Yes"),100-OFFSET('Sanitation Data'!$D$4,0,10*ROW('Sanitation Data'!D34)),NA())</f>
        <v>#N/A</v>
      </c>
      <c r="W40" s="92" t="e">
        <f ca="true">+IF(AND(ISNUMBER(OFFSET('Sanitation Data'!$D$6,0,10*ROW('Sanitation Data'!D34))),'Data Summary'!CL40="Yes"),OFFSET('Sanitation Data'!$D$6,0,10*ROW('Sanitation Data'!D34)),NA())</f>
        <v>#N/A</v>
      </c>
      <c r="X40" s="92" t="e">
        <f ca="true">+IF(AND(ISNUMBER(OFFSET('Sanitation Data'!$D$10,0,10*ROW('Sanitation Data'!D34))),'Data Summary'!CM40="Yes"),OFFSET('Sanitation Data'!$D$10,0,10*ROW('Sanitation Data'!D34)),NA())</f>
        <v>#N/A</v>
      </c>
      <c r="Y40" s="92" t="e">
        <f ca="true">+IF(AND(ISNUMBER(OFFSET('Sanitation Data'!$D$11,0,10*ROW('Sanitation Data'!D34))),'Data Summary'!CN40="Yes"),OFFSET('Sanitation Data'!$D$11,0,10*ROW('Sanitation Data'!D34)),NA())</f>
        <v>#N/A</v>
      </c>
      <c r="Z40" s="92" t="e">
        <f ca="true">+IF(AND(ISNUMBER(OFFSET('Sanitation Data'!$D$12,0,10*ROW('Sanitation Data'!D34))),'Data Summary'!CO40="Yes"),OFFSET('Sanitation Data'!$D$12,0,10*ROW('Sanitation Data'!D34)),NA())</f>
        <v>#N/A</v>
      </c>
      <c r="AA40" s="92" t="e">
        <f ca="true">+IF(AND(ISNUMBER(OFFSET('Sanitation Data'!$E$4,0,10*ROW('Sanitation Data'!E34))),'Data Summary'!CP40="Yes"),100-OFFSET('Sanitation Data'!$E$4,0,10*ROW('Sanitation Data'!E34)),NA())</f>
        <v>#N/A</v>
      </c>
      <c r="AB40" s="92" t="e">
        <f ca="true">+IF(AND(ISNUMBER(OFFSET('Sanitation Data'!$E$6,0,10*ROW('Sanitation Data'!E34))),'Data Summary'!CQ40="Yes"),OFFSET('Sanitation Data'!$E$6,0,10*ROW('Sanitation Data'!E34)),NA())</f>
        <v>#N/A</v>
      </c>
      <c r="AC40" s="92" t="e">
        <f ca="true">+IF(AND(ISNUMBER(OFFSET('Sanitation Data'!$E$10,0,10*ROW('Sanitation Data'!E34))),'Data Summary'!CR40="Yes"),OFFSET('Sanitation Data'!$E$10,0,10*ROW('Sanitation Data'!E34)),NA())</f>
        <v>#N/A</v>
      </c>
      <c r="AD40" s="92" t="e">
        <f ca="true">+IF(AND(ISNUMBER(OFFSET('Sanitation Data'!$E$11,0,10*ROW('Sanitation Data'!E34))),'Data Summary'!CS40="Yes"),OFFSET('Sanitation Data'!$E$11,0,10*ROW('Sanitation Data'!E34)),NA())</f>
        <v>#N/A</v>
      </c>
      <c r="AE40" s="92" t="e">
        <f ca="true">+IF(AND(ISNUMBER(OFFSET('Sanitation Data'!$E$12,0,10*ROW('Sanitation Data'!E34))),'Data Summary'!CT40="Yes"),OFFSET('Sanitation Data'!$E$12,0,10*ROW('Sanitation Data'!E34)),NA())</f>
        <v>#N/A</v>
      </c>
      <c r="AF40" s="92" t="e">
        <f ca="true">+IF(AND(ISNUMBER(OFFSET('Sanitation Data'!$F$4,0,10*ROW('Sanitation Data'!F34))),'Data Summary'!CU40="Yes"),100-OFFSET('Sanitation Data'!$F$4,0,10*ROW('Sanitation Data'!F34)),NA())</f>
        <v>#N/A</v>
      </c>
      <c r="AG40" s="92" t="e">
        <f ca="true">+IF(AND(ISNUMBER(OFFSET('Sanitation Data'!$F$6,0,10*ROW('Sanitation Data'!F34))),'Data Summary'!CV40="Yes"),OFFSET('Sanitation Data'!$F$6,0,10*ROW('Sanitation Data'!F34)),NA())</f>
        <v>#N/A</v>
      </c>
      <c r="AH40" s="92" t="e">
        <f ca="true">+IF(AND(ISNUMBER(OFFSET('Sanitation Data'!$F$10,0,10*ROW('Sanitation Data'!F34))),'Data Summary'!CW40="Yes"),OFFSET('Sanitation Data'!$F$10,0,10*ROW('Sanitation Data'!F34)),NA())</f>
        <v>#N/A</v>
      </c>
      <c r="AI40" s="92" t="e">
        <f ca="true">+IF(AND(ISNUMBER(OFFSET('Sanitation Data'!$F$11,0,10*ROW('Sanitation Data'!F34))),'Data Summary'!CX40="Yes"),OFFSET('Sanitation Data'!$F$11,0,10*ROW('Sanitation Data'!F34)),NA())</f>
        <v>#N/A</v>
      </c>
      <c r="AJ40" s="92" t="e">
        <f ca="true">+IF(AND(ISNUMBER(OFFSET('Sanitation Data'!$F$12,0,10*ROW('Sanitation Data'!F34))),'Data Summary'!CY40="Yes"),OFFSET('Sanitation Data'!$F$12,0,10*ROW('Sanitation Data'!F34)),NA())</f>
        <v>#N/A</v>
      </c>
      <c r="AK40" s="92" t="e">
        <f ca="true">+IF(AND(ISNUMBER(OFFSET('Sanitation Data'!$G$4,0,10*ROW('Sanitation Data'!G34))),'Data Summary'!CZ40="Yes"),100-OFFSET('Sanitation Data'!$G$4,0,10*ROW('Sanitation Data'!G34)),NA())</f>
        <v>#N/A</v>
      </c>
      <c r="AL40" s="92" t="e">
        <f ca="true">+IF(AND(ISNUMBER(OFFSET('Sanitation Data'!$G$6,0,10*ROW('Sanitation Data'!G34))),'Data Summary'!DA40="Yes"),OFFSET('Sanitation Data'!$G$6,0,10*ROW('Sanitation Data'!G34)),NA())</f>
        <v>#N/A</v>
      </c>
      <c r="AM40" s="92" t="e">
        <f ca="true">+IF(AND(ISNUMBER(OFFSET('Sanitation Data'!$G$10,0,10*ROW('Sanitation Data'!G34))),'Data Summary'!DB40="Yes"),OFFSET('Sanitation Data'!$G$10,0,10*ROW('Sanitation Data'!G34)),NA())</f>
        <v>#N/A</v>
      </c>
      <c r="AN40" s="92" t="e">
        <f ca="true">+IF(AND(ISNUMBER(OFFSET('Sanitation Data'!$G$11,0,10*ROW('Sanitation Data'!G34))),'Data Summary'!DC40="Yes"),OFFSET('Sanitation Data'!$G$11,0,10*ROW('Sanitation Data'!G34)),NA())</f>
        <v>#N/A</v>
      </c>
      <c r="AO40" s="92" t="e">
        <f ca="true">+IF(AND(ISNUMBER(OFFSET('Sanitation Data'!$G$12,0,10*ROW('Sanitation Data'!G34))),'Data Summary'!DD40="Yes"),OFFSET('Sanitation Data'!$G$12,0,10*ROW('Sanitation Data'!G34)),NA())</f>
        <v>#N/A</v>
      </c>
      <c r="AP40" s="92" t="e">
        <f ca="true">+IF(AND(ISNUMBER(OFFSET('Sanitation Data'!$H$4,0,10*ROW('Sanitation Data'!H34))),'Data Summary'!DE40="Yes"),100-OFFSET('Sanitation Data'!$H$4,0,10*ROW('Sanitation Data'!H34)),NA())</f>
        <v>#N/A</v>
      </c>
      <c r="AQ40" s="92" t="e">
        <f ca="true">+IF(AND(ISNUMBER(OFFSET('Sanitation Data'!$H$6,0,10*ROW('Sanitation Data'!H34))),'Data Summary'!DF40="Yes"),OFFSET('Sanitation Data'!$H$6,0,10*ROW('Sanitation Data'!H34)),NA())</f>
        <v>#N/A</v>
      </c>
      <c r="AR40" s="92" t="e">
        <f ca="true">+IF(AND(ISNUMBER(OFFSET('Sanitation Data'!$H$10,0,10*ROW('Sanitation Data'!H34))),'Data Summary'!DG40="Yes"),OFFSET('Sanitation Data'!$H$10,0,10*ROW('Sanitation Data'!H34)),NA())</f>
        <v>#N/A</v>
      </c>
      <c r="AS40" s="92" t="e">
        <f ca="true">+IF(AND(ISNUMBER(OFFSET('Sanitation Data'!$H$11,0,10*ROW('Sanitation Data'!H34))),'Data Summary'!DH40="Yes"),OFFSET('Sanitation Data'!$H$11,0,10*ROW('Sanitation Data'!H34)),NA())</f>
        <v>#N/A</v>
      </c>
      <c r="AT40" s="92" t="e">
        <f ca="true">+IF(AND(ISNUMBER(OFFSET('Sanitation Data'!$H$12,0,10*ROW('Sanitation Data'!H34))),'Data Summary'!DI40="Yes"),OFFSET('Sanitation Data'!$H$12,0,10*ROW('Sanitation Data'!H34)),NA())</f>
        <v>#N/A</v>
      </c>
      <c r="AU40" s="92" t="e">
        <f ca="true">+IF(AND(ISNUMBER(OFFSET('Sanitation Data'!$I$4,0,10*ROW('Sanitation Data'!I34))),'Data Summary'!DJ40="Yes"),100-OFFSET('Sanitation Data'!$I$4,0,10*ROW('Sanitation Data'!I34)),NA())</f>
        <v>#N/A</v>
      </c>
      <c r="AV40" s="92" t="e">
        <f ca="true">+IF(AND(ISNUMBER(OFFSET('Sanitation Data'!$I$6,0,10*ROW('Sanitation Data'!I34))),'Data Summary'!DK40="Yes"),OFFSET('Sanitation Data'!$I$6,0,10*ROW('Sanitation Data'!I34)),NA())</f>
        <v>#N/A</v>
      </c>
      <c r="AW40" s="92" t="e">
        <f ca="true">+IF(AND(ISNUMBER(OFFSET('Sanitation Data'!$I$10,0,10*ROW('Sanitation Data'!I34))),'Data Summary'!DL40="Yes"),OFFSET('Sanitation Data'!$I$10,0,10*ROW('Sanitation Data'!I34)),NA())</f>
        <v>#N/A</v>
      </c>
      <c r="AX40" s="92" t="e">
        <f ca="true">+IF(AND(ISNUMBER(OFFSET('Sanitation Data'!$I$11,0,10*ROW('Sanitation Data'!I34))),'Data Summary'!DM40="Yes"),OFFSET('Sanitation Data'!$I$11,0,10*ROW('Sanitation Data'!I34)),NA())</f>
        <v>#N/A</v>
      </c>
      <c r="AY40" s="92" t="e">
        <f ca="true">+IF(AND(ISNUMBER(OFFSET('Sanitation Data'!$I$12,0,10*ROW('Sanitation Data'!I34))),'Data Summary'!DN40="Yes"),OFFSET('Sanitation Data'!$I$12,0,10*ROW('Sanitation Data'!I34)),NA())</f>
        <v>#N/A</v>
      </c>
      <c r="AZ40" s="93" t="e">
        <f ca="true">+IF(AND(ISNUMBER(OFFSET('Hygiene Data'!$D$5,0,10*ROW('Hygiene Data'!D34))),'Data Summary'!DO40="Yes"),OFFSET('Hygiene Data'!$D$5,0,10*ROW('Hygiene Data'!D34)),NA())</f>
        <v>#N/A</v>
      </c>
      <c r="BA40" s="93" t="e">
        <f ca="true">+IF(AND(ISNUMBER(OFFSET('Hygiene Data'!$D$7,0,10*ROW('Hygiene Data'!D34))),'Data Summary'!DP40="Yes"),OFFSET('Hygiene Data'!$D$7,0,10*ROW('Hygiene Data'!D34)),NA())</f>
        <v>#N/A</v>
      </c>
      <c r="BB40" s="93" t="e">
        <f ca="true">+IF(AND(ISNUMBER(OFFSET('Hygiene Data'!$D$9,0,10*ROW('Hygiene Data'!D34))),'Data Summary'!DQ40="Yes"),OFFSET('Hygiene Data'!$D$9,0,10*ROW('Hygiene Data'!D34)),NA())</f>
        <v>#N/A</v>
      </c>
      <c r="BC40" s="93" t="e">
        <f ca="true">+IF(AND(ISNUMBER(OFFSET('Hygiene Data'!$E$5,0,10*ROW('Hygiene Data'!E34))),'Data Summary'!DR40="Yes"),OFFSET('Hygiene Data'!$E$5,0,10*ROW('Hygiene Data'!E34)),NA())</f>
        <v>#N/A</v>
      </c>
      <c r="BD40" s="93" t="e">
        <f ca="true">+IF(AND(ISNUMBER(OFFSET('Hygiene Data'!$E$7,0,10*ROW('Hygiene Data'!E34))),'Data Summary'!DS40="Yes"),OFFSET('Hygiene Data'!$E$7,0,10*ROW('Hygiene Data'!E34)),NA())</f>
        <v>#N/A</v>
      </c>
      <c r="BE40" s="93" t="e">
        <f ca="true">+IF(AND(ISNUMBER(OFFSET('Hygiene Data'!$E$9,0,10*ROW('Hygiene Data'!E34))),'Data Summary'!DT40="Yes"),OFFSET('Hygiene Data'!$E$9,0,10*ROW('Hygiene Data'!E34)),NA())</f>
        <v>#N/A</v>
      </c>
      <c r="BF40" s="93" t="e">
        <f ca="true">+IF(AND(ISNUMBER(OFFSET('Hygiene Data'!$F$5,0,10*ROW('Hygiene Data'!F34))),'Data Summary'!DU40="Yes"),OFFSET('Hygiene Data'!$F$5,0,10*ROW('Hygiene Data'!F34)),NA())</f>
        <v>#N/A</v>
      </c>
      <c r="BG40" s="93" t="e">
        <f ca="true">+IF(AND(ISNUMBER(OFFSET('Hygiene Data'!$F$7,0,10*ROW('Hygiene Data'!F34))),'Data Summary'!DV40="Yes"),OFFSET('Hygiene Data'!$F$7,0,10*ROW('Hygiene Data'!F34)),NA())</f>
        <v>#N/A</v>
      </c>
      <c r="BH40" s="93" t="e">
        <f ca="true">+IF(AND(ISNUMBER(OFFSET('Hygiene Data'!$F$9,0,10*ROW('Hygiene Data'!F34))),'Data Summary'!DW40="Yes"),OFFSET('Hygiene Data'!$F$9,0,10*ROW('Hygiene Data'!F34)),NA())</f>
        <v>#N/A</v>
      </c>
      <c r="BI40" s="93" t="e">
        <f ca="true">+IF(AND(ISNUMBER(OFFSET('Hygiene Data'!$G$5,0,10*ROW('Hygiene Data'!G34))),'Data Summary'!DX40="Yes"),OFFSET('Hygiene Data'!$G$5,0,10*ROW('Hygiene Data'!G34)),NA())</f>
        <v>#N/A</v>
      </c>
      <c r="BJ40" s="93" t="e">
        <f ca="true">+IF(AND(ISNUMBER(OFFSET('Hygiene Data'!$G$7,0,10*ROW('Hygiene Data'!G34))),'Data Summary'!DY40="Yes"),OFFSET('Hygiene Data'!$G$7,0,10*ROW('Hygiene Data'!G34)),NA())</f>
        <v>#N/A</v>
      </c>
      <c r="BK40" s="93" t="e">
        <f ca="true">+IF(AND(ISNUMBER(OFFSET('Hygiene Data'!$G$9,0,10*ROW('Hygiene Data'!G34))),'Data Summary'!DZ40="Yes"),OFFSET('Hygiene Data'!$G$9,0,10*ROW('Hygiene Data'!G34)),NA())</f>
        <v>#N/A</v>
      </c>
      <c r="BL40" s="93" t="e">
        <f ca="true">+IF(AND(ISNUMBER(OFFSET('Hygiene Data'!$H$5,0,10*ROW('Hygiene Data'!H34))),'Data Summary'!EA40="Yes"),OFFSET('Hygiene Data'!$H$5,0,10*ROW('Hygiene Data'!H34)),NA())</f>
        <v>#N/A</v>
      </c>
      <c r="BM40" s="93" t="e">
        <f ca="true">+IF(AND(ISNUMBER(OFFSET('Hygiene Data'!$H$7,0,10*ROW('Hygiene Data'!H34))),'Data Summary'!EB40="Yes"),OFFSET('Hygiene Data'!$H$7,0,10*ROW('Hygiene Data'!H34)),NA())</f>
        <v>#N/A</v>
      </c>
      <c r="BN40" s="93" t="e">
        <f ca="true">+IF(AND(ISNUMBER(OFFSET('Hygiene Data'!$H$9,0,10*ROW('Hygiene Data'!H34))),'Data Summary'!EC40="Yes"),OFFSET('Hygiene Data'!$H$9,0,10*ROW('Hygiene Data'!H34)),NA())</f>
        <v>#N/A</v>
      </c>
      <c r="BO40" s="93" t="e">
        <f ca="true">+IF(AND(ISNUMBER(OFFSET('Hygiene Data'!$I$5,0,10*ROW('Hygiene Data'!I34))),'Data Summary'!ED40="Yes"),OFFSET('Hygiene Data'!$I$5,0,10*ROW('Hygiene Data'!I34)),NA())</f>
        <v>#N/A</v>
      </c>
      <c r="BP40" s="93" t="e">
        <f ca="true">+IF(AND(ISNUMBER(OFFSET('Hygiene Data'!$I$7,0,10*ROW('Hygiene Data'!I34))),'Data Summary'!EE40="Yes"),OFFSET('Hygiene Data'!$I$7,0,10*ROW('Hygiene Data'!I34)),NA())</f>
        <v>#N/A</v>
      </c>
      <c r="BQ40" s="93" t="e">
        <f ca="true">+IF(AND(ISNUMBER(OFFSET('Hygiene Data'!$I$9,0,10*ROW('Hygiene Data'!I34))),'Data Summary'!EF40="Yes"),OFFSET('Hygiene Data'!$I$9,0,10*ROW('Hygiene Data'!I34)),NA())</f>
        <v>#N/A</v>
      </c>
    </row>
    <row xmlns:x14ac="http://schemas.microsoft.com/office/spreadsheetml/2009/9/ac" r="41" x14ac:dyDescent="0.2">
      <c r="A41" s="335" t="e">
        <f ca="true">+RIGHT('Data Summary'!A41,LEN('Data Summary'!A41)-9)</f>
        <v>#VALUE!</v>
      </c>
      <c r="B41" s="35" t="str">
        <f ca="true">+IF(ISTEXT('Data Summary'!B41),'Data Summary'!B41,"")</f>
        <v/>
      </c>
      <c r="C41" s="334" t="e">
        <f ca="true">+VALUE('Data Summary'!C41)</f>
        <v>#VALUE!</v>
      </c>
      <c r="D41" s="91" t="e">
        <f ca="true">+IF(AND(ISNUMBER(OFFSET('Water Data'!$D$4,0,10*ROW('Water Data'!D35))),'Data Summary'!BS41="Yes"),100-OFFSET('Water Data'!$D$4,0,10*ROW('Water Data'!D35)),NA())</f>
        <v>#N/A</v>
      </c>
      <c r="E41" s="91" t="e">
        <f ca="true">+IF(AND(ISNUMBER(OFFSET('Water Data'!$D$6,0,10*ROW('Water Data'!D35))),'Data Summary'!BT41="Yes"),OFFSET('Water Data'!$D$6,0,10*ROW('Water Data'!D35)),NA())</f>
        <v>#N/A</v>
      </c>
      <c r="F41" s="91" t="e">
        <f ca="true">+IF(AND(ISNUMBER(OFFSET('Water Data'!$D$9,0,10*ROW('Water Data'!D35))),'Data Summary'!BU41="Yes"),OFFSET('Water Data'!$D$9,0,10*ROW('Water Data'!D35)),NA())</f>
        <v>#N/A</v>
      </c>
      <c r="G41" s="91" t="e">
        <f ca="true">+IF(AND(ISNUMBER(OFFSET('Water Data'!$E$4,0,10*ROW('Water Data'!E35))),'Data Summary'!BV41="Yes"),100-OFFSET('Water Data'!$E$4,0,10*ROW('Water Data'!E35)),NA())</f>
        <v>#N/A</v>
      </c>
      <c r="H41" s="91" t="e">
        <f ca="true">+IF(AND(ISNUMBER(OFFSET('Water Data'!$E$6,0,10*ROW('Water Data'!E35))),'Data Summary'!BW41="Yes"),OFFSET('Water Data'!$E$6,0,10*ROW('Water Data'!E35)),NA())</f>
        <v>#N/A</v>
      </c>
      <c r="I41" s="91" t="e">
        <f ca="true">+IF(AND(ISNUMBER(OFFSET('Water Data'!$E$9,0,10*ROW('Water Data'!E35))),'Data Summary'!BX41="Yes"),OFFSET('Water Data'!$E$9,0,10*ROW('Water Data'!E35)),NA())</f>
        <v>#N/A</v>
      </c>
      <c r="J41" s="91" t="e">
        <f ca="true">+IF(AND(ISNUMBER(OFFSET('Water Data'!$F$4,0,10*ROW('Water Data'!F35))),'Data Summary'!BY41="Yes"),100-OFFSET('Water Data'!$F$4,0,10*ROW('Water Data'!F35)),NA())</f>
        <v>#N/A</v>
      </c>
      <c r="K41" s="91" t="e">
        <f ca="true">+IF(AND(ISNUMBER(OFFSET('Water Data'!$F$6,0,10*ROW('Water Data'!F35))),'Data Summary'!BZ41="Yes"),OFFSET('Water Data'!$F$6,0,10*ROW('Water Data'!F35)),NA())</f>
        <v>#N/A</v>
      </c>
      <c r="L41" s="91" t="e">
        <f ca="true">+IF(AND(ISNUMBER(OFFSET('Water Data'!$F$9,0,10*ROW('Water Data'!F35))),'Data Summary'!CA41="Yes"),OFFSET('Water Data'!$F$9,0,10*ROW('Water Data'!F35)),NA())</f>
        <v>#N/A</v>
      </c>
      <c r="M41" s="91" t="e">
        <f ca="true">+IF(AND(ISNUMBER(OFFSET('Water Data'!$G$4,0,10*ROW('Water Data'!G35))),'Data Summary'!CB41="Yes"),100-OFFSET('Water Data'!$G$4,0,10*ROW('Water Data'!G35)),NA())</f>
        <v>#N/A</v>
      </c>
      <c r="N41" s="91" t="e">
        <f ca="true">+IF(AND(ISNUMBER(OFFSET('Water Data'!$G$6,0,10*ROW('Water Data'!G35))),'Data Summary'!CC41="Yes"),OFFSET('Water Data'!$G$6,0,10*ROW('Water Data'!G35)),NA())</f>
        <v>#N/A</v>
      </c>
      <c r="O41" s="91" t="e">
        <f ca="true">+IF(AND(ISNUMBER(OFFSET('Water Data'!$G$9,0,10*ROW('Water Data'!G35))),'Data Summary'!CD41="Yes"),OFFSET('Water Data'!$G$9,0,10*ROW('Water Data'!G35)),NA())</f>
        <v>#N/A</v>
      </c>
      <c r="P41" s="91" t="e">
        <f ca="true">+IF(AND(ISNUMBER(OFFSET('Water Data'!$H$4,0,10*ROW('Water Data'!H35))),'Data Summary'!CE41="Yes"),100-OFFSET('Water Data'!$H$4,0,10*ROW('Water Data'!H35)),NA())</f>
        <v>#N/A</v>
      </c>
      <c r="Q41" s="91" t="e">
        <f ca="true">+IF(AND(ISNUMBER(OFFSET('Water Data'!$H$6,0,10*ROW('Water Data'!H35))),'Data Summary'!CF41="Yes"),OFFSET('Water Data'!$H$6,0,10*ROW('Water Data'!H35)),NA())</f>
        <v>#N/A</v>
      </c>
      <c r="R41" s="91" t="e">
        <f ca="true">+IF(AND(ISNUMBER(OFFSET('Water Data'!$H$9,0,10*ROW('Water Data'!H35))),'Data Summary'!CG41="Yes"),OFFSET('Water Data'!$H$9,0,10*ROW('Water Data'!H35)),NA())</f>
        <v>#N/A</v>
      </c>
      <c r="S41" s="91" t="e">
        <f ca="true">+IF(AND(ISNUMBER(OFFSET('Water Data'!$I$4,0,10*ROW('Water Data'!I35))),'Data Summary'!CH41="Yes"),100-OFFSET('Water Data'!$I$4,0,10*ROW('Water Data'!I35)),NA())</f>
        <v>#N/A</v>
      </c>
      <c r="T41" s="91" t="e">
        <f ca="true">+IF(AND(ISNUMBER(OFFSET('Water Data'!$I$6,0,10*ROW('Water Data'!I35))),'Data Summary'!CI41="Yes"),OFFSET('Water Data'!$I$6,0,10*ROW('Water Data'!I35)),NA())</f>
        <v>#N/A</v>
      </c>
      <c r="U41" s="91" t="e">
        <f ca="true">+IF(AND(ISNUMBER(OFFSET('Water Data'!$I$9,0,10*ROW('Water Data'!I35))),'Data Summary'!CJ41="Yes"),OFFSET('Water Data'!$I$9,0,10*ROW('Water Data'!I35)),NA())</f>
        <v>#N/A</v>
      </c>
      <c r="V41" s="92" t="e">
        <f ca="true">+IF(AND(ISNUMBER(OFFSET('Sanitation Data'!$D$4,0,10*ROW('Sanitation Data'!D35))),'Data Summary'!CK41="Yes"),100-OFFSET('Sanitation Data'!$D$4,0,10*ROW('Sanitation Data'!D35)),NA())</f>
        <v>#N/A</v>
      </c>
      <c r="W41" s="92" t="e">
        <f ca="true">+IF(AND(ISNUMBER(OFFSET('Sanitation Data'!$D$6,0,10*ROW('Sanitation Data'!D35))),'Data Summary'!CL41="Yes"),OFFSET('Sanitation Data'!$D$6,0,10*ROW('Sanitation Data'!D35)),NA())</f>
        <v>#N/A</v>
      </c>
      <c r="X41" s="92" t="e">
        <f ca="true">+IF(AND(ISNUMBER(OFFSET('Sanitation Data'!$D$10,0,10*ROW('Sanitation Data'!D35))),'Data Summary'!CM41="Yes"),OFFSET('Sanitation Data'!$D$10,0,10*ROW('Sanitation Data'!D35)),NA())</f>
        <v>#N/A</v>
      </c>
      <c r="Y41" s="92" t="e">
        <f ca="true">+IF(AND(ISNUMBER(OFFSET('Sanitation Data'!$D$11,0,10*ROW('Sanitation Data'!D35))),'Data Summary'!CN41="Yes"),OFFSET('Sanitation Data'!$D$11,0,10*ROW('Sanitation Data'!D35)),NA())</f>
        <v>#N/A</v>
      </c>
      <c r="Z41" s="92" t="e">
        <f ca="true">+IF(AND(ISNUMBER(OFFSET('Sanitation Data'!$D$12,0,10*ROW('Sanitation Data'!D35))),'Data Summary'!CO41="Yes"),OFFSET('Sanitation Data'!$D$12,0,10*ROW('Sanitation Data'!D35)),NA())</f>
        <v>#N/A</v>
      </c>
      <c r="AA41" s="92" t="e">
        <f ca="true">+IF(AND(ISNUMBER(OFFSET('Sanitation Data'!$E$4,0,10*ROW('Sanitation Data'!E35))),'Data Summary'!CP41="Yes"),100-OFFSET('Sanitation Data'!$E$4,0,10*ROW('Sanitation Data'!E35)),NA())</f>
        <v>#N/A</v>
      </c>
      <c r="AB41" s="92" t="e">
        <f ca="true">+IF(AND(ISNUMBER(OFFSET('Sanitation Data'!$E$6,0,10*ROW('Sanitation Data'!E35))),'Data Summary'!CQ41="Yes"),OFFSET('Sanitation Data'!$E$6,0,10*ROW('Sanitation Data'!E35)),NA())</f>
        <v>#N/A</v>
      </c>
      <c r="AC41" s="92" t="e">
        <f ca="true">+IF(AND(ISNUMBER(OFFSET('Sanitation Data'!$E$10,0,10*ROW('Sanitation Data'!E35))),'Data Summary'!CR41="Yes"),OFFSET('Sanitation Data'!$E$10,0,10*ROW('Sanitation Data'!E35)),NA())</f>
        <v>#N/A</v>
      </c>
      <c r="AD41" s="92" t="e">
        <f ca="true">+IF(AND(ISNUMBER(OFFSET('Sanitation Data'!$E$11,0,10*ROW('Sanitation Data'!E35))),'Data Summary'!CS41="Yes"),OFFSET('Sanitation Data'!$E$11,0,10*ROW('Sanitation Data'!E35)),NA())</f>
        <v>#N/A</v>
      </c>
      <c r="AE41" s="92" t="e">
        <f ca="true">+IF(AND(ISNUMBER(OFFSET('Sanitation Data'!$E$12,0,10*ROW('Sanitation Data'!E35))),'Data Summary'!CT41="Yes"),OFFSET('Sanitation Data'!$E$12,0,10*ROW('Sanitation Data'!E35)),NA())</f>
        <v>#N/A</v>
      </c>
      <c r="AF41" s="92" t="e">
        <f ca="true">+IF(AND(ISNUMBER(OFFSET('Sanitation Data'!$F$4,0,10*ROW('Sanitation Data'!F35))),'Data Summary'!CU41="Yes"),100-OFFSET('Sanitation Data'!$F$4,0,10*ROW('Sanitation Data'!F35)),NA())</f>
        <v>#N/A</v>
      </c>
      <c r="AG41" s="92" t="e">
        <f ca="true">+IF(AND(ISNUMBER(OFFSET('Sanitation Data'!$F$6,0,10*ROW('Sanitation Data'!F35))),'Data Summary'!CV41="Yes"),OFFSET('Sanitation Data'!$F$6,0,10*ROW('Sanitation Data'!F35)),NA())</f>
        <v>#N/A</v>
      </c>
      <c r="AH41" s="92" t="e">
        <f ca="true">+IF(AND(ISNUMBER(OFFSET('Sanitation Data'!$F$10,0,10*ROW('Sanitation Data'!F35))),'Data Summary'!CW41="Yes"),OFFSET('Sanitation Data'!$F$10,0,10*ROW('Sanitation Data'!F35)),NA())</f>
        <v>#N/A</v>
      </c>
      <c r="AI41" s="92" t="e">
        <f ca="true">+IF(AND(ISNUMBER(OFFSET('Sanitation Data'!$F$11,0,10*ROW('Sanitation Data'!F35))),'Data Summary'!CX41="Yes"),OFFSET('Sanitation Data'!$F$11,0,10*ROW('Sanitation Data'!F35)),NA())</f>
        <v>#N/A</v>
      </c>
      <c r="AJ41" s="92" t="e">
        <f ca="true">+IF(AND(ISNUMBER(OFFSET('Sanitation Data'!$F$12,0,10*ROW('Sanitation Data'!F35))),'Data Summary'!CY41="Yes"),OFFSET('Sanitation Data'!$F$12,0,10*ROW('Sanitation Data'!F35)),NA())</f>
        <v>#N/A</v>
      </c>
      <c r="AK41" s="92" t="e">
        <f ca="true">+IF(AND(ISNUMBER(OFFSET('Sanitation Data'!$G$4,0,10*ROW('Sanitation Data'!G35))),'Data Summary'!CZ41="Yes"),100-OFFSET('Sanitation Data'!$G$4,0,10*ROW('Sanitation Data'!G35)),NA())</f>
        <v>#N/A</v>
      </c>
      <c r="AL41" s="92" t="e">
        <f ca="true">+IF(AND(ISNUMBER(OFFSET('Sanitation Data'!$G$6,0,10*ROW('Sanitation Data'!G35))),'Data Summary'!DA41="Yes"),OFFSET('Sanitation Data'!$G$6,0,10*ROW('Sanitation Data'!G35)),NA())</f>
        <v>#N/A</v>
      </c>
      <c r="AM41" s="92" t="e">
        <f ca="true">+IF(AND(ISNUMBER(OFFSET('Sanitation Data'!$G$10,0,10*ROW('Sanitation Data'!G35))),'Data Summary'!DB41="Yes"),OFFSET('Sanitation Data'!$G$10,0,10*ROW('Sanitation Data'!G35)),NA())</f>
        <v>#N/A</v>
      </c>
      <c r="AN41" s="92" t="e">
        <f ca="true">+IF(AND(ISNUMBER(OFFSET('Sanitation Data'!$G$11,0,10*ROW('Sanitation Data'!G35))),'Data Summary'!DC41="Yes"),OFFSET('Sanitation Data'!$G$11,0,10*ROW('Sanitation Data'!G35)),NA())</f>
        <v>#N/A</v>
      </c>
      <c r="AO41" s="92" t="e">
        <f ca="true">+IF(AND(ISNUMBER(OFFSET('Sanitation Data'!$G$12,0,10*ROW('Sanitation Data'!G35))),'Data Summary'!DD41="Yes"),OFFSET('Sanitation Data'!$G$12,0,10*ROW('Sanitation Data'!G35)),NA())</f>
        <v>#N/A</v>
      </c>
      <c r="AP41" s="92" t="e">
        <f ca="true">+IF(AND(ISNUMBER(OFFSET('Sanitation Data'!$H$4,0,10*ROW('Sanitation Data'!H35))),'Data Summary'!DE41="Yes"),100-OFFSET('Sanitation Data'!$H$4,0,10*ROW('Sanitation Data'!H35)),NA())</f>
        <v>#N/A</v>
      </c>
      <c r="AQ41" s="92" t="e">
        <f ca="true">+IF(AND(ISNUMBER(OFFSET('Sanitation Data'!$H$6,0,10*ROW('Sanitation Data'!H35))),'Data Summary'!DF41="Yes"),OFFSET('Sanitation Data'!$H$6,0,10*ROW('Sanitation Data'!H35)),NA())</f>
        <v>#N/A</v>
      </c>
      <c r="AR41" s="92" t="e">
        <f ca="true">+IF(AND(ISNUMBER(OFFSET('Sanitation Data'!$H$10,0,10*ROW('Sanitation Data'!H35))),'Data Summary'!DG41="Yes"),OFFSET('Sanitation Data'!$H$10,0,10*ROW('Sanitation Data'!H35)),NA())</f>
        <v>#N/A</v>
      </c>
      <c r="AS41" s="92" t="e">
        <f ca="true">+IF(AND(ISNUMBER(OFFSET('Sanitation Data'!$H$11,0,10*ROW('Sanitation Data'!H35))),'Data Summary'!DH41="Yes"),OFFSET('Sanitation Data'!$H$11,0,10*ROW('Sanitation Data'!H35)),NA())</f>
        <v>#N/A</v>
      </c>
      <c r="AT41" s="92" t="e">
        <f ca="true">+IF(AND(ISNUMBER(OFFSET('Sanitation Data'!$H$12,0,10*ROW('Sanitation Data'!H35))),'Data Summary'!DI41="Yes"),OFFSET('Sanitation Data'!$H$12,0,10*ROW('Sanitation Data'!H35)),NA())</f>
        <v>#N/A</v>
      </c>
      <c r="AU41" s="92" t="e">
        <f ca="true">+IF(AND(ISNUMBER(OFFSET('Sanitation Data'!$I$4,0,10*ROW('Sanitation Data'!I35))),'Data Summary'!DJ41="Yes"),100-OFFSET('Sanitation Data'!$I$4,0,10*ROW('Sanitation Data'!I35)),NA())</f>
        <v>#N/A</v>
      </c>
      <c r="AV41" s="92" t="e">
        <f ca="true">+IF(AND(ISNUMBER(OFFSET('Sanitation Data'!$I$6,0,10*ROW('Sanitation Data'!I35))),'Data Summary'!DK41="Yes"),OFFSET('Sanitation Data'!$I$6,0,10*ROW('Sanitation Data'!I35)),NA())</f>
        <v>#N/A</v>
      </c>
      <c r="AW41" s="92" t="e">
        <f ca="true">+IF(AND(ISNUMBER(OFFSET('Sanitation Data'!$I$10,0,10*ROW('Sanitation Data'!I35))),'Data Summary'!DL41="Yes"),OFFSET('Sanitation Data'!$I$10,0,10*ROW('Sanitation Data'!I35)),NA())</f>
        <v>#N/A</v>
      </c>
      <c r="AX41" s="92" t="e">
        <f ca="true">+IF(AND(ISNUMBER(OFFSET('Sanitation Data'!$I$11,0,10*ROW('Sanitation Data'!I35))),'Data Summary'!DM41="Yes"),OFFSET('Sanitation Data'!$I$11,0,10*ROW('Sanitation Data'!I35)),NA())</f>
        <v>#N/A</v>
      </c>
      <c r="AY41" s="92" t="e">
        <f ca="true">+IF(AND(ISNUMBER(OFFSET('Sanitation Data'!$I$12,0,10*ROW('Sanitation Data'!I35))),'Data Summary'!DN41="Yes"),OFFSET('Sanitation Data'!$I$12,0,10*ROW('Sanitation Data'!I35)),NA())</f>
        <v>#N/A</v>
      </c>
      <c r="AZ41" s="93" t="e">
        <f ca="true">+IF(AND(ISNUMBER(OFFSET('Hygiene Data'!$D$5,0,10*ROW('Hygiene Data'!D35))),'Data Summary'!DO41="Yes"),OFFSET('Hygiene Data'!$D$5,0,10*ROW('Hygiene Data'!D35)),NA())</f>
        <v>#N/A</v>
      </c>
      <c r="BA41" s="93" t="e">
        <f ca="true">+IF(AND(ISNUMBER(OFFSET('Hygiene Data'!$D$7,0,10*ROW('Hygiene Data'!D35))),'Data Summary'!DP41="Yes"),OFFSET('Hygiene Data'!$D$7,0,10*ROW('Hygiene Data'!D35)),NA())</f>
        <v>#N/A</v>
      </c>
      <c r="BB41" s="93" t="e">
        <f ca="true">+IF(AND(ISNUMBER(OFFSET('Hygiene Data'!$D$9,0,10*ROW('Hygiene Data'!D35))),'Data Summary'!DQ41="Yes"),OFFSET('Hygiene Data'!$D$9,0,10*ROW('Hygiene Data'!D35)),NA())</f>
        <v>#N/A</v>
      </c>
      <c r="BC41" s="93" t="e">
        <f ca="true">+IF(AND(ISNUMBER(OFFSET('Hygiene Data'!$E$5,0,10*ROW('Hygiene Data'!E35))),'Data Summary'!DR41="Yes"),OFFSET('Hygiene Data'!$E$5,0,10*ROW('Hygiene Data'!E35)),NA())</f>
        <v>#N/A</v>
      </c>
      <c r="BD41" s="93" t="e">
        <f ca="true">+IF(AND(ISNUMBER(OFFSET('Hygiene Data'!$E$7,0,10*ROW('Hygiene Data'!E35))),'Data Summary'!DS41="Yes"),OFFSET('Hygiene Data'!$E$7,0,10*ROW('Hygiene Data'!E35)),NA())</f>
        <v>#N/A</v>
      </c>
      <c r="BE41" s="93" t="e">
        <f ca="true">+IF(AND(ISNUMBER(OFFSET('Hygiene Data'!$E$9,0,10*ROW('Hygiene Data'!E35))),'Data Summary'!DT41="Yes"),OFFSET('Hygiene Data'!$E$9,0,10*ROW('Hygiene Data'!E35)),NA())</f>
        <v>#N/A</v>
      </c>
      <c r="BF41" s="93" t="e">
        <f ca="true">+IF(AND(ISNUMBER(OFFSET('Hygiene Data'!$F$5,0,10*ROW('Hygiene Data'!F35))),'Data Summary'!DU41="Yes"),OFFSET('Hygiene Data'!$F$5,0,10*ROW('Hygiene Data'!F35)),NA())</f>
        <v>#N/A</v>
      </c>
      <c r="BG41" s="93" t="e">
        <f ca="true">+IF(AND(ISNUMBER(OFFSET('Hygiene Data'!$F$7,0,10*ROW('Hygiene Data'!F35))),'Data Summary'!DV41="Yes"),OFFSET('Hygiene Data'!$F$7,0,10*ROW('Hygiene Data'!F35)),NA())</f>
        <v>#N/A</v>
      </c>
      <c r="BH41" s="93" t="e">
        <f ca="true">+IF(AND(ISNUMBER(OFFSET('Hygiene Data'!$F$9,0,10*ROW('Hygiene Data'!F35))),'Data Summary'!DW41="Yes"),OFFSET('Hygiene Data'!$F$9,0,10*ROW('Hygiene Data'!F35)),NA())</f>
        <v>#N/A</v>
      </c>
      <c r="BI41" s="93" t="e">
        <f ca="true">+IF(AND(ISNUMBER(OFFSET('Hygiene Data'!$G$5,0,10*ROW('Hygiene Data'!G35))),'Data Summary'!DX41="Yes"),OFFSET('Hygiene Data'!$G$5,0,10*ROW('Hygiene Data'!G35)),NA())</f>
        <v>#N/A</v>
      </c>
      <c r="BJ41" s="93" t="e">
        <f ca="true">+IF(AND(ISNUMBER(OFFSET('Hygiene Data'!$G$7,0,10*ROW('Hygiene Data'!G35))),'Data Summary'!DY41="Yes"),OFFSET('Hygiene Data'!$G$7,0,10*ROW('Hygiene Data'!G35)),NA())</f>
        <v>#N/A</v>
      </c>
      <c r="BK41" s="93" t="e">
        <f ca="true">+IF(AND(ISNUMBER(OFFSET('Hygiene Data'!$G$9,0,10*ROW('Hygiene Data'!G35))),'Data Summary'!DZ41="Yes"),OFFSET('Hygiene Data'!$G$9,0,10*ROW('Hygiene Data'!G35)),NA())</f>
        <v>#N/A</v>
      </c>
      <c r="BL41" s="93" t="e">
        <f ca="true">+IF(AND(ISNUMBER(OFFSET('Hygiene Data'!$H$5,0,10*ROW('Hygiene Data'!H35))),'Data Summary'!EA41="Yes"),OFFSET('Hygiene Data'!$H$5,0,10*ROW('Hygiene Data'!H35)),NA())</f>
        <v>#N/A</v>
      </c>
      <c r="BM41" s="93" t="e">
        <f ca="true">+IF(AND(ISNUMBER(OFFSET('Hygiene Data'!$H$7,0,10*ROW('Hygiene Data'!H35))),'Data Summary'!EB41="Yes"),OFFSET('Hygiene Data'!$H$7,0,10*ROW('Hygiene Data'!H35)),NA())</f>
        <v>#N/A</v>
      </c>
      <c r="BN41" s="93" t="e">
        <f ca="true">+IF(AND(ISNUMBER(OFFSET('Hygiene Data'!$H$9,0,10*ROW('Hygiene Data'!H35))),'Data Summary'!EC41="Yes"),OFFSET('Hygiene Data'!$H$9,0,10*ROW('Hygiene Data'!H35)),NA())</f>
        <v>#N/A</v>
      </c>
      <c r="BO41" s="93" t="e">
        <f ca="true">+IF(AND(ISNUMBER(OFFSET('Hygiene Data'!$I$5,0,10*ROW('Hygiene Data'!I35))),'Data Summary'!ED41="Yes"),OFFSET('Hygiene Data'!$I$5,0,10*ROW('Hygiene Data'!I35)),NA())</f>
        <v>#N/A</v>
      </c>
      <c r="BP41" s="93" t="e">
        <f ca="true">+IF(AND(ISNUMBER(OFFSET('Hygiene Data'!$I$7,0,10*ROW('Hygiene Data'!I35))),'Data Summary'!EE41="Yes"),OFFSET('Hygiene Data'!$I$7,0,10*ROW('Hygiene Data'!I35)),NA())</f>
        <v>#N/A</v>
      </c>
      <c r="BQ41" s="93" t="e">
        <f ca="true">+IF(AND(ISNUMBER(OFFSET('Hygiene Data'!$I$9,0,10*ROW('Hygiene Data'!I35))),'Data Summary'!EF41="Yes"),OFFSET('Hygiene Data'!$I$9,0,10*ROW('Hygiene Data'!I35)),NA())</f>
        <v>#N/A</v>
      </c>
    </row>
    <row xmlns:x14ac="http://schemas.microsoft.com/office/spreadsheetml/2009/9/ac" r="42" x14ac:dyDescent="0.2">
      <c r="A42" s="335" t="e">
        <f ca="true">+RIGHT('Data Summary'!A42,LEN('Data Summary'!A42)-9)</f>
        <v>#VALUE!</v>
      </c>
      <c r="B42" s="35" t="str">
        <f ca="true">+IF(ISTEXT('Data Summary'!B42),'Data Summary'!B42,"")</f>
        <v/>
      </c>
      <c r="C42" s="334" t="e">
        <f ca="true">+VALUE('Data Summary'!C42)</f>
        <v>#VALUE!</v>
      </c>
      <c r="D42" s="91" t="e">
        <f ca="true">+IF(AND(ISNUMBER(OFFSET('Water Data'!$D$4,0,10*ROW('Water Data'!D36))),'Data Summary'!BS42="Yes"),100-OFFSET('Water Data'!$D$4,0,10*ROW('Water Data'!D36)),NA())</f>
        <v>#N/A</v>
      </c>
      <c r="E42" s="91" t="e">
        <f ca="true">+IF(AND(ISNUMBER(OFFSET('Water Data'!$D$6,0,10*ROW('Water Data'!D36))),'Data Summary'!BT42="Yes"),OFFSET('Water Data'!$D$6,0,10*ROW('Water Data'!D36)),NA())</f>
        <v>#N/A</v>
      </c>
      <c r="F42" s="91" t="e">
        <f ca="true">+IF(AND(ISNUMBER(OFFSET('Water Data'!$D$9,0,10*ROW('Water Data'!D36))),'Data Summary'!BU42="Yes"),OFFSET('Water Data'!$D$9,0,10*ROW('Water Data'!D36)),NA())</f>
        <v>#N/A</v>
      </c>
      <c r="G42" s="91" t="e">
        <f ca="true">+IF(AND(ISNUMBER(OFFSET('Water Data'!$E$4,0,10*ROW('Water Data'!E36))),'Data Summary'!BV42="Yes"),100-OFFSET('Water Data'!$E$4,0,10*ROW('Water Data'!E36)),NA())</f>
        <v>#N/A</v>
      </c>
      <c r="H42" s="91" t="e">
        <f ca="true">+IF(AND(ISNUMBER(OFFSET('Water Data'!$E$6,0,10*ROW('Water Data'!E36))),'Data Summary'!BW42="Yes"),OFFSET('Water Data'!$E$6,0,10*ROW('Water Data'!E36)),NA())</f>
        <v>#N/A</v>
      </c>
      <c r="I42" s="91" t="e">
        <f ca="true">+IF(AND(ISNUMBER(OFFSET('Water Data'!$E$9,0,10*ROW('Water Data'!E36))),'Data Summary'!BX42="Yes"),OFFSET('Water Data'!$E$9,0,10*ROW('Water Data'!E36)),NA())</f>
        <v>#N/A</v>
      </c>
      <c r="J42" s="91" t="e">
        <f ca="true">+IF(AND(ISNUMBER(OFFSET('Water Data'!$F$4,0,10*ROW('Water Data'!F36))),'Data Summary'!BY42="Yes"),100-OFFSET('Water Data'!$F$4,0,10*ROW('Water Data'!F36)),NA())</f>
        <v>#N/A</v>
      </c>
      <c r="K42" s="91" t="e">
        <f ca="true">+IF(AND(ISNUMBER(OFFSET('Water Data'!$F$6,0,10*ROW('Water Data'!F36))),'Data Summary'!BZ42="Yes"),OFFSET('Water Data'!$F$6,0,10*ROW('Water Data'!F36)),NA())</f>
        <v>#N/A</v>
      </c>
      <c r="L42" s="91" t="e">
        <f ca="true">+IF(AND(ISNUMBER(OFFSET('Water Data'!$F$9,0,10*ROW('Water Data'!F36))),'Data Summary'!CA42="Yes"),OFFSET('Water Data'!$F$9,0,10*ROW('Water Data'!F36)),NA())</f>
        <v>#N/A</v>
      </c>
      <c r="M42" s="91" t="e">
        <f ca="true">+IF(AND(ISNUMBER(OFFSET('Water Data'!$G$4,0,10*ROW('Water Data'!G36))),'Data Summary'!CB42="Yes"),100-OFFSET('Water Data'!$G$4,0,10*ROW('Water Data'!G36)),NA())</f>
        <v>#N/A</v>
      </c>
      <c r="N42" s="91" t="e">
        <f ca="true">+IF(AND(ISNUMBER(OFFSET('Water Data'!$G$6,0,10*ROW('Water Data'!G36))),'Data Summary'!CC42="Yes"),OFFSET('Water Data'!$G$6,0,10*ROW('Water Data'!G36)),NA())</f>
        <v>#N/A</v>
      </c>
      <c r="O42" s="91" t="e">
        <f ca="true">+IF(AND(ISNUMBER(OFFSET('Water Data'!$G$9,0,10*ROW('Water Data'!G36))),'Data Summary'!CD42="Yes"),OFFSET('Water Data'!$G$9,0,10*ROW('Water Data'!G36)),NA())</f>
        <v>#N/A</v>
      </c>
      <c r="P42" s="91" t="e">
        <f ca="true">+IF(AND(ISNUMBER(OFFSET('Water Data'!$H$4,0,10*ROW('Water Data'!H36))),'Data Summary'!CE42="Yes"),100-OFFSET('Water Data'!$H$4,0,10*ROW('Water Data'!H36)),NA())</f>
        <v>#N/A</v>
      </c>
      <c r="Q42" s="91" t="e">
        <f ca="true">+IF(AND(ISNUMBER(OFFSET('Water Data'!$H$6,0,10*ROW('Water Data'!H36))),'Data Summary'!CF42="Yes"),OFFSET('Water Data'!$H$6,0,10*ROW('Water Data'!H36)),NA())</f>
        <v>#N/A</v>
      </c>
      <c r="R42" s="91" t="e">
        <f ca="true">+IF(AND(ISNUMBER(OFFSET('Water Data'!$H$9,0,10*ROW('Water Data'!H36))),'Data Summary'!CG42="Yes"),OFFSET('Water Data'!$H$9,0,10*ROW('Water Data'!H36)),NA())</f>
        <v>#N/A</v>
      </c>
      <c r="S42" s="91" t="e">
        <f ca="true">+IF(AND(ISNUMBER(OFFSET('Water Data'!$I$4,0,10*ROW('Water Data'!I36))),'Data Summary'!CH42="Yes"),100-OFFSET('Water Data'!$I$4,0,10*ROW('Water Data'!I36)),NA())</f>
        <v>#N/A</v>
      </c>
      <c r="T42" s="91" t="e">
        <f ca="true">+IF(AND(ISNUMBER(OFFSET('Water Data'!$I$6,0,10*ROW('Water Data'!I36))),'Data Summary'!CI42="Yes"),OFFSET('Water Data'!$I$6,0,10*ROW('Water Data'!I36)),NA())</f>
        <v>#N/A</v>
      </c>
      <c r="U42" s="91" t="e">
        <f ca="true">+IF(AND(ISNUMBER(OFFSET('Water Data'!$I$9,0,10*ROW('Water Data'!I36))),'Data Summary'!CJ42="Yes"),OFFSET('Water Data'!$I$9,0,10*ROW('Water Data'!I36)),NA())</f>
        <v>#N/A</v>
      </c>
      <c r="V42" s="92" t="e">
        <f ca="true">+IF(AND(ISNUMBER(OFFSET('Sanitation Data'!$D$4,0,10*ROW('Sanitation Data'!D36))),'Data Summary'!CK42="Yes"),100-OFFSET('Sanitation Data'!$D$4,0,10*ROW('Sanitation Data'!D36)),NA())</f>
        <v>#N/A</v>
      </c>
      <c r="W42" s="92" t="e">
        <f ca="true">+IF(AND(ISNUMBER(OFFSET('Sanitation Data'!$D$6,0,10*ROW('Sanitation Data'!D36))),'Data Summary'!CL42="Yes"),OFFSET('Sanitation Data'!$D$6,0,10*ROW('Sanitation Data'!D36)),NA())</f>
        <v>#N/A</v>
      </c>
      <c r="X42" s="92" t="e">
        <f ca="true">+IF(AND(ISNUMBER(OFFSET('Sanitation Data'!$D$10,0,10*ROW('Sanitation Data'!D36))),'Data Summary'!CM42="Yes"),OFFSET('Sanitation Data'!$D$10,0,10*ROW('Sanitation Data'!D36)),NA())</f>
        <v>#N/A</v>
      </c>
      <c r="Y42" s="92" t="e">
        <f ca="true">+IF(AND(ISNUMBER(OFFSET('Sanitation Data'!$D$11,0,10*ROW('Sanitation Data'!D36))),'Data Summary'!CN42="Yes"),OFFSET('Sanitation Data'!$D$11,0,10*ROW('Sanitation Data'!D36)),NA())</f>
        <v>#N/A</v>
      </c>
      <c r="Z42" s="92" t="e">
        <f ca="true">+IF(AND(ISNUMBER(OFFSET('Sanitation Data'!$D$12,0,10*ROW('Sanitation Data'!D36))),'Data Summary'!CO42="Yes"),OFFSET('Sanitation Data'!$D$12,0,10*ROW('Sanitation Data'!D36)),NA())</f>
        <v>#N/A</v>
      </c>
      <c r="AA42" s="92" t="e">
        <f ca="true">+IF(AND(ISNUMBER(OFFSET('Sanitation Data'!$E$4,0,10*ROW('Sanitation Data'!E36))),'Data Summary'!CP42="Yes"),100-OFFSET('Sanitation Data'!$E$4,0,10*ROW('Sanitation Data'!E36)),NA())</f>
        <v>#N/A</v>
      </c>
      <c r="AB42" s="92" t="e">
        <f ca="true">+IF(AND(ISNUMBER(OFFSET('Sanitation Data'!$E$6,0,10*ROW('Sanitation Data'!E36))),'Data Summary'!CQ42="Yes"),OFFSET('Sanitation Data'!$E$6,0,10*ROW('Sanitation Data'!E36)),NA())</f>
        <v>#N/A</v>
      </c>
      <c r="AC42" s="92" t="e">
        <f ca="true">+IF(AND(ISNUMBER(OFFSET('Sanitation Data'!$E$10,0,10*ROW('Sanitation Data'!E36))),'Data Summary'!CR42="Yes"),OFFSET('Sanitation Data'!$E$10,0,10*ROW('Sanitation Data'!E36)),NA())</f>
        <v>#N/A</v>
      </c>
      <c r="AD42" s="92" t="e">
        <f ca="true">+IF(AND(ISNUMBER(OFFSET('Sanitation Data'!$E$11,0,10*ROW('Sanitation Data'!E36))),'Data Summary'!CS42="Yes"),OFFSET('Sanitation Data'!$E$11,0,10*ROW('Sanitation Data'!E36)),NA())</f>
        <v>#N/A</v>
      </c>
      <c r="AE42" s="92" t="e">
        <f ca="true">+IF(AND(ISNUMBER(OFFSET('Sanitation Data'!$E$12,0,10*ROW('Sanitation Data'!E36))),'Data Summary'!CT42="Yes"),OFFSET('Sanitation Data'!$E$12,0,10*ROW('Sanitation Data'!E36)),NA())</f>
        <v>#N/A</v>
      </c>
      <c r="AF42" s="92" t="e">
        <f ca="true">+IF(AND(ISNUMBER(OFFSET('Sanitation Data'!$F$4,0,10*ROW('Sanitation Data'!F36))),'Data Summary'!CU42="Yes"),100-OFFSET('Sanitation Data'!$F$4,0,10*ROW('Sanitation Data'!F36)),NA())</f>
        <v>#N/A</v>
      </c>
      <c r="AG42" s="92" t="e">
        <f ca="true">+IF(AND(ISNUMBER(OFFSET('Sanitation Data'!$F$6,0,10*ROW('Sanitation Data'!F36))),'Data Summary'!CV42="Yes"),OFFSET('Sanitation Data'!$F$6,0,10*ROW('Sanitation Data'!F36)),NA())</f>
        <v>#N/A</v>
      </c>
      <c r="AH42" s="92" t="e">
        <f ca="true">+IF(AND(ISNUMBER(OFFSET('Sanitation Data'!$F$10,0,10*ROW('Sanitation Data'!F36))),'Data Summary'!CW42="Yes"),OFFSET('Sanitation Data'!$F$10,0,10*ROW('Sanitation Data'!F36)),NA())</f>
        <v>#N/A</v>
      </c>
      <c r="AI42" s="92" t="e">
        <f ca="true">+IF(AND(ISNUMBER(OFFSET('Sanitation Data'!$F$11,0,10*ROW('Sanitation Data'!F36))),'Data Summary'!CX42="Yes"),OFFSET('Sanitation Data'!$F$11,0,10*ROW('Sanitation Data'!F36)),NA())</f>
        <v>#N/A</v>
      </c>
      <c r="AJ42" s="92" t="e">
        <f ca="true">+IF(AND(ISNUMBER(OFFSET('Sanitation Data'!$F$12,0,10*ROW('Sanitation Data'!F36))),'Data Summary'!CY42="Yes"),OFFSET('Sanitation Data'!$F$12,0,10*ROW('Sanitation Data'!F36)),NA())</f>
        <v>#N/A</v>
      </c>
      <c r="AK42" s="92" t="e">
        <f ca="true">+IF(AND(ISNUMBER(OFFSET('Sanitation Data'!$G$4,0,10*ROW('Sanitation Data'!G36))),'Data Summary'!CZ42="Yes"),100-OFFSET('Sanitation Data'!$G$4,0,10*ROW('Sanitation Data'!G36)),NA())</f>
        <v>#N/A</v>
      </c>
      <c r="AL42" s="92" t="e">
        <f ca="true">+IF(AND(ISNUMBER(OFFSET('Sanitation Data'!$G$6,0,10*ROW('Sanitation Data'!G36))),'Data Summary'!DA42="Yes"),OFFSET('Sanitation Data'!$G$6,0,10*ROW('Sanitation Data'!G36)),NA())</f>
        <v>#N/A</v>
      </c>
      <c r="AM42" s="92" t="e">
        <f ca="true">+IF(AND(ISNUMBER(OFFSET('Sanitation Data'!$G$10,0,10*ROW('Sanitation Data'!G36))),'Data Summary'!DB42="Yes"),OFFSET('Sanitation Data'!$G$10,0,10*ROW('Sanitation Data'!G36)),NA())</f>
        <v>#N/A</v>
      </c>
      <c r="AN42" s="92" t="e">
        <f ca="true">+IF(AND(ISNUMBER(OFFSET('Sanitation Data'!$G$11,0,10*ROW('Sanitation Data'!G36))),'Data Summary'!DC42="Yes"),OFFSET('Sanitation Data'!$G$11,0,10*ROW('Sanitation Data'!G36)),NA())</f>
        <v>#N/A</v>
      </c>
      <c r="AO42" s="92" t="e">
        <f ca="true">+IF(AND(ISNUMBER(OFFSET('Sanitation Data'!$G$12,0,10*ROW('Sanitation Data'!G36))),'Data Summary'!DD42="Yes"),OFFSET('Sanitation Data'!$G$12,0,10*ROW('Sanitation Data'!G36)),NA())</f>
        <v>#N/A</v>
      </c>
      <c r="AP42" s="92" t="e">
        <f ca="true">+IF(AND(ISNUMBER(OFFSET('Sanitation Data'!$H$4,0,10*ROW('Sanitation Data'!H36))),'Data Summary'!DE42="Yes"),100-OFFSET('Sanitation Data'!$H$4,0,10*ROW('Sanitation Data'!H36)),NA())</f>
        <v>#N/A</v>
      </c>
      <c r="AQ42" s="92" t="e">
        <f ca="true">+IF(AND(ISNUMBER(OFFSET('Sanitation Data'!$H$6,0,10*ROW('Sanitation Data'!H36))),'Data Summary'!DF42="Yes"),OFFSET('Sanitation Data'!$H$6,0,10*ROW('Sanitation Data'!H36)),NA())</f>
        <v>#N/A</v>
      </c>
      <c r="AR42" s="92" t="e">
        <f ca="true">+IF(AND(ISNUMBER(OFFSET('Sanitation Data'!$H$10,0,10*ROW('Sanitation Data'!H36))),'Data Summary'!DG42="Yes"),OFFSET('Sanitation Data'!$H$10,0,10*ROW('Sanitation Data'!H36)),NA())</f>
        <v>#N/A</v>
      </c>
      <c r="AS42" s="92" t="e">
        <f ca="true">+IF(AND(ISNUMBER(OFFSET('Sanitation Data'!$H$11,0,10*ROW('Sanitation Data'!H36))),'Data Summary'!DH42="Yes"),OFFSET('Sanitation Data'!$H$11,0,10*ROW('Sanitation Data'!H36)),NA())</f>
        <v>#N/A</v>
      </c>
      <c r="AT42" s="92" t="e">
        <f ca="true">+IF(AND(ISNUMBER(OFFSET('Sanitation Data'!$H$12,0,10*ROW('Sanitation Data'!H36))),'Data Summary'!DI42="Yes"),OFFSET('Sanitation Data'!$H$12,0,10*ROW('Sanitation Data'!H36)),NA())</f>
        <v>#N/A</v>
      </c>
      <c r="AU42" s="92" t="e">
        <f ca="true">+IF(AND(ISNUMBER(OFFSET('Sanitation Data'!$I$4,0,10*ROW('Sanitation Data'!I36))),'Data Summary'!DJ42="Yes"),100-OFFSET('Sanitation Data'!$I$4,0,10*ROW('Sanitation Data'!I36)),NA())</f>
        <v>#N/A</v>
      </c>
      <c r="AV42" s="92" t="e">
        <f ca="true">+IF(AND(ISNUMBER(OFFSET('Sanitation Data'!$I$6,0,10*ROW('Sanitation Data'!I36))),'Data Summary'!DK42="Yes"),OFFSET('Sanitation Data'!$I$6,0,10*ROW('Sanitation Data'!I36)),NA())</f>
        <v>#N/A</v>
      </c>
      <c r="AW42" s="92" t="e">
        <f ca="true">+IF(AND(ISNUMBER(OFFSET('Sanitation Data'!$I$10,0,10*ROW('Sanitation Data'!I36))),'Data Summary'!DL42="Yes"),OFFSET('Sanitation Data'!$I$10,0,10*ROW('Sanitation Data'!I36)),NA())</f>
        <v>#N/A</v>
      </c>
      <c r="AX42" s="92" t="e">
        <f ca="true">+IF(AND(ISNUMBER(OFFSET('Sanitation Data'!$I$11,0,10*ROW('Sanitation Data'!I36))),'Data Summary'!DM42="Yes"),OFFSET('Sanitation Data'!$I$11,0,10*ROW('Sanitation Data'!I36)),NA())</f>
        <v>#N/A</v>
      </c>
      <c r="AY42" s="92" t="e">
        <f ca="true">+IF(AND(ISNUMBER(OFFSET('Sanitation Data'!$I$12,0,10*ROW('Sanitation Data'!I36))),'Data Summary'!DN42="Yes"),OFFSET('Sanitation Data'!$I$12,0,10*ROW('Sanitation Data'!I36)),NA())</f>
        <v>#N/A</v>
      </c>
      <c r="AZ42" s="93" t="e">
        <f ca="true">+IF(AND(ISNUMBER(OFFSET('Hygiene Data'!$D$5,0,10*ROW('Hygiene Data'!D36))),'Data Summary'!DO42="Yes"),OFFSET('Hygiene Data'!$D$5,0,10*ROW('Hygiene Data'!D36)),NA())</f>
        <v>#N/A</v>
      </c>
      <c r="BA42" s="93" t="e">
        <f ca="true">+IF(AND(ISNUMBER(OFFSET('Hygiene Data'!$D$7,0,10*ROW('Hygiene Data'!D36))),'Data Summary'!DP42="Yes"),OFFSET('Hygiene Data'!$D$7,0,10*ROW('Hygiene Data'!D36)),NA())</f>
        <v>#N/A</v>
      </c>
      <c r="BB42" s="93" t="e">
        <f ca="true">+IF(AND(ISNUMBER(OFFSET('Hygiene Data'!$D$9,0,10*ROW('Hygiene Data'!D36))),'Data Summary'!DQ42="Yes"),OFFSET('Hygiene Data'!$D$9,0,10*ROW('Hygiene Data'!D36)),NA())</f>
        <v>#N/A</v>
      </c>
      <c r="BC42" s="93" t="e">
        <f ca="true">+IF(AND(ISNUMBER(OFFSET('Hygiene Data'!$E$5,0,10*ROW('Hygiene Data'!E36))),'Data Summary'!DR42="Yes"),OFFSET('Hygiene Data'!$E$5,0,10*ROW('Hygiene Data'!E36)),NA())</f>
        <v>#N/A</v>
      </c>
      <c r="BD42" s="93" t="e">
        <f ca="true">+IF(AND(ISNUMBER(OFFSET('Hygiene Data'!$E$7,0,10*ROW('Hygiene Data'!E36))),'Data Summary'!DS42="Yes"),OFFSET('Hygiene Data'!$E$7,0,10*ROW('Hygiene Data'!E36)),NA())</f>
        <v>#N/A</v>
      </c>
      <c r="BE42" s="93" t="e">
        <f ca="true">+IF(AND(ISNUMBER(OFFSET('Hygiene Data'!$E$9,0,10*ROW('Hygiene Data'!E36))),'Data Summary'!DT42="Yes"),OFFSET('Hygiene Data'!$E$9,0,10*ROW('Hygiene Data'!E36)),NA())</f>
        <v>#N/A</v>
      </c>
      <c r="BF42" s="93" t="e">
        <f ca="true">+IF(AND(ISNUMBER(OFFSET('Hygiene Data'!$F$5,0,10*ROW('Hygiene Data'!F36))),'Data Summary'!DU42="Yes"),OFFSET('Hygiene Data'!$F$5,0,10*ROW('Hygiene Data'!F36)),NA())</f>
        <v>#N/A</v>
      </c>
      <c r="BG42" s="93" t="e">
        <f ca="true">+IF(AND(ISNUMBER(OFFSET('Hygiene Data'!$F$7,0,10*ROW('Hygiene Data'!F36))),'Data Summary'!DV42="Yes"),OFFSET('Hygiene Data'!$F$7,0,10*ROW('Hygiene Data'!F36)),NA())</f>
        <v>#N/A</v>
      </c>
      <c r="BH42" s="93" t="e">
        <f ca="true">+IF(AND(ISNUMBER(OFFSET('Hygiene Data'!$F$9,0,10*ROW('Hygiene Data'!F36))),'Data Summary'!DW42="Yes"),OFFSET('Hygiene Data'!$F$9,0,10*ROW('Hygiene Data'!F36)),NA())</f>
        <v>#N/A</v>
      </c>
      <c r="BI42" s="93" t="e">
        <f ca="true">+IF(AND(ISNUMBER(OFFSET('Hygiene Data'!$G$5,0,10*ROW('Hygiene Data'!G36))),'Data Summary'!DX42="Yes"),OFFSET('Hygiene Data'!$G$5,0,10*ROW('Hygiene Data'!G36)),NA())</f>
        <v>#N/A</v>
      </c>
      <c r="BJ42" s="93" t="e">
        <f ca="true">+IF(AND(ISNUMBER(OFFSET('Hygiene Data'!$G$7,0,10*ROW('Hygiene Data'!G36))),'Data Summary'!DY42="Yes"),OFFSET('Hygiene Data'!$G$7,0,10*ROW('Hygiene Data'!G36)),NA())</f>
        <v>#N/A</v>
      </c>
      <c r="BK42" s="93" t="e">
        <f ca="true">+IF(AND(ISNUMBER(OFFSET('Hygiene Data'!$G$9,0,10*ROW('Hygiene Data'!G36))),'Data Summary'!DZ42="Yes"),OFFSET('Hygiene Data'!$G$9,0,10*ROW('Hygiene Data'!G36)),NA())</f>
        <v>#N/A</v>
      </c>
      <c r="BL42" s="93" t="e">
        <f ca="true">+IF(AND(ISNUMBER(OFFSET('Hygiene Data'!$H$5,0,10*ROW('Hygiene Data'!H36))),'Data Summary'!EA42="Yes"),OFFSET('Hygiene Data'!$H$5,0,10*ROW('Hygiene Data'!H36)),NA())</f>
        <v>#N/A</v>
      </c>
      <c r="BM42" s="93" t="e">
        <f ca="true">+IF(AND(ISNUMBER(OFFSET('Hygiene Data'!$H$7,0,10*ROW('Hygiene Data'!H36))),'Data Summary'!EB42="Yes"),OFFSET('Hygiene Data'!$H$7,0,10*ROW('Hygiene Data'!H36)),NA())</f>
        <v>#N/A</v>
      </c>
      <c r="BN42" s="93" t="e">
        <f ca="true">+IF(AND(ISNUMBER(OFFSET('Hygiene Data'!$H$9,0,10*ROW('Hygiene Data'!H36))),'Data Summary'!EC42="Yes"),OFFSET('Hygiene Data'!$H$9,0,10*ROW('Hygiene Data'!H36)),NA())</f>
        <v>#N/A</v>
      </c>
      <c r="BO42" s="93" t="e">
        <f ca="true">+IF(AND(ISNUMBER(OFFSET('Hygiene Data'!$I$5,0,10*ROW('Hygiene Data'!I36))),'Data Summary'!ED42="Yes"),OFFSET('Hygiene Data'!$I$5,0,10*ROW('Hygiene Data'!I36)),NA())</f>
        <v>#N/A</v>
      </c>
      <c r="BP42" s="93" t="e">
        <f ca="true">+IF(AND(ISNUMBER(OFFSET('Hygiene Data'!$I$7,0,10*ROW('Hygiene Data'!I36))),'Data Summary'!EE42="Yes"),OFFSET('Hygiene Data'!$I$7,0,10*ROW('Hygiene Data'!I36)),NA())</f>
        <v>#N/A</v>
      </c>
      <c r="BQ42" s="93" t="e">
        <f ca="true">+IF(AND(ISNUMBER(OFFSET('Hygiene Data'!$I$9,0,10*ROW('Hygiene Data'!I36))),'Data Summary'!EF42="Yes"),OFFSET('Hygiene Data'!$I$9,0,10*ROW('Hygiene Data'!I36)),NA())</f>
        <v>#N/A</v>
      </c>
    </row>
    <row xmlns:x14ac="http://schemas.microsoft.com/office/spreadsheetml/2009/9/ac" r="43" x14ac:dyDescent="0.2">
      <c r="A43" s="335" t="e">
        <f ca="true">+RIGHT('Data Summary'!A43,LEN('Data Summary'!A43)-9)</f>
        <v>#VALUE!</v>
      </c>
      <c r="B43" s="35" t="str">
        <f ca="true">+IF(ISTEXT('Data Summary'!B43),'Data Summary'!B43,"")</f>
        <v/>
      </c>
      <c r="C43" s="334" t="e">
        <f ca="true">+VALUE('Data Summary'!C43)</f>
        <v>#VALUE!</v>
      </c>
      <c r="D43" s="91" t="e">
        <f ca="true">+IF(AND(ISNUMBER(OFFSET('Water Data'!$D$4,0,10*ROW('Water Data'!D37))),'Data Summary'!BS43="Yes"),100-OFFSET('Water Data'!$D$4,0,10*ROW('Water Data'!D37)),NA())</f>
        <v>#N/A</v>
      </c>
      <c r="E43" s="91" t="e">
        <f ca="true">+IF(AND(ISNUMBER(OFFSET('Water Data'!$D$6,0,10*ROW('Water Data'!D37))),'Data Summary'!BT43="Yes"),OFFSET('Water Data'!$D$6,0,10*ROW('Water Data'!D37)),NA())</f>
        <v>#N/A</v>
      </c>
      <c r="F43" s="91" t="e">
        <f ca="true">+IF(AND(ISNUMBER(OFFSET('Water Data'!$D$9,0,10*ROW('Water Data'!D37))),'Data Summary'!BU43="Yes"),OFFSET('Water Data'!$D$9,0,10*ROW('Water Data'!D37)),NA())</f>
        <v>#N/A</v>
      </c>
      <c r="G43" s="91" t="e">
        <f ca="true">+IF(AND(ISNUMBER(OFFSET('Water Data'!$E$4,0,10*ROW('Water Data'!E37))),'Data Summary'!BV43="Yes"),100-OFFSET('Water Data'!$E$4,0,10*ROW('Water Data'!E37)),NA())</f>
        <v>#N/A</v>
      </c>
      <c r="H43" s="91" t="e">
        <f ca="true">+IF(AND(ISNUMBER(OFFSET('Water Data'!$E$6,0,10*ROW('Water Data'!E37))),'Data Summary'!BW43="Yes"),OFFSET('Water Data'!$E$6,0,10*ROW('Water Data'!E37)),NA())</f>
        <v>#N/A</v>
      </c>
      <c r="I43" s="91" t="e">
        <f ca="true">+IF(AND(ISNUMBER(OFFSET('Water Data'!$E$9,0,10*ROW('Water Data'!E37))),'Data Summary'!BX43="Yes"),OFFSET('Water Data'!$E$9,0,10*ROW('Water Data'!E37)),NA())</f>
        <v>#N/A</v>
      </c>
      <c r="J43" s="91" t="e">
        <f ca="true">+IF(AND(ISNUMBER(OFFSET('Water Data'!$F$4,0,10*ROW('Water Data'!F37))),'Data Summary'!BY43="Yes"),100-OFFSET('Water Data'!$F$4,0,10*ROW('Water Data'!F37)),NA())</f>
        <v>#N/A</v>
      </c>
      <c r="K43" s="91" t="e">
        <f ca="true">+IF(AND(ISNUMBER(OFFSET('Water Data'!$F$6,0,10*ROW('Water Data'!F37))),'Data Summary'!BZ43="Yes"),OFFSET('Water Data'!$F$6,0,10*ROW('Water Data'!F37)),NA())</f>
        <v>#N/A</v>
      </c>
      <c r="L43" s="91" t="e">
        <f ca="true">+IF(AND(ISNUMBER(OFFSET('Water Data'!$F$9,0,10*ROW('Water Data'!F37))),'Data Summary'!CA43="Yes"),OFFSET('Water Data'!$F$9,0,10*ROW('Water Data'!F37)),NA())</f>
        <v>#N/A</v>
      </c>
      <c r="M43" s="91" t="e">
        <f ca="true">+IF(AND(ISNUMBER(OFFSET('Water Data'!$G$4,0,10*ROW('Water Data'!G37))),'Data Summary'!CB43="Yes"),100-OFFSET('Water Data'!$G$4,0,10*ROW('Water Data'!G37)),NA())</f>
        <v>#N/A</v>
      </c>
      <c r="N43" s="91" t="e">
        <f ca="true">+IF(AND(ISNUMBER(OFFSET('Water Data'!$G$6,0,10*ROW('Water Data'!G37))),'Data Summary'!CC43="Yes"),OFFSET('Water Data'!$G$6,0,10*ROW('Water Data'!G37)),NA())</f>
        <v>#N/A</v>
      </c>
      <c r="O43" s="91" t="e">
        <f ca="true">+IF(AND(ISNUMBER(OFFSET('Water Data'!$G$9,0,10*ROW('Water Data'!G37))),'Data Summary'!CD43="Yes"),OFFSET('Water Data'!$G$9,0,10*ROW('Water Data'!G37)),NA())</f>
        <v>#N/A</v>
      </c>
      <c r="P43" s="91" t="e">
        <f ca="true">+IF(AND(ISNUMBER(OFFSET('Water Data'!$H$4,0,10*ROW('Water Data'!H37))),'Data Summary'!CE43="Yes"),100-OFFSET('Water Data'!$H$4,0,10*ROW('Water Data'!H37)),NA())</f>
        <v>#N/A</v>
      </c>
      <c r="Q43" s="91" t="e">
        <f ca="true">+IF(AND(ISNUMBER(OFFSET('Water Data'!$H$6,0,10*ROW('Water Data'!H37))),'Data Summary'!CF43="Yes"),OFFSET('Water Data'!$H$6,0,10*ROW('Water Data'!H37)),NA())</f>
        <v>#N/A</v>
      </c>
      <c r="R43" s="91" t="e">
        <f ca="true">+IF(AND(ISNUMBER(OFFSET('Water Data'!$H$9,0,10*ROW('Water Data'!H37))),'Data Summary'!CG43="Yes"),OFFSET('Water Data'!$H$9,0,10*ROW('Water Data'!H37)),NA())</f>
        <v>#N/A</v>
      </c>
      <c r="S43" s="91" t="e">
        <f ca="true">+IF(AND(ISNUMBER(OFFSET('Water Data'!$I$4,0,10*ROW('Water Data'!I37))),'Data Summary'!CH43="Yes"),100-OFFSET('Water Data'!$I$4,0,10*ROW('Water Data'!I37)),NA())</f>
        <v>#N/A</v>
      </c>
      <c r="T43" s="91" t="e">
        <f ca="true">+IF(AND(ISNUMBER(OFFSET('Water Data'!$I$6,0,10*ROW('Water Data'!I37))),'Data Summary'!CI43="Yes"),OFFSET('Water Data'!$I$6,0,10*ROW('Water Data'!I37)),NA())</f>
        <v>#N/A</v>
      </c>
      <c r="U43" s="91" t="e">
        <f ca="true">+IF(AND(ISNUMBER(OFFSET('Water Data'!$I$9,0,10*ROW('Water Data'!I37))),'Data Summary'!CJ43="Yes"),OFFSET('Water Data'!$I$9,0,10*ROW('Water Data'!I37)),NA())</f>
        <v>#N/A</v>
      </c>
      <c r="V43" s="92" t="e">
        <f ca="true">+IF(AND(ISNUMBER(OFFSET('Sanitation Data'!$D$4,0,10*ROW('Sanitation Data'!D37))),'Data Summary'!CK43="Yes"),100-OFFSET('Sanitation Data'!$D$4,0,10*ROW('Sanitation Data'!D37)),NA())</f>
        <v>#N/A</v>
      </c>
      <c r="W43" s="92" t="e">
        <f ca="true">+IF(AND(ISNUMBER(OFFSET('Sanitation Data'!$D$6,0,10*ROW('Sanitation Data'!D37))),'Data Summary'!CL43="Yes"),OFFSET('Sanitation Data'!$D$6,0,10*ROW('Sanitation Data'!D37)),NA())</f>
        <v>#N/A</v>
      </c>
      <c r="X43" s="92" t="e">
        <f ca="true">+IF(AND(ISNUMBER(OFFSET('Sanitation Data'!$D$10,0,10*ROW('Sanitation Data'!D37))),'Data Summary'!CM43="Yes"),OFFSET('Sanitation Data'!$D$10,0,10*ROW('Sanitation Data'!D37)),NA())</f>
        <v>#N/A</v>
      </c>
      <c r="Y43" s="92" t="e">
        <f ca="true">+IF(AND(ISNUMBER(OFFSET('Sanitation Data'!$D$11,0,10*ROW('Sanitation Data'!D37))),'Data Summary'!CN43="Yes"),OFFSET('Sanitation Data'!$D$11,0,10*ROW('Sanitation Data'!D37)),NA())</f>
        <v>#N/A</v>
      </c>
      <c r="Z43" s="92" t="e">
        <f ca="true">+IF(AND(ISNUMBER(OFFSET('Sanitation Data'!$D$12,0,10*ROW('Sanitation Data'!D37))),'Data Summary'!CO43="Yes"),OFFSET('Sanitation Data'!$D$12,0,10*ROW('Sanitation Data'!D37)),NA())</f>
        <v>#N/A</v>
      </c>
      <c r="AA43" s="92" t="e">
        <f ca="true">+IF(AND(ISNUMBER(OFFSET('Sanitation Data'!$E$4,0,10*ROW('Sanitation Data'!E37))),'Data Summary'!CP43="Yes"),100-OFFSET('Sanitation Data'!$E$4,0,10*ROW('Sanitation Data'!E37)),NA())</f>
        <v>#N/A</v>
      </c>
      <c r="AB43" s="92" t="e">
        <f ca="true">+IF(AND(ISNUMBER(OFFSET('Sanitation Data'!$E$6,0,10*ROW('Sanitation Data'!E37))),'Data Summary'!CQ43="Yes"),OFFSET('Sanitation Data'!$E$6,0,10*ROW('Sanitation Data'!E37)),NA())</f>
        <v>#N/A</v>
      </c>
      <c r="AC43" s="92" t="e">
        <f ca="true">+IF(AND(ISNUMBER(OFFSET('Sanitation Data'!$E$10,0,10*ROW('Sanitation Data'!E37))),'Data Summary'!CR43="Yes"),OFFSET('Sanitation Data'!$E$10,0,10*ROW('Sanitation Data'!E37)),NA())</f>
        <v>#N/A</v>
      </c>
      <c r="AD43" s="92" t="e">
        <f ca="true">+IF(AND(ISNUMBER(OFFSET('Sanitation Data'!$E$11,0,10*ROW('Sanitation Data'!E37))),'Data Summary'!CS43="Yes"),OFFSET('Sanitation Data'!$E$11,0,10*ROW('Sanitation Data'!E37)),NA())</f>
        <v>#N/A</v>
      </c>
      <c r="AE43" s="92" t="e">
        <f ca="true">+IF(AND(ISNUMBER(OFFSET('Sanitation Data'!$E$12,0,10*ROW('Sanitation Data'!E37))),'Data Summary'!CT43="Yes"),OFFSET('Sanitation Data'!$E$12,0,10*ROW('Sanitation Data'!E37)),NA())</f>
        <v>#N/A</v>
      </c>
      <c r="AF43" s="92" t="e">
        <f ca="true">+IF(AND(ISNUMBER(OFFSET('Sanitation Data'!$F$4,0,10*ROW('Sanitation Data'!F37))),'Data Summary'!CU43="Yes"),100-OFFSET('Sanitation Data'!$F$4,0,10*ROW('Sanitation Data'!F37)),NA())</f>
        <v>#N/A</v>
      </c>
      <c r="AG43" s="92" t="e">
        <f ca="true">+IF(AND(ISNUMBER(OFFSET('Sanitation Data'!$F$6,0,10*ROW('Sanitation Data'!F37))),'Data Summary'!CV43="Yes"),OFFSET('Sanitation Data'!$F$6,0,10*ROW('Sanitation Data'!F37)),NA())</f>
        <v>#N/A</v>
      </c>
      <c r="AH43" s="92" t="e">
        <f ca="true">+IF(AND(ISNUMBER(OFFSET('Sanitation Data'!$F$10,0,10*ROW('Sanitation Data'!F37))),'Data Summary'!CW43="Yes"),OFFSET('Sanitation Data'!$F$10,0,10*ROW('Sanitation Data'!F37)),NA())</f>
        <v>#N/A</v>
      </c>
      <c r="AI43" s="92" t="e">
        <f ca="true">+IF(AND(ISNUMBER(OFFSET('Sanitation Data'!$F$11,0,10*ROW('Sanitation Data'!F37))),'Data Summary'!CX43="Yes"),OFFSET('Sanitation Data'!$F$11,0,10*ROW('Sanitation Data'!F37)),NA())</f>
        <v>#N/A</v>
      </c>
      <c r="AJ43" s="92" t="e">
        <f ca="true">+IF(AND(ISNUMBER(OFFSET('Sanitation Data'!$F$12,0,10*ROW('Sanitation Data'!F37))),'Data Summary'!CY43="Yes"),OFFSET('Sanitation Data'!$F$12,0,10*ROW('Sanitation Data'!F37)),NA())</f>
        <v>#N/A</v>
      </c>
      <c r="AK43" s="92" t="e">
        <f ca="true">+IF(AND(ISNUMBER(OFFSET('Sanitation Data'!$G$4,0,10*ROW('Sanitation Data'!G37))),'Data Summary'!CZ43="Yes"),100-OFFSET('Sanitation Data'!$G$4,0,10*ROW('Sanitation Data'!G37)),NA())</f>
        <v>#N/A</v>
      </c>
      <c r="AL43" s="92" t="e">
        <f ca="true">+IF(AND(ISNUMBER(OFFSET('Sanitation Data'!$G$6,0,10*ROW('Sanitation Data'!G37))),'Data Summary'!DA43="Yes"),OFFSET('Sanitation Data'!$G$6,0,10*ROW('Sanitation Data'!G37)),NA())</f>
        <v>#N/A</v>
      </c>
      <c r="AM43" s="92" t="e">
        <f ca="true">+IF(AND(ISNUMBER(OFFSET('Sanitation Data'!$G$10,0,10*ROW('Sanitation Data'!G37))),'Data Summary'!DB43="Yes"),OFFSET('Sanitation Data'!$G$10,0,10*ROW('Sanitation Data'!G37)),NA())</f>
        <v>#N/A</v>
      </c>
      <c r="AN43" s="92" t="e">
        <f ca="true">+IF(AND(ISNUMBER(OFFSET('Sanitation Data'!$G$11,0,10*ROW('Sanitation Data'!G37))),'Data Summary'!DC43="Yes"),OFFSET('Sanitation Data'!$G$11,0,10*ROW('Sanitation Data'!G37)),NA())</f>
        <v>#N/A</v>
      </c>
      <c r="AO43" s="92" t="e">
        <f ca="true">+IF(AND(ISNUMBER(OFFSET('Sanitation Data'!$G$12,0,10*ROW('Sanitation Data'!G37))),'Data Summary'!DD43="Yes"),OFFSET('Sanitation Data'!$G$12,0,10*ROW('Sanitation Data'!G37)),NA())</f>
        <v>#N/A</v>
      </c>
      <c r="AP43" s="92" t="e">
        <f ca="true">+IF(AND(ISNUMBER(OFFSET('Sanitation Data'!$H$4,0,10*ROW('Sanitation Data'!H37))),'Data Summary'!DE43="Yes"),100-OFFSET('Sanitation Data'!$H$4,0,10*ROW('Sanitation Data'!H37)),NA())</f>
        <v>#N/A</v>
      </c>
      <c r="AQ43" s="92" t="e">
        <f ca="true">+IF(AND(ISNUMBER(OFFSET('Sanitation Data'!$H$6,0,10*ROW('Sanitation Data'!H37))),'Data Summary'!DF43="Yes"),OFFSET('Sanitation Data'!$H$6,0,10*ROW('Sanitation Data'!H37)),NA())</f>
        <v>#N/A</v>
      </c>
      <c r="AR43" s="92" t="e">
        <f ca="true">+IF(AND(ISNUMBER(OFFSET('Sanitation Data'!$H$10,0,10*ROW('Sanitation Data'!H37))),'Data Summary'!DG43="Yes"),OFFSET('Sanitation Data'!$H$10,0,10*ROW('Sanitation Data'!H37)),NA())</f>
        <v>#N/A</v>
      </c>
      <c r="AS43" s="92" t="e">
        <f ca="true">+IF(AND(ISNUMBER(OFFSET('Sanitation Data'!$H$11,0,10*ROW('Sanitation Data'!H37))),'Data Summary'!DH43="Yes"),OFFSET('Sanitation Data'!$H$11,0,10*ROW('Sanitation Data'!H37)),NA())</f>
        <v>#N/A</v>
      </c>
      <c r="AT43" s="92" t="e">
        <f ca="true">+IF(AND(ISNUMBER(OFFSET('Sanitation Data'!$H$12,0,10*ROW('Sanitation Data'!H37))),'Data Summary'!DI43="Yes"),OFFSET('Sanitation Data'!$H$12,0,10*ROW('Sanitation Data'!H37)),NA())</f>
        <v>#N/A</v>
      </c>
      <c r="AU43" s="92" t="e">
        <f ca="true">+IF(AND(ISNUMBER(OFFSET('Sanitation Data'!$I$4,0,10*ROW('Sanitation Data'!I37))),'Data Summary'!DJ43="Yes"),100-OFFSET('Sanitation Data'!$I$4,0,10*ROW('Sanitation Data'!I37)),NA())</f>
        <v>#N/A</v>
      </c>
      <c r="AV43" s="92" t="e">
        <f ca="true">+IF(AND(ISNUMBER(OFFSET('Sanitation Data'!$I$6,0,10*ROW('Sanitation Data'!I37))),'Data Summary'!DK43="Yes"),OFFSET('Sanitation Data'!$I$6,0,10*ROW('Sanitation Data'!I37)),NA())</f>
        <v>#N/A</v>
      </c>
      <c r="AW43" s="92" t="e">
        <f ca="true">+IF(AND(ISNUMBER(OFFSET('Sanitation Data'!$I$10,0,10*ROW('Sanitation Data'!I37))),'Data Summary'!DL43="Yes"),OFFSET('Sanitation Data'!$I$10,0,10*ROW('Sanitation Data'!I37)),NA())</f>
        <v>#N/A</v>
      </c>
      <c r="AX43" s="92" t="e">
        <f ca="true">+IF(AND(ISNUMBER(OFFSET('Sanitation Data'!$I$11,0,10*ROW('Sanitation Data'!I37))),'Data Summary'!DM43="Yes"),OFFSET('Sanitation Data'!$I$11,0,10*ROW('Sanitation Data'!I37)),NA())</f>
        <v>#N/A</v>
      </c>
      <c r="AY43" s="92" t="e">
        <f ca="true">+IF(AND(ISNUMBER(OFFSET('Sanitation Data'!$I$12,0,10*ROW('Sanitation Data'!I37))),'Data Summary'!DN43="Yes"),OFFSET('Sanitation Data'!$I$12,0,10*ROW('Sanitation Data'!I37)),NA())</f>
        <v>#N/A</v>
      </c>
      <c r="AZ43" s="93" t="e">
        <f ca="true">+IF(AND(ISNUMBER(OFFSET('Hygiene Data'!$D$5,0,10*ROW('Hygiene Data'!D37))),'Data Summary'!DO43="Yes"),OFFSET('Hygiene Data'!$D$5,0,10*ROW('Hygiene Data'!D37)),NA())</f>
        <v>#N/A</v>
      </c>
      <c r="BA43" s="93" t="e">
        <f ca="true">+IF(AND(ISNUMBER(OFFSET('Hygiene Data'!$D$7,0,10*ROW('Hygiene Data'!D37))),'Data Summary'!DP43="Yes"),OFFSET('Hygiene Data'!$D$7,0,10*ROW('Hygiene Data'!D37)),NA())</f>
        <v>#N/A</v>
      </c>
      <c r="BB43" s="93" t="e">
        <f ca="true">+IF(AND(ISNUMBER(OFFSET('Hygiene Data'!$D$9,0,10*ROW('Hygiene Data'!D37))),'Data Summary'!DQ43="Yes"),OFFSET('Hygiene Data'!$D$9,0,10*ROW('Hygiene Data'!D37)),NA())</f>
        <v>#N/A</v>
      </c>
      <c r="BC43" s="93" t="e">
        <f ca="true">+IF(AND(ISNUMBER(OFFSET('Hygiene Data'!$E$5,0,10*ROW('Hygiene Data'!E37))),'Data Summary'!DR43="Yes"),OFFSET('Hygiene Data'!$E$5,0,10*ROW('Hygiene Data'!E37)),NA())</f>
        <v>#N/A</v>
      </c>
      <c r="BD43" s="93" t="e">
        <f ca="true">+IF(AND(ISNUMBER(OFFSET('Hygiene Data'!$E$7,0,10*ROW('Hygiene Data'!E37))),'Data Summary'!DS43="Yes"),OFFSET('Hygiene Data'!$E$7,0,10*ROW('Hygiene Data'!E37)),NA())</f>
        <v>#N/A</v>
      </c>
      <c r="BE43" s="93" t="e">
        <f ca="true">+IF(AND(ISNUMBER(OFFSET('Hygiene Data'!$E$9,0,10*ROW('Hygiene Data'!E37))),'Data Summary'!DT43="Yes"),OFFSET('Hygiene Data'!$E$9,0,10*ROW('Hygiene Data'!E37)),NA())</f>
        <v>#N/A</v>
      </c>
      <c r="BF43" s="93" t="e">
        <f ca="true">+IF(AND(ISNUMBER(OFFSET('Hygiene Data'!$F$5,0,10*ROW('Hygiene Data'!F37))),'Data Summary'!DU43="Yes"),OFFSET('Hygiene Data'!$F$5,0,10*ROW('Hygiene Data'!F37)),NA())</f>
        <v>#N/A</v>
      </c>
      <c r="BG43" s="93" t="e">
        <f ca="true">+IF(AND(ISNUMBER(OFFSET('Hygiene Data'!$F$7,0,10*ROW('Hygiene Data'!F37))),'Data Summary'!DV43="Yes"),OFFSET('Hygiene Data'!$F$7,0,10*ROW('Hygiene Data'!F37)),NA())</f>
        <v>#N/A</v>
      </c>
      <c r="BH43" s="93" t="e">
        <f ca="true">+IF(AND(ISNUMBER(OFFSET('Hygiene Data'!$F$9,0,10*ROW('Hygiene Data'!F37))),'Data Summary'!DW43="Yes"),OFFSET('Hygiene Data'!$F$9,0,10*ROW('Hygiene Data'!F37)),NA())</f>
        <v>#N/A</v>
      </c>
      <c r="BI43" s="93" t="e">
        <f ca="true">+IF(AND(ISNUMBER(OFFSET('Hygiene Data'!$G$5,0,10*ROW('Hygiene Data'!G37))),'Data Summary'!DX43="Yes"),OFFSET('Hygiene Data'!$G$5,0,10*ROW('Hygiene Data'!G37)),NA())</f>
        <v>#N/A</v>
      </c>
      <c r="BJ43" s="93" t="e">
        <f ca="true">+IF(AND(ISNUMBER(OFFSET('Hygiene Data'!$G$7,0,10*ROW('Hygiene Data'!G37))),'Data Summary'!DY43="Yes"),OFFSET('Hygiene Data'!$G$7,0,10*ROW('Hygiene Data'!G37)),NA())</f>
        <v>#N/A</v>
      </c>
      <c r="BK43" s="93" t="e">
        <f ca="true">+IF(AND(ISNUMBER(OFFSET('Hygiene Data'!$G$9,0,10*ROW('Hygiene Data'!G37))),'Data Summary'!DZ43="Yes"),OFFSET('Hygiene Data'!$G$9,0,10*ROW('Hygiene Data'!G37)),NA())</f>
        <v>#N/A</v>
      </c>
      <c r="BL43" s="93" t="e">
        <f ca="true">+IF(AND(ISNUMBER(OFFSET('Hygiene Data'!$H$5,0,10*ROW('Hygiene Data'!H37))),'Data Summary'!EA43="Yes"),OFFSET('Hygiene Data'!$H$5,0,10*ROW('Hygiene Data'!H37)),NA())</f>
        <v>#N/A</v>
      </c>
      <c r="BM43" s="93" t="e">
        <f ca="true">+IF(AND(ISNUMBER(OFFSET('Hygiene Data'!$H$7,0,10*ROW('Hygiene Data'!H37))),'Data Summary'!EB43="Yes"),OFFSET('Hygiene Data'!$H$7,0,10*ROW('Hygiene Data'!H37)),NA())</f>
        <v>#N/A</v>
      </c>
      <c r="BN43" s="93" t="e">
        <f ca="true">+IF(AND(ISNUMBER(OFFSET('Hygiene Data'!$H$9,0,10*ROW('Hygiene Data'!H37))),'Data Summary'!EC43="Yes"),OFFSET('Hygiene Data'!$H$9,0,10*ROW('Hygiene Data'!H37)),NA())</f>
        <v>#N/A</v>
      </c>
      <c r="BO43" s="93" t="e">
        <f ca="true">+IF(AND(ISNUMBER(OFFSET('Hygiene Data'!$I$5,0,10*ROW('Hygiene Data'!I37))),'Data Summary'!ED43="Yes"),OFFSET('Hygiene Data'!$I$5,0,10*ROW('Hygiene Data'!I37)),NA())</f>
        <v>#N/A</v>
      </c>
      <c r="BP43" s="93" t="e">
        <f ca="true">+IF(AND(ISNUMBER(OFFSET('Hygiene Data'!$I$7,0,10*ROW('Hygiene Data'!I37))),'Data Summary'!EE43="Yes"),OFFSET('Hygiene Data'!$I$7,0,10*ROW('Hygiene Data'!I37)),NA())</f>
        <v>#N/A</v>
      </c>
      <c r="BQ43" s="93" t="e">
        <f ca="true">+IF(AND(ISNUMBER(OFFSET('Hygiene Data'!$I$9,0,10*ROW('Hygiene Data'!I37))),'Data Summary'!EF43="Yes"),OFFSET('Hygiene Data'!$I$9,0,10*ROW('Hygiene Data'!I37)),NA())</f>
        <v>#N/A</v>
      </c>
    </row>
    <row xmlns:x14ac="http://schemas.microsoft.com/office/spreadsheetml/2009/9/ac" r="44" x14ac:dyDescent="0.2">
      <c r="A44" s="335" t="e">
        <f ca="true">+RIGHT('Data Summary'!A44,LEN('Data Summary'!A44)-9)</f>
        <v>#VALUE!</v>
      </c>
      <c r="B44" s="35" t="str">
        <f ca="true">+IF(ISTEXT('Data Summary'!B44),'Data Summary'!B44,"")</f>
        <v/>
      </c>
      <c r="C44" s="334" t="e">
        <f ca="true">+VALUE('Data Summary'!C44)</f>
        <v>#VALUE!</v>
      </c>
      <c r="D44" s="91" t="e">
        <f ca="true">+IF(AND(ISNUMBER(OFFSET('Water Data'!$D$4,0,10*ROW('Water Data'!D38))),'Data Summary'!BS44="Yes"),100-OFFSET('Water Data'!$D$4,0,10*ROW('Water Data'!D38)),NA())</f>
        <v>#N/A</v>
      </c>
      <c r="E44" s="91" t="e">
        <f ca="true">+IF(AND(ISNUMBER(OFFSET('Water Data'!$D$6,0,10*ROW('Water Data'!D38))),'Data Summary'!BT44="Yes"),OFFSET('Water Data'!$D$6,0,10*ROW('Water Data'!D38)),NA())</f>
        <v>#N/A</v>
      </c>
      <c r="F44" s="91" t="e">
        <f ca="true">+IF(AND(ISNUMBER(OFFSET('Water Data'!$D$9,0,10*ROW('Water Data'!D38))),'Data Summary'!BU44="Yes"),OFFSET('Water Data'!$D$9,0,10*ROW('Water Data'!D38)),NA())</f>
        <v>#N/A</v>
      </c>
      <c r="G44" s="91" t="e">
        <f ca="true">+IF(AND(ISNUMBER(OFFSET('Water Data'!$E$4,0,10*ROW('Water Data'!E38))),'Data Summary'!BV44="Yes"),100-OFFSET('Water Data'!$E$4,0,10*ROW('Water Data'!E38)),NA())</f>
        <v>#N/A</v>
      </c>
      <c r="H44" s="91" t="e">
        <f ca="true">+IF(AND(ISNUMBER(OFFSET('Water Data'!$E$6,0,10*ROW('Water Data'!E38))),'Data Summary'!BW44="Yes"),OFFSET('Water Data'!$E$6,0,10*ROW('Water Data'!E38)),NA())</f>
        <v>#N/A</v>
      </c>
      <c r="I44" s="91" t="e">
        <f ca="true">+IF(AND(ISNUMBER(OFFSET('Water Data'!$E$9,0,10*ROW('Water Data'!E38))),'Data Summary'!BX44="Yes"),OFFSET('Water Data'!$E$9,0,10*ROW('Water Data'!E38)),NA())</f>
        <v>#N/A</v>
      </c>
      <c r="J44" s="91" t="e">
        <f ca="true">+IF(AND(ISNUMBER(OFFSET('Water Data'!$F$4,0,10*ROW('Water Data'!F38))),'Data Summary'!BY44="Yes"),100-OFFSET('Water Data'!$F$4,0,10*ROW('Water Data'!F38)),NA())</f>
        <v>#N/A</v>
      </c>
      <c r="K44" s="91" t="e">
        <f ca="true">+IF(AND(ISNUMBER(OFFSET('Water Data'!$F$6,0,10*ROW('Water Data'!F38))),'Data Summary'!BZ44="Yes"),OFFSET('Water Data'!$F$6,0,10*ROW('Water Data'!F38)),NA())</f>
        <v>#N/A</v>
      </c>
      <c r="L44" s="91" t="e">
        <f ca="true">+IF(AND(ISNUMBER(OFFSET('Water Data'!$F$9,0,10*ROW('Water Data'!F38))),'Data Summary'!CA44="Yes"),OFFSET('Water Data'!$F$9,0,10*ROW('Water Data'!F38)),NA())</f>
        <v>#N/A</v>
      </c>
      <c r="M44" s="91" t="e">
        <f ca="true">+IF(AND(ISNUMBER(OFFSET('Water Data'!$G$4,0,10*ROW('Water Data'!G38))),'Data Summary'!CB44="Yes"),100-OFFSET('Water Data'!$G$4,0,10*ROW('Water Data'!G38)),NA())</f>
        <v>#N/A</v>
      </c>
      <c r="N44" s="91" t="e">
        <f ca="true">+IF(AND(ISNUMBER(OFFSET('Water Data'!$G$6,0,10*ROW('Water Data'!G38))),'Data Summary'!CC44="Yes"),OFFSET('Water Data'!$G$6,0,10*ROW('Water Data'!G38)),NA())</f>
        <v>#N/A</v>
      </c>
      <c r="O44" s="91" t="e">
        <f ca="true">+IF(AND(ISNUMBER(OFFSET('Water Data'!$G$9,0,10*ROW('Water Data'!G38))),'Data Summary'!CD44="Yes"),OFFSET('Water Data'!$G$9,0,10*ROW('Water Data'!G38)),NA())</f>
        <v>#N/A</v>
      </c>
      <c r="P44" s="91" t="e">
        <f ca="true">+IF(AND(ISNUMBER(OFFSET('Water Data'!$H$4,0,10*ROW('Water Data'!H38))),'Data Summary'!CE44="Yes"),100-OFFSET('Water Data'!$H$4,0,10*ROW('Water Data'!H38)),NA())</f>
        <v>#N/A</v>
      </c>
      <c r="Q44" s="91" t="e">
        <f ca="true">+IF(AND(ISNUMBER(OFFSET('Water Data'!$H$6,0,10*ROW('Water Data'!H38))),'Data Summary'!CF44="Yes"),OFFSET('Water Data'!$H$6,0,10*ROW('Water Data'!H38)),NA())</f>
        <v>#N/A</v>
      </c>
      <c r="R44" s="91" t="e">
        <f ca="true">+IF(AND(ISNUMBER(OFFSET('Water Data'!$H$9,0,10*ROW('Water Data'!H38))),'Data Summary'!CG44="Yes"),OFFSET('Water Data'!$H$9,0,10*ROW('Water Data'!H38)),NA())</f>
        <v>#N/A</v>
      </c>
      <c r="S44" s="91" t="e">
        <f ca="true">+IF(AND(ISNUMBER(OFFSET('Water Data'!$I$4,0,10*ROW('Water Data'!I38))),'Data Summary'!CH44="Yes"),100-OFFSET('Water Data'!$I$4,0,10*ROW('Water Data'!I38)),NA())</f>
        <v>#N/A</v>
      </c>
      <c r="T44" s="91" t="e">
        <f ca="true">+IF(AND(ISNUMBER(OFFSET('Water Data'!$I$6,0,10*ROW('Water Data'!I38))),'Data Summary'!CI44="Yes"),OFFSET('Water Data'!$I$6,0,10*ROW('Water Data'!I38)),NA())</f>
        <v>#N/A</v>
      </c>
      <c r="U44" s="91" t="e">
        <f ca="true">+IF(AND(ISNUMBER(OFFSET('Water Data'!$I$9,0,10*ROW('Water Data'!I38))),'Data Summary'!CJ44="Yes"),OFFSET('Water Data'!$I$9,0,10*ROW('Water Data'!I38)),NA())</f>
        <v>#N/A</v>
      </c>
      <c r="V44" s="92" t="e">
        <f ca="true">+IF(AND(ISNUMBER(OFFSET('Sanitation Data'!$D$4,0,10*ROW('Sanitation Data'!D38))),'Data Summary'!CK44="Yes"),100-OFFSET('Sanitation Data'!$D$4,0,10*ROW('Sanitation Data'!D38)),NA())</f>
        <v>#N/A</v>
      </c>
      <c r="W44" s="92" t="e">
        <f ca="true">+IF(AND(ISNUMBER(OFFSET('Sanitation Data'!$D$6,0,10*ROW('Sanitation Data'!D38))),'Data Summary'!CL44="Yes"),OFFSET('Sanitation Data'!$D$6,0,10*ROW('Sanitation Data'!D38)),NA())</f>
        <v>#N/A</v>
      </c>
      <c r="X44" s="92" t="e">
        <f ca="true">+IF(AND(ISNUMBER(OFFSET('Sanitation Data'!$D$10,0,10*ROW('Sanitation Data'!D38))),'Data Summary'!CM44="Yes"),OFFSET('Sanitation Data'!$D$10,0,10*ROW('Sanitation Data'!D38)),NA())</f>
        <v>#N/A</v>
      </c>
      <c r="Y44" s="92" t="e">
        <f ca="true">+IF(AND(ISNUMBER(OFFSET('Sanitation Data'!$D$11,0,10*ROW('Sanitation Data'!D38))),'Data Summary'!CN44="Yes"),OFFSET('Sanitation Data'!$D$11,0,10*ROW('Sanitation Data'!D38)),NA())</f>
        <v>#N/A</v>
      </c>
      <c r="Z44" s="92" t="e">
        <f ca="true">+IF(AND(ISNUMBER(OFFSET('Sanitation Data'!$D$12,0,10*ROW('Sanitation Data'!D38))),'Data Summary'!CO44="Yes"),OFFSET('Sanitation Data'!$D$12,0,10*ROW('Sanitation Data'!D38)),NA())</f>
        <v>#N/A</v>
      </c>
      <c r="AA44" s="92" t="e">
        <f ca="true">+IF(AND(ISNUMBER(OFFSET('Sanitation Data'!$E$4,0,10*ROW('Sanitation Data'!E38))),'Data Summary'!CP44="Yes"),100-OFFSET('Sanitation Data'!$E$4,0,10*ROW('Sanitation Data'!E38)),NA())</f>
        <v>#N/A</v>
      </c>
      <c r="AB44" s="92" t="e">
        <f ca="true">+IF(AND(ISNUMBER(OFFSET('Sanitation Data'!$E$6,0,10*ROW('Sanitation Data'!E38))),'Data Summary'!CQ44="Yes"),OFFSET('Sanitation Data'!$E$6,0,10*ROW('Sanitation Data'!E38)),NA())</f>
        <v>#N/A</v>
      </c>
      <c r="AC44" s="92" t="e">
        <f ca="true">+IF(AND(ISNUMBER(OFFSET('Sanitation Data'!$E$10,0,10*ROW('Sanitation Data'!E38))),'Data Summary'!CR44="Yes"),OFFSET('Sanitation Data'!$E$10,0,10*ROW('Sanitation Data'!E38)),NA())</f>
        <v>#N/A</v>
      </c>
      <c r="AD44" s="92" t="e">
        <f ca="true">+IF(AND(ISNUMBER(OFFSET('Sanitation Data'!$E$11,0,10*ROW('Sanitation Data'!E38))),'Data Summary'!CS44="Yes"),OFFSET('Sanitation Data'!$E$11,0,10*ROW('Sanitation Data'!E38)),NA())</f>
        <v>#N/A</v>
      </c>
      <c r="AE44" s="92" t="e">
        <f ca="true">+IF(AND(ISNUMBER(OFFSET('Sanitation Data'!$E$12,0,10*ROW('Sanitation Data'!E38))),'Data Summary'!CT44="Yes"),OFFSET('Sanitation Data'!$E$12,0,10*ROW('Sanitation Data'!E38)),NA())</f>
        <v>#N/A</v>
      </c>
      <c r="AF44" s="92" t="e">
        <f ca="true">+IF(AND(ISNUMBER(OFFSET('Sanitation Data'!$F$4,0,10*ROW('Sanitation Data'!F38))),'Data Summary'!CU44="Yes"),100-OFFSET('Sanitation Data'!$F$4,0,10*ROW('Sanitation Data'!F38)),NA())</f>
        <v>#N/A</v>
      </c>
      <c r="AG44" s="92" t="e">
        <f ca="true">+IF(AND(ISNUMBER(OFFSET('Sanitation Data'!$F$6,0,10*ROW('Sanitation Data'!F38))),'Data Summary'!CV44="Yes"),OFFSET('Sanitation Data'!$F$6,0,10*ROW('Sanitation Data'!F38)),NA())</f>
        <v>#N/A</v>
      </c>
      <c r="AH44" s="92" t="e">
        <f ca="true">+IF(AND(ISNUMBER(OFFSET('Sanitation Data'!$F$10,0,10*ROW('Sanitation Data'!F38))),'Data Summary'!CW44="Yes"),OFFSET('Sanitation Data'!$F$10,0,10*ROW('Sanitation Data'!F38)),NA())</f>
        <v>#N/A</v>
      </c>
      <c r="AI44" s="92" t="e">
        <f ca="true">+IF(AND(ISNUMBER(OFFSET('Sanitation Data'!$F$11,0,10*ROW('Sanitation Data'!F38))),'Data Summary'!CX44="Yes"),OFFSET('Sanitation Data'!$F$11,0,10*ROW('Sanitation Data'!F38)),NA())</f>
        <v>#N/A</v>
      </c>
      <c r="AJ44" s="92" t="e">
        <f ca="true">+IF(AND(ISNUMBER(OFFSET('Sanitation Data'!$F$12,0,10*ROW('Sanitation Data'!F38))),'Data Summary'!CY44="Yes"),OFFSET('Sanitation Data'!$F$12,0,10*ROW('Sanitation Data'!F38)),NA())</f>
        <v>#N/A</v>
      </c>
      <c r="AK44" s="92" t="e">
        <f ca="true">+IF(AND(ISNUMBER(OFFSET('Sanitation Data'!$G$4,0,10*ROW('Sanitation Data'!G38))),'Data Summary'!CZ44="Yes"),100-OFFSET('Sanitation Data'!$G$4,0,10*ROW('Sanitation Data'!G38)),NA())</f>
        <v>#N/A</v>
      </c>
      <c r="AL44" s="92" t="e">
        <f ca="true">+IF(AND(ISNUMBER(OFFSET('Sanitation Data'!$G$6,0,10*ROW('Sanitation Data'!G38))),'Data Summary'!DA44="Yes"),OFFSET('Sanitation Data'!$G$6,0,10*ROW('Sanitation Data'!G38)),NA())</f>
        <v>#N/A</v>
      </c>
      <c r="AM44" s="92" t="e">
        <f ca="true">+IF(AND(ISNUMBER(OFFSET('Sanitation Data'!$G$10,0,10*ROW('Sanitation Data'!G38))),'Data Summary'!DB44="Yes"),OFFSET('Sanitation Data'!$G$10,0,10*ROW('Sanitation Data'!G38)),NA())</f>
        <v>#N/A</v>
      </c>
      <c r="AN44" s="92" t="e">
        <f ca="true">+IF(AND(ISNUMBER(OFFSET('Sanitation Data'!$G$11,0,10*ROW('Sanitation Data'!G38))),'Data Summary'!DC44="Yes"),OFFSET('Sanitation Data'!$G$11,0,10*ROW('Sanitation Data'!G38)),NA())</f>
        <v>#N/A</v>
      </c>
      <c r="AO44" s="92" t="e">
        <f ca="true">+IF(AND(ISNUMBER(OFFSET('Sanitation Data'!$G$12,0,10*ROW('Sanitation Data'!G38))),'Data Summary'!DD44="Yes"),OFFSET('Sanitation Data'!$G$12,0,10*ROW('Sanitation Data'!G38)),NA())</f>
        <v>#N/A</v>
      </c>
      <c r="AP44" s="92" t="e">
        <f ca="true">+IF(AND(ISNUMBER(OFFSET('Sanitation Data'!$H$4,0,10*ROW('Sanitation Data'!H38))),'Data Summary'!DE44="Yes"),100-OFFSET('Sanitation Data'!$H$4,0,10*ROW('Sanitation Data'!H38)),NA())</f>
        <v>#N/A</v>
      </c>
      <c r="AQ44" s="92" t="e">
        <f ca="true">+IF(AND(ISNUMBER(OFFSET('Sanitation Data'!$H$6,0,10*ROW('Sanitation Data'!H38))),'Data Summary'!DF44="Yes"),OFFSET('Sanitation Data'!$H$6,0,10*ROW('Sanitation Data'!H38)),NA())</f>
        <v>#N/A</v>
      </c>
      <c r="AR44" s="92" t="e">
        <f ca="true">+IF(AND(ISNUMBER(OFFSET('Sanitation Data'!$H$10,0,10*ROW('Sanitation Data'!H38))),'Data Summary'!DG44="Yes"),OFFSET('Sanitation Data'!$H$10,0,10*ROW('Sanitation Data'!H38)),NA())</f>
        <v>#N/A</v>
      </c>
      <c r="AS44" s="92" t="e">
        <f ca="true">+IF(AND(ISNUMBER(OFFSET('Sanitation Data'!$H$11,0,10*ROW('Sanitation Data'!H38))),'Data Summary'!DH44="Yes"),OFFSET('Sanitation Data'!$H$11,0,10*ROW('Sanitation Data'!H38)),NA())</f>
        <v>#N/A</v>
      </c>
      <c r="AT44" s="92" t="e">
        <f ca="true">+IF(AND(ISNUMBER(OFFSET('Sanitation Data'!$H$12,0,10*ROW('Sanitation Data'!H38))),'Data Summary'!DI44="Yes"),OFFSET('Sanitation Data'!$H$12,0,10*ROW('Sanitation Data'!H38)),NA())</f>
        <v>#N/A</v>
      </c>
      <c r="AU44" s="92" t="e">
        <f ca="true">+IF(AND(ISNUMBER(OFFSET('Sanitation Data'!$I$4,0,10*ROW('Sanitation Data'!I38))),'Data Summary'!DJ44="Yes"),100-OFFSET('Sanitation Data'!$I$4,0,10*ROW('Sanitation Data'!I38)),NA())</f>
        <v>#N/A</v>
      </c>
      <c r="AV44" s="92" t="e">
        <f ca="true">+IF(AND(ISNUMBER(OFFSET('Sanitation Data'!$I$6,0,10*ROW('Sanitation Data'!I38))),'Data Summary'!DK44="Yes"),OFFSET('Sanitation Data'!$I$6,0,10*ROW('Sanitation Data'!I38)),NA())</f>
        <v>#N/A</v>
      </c>
      <c r="AW44" s="92" t="e">
        <f ca="true">+IF(AND(ISNUMBER(OFFSET('Sanitation Data'!$I$10,0,10*ROW('Sanitation Data'!I38))),'Data Summary'!DL44="Yes"),OFFSET('Sanitation Data'!$I$10,0,10*ROW('Sanitation Data'!I38)),NA())</f>
        <v>#N/A</v>
      </c>
      <c r="AX44" s="92" t="e">
        <f ca="true">+IF(AND(ISNUMBER(OFFSET('Sanitation Data'!$I$11,0,10*ROW('Sanitation Data'!I38))),'Data Summary'!DM44="Yes"),OFFSET('Sanitation Data'!$I$11,0,10*ROW('Sanitation Data'!I38)),NA())</f>
        <v>#N/A</v>
      </c>
      <c r="AY44" s="92" t="e">
        <f ca="true">+IF(AND(ISNUMBER(OFFSET('Sanitation Data'!$I$12,0,10*ROW('Sanitation Data'!I38))),'Data Summary'!DN44="Yes"),OFFSET('Sanitation Data'!$I$12,0,10*ROW('Sanitation Data'!I38)),NA())</f>
        <v>#N/A</v>
      </c>
      <c r="AZ44" s="93" t="e">
        <f ca="true">+IF(AND(ISNUMBER(OFFSET('Hygiene Data'!$D$5,0,10*ROW('Hygiene Data'!D38))),'Data Summary'!DO44="Yes"),OFFSET('Hygiene Data'!$D$5,0,10*ROW('Hygiene Data'!D38)),NA())</f>
        <v>#N/A</v>
      </c>
      <c r="BA44" s="93" t="e">
        <f ca="true">+IF(AND(ISNUMBER(OFFSET('Hygiene Data'!$D$7,0,10*ROW('Hygiene Data'!D38))),'Data Summary'!DP44="Yes"),OFFSET('Hygiene Data'!$D$7,0,10*ROW('Hygiene Data'!D38)),NA())</f>
        <v>#N/A</v>
      </c>
      <c r="BB44" s="93" t="e">
        <f ca="true">+IF(AND(ISNUMBER(OFFSET('Hygiene Data'!$D$9,0,10*ROW('Hygiene Data'!D38))),'Data Summary'!DQ44="Yes"),OFFSET('Hygiene Data'!$D$9,0,10*ROW('Hygiene Data'!D38)),NA())</f>
        <v>#N/A</v>
      </c>
      <c r="BC44" s="93" t="e">
        <f ca="true">+IF(AND(ISNUMBER(OFFSET('Hygiene Data'!$E$5,0,10*ROW('Hygiene Data'!E38))),'Data Summary'!DR44="Yes"),OFFSET('Hygiene Data'!$E$5,0,10*ROW('Hygiene Data'!E38)),NA())</f>
        <v>#N/A</v>
      </c>
      <c r="BD44" s="93" t="e">
        <f ca="true">+IF(AND(ISNUMBER(OFFSET('Hygiene Data'!$E$7,0,10*ROW('Hygiene Data'!E38))),'Data Summary'!DS44="Yes"),OFFSET('Hygiene Data'!$E$7,0,10*ROW('Hygiene Data'!E38)),NA())</f>
        <v>#N/A</v>
      </c>
      <c r="BE44" s="93" t="e">
        <f ca="true">+IF(AND(ISNUMBER(OFFSET('Hygiene Data'!$E$9,0,10*ROW('Hygiene Data'!E38))),'Data Summary'!DT44="Yes"),OFFSET('Hygiene Data'!$E$9,0,10*ROW('Hygiene Data'!E38)),NA())</f>
        <v>#N/A</v>
      </c>
      <c r="BF44" s="93" t="e">
        <f ca="true">+IF(AND(ISNUMBER(OFFSET('Hygiene Data'!$F$5,0,10*ROW('Hygiene Data'!F38))),'Data Summary'!DU44="Yes"),OFFSET('Hygiene Data'!$F$5,0,10*ROW('Hygiene Data'!F38)),NA())</f>
        <v>#N/A</v>
      </c>
      <c r="BG44" s="93" t="e">
        <f ca="true">+IF(AND(ISNUMBER(OFFSET('Hygiene Data'!$F$7,0,10*ROW('Hygiene Data'!F38))),'Data Summary'!DV44="Yes"),OFFSET('Hygiene Data'!$F$7,0,10*ROW('Hygiene Data'!F38)),NA())</f>
        <v>#N/A</v>
      </c>
      <c r="BH44" s="93" t="e">
        <f ca="true">+IF(AND(ISNUMBER(OFFSET('Hygiene Data'!$F$9,0,10*ROW('Hygiene Data'!F38))),'Data Summary'!DW44="Yes"),OFFSET('Hygiene Data'!$F$9,0,10*ROW('Hygiene Data'!F38)),NA())</f>
        <v>#N/A</v>
      </c>
      <c r="BI44" s="93" t="e">
        <f ca="true">+IF(AND(ISNUMBER(OFFSET('Hygiene Data'!$G$5,0,10*ROW('Hygiene Data'!G38))),'Data Summary'!DX44="Yes"),OFFSET('Hygiene Data'!$G$5,0,10*ROW('Hygiene Data'!G38)),NA())</f>
        <v>#N/A</v>
      </c>
      <c r="BJ44" s="93" t="e">
        <f ca="true">+IF(AND(ISNUMBER(OFFSET('Hygiene Data'!$G$7,0,10*ROW('Hygiene Data'!G38))),'Data Summary'!DY44="Yes"),OFFSET('Hygiene Data'!$G$7,0,10*ROW('Hygiene Data'!G38)),NA())</f>
        <v>#N/A</v>
      </c>
      <c r="BK44" s="93" t="e">
        <f ca="true">+IF(AND(ISNUMBER(OFFSET('Hygiene Data'!$G$9,0,10*ROW('Hygiene Data'!G38))),'Data Summary'!DZ44="Yes"),OFFSET('Hygiene Data'!$G$9,0,10*ROW('Hygiene Data'!G38)),NA())</f>
        <v>#N/A</v>
      </c>
      <c r="BL44" s="93" t="e">
        <f ca="true">+IF(AND(ISNUMBER(OFFSET('Hygiene Data'!$H$5,0,10*ROW('Hygiene Data'!H38))),'Data Summary'!EA44="Yes"),OFFSET('Hygiene Data'!$H$5,0,10*ROW('Hygiene Data'!H38)),NA())</f>
        <v>#N/A</v>
      </c>
      <c r="BM44" s="93" t="e">
        <f ca="true">+IF(AND(ISNUMBER(OFFSET('Hygiene Data'!$H$7,0,10*ROW('Hygiene Data'!H38))),'Data Summary'!EB44="Yes"),OFFSET('Hygiene Data'!$H$7,0,10*ROW('Hygiene Data'!H38)),NA())</f>
        <v>#N/A</v>
      </c>
      <c r="BN44" s="93" t="e">
        <f ca="true">+IF(AND(ISNUMBER(OFFSET('Hygiene Data'!$H$9,0,10*ROW('Hygiene Data'!H38))),'Data Summary'!EC44="Yes"),OFFSET('Hygiene Data'!$H$9,0,10*ROW('Hygiene Data'!H38)),NA())</f>
        <v>#N/A</v>
      </c>
      <c r="BO44" s="93" t="e">
        <f ca="true">+IF(AND(ISNUMBER(OFFSET('Hygiene Data'!$I$5,0,10*ROW('Hygiene Data'!I38))),'Data Summary'!ED44="Yes"),OFFSET('Hygiene Data'!$I$5,0,10*ROW('Hygiene Data'!I38)),NA())</f>
        <v>#N/A</v>
      </c>
      <c r="BP44" s="93" t="e">
        <f ca="true">+IF(AND(ISNUMBER(OFFSET('Hygiene Data'!$I$7,0,10*ROW('Hygiene Data'!I38))),'Data Summary'!EE44="Yes"),OFFSET('Hygiene Data'!$I$7,0,10*ROW('Hygiene Data'!I38)),NA())</f>
        <v>#N/A</v>
      </c>
      <c r="BQ44" s="93" t="e">
        <f ca="true">+IF(AND(ISNUMBER(OFFSET('Hygiene Data'!$I$9,0,10*ROW('Hygiene Data'!I38))),'Data Summary'!EF44="Yes"),OFFSET('Hygiene Data'!$I$9,0,10*ROW('Hygiene Data'!I38)),NA())</f>
        <v>#N/A</v>
      </c>
    </row>
    <row xmlns:x14ac="http://schemas.microsoft.com/office/spreadsheetml/2009/9/ac" r="45" x14ac:dyDescent="0.2">
      <c r="A45" s="335" t="e">
        <f ca="true">+RIGHT('Data Summary'!A45,LEN('Data Summary'!A45)-9)</f>
        <v>#VALUE!</v>
      </c>
      <c r="B45" s="35" t="str">
        <f ca="true">+IF(ISTEXT('Data Summary'!B45),'Data Summary'!B45,"")</f>
        <v/>
      </c>
      <c r="C45" s="334" t="e">
        <f ca="true">+VALUE('Data Summary'!C45)</f>
        <v>#VALUE!</v>
      </c>
      <c r="D45" s="91" t="e">
        <f ca="true">+IF(AND(ISNUMBER(OFFSET('Water Data'!$D$4,0,10*ROW('Water Data'!D39))),'Data Summary'!BS45="Yes"),100-OFFSET('Water Data'!$D$4,0,10*ROW('Water Data'!D39)),NA())</f>
        <v>#N/A</v>
      </c>
      <c r="E45" s="91" t="e">
        <f ca="true">+IF(AND(ISNUMBER(OFFSET('Water Data'!$D$6,0,10*ROW('Water Data'!D39))),'Data Summary'!BT45="Yes"),OFFSET('Water Data'!$D$6,0,10*ROW('Water Data'!D39)),NA())</f>
        <v>#N/A</v>
      </c>
      <c r="F45" s="91" t="e">
        <f ca="true">+IF(AND(ISNUMBER(OFFSET('Water Data'!$D$9,0,10*ROW('Water Data'!D39))),'Data Summary'!BU45="Yes"),OFFSET('Water Data'!$D$9,0,10*ROW('Water Data'!D39)),NA())</f>
        <v>#N/A</v>
      </c>
      <c r="G45" s="91" t="e">
        <f ca="true">+IF(AND(ISNUMBER(OFFSET('Water Data'!$E$4,0,10*ROW('Water Data'!E39))),'Data Summary'!BV45="Yes"),100-OFFSET('Water Data'!$E$4,0,10*ROW('Water Data'!E39)),NA())</f>
        <v>#N/A</v>
      </c>
      <c r="H45" s="91" t="e">
        <f ca="true">+IF(AND(ISNUMBER(OFFSET('Water Data'!$E$6,0,10*ROW('Water Data'!E39))),'Data Summary'!BW45="Yes"),OFFSET('Water Data'!$E$6,0,10*ROW('Water Data'!E39)),NA())</f>
        <v>#N/A</v>
      </c>
      <c r="I45" s="91" t="e">
        <f ca="true">+IF(AND(ISNUMBER(OFFSET('Water Data'!$E$9,0,10*ROW('Water Data'!E39))),'Data Summary'!BX45="Yes"),OFFSET('Water Data'!$E$9,0,10*ROW('Water Data'!E39)),NA())</f>
        <v>#N/A</v>
      </c>
      <c r="J45" s="91" t="e">
        <f ca="true">+IF(AND(ISNUMBER(OFFSET('Water Data'!$F$4,0,10*ROW('Water Data'!F39))),'Data Summary'!BY45="Yes"),100-OFFSET('Water Data'!$F$4,0,10*ROW('Water Data'!F39)),NA())</f>
        <v>#N/A</v>
      </c>
      <c r="K45" s="91" t="e">
        <f ca="true">+IF(AND(ISNUMBER(OFFSET('Water Data'!$F$6,0,10*ROW('Water Data'!F39))),'Data Summary'!BZ45="Yes"),OFFSET('Water Data'!$F$6,0,10*ROW('Water Data'!F39)),NA())</f>
        <v>#N/A</v>
      </c>
      <c r="L45" s="91" t="e">
        <f ca="true">+IF(AND(ISNUMBER(OFFSET('Water Data'!$F$9,0,10*ROW('Water Data'!F39))),'Data Summary'!CA45="Yes"),OFFSET('Water Data'!$F$9,0,10*ROW('Water Data'!F39)),NA())</f>
        <v>#N/A</v>
      </c>
      <c r="M45" s="91" t="e">
        <f ca="true">+IF(AND(ISNUMBER(OFFSET('Water Data'!$G$4,0,10*ROW('Water Data'!G39))),'Data Summary'!CB45="Yes"),100-OFFSET('Water Data'!$G$4,0,10*ROW('Water Data'!G39)),NA())</f>
        <v>#N/A</v>
      </c>
      <c r="N45" s="91" t="e">
        <f ca="true">+IF(AND(ISNUMBER(OFFSET('Water Data'!$G$6,0,10*ROW('Water Data'!G39))),'Data Summary'!CC45="Yes"),OFFSET('Water Data'!$G$6,0,10*ROW('Water Data'!G39)),NA())</f>
        <v>#N/A</v>
      </c>
      <c r="O45" s="91" t="e">
        <f ca="true">+IF(AND(ISNUMBER(OFFSET('Water Data'!$G$9,0,10*ROW('Water Data'!G39))),'Data Summary'!CD45="Yes"),OFFSET('Water Data'!$G$9,0,10*ROW('Water Data'!G39)),NA())</f>
        <v>#N/A</v>
      </c>
      <c r="P45" s="91" t="e">
        <f ca="true">+IF(AND(ISNUMBER(OFFSET('Water Data'!$H$4,0,10*ROW('Water Data'!H39))),'Data Summary'!CE45="Yes"),100-OFFSET('Water Data'!$H$4,0,10*ROW('Water Data'!H39)),NA())</f>
        <v>#N/A</v>
      </c>
      <c r="Q45" s="91" t="e">
        <f ca="true">+IF(AND(ISNUMBER(OFFSET('Water Data'!$H$6,0,10*ROW('Water Data'!H39))),'Data Summary'!CF45="Yes"),OFFSET('Water Data'!$H$6,0,10*ROW('Water Data'!H39)),NA())</f>
        <v>#N/A</v>
      </c>
      <c r="R45" s="91" t="e">
        <f ca="true">+IF(AND(ISNUMBER(OFFSET('Water Data'!$H$9,0,10*ROW('Water Data'!H39))),'Data Summary'!CG45="Yes"),OFFSET('Water Data'!$H$9,0,10*ROW('Water Data'!H39)),NA())</f>
        <v>#N/A</v>
      </c>
      <c r="S45" s="91" t="e">
        <f ca="true">+IF(AND(ISNUMBER(OFFSET('Water Data'!$I$4,0,10*ROW('Water Data'!I39))),'Data Summary'!CH45="Yes"),100-OFFSET('Water Data'!$I$4,0,10*ROW('Water Data'!I39)),NA())</f>
        <v>#N/A</v>
      </c>
      <c r="T45" s="91" t="e">
        <f ca="true">+IF(AND(ISNUMBER(OFFSET('Water Data'!$I$6,0,10*ROW('Water Data'!I39))),'Data Summary'!CI45="Yes"),OFFSET('Water Data'!$I$6,0,10*ROW('Water Data'!I39)),NA())</f>
        <v>#N/A</v>
      </c>
      <c r="U45" s="91" t="e">
        <f ca="true">+IF(AND(ISNUMBER(OFFSET('Water Data'!$I$9,0,10*ROW('Water Data'!I39))),'Data Summary'!CJ45="Yes"),OFFSET('Water Data'!$I$9,0,10*ROW('Water Data'!I39)),NA())</f>
        <v>#N/A</v>
      </c>
      <c r="V45" s="92" t="e">
        <f ca="true">+IF(AND(ISNUMBER(OFFSET('Sanitation Data'!$D$4,0,10*ROW('Sanitation Data'!D39))),'Data Summary'!CK45="Yes"),100-OFFSET('Sanitation Data'!$D$4,0,10*ROW('Sanitation Data'!D39)),NA())</f>
        <v>#N/A</v>
      </c>
      <c r="W45" s="92" t="e">
        <f ca="true">+IF(AND(ISNUMBER(OFFSET('Sanitation Data'!$D$6,0,10*ROW('Sanitation Data'!D39))),'Data Summary'!CL45="Yes"),OFFSET('Sanitation Data'!$D$6,0,10*ROW('Sanitation Data'!D39)),NA())</f>
        <v>#N/A</v>
      </c>
      <c r="X45" s="92" t="e">
        <f ca="true">+IF(AND(ISNUMBER(OFFSET('Sanitation Data'!$D$10,0,10*ROW('Sanitation Data'!D39))),'Data Summary'!CM45="Yes"),OFFSET('Sanitation Data'!$D$10,0,10*ROW('Sanitation Data'!D39)),NA())</f>
        <v>#N/A</v>
      </c>
      <c r="Y45" s="92" t="e">
        <f ca="true">+IF(AND(ISNUMBER(OFFSET('Sanitation Data'!$D$11,0,10*ROW('Sanitation Data'!D39))),'Data Summary'!CN45="Yes"),OFFSET('Sanitation Data'!$D$11,0,10*ROW('Sanitation Data'!D39)),NA())</f>
        <v>#N/A</v>
      </c>
      <c r="Z45" s="92" t="e">
        <f ca="true">+IF(AND(ISNUMBER(OFFSET('Sanitation Data'!$D$12,0,10*ROW('Sanitation Data'!D39))),'Data Summary'!CO45="Yes"),OFFSET('Sanitation Data'!$D$12,0,10*ROW('Sanitation Data'!D39)),NA())</f>
        <v>#N/A</v>
      </c>
      <c r="AA45" s="92" t="e">
        <f ca="true">+IF(AND(ISNUMBER(OFFSET('Sanitation Data'!$E$4,0,10*ROW('Sanitation Data'!E39))),'Data Summary'!CP45="Yes"),100-OFFSET('Sanitation Data'!$E$4,0,10*ROW('Sanitation Data'!E39)),NA())</f>
        <v>#N/A</v>
      </c>
      <c r="AB45" s="92" t="e">
        <f ca="true">+IF(AND(ISNUMBER(OFFSET('Sanitation Data'!$E$6,0,10*ROW('Sanitation Data'!E39))),'Data Summary'!CQ45="Yes"),OFFSET('Sanitation Data'!$E$6,0,10*ROW('Sanitation Data'!E39)),NA())</f>
        <v>#N/A</v>
      </c>
      <c r="AC45" s="92" t="e">
        <f ca="true">+IF(AND(ISNUMBER(OFFSET('Sanitation Data'!$E$10,0,10*ROW('Sanitation Data'!E39))),'Data Summary'!CR45="Yes"),OFFSET('Sanitation Data'!$E$10,0,10*ROW('Sanitation Data'!E39)),NA())</f>
        <v>#N/A</v>
      </c>
      <c r="AD45" s="92" t="e">
        <f ca="true">+IF(AND(ISNUMBER(OFFSET('Sanitation Data'!$E$11,0,10*ROW('Sanitation Data'!E39))),'Data Summary'!CS45="Yes"),OFFSET('Sanitation Data'!$E$11,0,10*ROW('Sanitation Data'!E39)),NA())</f>
        <v>#N/A</v>
      </c>
      <c r="AE45" s="92" t="e">
        <f ca="true">+IF(AND(ISNUMBER(OFFSET('Sanitation Data'!$E$12,0,10*ROW('Sanitation Data'!E39))),'Data Summary'!CT45="Yes"),OFFSET('Sanitation Data'!$E$12,0,10*ROW('Sanitation Data'!E39)),NA())</f>
        <v>#N/A</v>
      </c>
      <c r="AF45" s="92" t="e">
        <f ca="true">+IF(AND(ISNUMBER(OFFSET('Sanitation Data'!$F$4,0,10*ROW('Sanitation Data'!F39))),'Data Summary'!CU45="Yes"),100-OFFSET('Sanitation Data'!$F$4,0,10*ROW('Sanitation Data'!F39)),NA())</f>
        <v>#N/A</v>
      </c>
      <c r="AG45" s="92" t="e">
        <f ca="true">+IF(AND(ISNUMBER(OFFSET('Sanitation Data'!$F$6,0,10*ROW('Sanitation Data'!F39))),'Data Summary'!CV45="Yes"),OFFSET('Sanitation Data'!$F$6,0,10*ROW('Sanitation Data'!F39)),NA())</f>
        <v>#N/A</v>
      </c>
      <c r="AH45" s="92" t="e">
        <f ca="true">+IF(AND(ISNUMBER(OFFSET('Sanitation Data'!$F$10,0,10*ROW('Sanitation Data'!F39))),'Data Summary'!CW45="Yes"),OFFSET('Sanitation Data'!$F$10,0,10*ROW('Sanitation Data'!F39)),NA())</f>
        <v>#N/A</v>
      </c>
      <c r="AI45" s="92" t="e">
        <f ca="true">+IF(AND(ISNUMBER(OFFSET('Sanitation Data'!$F$11,0,10*ROW('Sanitation Data'!F39))),'Data Summary'!CX45="Yes"),OFFSET('Sanitation Data'!$F$11,0,10*ROW('Sanitation Data'!F39)),NA())</f>
        <v>#N/A</v>
      </c>
      <c r="AJ45" s="92" t="e">
        <f ca="true">+IF(AND(ISNUMBER(OFFSET('Sanitation Data'!$F$12,0,10*ROW('Sanitation Data'!F39))),'Data Summary'!CY45="Yes"),OFFSET('Sanitation Data'!$F$12,0,10*ROW('Sanitation Data'!F39)),NA())</f>
        <v>#N/A</v>
      </c>
      <c r="AK45" s="92" t="e">
        <f ca="true">+IF(AND(ISNUMBER(OFFSET('Sanitation Data'!$G$4,0,10*ROW('Sanitation Data'!G39))),'Data Summary'!CZ45="Yes"),100-OFFSET('Sanitation Data'!$G$4,0,10*ROW('Sanitation Data'!G39)),NA())</f>
        <v>#N/A</v>
      </c>
      <c r="AL45" s="92" t="e">
        <f ca="true">+IF(AND(ISNUMBER(OFFSET('Sanitation Data'!$G$6,0,10*ROW('Sanitation Data'!G39))),'Data Summary'!DA45="Yes"),OFFSET('Sanitation Data'!$G$6,0,10*ROW('Sanitation Data'!G39)),NA())</f>
        <v>#N/A</v>
      </c>
      <c r="AM45" s="92" t="e">
        <f ca="true">+IF(AND(ISNUMBER(OFFSET('Sanitation Data'!$G$10,0,10*ROW('Sanitation Data'!G39))),'Data Summary'!DB45="Yes"),OFFSET('Sanitation Data'!$G$10,0,10*ROW('Sanitation Data'!G39)),NA())</f>
        <v>#N/A</v>
      </c>
      <c r="AN45" s="92" t="e">
        <f ca="true">+IF(AND(ISNUMBER(OFFSET('Sanitation Data'!$G$11,0,10*ROW('Sanitation Data'!G39))),'Data Summary'!DC45="Yes"),OFFSET('Sanitation Data'!$G$11,0,10*ROW('Sanitation Data'!G39)),NA())</f>
        <v>#N/A</v>
      </c>
      <c r="AO45" s="92" t="e">
        <f ca="true">+IF(AND(ISNUMBER(OFFSET('Sanitation Data'!$G$12,0,10*ROW('Sanitation Data'!G39))),'Data Summary'!DD45="Yes"),OFFSET('Sanitation Data'!$G$12,0,10*ROW('Sanitation Data'!G39)),NA())</f>
        <v>#N/A</v>
      </c>
      <c r="AP45" s="92" t="e">
        <f ca="true">+IF(AND(ISNUMBER(OFFSET('Sanitation Data'!$H$4,0,10*ROW('Sanitation Data'!H39))),'Data Summary'!DE45="Yes"),100-OFFSET('Sanitation Data'!$H$4,0,10*ROW('Sanitation Data'!H39)),NA())</f>
        <v>#N/A</v>
      </c>
      <c r="AQ45" s="92" t="e">
        <f ca="true">+IF(AND(ISNUMBER(OFFSET('Sanitation Data'!$H$6,0,10*ROW('Sanitation Data'!H39))),'Data Summary'!DF45="Yes"),OFFSET('Sanitation Data'!$H$6,0,10*ROW('Sanitation Data'!H39)),NA())</f>
        <v>#N/A</v>
      </c>
      <c r="AR45" s="92" t="e">
        <f ca="true">+IF(AND(ISNUMBER(OFFSET('Sanitation Data'!$H$10,0,10*ROW('Sanitation Data'!H39))),'Data Summary'!DG45="Yes"),OFFSET('Sanitation Data'!$H$10,0,10*ROW('Sanitation Data'!H39)),NA())</f>
        <v>#N/A</v>
      </c>
      <c r="AS45" s="92" t="e">
        <f ca="true">+IF(AND(ISNUMBER(OFFSET('Sanitation Data'!$H$11,0,10*ROW('Sanitation Data'!H39))),'Data Summary'!DH45="Yes"),OFFSET('Sanitation Data'!$H$11,0,10*ROW('Sanitation Data'!H39)),NA())</f>
        <v>#N/A</v>
      </c>
      <c r="AT45" s="92" t="e">
        <f ca="true">+IF(AND(ISNUMBER(OFFSET('Sanitation Data'!$H$12,0,10*ROW('Sanitation Data'!H39))),'Data Summary'!DI45="Yes"),OFFSET('Sanitation Data'!$H$12,0,10*ROW('Sanitation Data'!H39)),NA())</f>
        <v>#N/A</v>
      </c>
      <c r="AU45" s="92" t="e">
        <f ca="true">+IF(AND(ISNUMBER(OFFSET('Sanitation Data'!$I$4,0,10*ROW('Sanitation Data'!I39))),'Data Summary'!DJ45="Yes"),100-OFFSET('Sanitation Data'!$I$4,0,10*ROW('Sanitation Data'!I39)),NA())</f>
        <v>#N/A</v>
      </c>
      <c r="AV45" s="92" t="e">
        <f ca="true">+IF(AND(ISNUMBER(OFFSET('Sanitation Data'!$I$6,0,10*ROW('Sanitation Data'!I39))),'Data Summary'!DK45="Yes"),OFFSET('Sanitation Data'!$I$6,0,10*ROW('Sanitation Data'!I39)),NA())</f>
        <v>#N/A</v>
      </c>
      <c r="AW45" s="92" t="e">
        <f ca="true">+IF(AND(ISNUMBER(OFFSET('Sanitation Data'!$I$10,0,10*ROW('Sanitation Data'!I39))),'Data Summary'!DL45="Yes"),OFFSET('Sanitation Data'!$I$10,0,10*ROW('Sanitation Data'!I39)),NA())</f>
        <v>#N/A</v>
      </c>
      <c r="AX45" s="92" t="e">
        <f ca="true">+IF(AND(ISNUMBER(OFFSET('Sanitation Data'!$I$11,0,10*ROW('Sanitation Data'!I39))),'Data Summary'!DM45="Yes"),OFFSET('Sanitation Data'!$I$11,0,10*ROW('Sanitation Data'!I39)),NA())</f>
        <v>#N/A</v>
      </c>
      <c r="AY45" s="92" t="e">
        <f ca="true">+IF(AND(ISNUMBER(OFFSET('Sanitation Data'!$I$12,0,10*ROW('Sanitation Data'!I39))),'Data Summary'!DN45="Yes"),OFFSET('Sanitation Data'!$I$12,0,10*ROW('Sanitation Data'!I39)),NA())</f>
        <v>#N/A</v>
      </c>
      <c r="AZ45" s="93" t="e">
        <f ca="true">+IF(AND(ISNUMBER(OFFSET('Hygiene Data'!$D$5,0,10*ROW('Hygiene Data'!D39))),'Data Summary'!DO45="Yes"),OFFSET('Hygiene Data'!$D$5,0,10*ROW('Hygiene Data'!D39)),NA())</f>
        <v>#N/A</v>
      </c>
      <c r="BA45" s="93" t="e">
        <f ca="true">+IF(AND(ISNUMBER(OFFSET('Hygiene Data'!$D$7,0,10*ROW('Hygiene Data'!D39))),'Data Summary'!DP45="Yes"),OFFSET('Hygiene Data'!$D$7,0,10*ROW('Hygiene Data'!D39)),NA())</f>
        <v>#N/A</v>
      </c>
      <c r="BB45" s="93" t="e">
        <f ca="true">+IF(AND(ISNUMBER(OFFSET('Hygiene Data'!$D$9,0,10*ROW('Hygiene Data'!D39))),'Data Summary'!DQ45="Yes"),OFFSET('Hygiene Data'!$D$9,0,10*ROW('Hygiene Data'!D39)),NA())</f>
        <v>#N/A</v>
      </c>
      <c r="BC45" s="93" t="e">
        <f ca="true">+IF(AND(ISNUMBER(OFFSET('Hygiene Data'!$E$5,0,10*ROW('Hygiene Data'!E39))),'Data Summary'!DR45="Yes"),OFFSET('Hygiene Data'!$E$5,0,10*ROW('Hygiene Data'!E39)),NA())</f>
        <v>#N/A</v>
      </c>
      <c r="BD45" s="93" t="e">
        <f ca="true">+IF(AND(ISNUMBER(OFFSET('Hygiene Data'!$E$7,0,10*ROW('Hygiene Data'!E39))),'Data Summary'!DS45="Yes"),OFFSET('Hygiene Data'!$E$7,0,10*ROW('Hygiene Data'!E39)),NA())</f>
        <v>#N/A</v>
      </c>
      <c r="BE45" s="93" t="e">
        <f ca="true">+IF(AND(ISNUMBER(OFFSET('Hygiene Data'!$E$9,0,10*ROW('Hygiene Data'!E39))),'Data Summary'!DT45="Yes"),OFFSET('Hygiene Data'!$E$9,0,10*ROW('Hygiene Data'!E39)),NA())</f>
        <v>#N/A</v>
      </c>
      <c r="BF45" s="93" t="e">
        <f ca="true">+IF(AND(ISNUMBER(OFFSET('Hygiene Data'!$F$5,0,10*ROW('Hygiene Data'!F39))),'Data Summary'!DU45="Yes"),OFFSET('Hygiene Data'!$F$5,0,10*ROW('Hygiene Data'!F39)),NA())</f>
        <v>#N/A</v>
      </c>
      <c r="BG45" s="93" t="e">
        <f ca="true">+IF(AND(ISNUMBER(OFFSET('Hygiene Data'!$F$7,0,10*ROW('Hygiene Data'!F39))),'Data Summary'!DV45="Yes"),OFFSET('Hygiene Data'!$F$7,0,10*ROW('Hygiene Data'!F39)),NA())</f>
        <v>#N/A</v>
      </c>
      <c r="BH45" s="93" t="e">
        <f ca="true">+IF(AND(ISNUMBER(OFFSET('Hygiene Data'!$F$9,0,10*ROW('Hygiene Data'!F39))),'Data Summary'!DW45="Yes"),OFFSET('Hygiene Data'!$F$9,0,10*ROW('Hygiene Data'!F39)),NA())</f>
        <v>#N/A</v>
      </c>
      <c r="BI45" s="93" t="e">
        <f ca="true">+IF(AND(ISNUMBER(OFFSET('Hygiene Data'!$G$5,0,10*ROW('Hygiene Data'!G39))),'Data Summary'!DX45="Yes"),OFFSET('Hygiene Data'!$G$5,0,10*ROW('Hygiene Data'!G39)),NA())</f>
        <v>#N/A</v>
      </c>
      <c r="BJ45" s="93" t="e">
        <f ca="true">+IF(AND(ISNUMBER(OFFSET('Hygiene Data'!$G$7,0,10*ROW('Hygiene Data'!G39))),'Data Summary'!DY45="Yes"),OFFSET('Hygiene Data'!$G$7,0,10*ROW('Hygiene Data'!G39)),NA())</f>
        <v>#N/A</v>
      </c>
      <c r="BK45" s="93" t="e">
        <f ca="true">+IF(AND(ISNUMBER(OFFSET('Hygiene Data'!$G$9,0,10*ROW('Hygiene Data'!G39))),'Data Summary'!DZ45="Yes"),OFFSET('Hygiene Data'!$G$9,0,10*ROW('Hygiene Data'!G39)),NA())</f>
        <v>#N/A</v>
      </c>
      <c r="BL45" s="93" t="e">
        <f ca="true">+IF(AND(ISNUMBER(OFFSET('Hygiene Data'!$H$5,0,10*ROW('Hygiene Data'!H39))),'Data Summary'!EA45="Yes"),OFFSET('Hygiene Data'!$H$5,0,10*ROW('Hygiene Data'!H39)),NA())</f>
        <v>#N/A</v>
      </c>
      <c r="BM45" s="93" t="e">
        <f ca="true">+IF(AND(ISNUMBER(OFFSET('Hygiene Data'!$H$7,0,10*ROW('Hygiene Data'!H39))),'Data Summary'!EB45="Yes"),OFFSET('Hygiene Data'!$H$7,0,10*ROW('Hygiene Data'!H39)),NA())</f>
        <v>#N/A</v>
      </c>
      <c r="BN45" s="93" t="e">
        <f ca="true">+IF(AND(ISNUMBER(OFFSET('Hygiene Data'!$H$9,0,10*ROW('Hygiene Data'!H39))),'Data Summary'!EC45="Yes"),OFFSET('Hygiene Data'!$H$9,0,10*ROW('Hygiene Data'!H39)),NA())</f>
        <v>#N/A</v>
      </c>
      <c r="BO45" s="93" t="e">
        <f ca="true">+IF(AND(ISNUMBER(OFFSET('Hygiene Data'!$I$5,0,10*ROW('Hygiene Data'!I39))),'Data Summary'!ED45="Yes"),OFFSET('Hygiene Data'!$I$5,0,10*ROW('Hygiene Data'!I39)),NA())</f>
        <v>#N/A</v>
      </c>
      <c r="BP45" s="93" t="e">
        <f ca="true">+IF(AND(ISNUMBER(OFFSET('Hygiene Data'!$I$7,0,10*ROW('Hygiene Data'!I39))),'Data Summary'!EE45="Yes"),OFFSET('Hygiene Data'!$I$7,0,10*ROW('Hygiene Data'!I39)),NA())</f>
        <v>#N/A</v>
      </c>
      <c r="BQ45" s="93" t="e">
        <f ca="true">+IF(AND(ISNUMBER(OFFSET('Hygiene Data'!$I$9,0,10*ROW('Hygiene Data'!I39))),'Data Summary'!EF45="Yes"),OFFSET('Hygiene Data'!$I$9,0,10*ROW('Hygiene Data'!I39)),NA())</f>
        <v>#N/A</v>
      </c>
    </row>
    <row xmlns:x14ac="http://schemas.microsoft.com/office/spreadsheetml/2009/9/ac" r="46" x14ac:dyDescent="0.2">
      <c r="A46" s="335" t="e">
        <f ca="true">+RIGHT('Data Summary'!A46,LEN('Data Summary'!A46)-9)</f>
        <v>#VALUE!</v>
      </c>
      <c r="B46" s="35" t="str">
        <f ca="true">+IF(ISTEXT('Data Summary'!B46),'Data Summary'!B46,"")</f>
        <v/>
      </c>
      <c r="C46" s="334" t="e">
        <f ca="true">+VALUE('Data Summary'!C46)</f>
        <v>#VALUE!</v>
      </c>
      <c r="D46" s="91" t="e">
        <f ca="true">+IF(AND(ISNUMBER(OFFSET('Water Data'!$D$4,0,10*ROW('Water Data'!D40))),'Data Summary'!BS46="Yes"),100-OFFSET('Water Data'!$D$4,0,10*ROW('Water Data'!D40)),NA())</f>
        <v>#N/A</v>
      </c>
      <c r="E46" s="91" t="e">
        <f ca="true">+IF(AND(ISNUMBER(OFFSET('Water Data'!$D$6,0,10*ROW('Water Data'!D40))),'Data Summary'!BT46="Yes"),OFFSET('Water Data'!$D$6,0,10*ROW('Water Data'!D40)),NA())</f>
        <v>#N/A</v>
      </c>
      <c r="F46" s="91" t="e">
        <f ca="true">+IF(AND(ISNUMBER(OFFSET('Water Data'!$D$9,0,10*ROW('Water Data'!D40))),'Data Summary'!BU46="Yes"),OFFSET('Water Data'!$D$9,0,10*ROW('Water Data'!D40)),NA())</f>
        <v>#N/A</v>
      </c>
      <c r="G46" s="91" t="e">
        <f ca="true">+IF(AND(ISNUMBER(OFFSET('Water Data'!$E$4,0,10*ROW('Water Data'!E40))),'Data Summary'!BV46="Yes"),100-OFFSET('Water Data'!$E$4,0,10*ROW('Water Data'!E40)),NA())</f>
        <v>#N/A</v>
      </c>
      <c r="H46" s="91" t="e">
        <f ca="true">+IF(AND(ISNUMBER(OFFSET('Water Data'!$E$6,0,10*ROW('Water Data'!E40))),'Data Summary'!BW46="Yes"),OFFSET('Water Data'!$E$6,0,10*ROW('Water Data'!E40)),NA())</f>
        <v>#N/A</v>
      </c>
      <c r="I46" s="91" t="e">
        <f ca="true">+IF(AND(ISNUMBER(OFFSET('Water Data'!$E$9,0,10*ROW('Water Data'!E40))),'Data Summary'!BX46="Yes"),OFFSET('Water Data'!$E$9,0,10*ROW('Water Data'!E40)),NA())</f>
        <v>#N/A</v>
      </c>
      <c r="J46" s="91" t="e">
        <f ca="true">+IF(AND(ISNUMBER(OFFSET('Water Data'!$F$4,0,10*ROW('Water Data'!F40))),'Data Summary'!BY46="Yes"),100-OFFSET('Water Data'!$F$4,0,10*ROW('Water Data'!F40)),NA())</f>
        <v>#N/A</v>
      </c>
      <c r="K46" s="91" t="e">
        <f ca="true">+IF(AND(ISNUMBER(OFFSET('Water Data'!$F$6,0,10*ROW('Water Data'!F40))),'Data Summary'!BZ46="Yes"),OFFSET('Water Data'!$F$6,0,10*ROW('Water Data'!F40)),NA())</f>
        <v>#N/A</v>
      </c>
      <c r="L46" s="91" t="e">
        <f ca="true">+IF(AND(ISNUMBER(OFFSET('Water Data'!$F$9,0,10*ROW('Water Data'!F40))),'Data Summary'!CA46="Yes"),OFFSET('Water Data'!$F$9,0,10*ROW('Water Data'!F40)),NA())</f>
        <v>#N/A</v>
      </c>
      <c r="M46" s="91" t="e">
        <f ca="true">+IF(AND(ISNUMBER(OFFSET('Water Data'!$G$4,0,10*ROW('Water Data'!G40))),'Data Summary'!CB46="Yes"),100-OFFSET('Water Data'!$G$4,0,10*ROW('Water Data'!G40)),NA())</f>
        <v>#N/A</v>
      </c>
      <c r="N46" s="91" t="e">
        <f ca="true">+IF(AND(ISNUMBER(OFFSET('Water Data'!$G$6,0,10*ROW('Water Data'!G40))),'Data Summary'!CC46="Yes"),OFFSET('Water Data'!$G$6,0,10*ROW('Water Data'!G40)),NA())</f>
        <v>#N/A</v>
      </c>
      <c r="O46" s="91" t="e">
        <f ca="true">+IF(AND(ISNUMBER(OFFSET('Water Data'!$G$9,0,10*ROW('Water Data'!G40))),'Data Summary'!CD46="Yes"),OFFSET('Water Data'!$G$9,0,10*ROW('Water Data'!G40)),NA())</f>
        <v>#N/A</v>
      </c>
      <c r="P46" s="91" t="e">
        <f ca="true">+IF(AND(ISNUMBER(OFFSET('Water Data'!$H$4,0,10*ROW('Water Data'!H40))),'Data Summary'!CE46="Yes"),100-OFFSET('Water Data'!$H$4,0,10*ROW('Water Data'!H40)),NA())</f>
        <v>#N/A</v>
      </c>
      <c r="Q46" s="91" t="e">
        <f ca="true">+IF(AND(ISNUMBER(OFFSET('Water Data'!$H$6,0,10*ROW('Water Data'!H40))),'Data Summary'!CF46="Yes"),OFFSET('Water Data'!$H$6,0,10*ROW('Water Data'!H40)),NA())</f>
        <v>#N/A</v>
      </c>
      <c r="R46" s="91" t="e">
        <f ca="true">+IF(AND(ISNUMBER(OFFSET('Water Data'!$H$9,0,10*ROW('Water Data'!H40))),'Data Summary'!CG46="Yes"),OFFSET('Water Data'!$H$9,0,10*ROW('Water Data'!H40)),NA())</f>
        <v>#N/A</v>
      </c>
      <c r="S46" s="91" t="e">
        <f ca="true">+IF(AND(ISNUMBER(OFFSET('Water Data'!$I$4,0,10*ROW('Water Data'!I40))),'Data Summary'!CH46="Yes"),100-OFFSET('Water Data'!$I$4,0,10*ROW('Water Data'!I40)),NA())</f>
        <v>#N/A</v>
      </c>
      <c r="T46" s="91" t="e">
        <f ca="true">+IF(AND(ISNUMBER(OFFSET('Water Data'!$I$6,0,10*ROW('Water Data'!I40))),'Data Summary'!CI46="Yes"),OFFSET('Water Data'!$I$6,0,10*ROW('Water Data'!I40)),NA())</f>
        <v>#N/A</v>
      </c>
      <c r="U46" s="91" t="e">
        <f ca="true">+IF(AND(ISNUMBER(OFFSET('Water Data'!$I$9,0,10*ROW('Water Data'!I40))),'Data Summary'!CJ46="Yes"),OFFSET('Water Data'!$I$9,0,10*ROW('Water Data'!I40)),NA())</f>
        <v>#N/A</v>
      </c>
      <c r="V46" s="92" t="e">
        <f ca="true">+IF(AND(ISNUMBER(OFFSET('Sanitation Data'!$D$4,0,10*ROW('Sanitation Data'!D40))),'Data Summary'!CK46="Yes"),100-OFFSET('Sanitation Data'!$D$4,0,10*ROW('Sanitation Data'!D40)),NA())</f>
        <v>#N/A</v>
      </c>
      <c r="W46" s="92" t="e">
        <f ca="true">+IF(AND(ISNUMBER(OFFSET('Sanitation Data'!$D$6,0,10*ROW('Sanitation Data'!D40))),'Data Summary'!CL46="Yes"),OFFSET('Sanitation Data'!$D$6,0,10*ROW('Sanitation Data'!D40)),NA())</f>
        <v>#N/A</v>
      </c>
      <c r="X46" s="92" t="e">
        <f ca="true">+IF(AND(ISNUMBER(OFFSET('Sanitation Data'!$D$10,0,10*ROW('Sanitation Data'!D40))),'Data Summary'!CM46="Yes"),OFFSET('Sanitation Data'!$D$10,0,10*ROW('Sanitation Data'!D40)),NA())</f>
        <v>#N/A</v>
      </c>
      <c r="Y46" s="92" t="e">
        <f ca="true">+IF(AND(ISNUMBER(OFFSET('Sanitation Data'!$D$11,0,10*ROW('Sanitation Data'!D40))),'Data Summary'!CN46="Yes"),OFFSET('Sanitation Data'!$D$11,0,10*ROW('Sanitation Data'!D40)),NA())</f>
        <v>#N/A</v>
      </c>
      <c r="Z46" s="92" t="e">
        <f ca="true">+IF(AND(ISNUMBER(OFFSET('Sanitation Data'!$D$12,0,10*ROW('Sanitation Data'!D40))),'Data Summary'!CO46="Yes"),OFFSET('Sanitation Data'!$D$12,0,10*ROW('Sanitation Data'!D40)),NA())</f>
        <v>#N/A</v>
      </c>
      <c r="AA46" s="92" t="e">
        <f ca="true">+IF(AND(ISNUMBER(OFFSET('Sanitation Data'!$E$4,0,10*ROW('Sanitation Data'!E40))),'Data Summary'!CP46="Yes"),100-OFFSET('Sanitation Data'!$E$4,0,10*ROW('Sanitation Data'!E40)),NA())</f>
        <v>#N/A</v>
      </c>
      <c r="AB46" s="92" t="e">
        <f ca="true">+IF(AND(ISNUMBER(OFFSET('Sanitation Data'!$E$6,0,10*ROW('Sanitation Data'!E40))),'Data Summary'!CQ46="Yes"),OFFSET('Sanitation Data'!$E$6,0,10*ROW('Sanitation Data'!E40)),NA())</f>
        <v>#N/A</v>
      </c>
      <c r="AC46" s="92" t="e">
        <f ca="true">+IF(AND(ISNUMBER(OFFSET('Sanitation Data'!$E$10,0,10*ROW('Sanitation Data'!E40))),'Data Summary'!CR46="Yes"),OFFSET('Sanitation Data'!$E$10,0,10*ROW('Sanitation Data'!E40)),NA())</f>
        <v>#N/A</v>
      </c>
      <c r="AD46" s="92" t="e">
        <f ca="true">+IF(AND(ISNUMBER(OFFSET('Sanitation Data'!$E$11,0,10*ROW('Sanitation Data'!E40))),'Data Summary'!CS46="Yes"),OFFSET('Sanitation Data'!$E$11,0,10*ROW('Sanitation Data'!E40)),NA())</f>
        <v>#N/A</v>
      </c>
      <c r="AE46" s="92" t="e">
        <f ca="true">+IF(AND(ISNUMBER(OFFSET('Sanitation Data'!$E$12,0,10*ROW('Sanitation Data'!E40))),'Data Summary'!CT46="Yes"),OFFSET('Sanitation Data'!$E$12,0,10*ROW('Sanitation Data'!E40)),NA())</f>
        <v>#N/A</v>
      </c>
      <c r="AF46" s="92" t="e">
        <f ca="true">+IF(AND(ISNUMBER(OFFSET('Sanitation Data'!$F$4,0,10*ROW('Sanitation Data'!F40))),'Data Summary'!CU46="Yes"),100-OFFSET('Sanitation Data'!$F$4,0,10*ROW('Sanitation Data'!F40)),NA())</f>
        <v>#N/A</v>
      </c>
      <c r="AG46" s="92" t="e">
        <f ca="true">+IF(AND(ISNUMBER(OFFSET('Sanitation Data'!$F$6,0,10*ROW('Sanitation Data'!F40))),'Data Summary'!CV46="Yes"),OFFSET('Sanitation Data'!$F$6,0,10*ROW('Sanitation Data'!F40)),NA())</f>
        <v>#N/A</v>
      </c>
      <c r="AH46" s="92" t="e">
        <f ca="true">+IF(AND(ISNUMBER(OFFSET('Sanitation Data'!$F$10,0,10*ROW('Sanitation Data'!F40))),'Data Summary'!CW46="Yes"),OFFSET('Sanitation Data'!$F$10,0,10*ROW('Sanitation Data'!F40)),NA())</f>
        <v>#N/A</v>
      </c>
      <c r="AI46" s="92" t="e">
        <f ca="true">+IF(AND(ISNUMBER(OFFSET('Sanitation Data'!$F$11,0,10*ROW('Sanitation Data'!F40))),'Data Summary'!CX46="Yes"),OFFSET('Sanitation Data'!$F$11,0,10*ROW('Sanitation Data'!F40)),NA())</f>
        <v>#N/A</v>
      </c>
      <c r="AJ46" s="92" t="e">
        <f ca="true">+IF(AND(ISNUMBER(OFFSET('Sanitation Data'!$F$12,0,10*ROW('Sanitation Data'!F40))),'Data Summary'!CY46="Yes"),OFFSET('Sanitation Data'!$F$12,0,10*ROW('Sanitation Data'!F40)),NA())</f>
        <v>#N/A</v>
      </c>
      <c r="AK46" s="92" t="e">
        <f ca="true">+IF(AND(ISNUMBER(OFFSET('Sanitation Data'!$G$4,0,10*ROW('Sanitation Data'!G40))),'Data Summary'!CZ46="Yes"),100-OFFSET('Sanitation Data'!$G$4,0,10*ROW('Sanitation Data'!G40)),NA())</f>
        <v>#N/A</v>
      </c>
      <c r="AL46" s="92" t="e">
        <f ca="true">+IF(AND(ISNUMBER(OFFSET('Sanitation Data'!$G$6,0,10*ROW('Sanitation Data'!G40))),'Data Summary'!DA46="Yes"),OFFSET('Sanitation Data'!$G$6,0,10*ROW('Sanitation Data'!G40)),NA())</f>
        <v>#N/A</v>
      </c>
      <c r="AM46" s="92" t="e">
        <f ca="true">+IF(AND(ISNUMBER(OFFSET('Sanitation Data'!$G$10,0,10*ROW('Sanitation Data'!G40))),'Data Summary'!DB46="Yes"),OFFSET('Sanitation Data'!$G$10,0,10*ROW('Sanitation Data'!G40)),NA())</f>
        <v>#N/A</v>
      </c>
      <c r="AN46" s="92" t="e">
        <f ca="true">+IF(AND(ISNUMBER(OFFSET('Sanitation Data'!$G$11,0,10*ROW('Sanitation Data'!G40))),'Data Summary'!DC46="Yes"),OFFSET('Sanitation Data'!$G$11,0,10*ROW('Sanitation Data'!G40)),NA())</f>
        <v>#N/A</v>
      </c>
      <c r="AO46" s="92" t="e">
        <f ca="true">+IF(AND(ISNUMBER(OFFSET('Sanitation Data'!$G$12,0,10*ROW('Sanitation Data'!G40))),'Data Summary'!DD46="Yes"),OFFSET('Sanitation Data'!$G$12,0,10*ROW('Sanitation Data'!G40)),NA())</f>
        <v>#N/A</v>
      </c>
      <c r="AP46" s="92" t="e">
        <f ca="true">+IF(AND(ISNUMBER(OFFSET('Sanitation Data'!$H$4,0,10*ROW('Sanitation Data'!H40))),'Data Summary'!DE46="Yes"),100-OFFSET('Sanitation Data'!$H$4,0,10*ROW('Sanitation Data'!H40)),NA())</f>
        <v>#N/A</v>
      </c>
      <c r="AQ46" s="92" t="e">
        <f ca="true">+IF(AND(ISNUMBER(OFFSET('Sanitation Data'!$H$6,0,10*ROW('Sanitation Data'!H40))),'Data Summary'!DF46="Yes"),OFFSET('Sanitation Data'!$H$6,0,10*ROW('Sanitation Data'!H40)),NA())</f>
        <v>#N/A</v>
      </c>
      <c r="AR46" s="92" t="e">
        <f ca="true">+IF(AND(ISNUMBER(OFFSET('Sanitation Data'!$H$10,0,10*ROW('Sanitation Data'!H40))),'Data Summary'!DG46="Yes"),OFFSET('Sanitation Data'!$H$10,0,10*ROW('Sanitation Data'!H40)),NA())</f>
        <v>#N/A</v>
      </c>
      <c r="AS46" s="92" t="e">
        <f ca="true">+IF(AND(ISNUMBER(OFFSET('Sanitation Data'!$H$11,0,10*ROW('Sanitation Data'!H40))),'Data Summary'!DH46="Yes"),OFFSET('Sanitation Data'!$H$11,0,10*ROW('Sanitation Data'!H40)),NA())</f>
        <v>#N/A</v>
      </c>
      <c r="AT46" s="92" t="e">
        <f ca="true">+IF(AND(ISNUMBER(OFFSET('Sanitation Data'!$H$12,0,10*ROW('Sanitation Data'!H40))),'Data Summary'!DI46="Yes"),OFFSET('Sanitation Data'!$H$12,0,10*ROW('Sanitation Data'!H40)),NA())</f>
        <v>#N/A</v>
      </c>
      <c r="AU46" s="92" t="e">
        <f ca="true">+IF(AND(ISNUMBER(OFFSET('Sanitation Data'!$I$4,0,10*ROW('Sanitation Data'!I40))),'Data Summary'!DJ46="Yes"),100-OFFSET('Sanitation Data'!$I$4,0,10*ROW('Sanitation Data'!I40)),NA())</f>
        <v>#N/A</v>
      </c>
      <c r="AV46" s="92" t="e">
        <f ca="true">+IF(AND(ISNUMBER(OFFSET('Sanitation Data'!$I$6,0,10*ROW('Sanitation Data'!I40))),'Data Summary'!DK46="Yes"),OFFSET('Sanitation Data'!$I$6,0,10*ROW('Sanitation Data'!I40)),NA())</f>
        <v>#N/A</v>
      </c>
      <c r="AW46" s="92" t="e">
        <f ca="true">+IF(AND(ISNUMBER(OFFSET('Sanitation Data'!$I$10,0,10*ROW('Sanitation Data'!I40))),'Data Summary'!DL46="Yes"),OFFSET('Sanitation Data'!$I$10,0,10*ROW('Sanitation Data'!I40)),NA())</f>
        <v>#N/A</v>
      </c>
      <c r="AX46" s="92" t="e">
        <f ca="true">+IF(AND(ISNUMBER(OFFSET('Sanitation Data'!$I$11,0,10*ROW('Sanitation Data'!I40))),'Data Summary'!DM46="Yes"),OFFSET('Sanitation Data'!$I$11,0,10*ROW('Sanitation Data'!I40)),NA())</f>
        <v>#N/A</v>
      </c>
      <c r="AY46" s="92" t="e">
        <f ca="true">+IF(AND(ISNUMBER(OFFSET('Sanitation Data'!$I$12,0,10*ROW('Sanitation Data'!I40))),'Data Summary'!DN46="Yes"),OFFSET('Sanitation Data'!$I$12,0,10*ROW('Sanitation Data'!I40)),NA())</f>
        <v>#N/A</v>
      </c>
      <c r="AZ46" s="93" t="e">
        <f ca="true">+IF(AND(ISNUMBER(OFFSET('Hygiene Data'!$D$5,0,10*ROW('Hygiene Data'!D40))),'Data Summary'!DO46="Yes"),OFFSET('Hygiene Data'!$D$5,0,10*ROW('Hygiene Data'!D40)),NA())</f>
        <v>#N/A</v>
      </c>
      <c r="BA46" s="93" t="e">
        <f ca="true">+IF(AND(ISNUMBER(OFFSET('Hygiene Data'!$D$7,0,10*ROW('Hygiene Data'!D40))),'Data Summary'!DP46="Yes"),OFFSET('Hygiene Data'!$D$7,0,10*ROW('Hygiene Data'!D40)),NA())</f>
        <v>#N/A</v>
      </c>
      <c r="BB46" s="93" t="e">
        <f ca="true">+IF(AND(ISNUMBER(OFFSET('Hygiene Data'!$D$9,0,10*ROW('Hygiene Data'!D40))),'Data Summary'!DQ46="Yes"),OFFSET('Hygiene Data'!$D$9,0,10*ROW('Hygiene Data'!D40)),NA())</f>
        <v>#N/A</v>
      </c>
      <c r="BC46" s="93" t="e">
        <f ca="true">+IF(AND(ISNUMBER(OFFSET('Hygiene Data'!$E$5,0,10*ROW('Hygiene Data'!E40))),'Data Summary'!DR46="Yes"),OFFSET('Hygiene Data'!$E$5,0,10*ROW('Hygiene Data'!E40)),NA())</f>
        <v>#N/A</v>
      </c>
      <c r="BD46" s="93" t="e">
        <f ca="true">+IF(AND(ISNUMBER(OFFSET('Hygiene Data'!$E$7,0,10*ROW('Hygiene Data'!E40))),'Data Summary'!DS46="Yes"),OFFSET('Hygiene Data'!$E$7,0,10*ROW('Hygiene Data'!E40)),NA())</f>
        <v>#N/A</v>
      </c>
      <c r="BE46" s="93" t="e">
        <f ca="true">+IF(AND(ISNUMBER(OFFSET('Hygiene Data'!$E$9,0,10*ROW('Hygiene Data'!E40))),'Data Summary'!DT46="Yes"),OFFSET('Hygiene Data'!$E$9,0,10*ROW('Hygiene Data'!E40)),NA())</f>
        <v>#N/A</v>
      </c>
      <c r="BF46" s="93" t="e">
        <f ca="true">+IF(AND(ISNUMBER(OFFSET('Hygiene Data'!$F$5,0,10*ROW('Hygiene Data'!F40))),'Data Summary'!DU46="Yes"),OFFSET('Hygiene Data'!$F$5,0,10*ROW('Hygiene Data'!F40)),NA())</f>
        <v>#N/A</v>
      </c>
      <c r="BG46" s="93" t="e">
        <f ca="true">+IF(AND(ISNUMBER(OFFSET('Hygiene Data'!$F$7,0,10*ROW('Hygiene Data'!F40))),'Data Summary'!DV46="Yes"),OFFSET('Hygiene Data'!$F$7,0,10*ROW('Hygiene Data'!F40)),NA())</f>
        <v>#N/A</v>
      </c>
      <c r="BH46" s="93" t="e">
        <f ca="true">+IF(AND(ISNUMBER(OFFSET('Hygiene Data'!$F$9,0,10*ROW('Hygiene Data'!F40))),'Data Summary'!DW46="Yes"),OFFSET('Hygiene Data'!$F$9,0,10*ROW('Hygiene Data'!F40)),NA())</f>
        <v>#N/A</v>
      </c>
      <c r="BI46" s="93" t="e">
        <f ca="true">+IF(AND(ISNUMBER(OFFSET('Hygiene Data'!$G$5,0,10*ROW('Hygiene Data'!G40))),'Data Summary'!DX46="Yes"),OFFSET('Hygiene Data'!$G$5,0,10*ROW('Hygiene Data'!G40)),NA())</f>
        <v>#N/A</v>
      </c>
      <c r="BJ46" s="93" t="e">
        <f ca="true">+IF(AND(ISNUMBER(OFFSET('Hygiene Data'!$G$7,0,10*ROW('Hygiene Data'!G40))),'Data Summary'!DY46="Yes"),OFFSET('Hygiene Data'!$G$7,0,10*ROW('Hygiene Data'!G40)),NA())</f>
        <v>#N/A</v>
      </c>
      <c r="BK46" s="93" t="e">
        <f ca="true">+IF(AND(ISNUMBER(OFFSET('Hygiene Data'!$G$9,0,10*ROW('Hygiene Data'!G40))),'Data Summary'!DZ46="Yes"),OFFSET('Hygiene Data'!$G$9,0,10*ROW('Hygiene Data'!G40)),NA())</f>
        <v>#N/A</v>
      </c>
      <c r="BL46" s="93" t="e">
        <f ca="true">+IF(AND(ISNUMBER(OFFSET('Hygiene Data'!$H$5,0,10*ROW('Hygiene Data'!H40))),'Data Summary'!EA46="Yes"),OFFSET('Hygiene Data'!$H$5,0,10*ROW('Hygiene Data'!H40)),NA())</f>
        <v>#N/A</v>
      </c>
      <c r="BM46" s="93" t="e">
        <f ca="true">+IF(AND(ISNUMBER(OFFSET('Hygiene Data'!$H$7,0,10*ROW('Hygiene Data'!H40))),'Data Summary'!EB46="Yes"),OFFSET('Hygiene Data'!$H$7,0,10*ROW('Hygiene Data'!H40)),NA())</f>
        <v>#N/A</v>
      </c>
      <c r="BN46" s="93" t="e">
        <f ca="true">+IF(AND(ISNUMBER(OFFSET('Hygiene Data'!$H$9,0,10*ROW('Hygiene Data'!H40))),'Data Summary'!EC46="Yes"),OFFSET('Hygiene Data'!$H$9,0,10*ROW('Hygiene Data'!H40)),NA())</f>
        <v>#N/A</v>
      </c>
      <c r="BO46" s="93" t="e">
        <f ca="true">+IF(AND(ISNUMBER(OFFSET('Hygiene Data'!$I$5,0,10*ROW('Hygiene Data'!I40))),'Data Summary'!ED46="Yes"),OFFSET('Hygiene Data'!$I$5,0,10*ROW('Hygiene Data'!I40)),NA())</f>
        <v>#N/A</v>
      </c>
      <c r="BP46" s="93" t="e">
        <f ca="true">+IF(AND(ISNUMBER(OFFSET('Hygiene Data'!$I$7,0,10*ROW('Hygiene Data'!I40))),'Data Summary'!EE46="Yes"),OFFSET('Hygiene Data'!$I$7,0,10*ROW('Hygiene Data'!I40)),NA())</f>
        <v>#N/A</v>
      </c>
      <c r="BQ46" s="93" t="e">
        <f ca="true">+IF(AND(ISNUMBER(OFFSET('Hygiene Data'!$I$9,0,10*ROW('Hygiene Data'!I40))),'Data Summary'!EF46="Yes"),OFFSET('Hygiene Data'!$I$9,0,10*ROW('Hygiene Data'!I40)),NA())</f>
        <v>#N/A</v>
      </c>
    </row>
    <row xmlns:x14ac="http://schemas.microsoft.com/office/spreadsheetml/2009/9/ac" r="47" x14ac:dyDescent="0.2">
      <c r="A47" s="335" t="e">
        <f ca="true">+RIGHT('Data Summary'!A47,LEN('Data Summary'!A47)-9)</f>
        <v>#VALUE!</v>
      </c>
      <c r="B47" s="35" t="str">
        <f ca="true">+IF(ISTEXT('Data Summary'!B47),'Data Summary'!B47,"")</f>
        <v/>
      </c>
      <c r="C47" s="334" t="e">
        <f ca="true">+VALUE('Data Summary'!C47)</f>
        <v>#VALUE!</v>
      </c>
      <c r="D47" s="91" t="e">
        <f ca="true">+IF(AND(ISNUMBER(OFFSET('Water Data'!$D$4,0,10*ROW('Water Data'!D41))),'Data Summary'!BS47="Yes"),100-OFFSET('Water Data'!$D$4,0,10*ROW('Water Data'!D41)),NA())</f>
        <v>#N/A</v>
      </c>
      <c r="E47" s="91" t="e">
        <f ca="true">+IF(AND(ISNUMBER(OFFSET('Water Data'!$D$6,0,10*ROW('Water Data'!D41))),'Data Summary'!BT47="Yes"),OFFSET('Water Data'!$D$6,0,10*ROW('Water Data'!D41)),NA())</f>
        <v>#N/A</v>
      </c>
      <c r="F47" s="91" t="e">
        <f ca="true">+IF(AND(ISNUMBER(OFFSET('Water Data'!$D$9,0,10*ROW('Water Data'!D41))),'Data Summary'!BU47="Yes"),OFFSET('Water Data'!$D$9,0,10*ROW('Water Data'!D41)),NA())</f>
        <v>#N/A</v>
      </c>
      <c r="G47" s="91" t="e">
        <f ca="true">+IF(AND(ISNUMBER(OFFSET('Water Data'!$E$4,0,10*ROW('Water Data'!E41))),'Data Summary'!BV47="Yes"),100-OFFSET('Water Data'!$E$4,0,10*ROW('Water Data'!E41)),NA())</f>
        <v>#N/A</v>
      </c>
      <c r="H47" s="91" t="e">
        <f ca="true">+IF(AND(ISNUMBER(OFFSET('Water Data'!$E$6,0,10*ROW('Water Data'!E41))),'Data Summary'!BW47="Yes"),OFFSET('Water Data'!$E$6,0,10*ROW('Water Data'!E41)),NA())</f>
        <v>#N/A</v>
      </c>
      <c r="I47" s="91" t="e">
        <f ca="true">+IF(AND(ISNUMBER(OFFSET('Water Data'!$E$9,0,10*ROW('Water Data'!E41))),'Data Summary'!BX47="Yes"),OFFSET('Water Data'!$E$9,0,10*ROW('Water Data'!E41)),NA())</f>
        <v>#N/A</v>
      </c>
      <c r="J47" s="91" t="e">
        <f ca="true">+IF(AND(ISNUMBER(OFFSET('Water Data'!$F$4,0,10*ROW('Water Data'!F41))),'Data Summary'!BY47="Yes"),100-OFFSET('Water Data'!$F$4,0,10*ROW('Water Data'!F41)),NA())</f>
        <v>#N/A</v>
      </c>
      <c r="K47" s="91" t="e">
        <f ca="true">+IF(AND(ISNUMBER(OFFSET('Water Data'!$F$6,0,10*ROW('Water Data'!F41))),'Data Summary'!BZ47="Yes"),OFFSET('Water Data'!$F$6,0,10*ROW('Water Data'!F41)),NA())</f>
        <v>#N/A</v>
      </c>
      <c r="L47" s="91" t="e">
        <f ca="true">+IF(AND(ISNUMBER(OFFSET('Water Data'!$F$9,0,10*ROW('Water Data'!F41))),'Data Summary'!CA47="Yes"),OFFSET('Water Data'!$F$9,0,10*ROW('Water Data'!F41)),NA())</f>
        <v>#N/A</v>
      </c>
      <c r="M47" s="91" t="e">
        <f ca="true">+IF(AND(ISNUMBER(OFFSET('Water Data'!$G$4,0,10*ROW('Water Data'!G41))),'Data Summary'!CB47="Yes"),100-OFFSET('Water Data'!$G$4,0,10*ROW('Water Data'!G41)),NA())</f>
        <v>#N/A</v>
      </c>
      <c r="N47" s="91" t="e">
        <f ca="true">+IF(AND(ISNUMBER(OFFSET('Water Data'!$G$6,0,10*ROW('Water Data'!G41))),'Data Summary'!CC47="Yes"),OFFSET('Water Data'!$G$6,0,10*ROW('Water Data'!G41)),NA())</f>
        <v>#N/A</v>
      </c>
      <c r="O47" s="91" t="e">
        <f ca="true">+IF(AND(ISNUMBER(OFFSET('Water Data'!$G$9,0,10*ROW('Water Data'!G41))),'Data Summary'!CD47="Yes"),OFFSET('Water Data'!$G$9,0,10*ROW('Water Data'!G41)),NA())</f>
        <v>#N/A</v>
      </c>
      <c r="P47" s="91" t="e">
        <f ca="true">+IF(AND(ISNUMBER(OFFSET('Water Data'!$H$4,0,10*ROW('Water Data'!H41))),'Data Summary'!CE47="Yes"),100-OFFSET('Water Data'!$H$4,0,10*ROW('Water Data'!H41)),NA())</f>
        <v>#N/A</v>
      </c>
      <c r="Q47" s="91" t="e">
        <f ca="true">+IF(AND(ISNUMBER(OFFSET('Water Data'!$H$6,0,10*ROW('Water Data'!H41))),'Data Summary'!CF47="Yes"),OFFSET('Water Data'!$H$6,0,10*ROW('Water Data'!H41)),NA())</f>
        <v>#N/A</v>
      </c>
      <c r="R47" s="91" t="e">
        <f ca="true">+IF(AND(ISNUMBER(OFFSET('Water Data'!$H$9,0,10*ROW('Water Data'!H41))),'Data Summary'!CG47="Yes"),OFFSET('Water Data'!$H$9,0,10*ROW('Water Data'!H41)),NA())</f>
        <v>#N/A</v>
      </c>
      <c r="S47" s="91" t="e">
        <f ca="true">+IF(AND(ISNUMBER(OFFSET('Water Data'!$I$4,0,10*ROW('Water Data'!I41))),'Data Summary'!CH47="Yes"),100-OFFSET('Water Data'!$I$4,0,10*ROW('Water Data'!I41)),NA())</f>
        <v>#N/A</v>
      </c>
      <c r="T47" s="91" t="e">
        <f ca="true">+IF(AND(ISNUMBER(OFFSET('Water Data'!$I$6,0,10*ROW('Water Data'!I41))),'Data Summary'!CI47="Yes"),OFFSET('Water Data'!$I$6,0,10*ROW('Water Data'!I41)),NA())</f>
        <v>#N/A</v>
      </c>
      <c r="U47" s="91" t="e">
        <f ca="true">+IF(AND(ISNUMBER(OFFSET('Water Data'!$I$9,0,10*ROW('Water Data'!I41))),'Data Summary'!CJ47="Yes"),OFFSET('Water Data'!$I$9,0,10*ROW('Water Data'!I41)),NA())</f>
        <v>#N/A</v>
      </c>
      <c r="V47" s="92" t="e">
        <f ca="true">+IF(AND(ISNUMBER(OFFSET('Sanitation Data'!$D$4,0,10*ROW('Sanitation Data'!D41))),'Data Summary'!CK47="Yes"),100-OFFSET('Sanitation Data'!$D$4,0,10*ROW('Sanitation Data'!D41)),NA())</f>
        <v>#N/A</v>
      </c>
      <c r="W47" s="92" t="e">
        <f ca="true">+IF(AND(ISNUMBER(OFFSET('Sanitation Data'!$D$6,0,10*ROW('Sanitation Data'!D41))),'Data Summary'!CL47="Yes"),OFFSET('Sanitation Data'!$D$6,0,10*ROW('Sanitation Data'!D41)),NA())</f>
        <v>#N/A</v>
      </c>
      <c r="X47" s="92" t="e">
        <f ca="true">+IF(AND(ISNUMBER(OFFSET('Sanitation Data'!$D$10,0,10*ROW('Sanitation Data'!D41))),'Data Summary'!CM47="Yes"),OFFSET('Sanitation Data'!$D$10,0,10*ROW('Sanitation Data'!D41)),NA())</f>
        <v>#N/A</v>
      </c>
      <c r="Y47" s="92" t="e">
        <f ca="true">+IF(AND(ISNUMBER(OFFSET('Sanitation Data'!$D$11,0,10*ROW('Sanitation Data'!D41))),'Data Summary'!CN47="Yes"),OFFSET('Sanitation Data'!$D$11,0,10*ROW('Sanitation Data'!D41)),NA())</f>
        <v>#N/A</v>
      </c>
      <c r="Z47" s="92" t="e">
        <f ca="true">+IF(AND(ISNUMBER(OFFSET('Sanitation Data'!$D$12,0,10*ROW('Sanitation Data'!D41))),'Data Summary'!CO47="Yes"),OFFSET('Sanitation Data'!$D$12,0,10*ROW('Sanitation Data'!D41)),NA())</f>
        <v>#N/A</v>
      </c>
      <c r="AA47" s="92" t="e">
        <f ca="true">+IF(AND(ISNUMBER(OFFSET('Sanitation Data'!$E$4,0,10*ROW('Sanitation Data'!E41))),'Data Summary'!CP47="Yes"),100-OFFSET('Sanitation Data'!$E$4,0,10*ROW('Sanitation Data'!E41)),NA())</f>
        <v>#N/A</v>
      </c>
      <c r="AB47" s="92" t="e">
        <f ca="true">+IF(AND(ISNUMBER(OFFSET('Sanitation Data'!$E$6,0,10*ROW('Sanitation Data'!E41))),'Data Summary'!CQ47="Yes"),OFFSET('Sanitation Data'!$E$6,0,10*ROW('Sanitation Data'!E41)),NA())</f>
        <v>#N/A</v>
      </c>
      <c r="AC47" s="92" t="e">
        <f ca="true">+IF(AND(ISNUMBER(OFFSET('Sanitation Data'!$E$10,0,10*ROW('Sanitation Data'!E41))),'Data Summary'!CR47="Yes"),OFFSET('Sanitation Data'!$E$10,0,10*ROW('Sanitation Data'!E41)),NA())</f>
        <v>#N/A</v>
      </c>
      <c r="AD47" s="92" t="e">
        <f ca="true">+IF(AND(ISNUMBER(OFFSET('Sanitation Data'!$E$11,0,10*ROW('Sanitation Data'!E41))),'Data Summary'!CS47="Yes"),OFFSET('Sanitation Data'!$E$11,0,10*ROW('Sanitation Data'!E41)),NA())</f>
        <v>#N/A</v>
      </c>
      <c r="AE47" s="92" t="e">
        <f ca="true">+IF(AND(ISNUMBER(OFFSET('Sanitation Data'!$E$12,0,10*ROW('Sanitation Data'!E41))),'Data Summary'!CT47="Yes"),OFFSET('Sanitation Data'!$E$12,0,10*ROW('Sanitation Data'!E41)),NA())</f>
        <v>#N/A</v>
      </c>
      <c r="AF47" s="92" t="e">
        <f ca="true">+IF(AND(ISNUMBER(OFFSET('Sanitation Data'!$F$4,0,10*ROW('Sanitation Data'!F41))),'Data Summary'!CU47="Yes"),100-OFFSET('Sanitation Data'!$F$4,0,10*ROW('Sanitation Data'!F41)),NA())</f>
        <v>#N/A</v>
      </c>
      <c r="AG47" s="92" t="e">
        <f ca="true">+IF(AND(ISNUMBER(OFFSET('Sanitation Data'!$F$6,0,10*ROW('Sanitation Data'!F41))),'Data Summary'!CV47="Yes"),OFFSET('Sanitation Data'!$F$6,0,10*ROW('Sanitation Data'!F41)),NA())</f>
        <v>#N/A</v>
      </c>
      <c r="AH47" s="92" t="e">
        <f ca="true">+IF(AND(ISNUMBER(OFFSET('Sanitation Data'!$F$10,0,10*ROW('Sanitation Data'!F41))),'Data Summary'!CW47="Yes"),OFFSET('Sanitation Data'!$F$10,0,10*ROW('Sanitation Data'!F41)),NA())</f>
        <v>#N/A</v>
      </c>
      <c r="AI47" s="92" t="e">
        <f ca="true">+IF(AND(ISNUMBER(OFFSET('Sanitation Data'!$F$11,0,10*ROW('Sanitation Data'!F41))),'Data Summary'!CX47="Yes"),OFFSET('Sanitation Data'!$F$11,0,10*ROW('Sanitation Data'!F41)),NA())</f>
        <v>#N/A</v>
      </c>
      <c r="AJ47" s="92" t="e">
        <f ca="true">+IF(AND(ISNUMBER(OFFSET('Sanitation Data'!$F$12,0,10*ROW('Sanitation Data'!F41))),'Data Summary'!CY47="Yes"),OFFSET('Sanitation Data'!$F$12,0,10*ROW('Sanitation Data'!F41)),NA())</f>
        <v>#N/A</v>
      </c>
      <c r="AK47" s="92" t="e">
        <f ca="true">+IF(AND(ISNUMBER(OFFSET('Sanitation Data'!$G$4,0,10*ROW('Sanitation Data'!G41))),'Data Summary'!CZ47="Yes"),100-OFFSET('Sanitation Data'!$G$4,0,10*ROW('Sanitation Data'!G41)),NA())</f>
        <v>#N/A</v>
      </c>
      <c r="AL47" s="92" t="e">
        <f ca="true">+IF(AND(ISNUMBER(OFFSET('Sanitation Data'!$G$6,0,10*ROW('Sanitation Data'!G41))),'Data Summary'!DA47="Yes"),OFFSET('Sanitation Data'!$G$6,0,10*ROW('Sanitation Data'!G41)),NA())</f>
        <v>#N/A</v>
      </c>
      <c r="AM47" s="92" t="e">
        <f ca="true">+IF(AND(ISNUMBER(OFFSET('Sanitation Data'!$G$10,0,10*ROW('Sanitation Data'!G41))),'Data Summary'!DB47="Yes"),OFFSET('Sanitation Data'!$G$10,0,10*ROW('Sanitation Data'!G41)),NA())</f>
        <v>#N/A</v>
      </c>
      <c r="AN47" s="92" t="e">
        <f ca="true">+IF(AND(ISNUMBER(OFFSET('Sanitation Data'!$G$11,0,10*ROW('Sanitation Data'!G41))),'Data Summary'!DC47="Yes"),OFFSET('Sanitation Data'!$G$11,0,10*ROW('Sanitation Data'!G41)),NA())</f>
        <v>#N/A</v>
      </c>
      <c r="AO47" s="92" t="e">
        <f ca="true">+IF(AND(ISNUMBER(OFFSET('Sanitation Data'!$G$12,0,10*ROW('Sanitation Data'!G41))),'Data Summary'!DD47="Yes"),OFFSET('Sanitation Data'!$G$12,0,10*ROW('Sanitation Data'!G41)),NA())</f>
        <v>#N/A</v>
      </c>
      <c r="AP47" s="92" t="e">
        <f ca="true">+IF(AND(ISNUMBER(OFFSET('Sanitation Data'!$H$4,0,10*ROW('Sanitation Data'!H41))),'Data Summary'!DE47="Yes"),100-OFFSET('Sanitation Data'!$H$4,0,10*ROW('Sanitation Data'!H41)),NA())</f>
        <v>#N/A</v>
      </c>
      <c r="AQ47" s="92" t="e">
        <f ca="true">+IF(AND(ISNUMBER(OFFSET('Sanitation Data'!$H$6,0,10*ROW('Sanitation Data'!H41))),'Data Summary'!DF47="Yes"),OFFSET('Sanitation Data'!$H$6,0,10*ROW('Sanitation Data'!H41)),NA())</f>
        <v>#N/A</v>
      </c>
      <c r="AR47" s="92" t="e">
        <f ca="true">+IF(AND(ISNUMBER(OFFSET('Sanitation Data'!$H$10,0,10*ROW('Sanitation Data'!H41))),'Data Summary'!DG47="Yes"),OFFSET('Sanitation Data'!$H$10,0,10*ROW('Sanitation Data'!H41)),NA())</f>
        <v>#N/A</v>
      </c>
      <c r="AS47" s="92" t="e">
        <f ca="true">+IF(AND(ISNUMBER(OFFSET('Sanitation Data'!$H$11,0,10*ROW('Sanitation Data'!H41))),'Data Summary'!DH47="Yes"),OFFSET('Sanitation Data'!$H$11,0,10*ROW('Sanitation Data'!H41)),NA())</f>
        <v>#N/A</v>
      </c>
      <c r="AT47" s="92" t="e">
        <f ca="true">+IF(AND(ISNUMBER(OFFSET('Sanitation Data'!$H$12,0,10*ROW('Sanitation Data'!H41))),'Data Summary'!DI47="Yes"),OFFSET('Sanitation Data'!$H$12,0,10*ROW('Sanitation Data'!H41)),NA())</f>
        <v>#N/A</v>
      </c>
      <c r="AU47" s="92" t="e">
        <f ca="true">+IF(AND(ISNUMBER(OFFSET('Sanitation Data'!$I$4,0,10*ROW('Sanitation Data'!I41))),'Data Summary'!DJ47="Yes"),100-OFFSET('Sanitation Data'!$I$4,0,10*ROW('Sanitation Data'!I41)),NA())</f>
        <v>#N/A</v>
      </c>
      <c r="AV47" s="92" t="e">
        <f ca="true">+IF(AND(ISNUMBER(OFFSET('Sanitation Data'!$I$6,0,10*ROW('Sanitation Data'!I41))),'Data Summary'!DK47="Yes"),OFFSET('Sanitation Data'!$I$6,0,10*ROW('Sanitation Data'!I41)),NA())</f>
        <v>#N/A</v>
      </c>
      <c r="AW47" s="92" t="e">
        <f ca="true">+IF(AND(ISNUMBER(OFFSET('Sanitation Data'!$I$10,0,10*ROW('Sanitation Data'!I41))),'Data Summary'!DL47="Yes"),OFFSET('Sanitation Data'!$I$10,0,10*ROW('Sanitation Data'!I41)),NA())</f>
        <v>#N/A</v>
      </c>
      <c r="AX47" s="92" t="e">
        <f ca="true">+IF(AND(ISNUMBER(OFFSET('Sanitation Data'!$I$11,0,10*ROW('Sanitation Data'!I41))),'Data Summary'!DM47="Yes"),OFFSET('Sanitation Data'!$I$11,0,10*ROW('Sanitation Data'!I41)),NA())</f>
        <v>#N/A</v>
      </c>
      <c r="AY47" s="92" t="e">
        <f ca="true">+IF(AND(ISNUMBER(OFFSET('Sanitation Data'!$I$12,0,10*ROW('Sanitation Data'!I41))),'Data Summary'!DN47="Yes"),OFFSET('Sanitation Data'!$I$12,0,10*ROW('Sanitation Data'!I41)),NA())</f>
        <v>#N/A</v>
      </c>
      <c r="AZ47" s="93" t="e">
        <f ca="true">+IF(AND(ISNUMBER(OFFSET('Hygiene Data'!$D$5,0,10*ROW('Hygiene Data'!D41))),'Data Summary'!DO47="Yes"),OFFSET('Hygiene Data'!$D$5,0,10*ROW('Hygiene Data'!D41)),NA())</f>
        <v>#N/A</v>
      </c>
      <c r="BA47" s="93" t="e">
        <f ca="true">+IF(AND(ISNUMBER(OFFSET('Hygiene Data'!$D$7,0,10*ROW('Hygiene Data'!D41))),'Data Summary'!DP47="Yes"),OFFSET('Hygiene Data'!$D$7,0,10*ROW('Hygiene Data'!D41)),NA())</f>
        <v>#N/A</v>
      </c>
      <c r="BB47" s="93" t="e">
        <f ca="true">+IF(AND(ISNUMBER(OFFSET('Hygiene Data'!$D$9,0,10*ROW('Hygiene Data'!D41))),'Data Summary'!DQ47="Yes"),OFFSET('Hygiene Data'!$D$9,0,10*ROW('Hygiene Data'!D41)),NA())</f>
        <v>#N/A</v>
      </c>
      <c r="BC47" s="93" t="e">
        <f ca="true">+IF(AND(ISNUMBER(OFFSET('Hygiene Data'!$E$5,0,10*ROW('Hygiene Data'!E41))),'Data Summary'!DR47="Yes"),OFFSET('Hygiene Data'!$E$5,0,10*ROW('Hygiene Data'!E41)),NA())</f>
        <v>#N/A</v>
      </c>
      <c r="BD47" s="93" t="e">
        <f ca="true">+IF(AND(ISNUMBER(OFFSET('Hygiene Data'!$E$7,0,10*ROW('Hygiene Data'!E41))),'Data Summary'!DS47="Yes"),OFFSET('Hygiene Data'!$E$7,0,10*ROW('Hygiene Data'!E41)),NA())</f>
        <v>#N/A</v>
      </c>
      <c r="BE47" s="93" t="e">
        <f ca="true">+IF(AND(ISNUMBER(OFFSET('Hygiene Data'!$E$9,0,10*ROW('Hygiene Data'!E41))),'Data Summary'!DT47="Yes"),OFFSET('Hygiene Data'!$E$9,0,10*ROW('Hygiene Data'!E41)),NA())</f>
        <v>#N/A</v>
      </c>
      <c r="BF47" s="93" t="e">
        <f ca="true">+IF(AND(ISNUMBER(OFFSET('Hygiene Data'!$F$5,0,10*ROW('Hygiene Data'!F41))),'Data Summary'!DU47="Yes"),OFFSET('Hygiene Data'!$F$5,0,10*ROW('Hygiene Data'!F41)),NA())</f>
        <v>#N/A</v>
      </c>
      <c r="BG47" s="93" t="e">
        <f ca="true">+IF(AND(ISNUMBER(OFFSET('Hygiene Data'!$F$7,0,10*ROW('Hygiene Data'!F41))),'Data Summary'!DV47="Yes"),OFFSET('Hygiene Data'!$F$7,0,10*ROW('Hygiene Data'!F41)),NA())</f>
        <v>#N/A</v>
      </c>
      <c r="BH47" s="93" t="e">
        <f ca="true">+IF(AND(ISNUMBER(OFFSET('Hygiene Data'!$F$9,0,10*ROW('Hygiene Data'!F41))),'Data Summary'!DW47="Yes"),OFFSET('Hygiene Data'!$F$9,0,10*ROW('Hygiene Data'!F41)),NA())</f>
        <v>#N/A</v>
      </c>
      <c r="BI47" s="93" t="e">
        <f ca="true">+IF(AND(ISNUMBER(OFFSET('Hygiene Data'!$G$5,0,10*ROW('Hygiene Data'!G41))),'Data Summary'!DX47="Yes"),OFFSET('Hygiene Data'!$G$5,0,10*ROW('Hygiene Data'!G41)),NA())</f>
        <v>#N/A</v>
      </c>
      <c r="BJ47" s="93" t="e">
        <f ca="true">+IF(AND(ISNUMBER(OFFSET('Hygiene Data'!$G$7,0,10*ROW('Hygiene Data'!G41))),'Data Summary'!DY47="Yes"),OFFSET('Hygiene Data'!$G$7,0,10*ROW('Hygiene Data'!G41)),NA())</f>
        <v>#N/A</v>
      </c>
      <c r="BK47" s="93" t="e">
        <f ca="true">+IF(AND(ISNUMBER(OFFSET('Hygiene Data'!$G$9,0,10*ROW('Hygiene Data'!G41))),'Data Summary'!DZ47="Yes"),OFFSET('Hygiene Data'!$G$9,0,10*ROW('Hygiene Data'!G41)),NA())</f>
        <v>#N/A</v>
      </c>
      <c r="BL47" s="93" t="e">
        <f ca="true">+IF(AND(ISNUMBER(OFFSET('Hygiene Data'!$H$5,0,10*ROW('Hygiene Data'!H41))),'Data Summary'!EA47="Yes"),OFFSET('Hygiene Data'!$H$5,0,10*ROW('Hygiene Data'!H41)),NA())</f>
        <v>#N/A</v>
      </c>
      <c r="BM47" s="93" t="e">
        <f ca="true">+IF(AND(ISNUMBER(OFFSET('Hygiene Data'!$H$7,0,10*ROW('Hygiene Data'!H41))),'Data Summary'!EB47="Yes"),OFFSET('Hygiene Data'!$H$7,0,10*ROW('Hygiene Data'!H41)),NA())</f>
        <v>#N/A</v>
      </c>
      <c r="BN47" s="93" t="e">
        <f ca="true">+IF(AND(ISNUMBER(OFFSET('Hygiene Data'!$H$9,0,10*ROW('Hygiene Data'!H41))),'Data Summary'!EC47="Yes"),OFFSET('Hygiene Data'!$H$9,0,10*ROW('Hygiene Data'!H41)),NA())</f>
        <v>#N/A</v>
      </c>
      <c r="BO47" s="93" t="e">
        <f ca="true">+IF(AND(ISNUMBER(OFFSET('Hygiene Data'!$I$5,0,10*ROW('Hygiene Data'!I41))),'Data Summary'!ED47="Yes"),OFFSET('Hygiene Data'!$I$5,0,10*ROW('Hygiene Data'!I41)),NA())</f>
        <v>#N/A</v>
      </c>
      <c r="BP47" s="93" t="e">
        <f ca="true">+IF(AND(ISNUMBER(OFFSET('Hygiene Data'!$I$7,0,10*ROW('Hygiene Data'!I41))),'Data Summary'!EE47="Yes"),OFFSET('Hygiene Data'!$I$7,0,10*ROW('Hygiene Data'!I41)),NA())</f>
        <v>#N/A</v>
      </c>
      <c r="BQ47" s="93" t="e">
        <f ca="true">+IF(AND(ISNUMBER(OFFSET('Hygiene Data'!$I$9,0,10*ROW('Hygiene Data'!I41))),'Data Summary'!EF47="Yes"),OFFSET('Hygiene Data'!$I$9,0,10*ROW('Hygiene Data'!I41)),NA())</f>
        <v>#N/A</v>
      </c>
    </row>
    <row xmlns:x14ac="http://schemas.microsoft.com/office/spreadsheetml/2009/9/ac" r="48" x14ac:dyDescent="0.2">
      <c r="A48" s="335" t="e">
        <f ca="true">+RIGHT('Data Summary'!A48,LEN('Data Summary'!A48)-9)</f>
        <v>#VALUE!</v>
      </c>
      <c r="B48" s="35" t="str">
        <f ca="true">+IF(ISTEXT('Data Summary'!B48),'Data Summary'!B48,"")</f>
        <v/>
      </c>
      <c r="C48" s="334" t="e">
        <f ca="true">+VALUE('Data Summary'!C48)</f>
        <v>#VALUE!</v>
      </c>
      <c r="D48" s="91" t="e">
        <f ca="true">+IF(AND(ISNUMBER(OFFSET('Water Data'!$D$4,0,10*ROW('Water Data'!D42))),'Data Summary'!BS48="Yes"),100-OFFSET('Water Data'!$D$4,0,10*ROW('Water Data'!D42)),NA())</f>
        <v>#N/A</v>
      </c>
      <c r="E48" s="91" t="e">
        <f ca="true">+IF(AND(ISNUMBER(OFFSET('Water Data'!$D$6,0,10*ROW('Water Data'!D42))),'Data Summary'!BT48="Yes"),OFFSET('Water Data'!$D$6,0,10*ROW('Water Data'!D42)),NA())</f>
        <v>#N/A</v>
      </c>
      <c r="F48" s="91" t="e">
        <f ca="true">+IF(AND(ISNUMBER(OFFSET('Water Data'!$D$9,0,10*ROW('Water Data'!D42))),'Data Summary'!BU48="Yes"),OFFSET('Water Data'!$D$9,0,10*ROW('Water Data'!D42)),NA())</f>
        <v>#N/A</v>
      </c>
      <c r="G48" s="91" t="e">
        <f ca="true">+IF(AND(ISNUMBER(OFFSET('Water Data'!$E$4,0,10*ROW('Water Data'!E42))),'Data Summary'!BV48="Yes"),100-OFFSET('Water Data'!$E$4,0,10*ROW('Water Data'!E42)),NA())</f>
        <v>#N/A</v>
      </c>
      <c r="H48" s="91" t="e">
        <f ca="true">+IF(AND(ISNUMBER(OFFSET('Water Data'!$E$6,0,10*ROW('Water Data'!E42))),'Data Summary'!BW48="Yes"),OFFSET('Water Data'!$E$6,0,10*ROW('Water Data'!E42)),NA())</f>
        <v>#N/A</v>
      </c>
      <c r="I48" s="91" t="e">
        <f ca="true">+IF(AND(ISNUMBER(OFFSET('Water Data'!$E$9,0,10*ROW('Water Data'!E42))),'Data Summary'!BX48="Yes"),OFFSET('Water Data'!$E$9,0,10*ROW('Water Data'!E42)),NA())</f>
        <v>#N/A</v>
      </c>
      <c r="J48" s="91" t="e">
        <f ca="true">+IF(AND(ISNUMBER(OFFSET('Water Data'!$F$4,0,10*ROW('Water Data'!F42))),'Data Summary'!BY48="Yes"),100-OFFSET('Water Data'!$F$4,0,10*ROW('Water Data'!F42)),NA())</f>
        <v>#N/A</v>
      </c>
      <c r="K48" s="91" t="e">
        <f ca="true">+IF(AND(ISNUMBER(OFFSET('Water Data'!$F$6,0,10*ROW('Water Data'!F42))),'Data Summary'!BZ48="Yes"),OFFSET('Water Data'!$F$6,0,10*ROW('Water Data'!F42)),NA())</f>
        <v>#N/A</v>
      </c>
      <c r="L48" s="91" t="e">
        <f ca="true">+IF(AND(ISNUMBER(OFFSET('Water Data'!$F$9,0,10*ROW('Water Data'!F42))),'Data Summary'!CA48="Yes"),OFFSET('Water Data'!$F$9,0,10*ROW('Water Data'!F42)),NA())</f>
        <v>#N/A</v>
      </c>
      <c r="M48" s="91" t="e">
        <f ca="true">+IF(AND(ISNUMBER(OFFSET('Water Data'!$G$4,0,10*ROW('Water Data'!G42))),'Data Summary'!CB48="Yes"),100-OFFSET('Water Data'!$G$4,0,10*ROW('Water Data'!G42)),NA())</f>
        <v>#N/A</v>
      </c>
      <c r="N48" s="91" t="e">
        <f ca="true">+IF(AND(ISNUMBER(OFFSET('Water Data'!$G$6,0,10*ROW('Water Data'!G42))),'Data Summary'!CC48="Yes"),OFFSET('Water Data'!$G$6,0,10*ROW('Water Data'!G42)),NA())</f>
        <v>#N/A</v>
      </c>
      <c r="O48" s="91" t="e">
        <f ca="true">+IF(AND(ISNUMBER(OFFSET('Water Data'!$G$9,0,10*ROW('Water Data'!G42))),'Data Summary'!CD48="Yes"),OFFSET('Water Data'!$G$9,0,10*ROW('Water Data'!G42)),NA())</f>
        <v>#N/A</v>
      </c>
      <c r="P48" s="91" t="e">
        <f ca="true">+IF(AND(ISNUMBER(OFFSET('Water Data'!$H$4,0,10*ROW('Water Data'!H42))),'Data Summary'!CE48="Yes"),100-OFFSET('Water Data'!$H$4,0,10*ROW('Water Data'!H42)),NA())</f>
        <v>#N/A</v>
      </c>
      <c r="Q48" s="91" t="e">
        <f ca="true">+IF(AND(ISNUMBER(OFFSET('Water Data'!$H$6,0,10*ROW('Water Data'!H42))),'Data Summary'!CF48="Yes"),OFFSET('Water Data'!$H$6,0,10*ROW('Water Data'!H42)),NA())</f>
        <v>#N/A</v>
      </c>
      <c r="R48" s="91" t="e">
        <f ca="true">+IF(AND(ISNUMBER(OFFSET('Water Data'!$H$9,0,10*ROW('Water Data'!H42))),'Data Summary'!CG48="Yes"),OFFSET('Water Data'!$H$9,0,10*ROW('Water Data'!H42)),NA())</f>
        <v>#N/A</v>
      </c>
      <c r="S48" s="91" t="e">
        <f ca="true">+IF(AND(ISNUMBER(OFFSET('Water Data'!$I$4,0,10*ROW('Water Data'!I42))),'Data Summary'!CH48="Yes"),100-OFFSET('Water Data'!$I$4,0,10*ROW('Water Data'!I42)),NA())</f>
        <v>#N/A</v>
      </c>
      <c r="T48" s="91" t="e">
        <f ca="true">+IF(AND(ISNUMBER(OFFSET('Water Data'!$I$6,0,10*ROW('Water Data'!I42))),'Data Summary'!CI48="Yes"),OFFSET('Water Data'!$I$6,0,10*ROW('Water Data'!I42)),NA())</f>
        <v>#N/A</v>
      </c>
      <c r="U48" s="91" t="e">
        <f ca="true">+IF(AND(ISNUMBER(OFFSET('Water Data'!$I$9,0,10*ROW('Water Data'!I42))),'Data Summary'!CJ48="Yes"),OFFSET('Water Data'!$I$9,0,10*ROW('Water Data'!I42)),NA())</f>
        <v>#N/A</v>
      </c>
      <c r="V48" s="92" t="e">
        <f ca="true">+IF(AND(ISNUMBER(OFFSET('Sanitation Data'!$D$4,0,10*ROW('Sanitation Data'!D42))),'Data Summary'!CK48="Yes"),100-OFFSET('Sanitation Data'!$D$4,0,10*ROW('Sanitation Data'!D42)),NA())</f>
        <v>#N/A</v>
      </c>
      <c r="W48" s="92" t="e">
        <f ca="true">+IF(AND(ISNUMBER(OFFSET('Sanitation Data'!$D$6,0,10*ROW('Sanitation Data'!D42))),'Data Summary'!CL48="Yes"),OFFSET('Sanitation Data'!$D$6,0,10*ROW('Sanitation Data'!D42)),NA())</f>
        <v>#N/A</v>
      </c>
      <c r="X48" s="92" t="e">
        <f ca="true">+IF(AND(ISNUMBER(OFFSET('Sanitation Data'!$D$10,0,10*ROW('Sanitation Data'!D42))),'Data Summary'!CM48="Yes"),OFFSET('Sanitation Data'!$D$10,0,10*ROW('Sanitation Data'!D42)),NA())</f>
        <v>#N/A</v>
      </c>
      <c r="Y48" s="92" t="e">
        <f ca="true">+IF(AND(ISNUMBER(OFFSET('Sanitation Data'!$D$11,0,10*ROW('Sanitation Data'!D42))),'Data Summary'!CN48="Yes"),OFFSET('Sanitation Data'!$D$11,0,10*ROW('Sanitation Data'!D42)),NA())</f>
        <v>#N/A</v>
      </c>
      <c r="Z48" s="92" t="e">
        <f ca="true">+IF(AND(ISNUMBER(OFFSET('Sanitation Data'!$D$12,0,10*ROW('Sanitation Data'!D42))),'Data Summary'!CO48="Yes"),OFFSET('Sanitation Data'!$D$12,0,10*ROW('Sanitation Data'!D42)),NA())</f>
        <v>#N/A</v>
      </c>
      <c r="AA48" s="92" t="e">
        <f ca="true">+IF(AND(ISNUMBER(OFFSET('Sanitation Data'!$E$4,0,10*ROW('Sanitation Data'!E42))),'Data Summary'!CP48="Yes"),100-OFFSET('Sanitation Data'!$E$4,0,10*ROW('Sanitation Data'!E42)),NA())</f>
        <v>#N/A</v>
      </c>
      <c r="AB48" s="92" t="e">
        <f ca="true">+IF(AND(ISNUMBER(OFFSET('Sanitation Data'!$E$6,0,10*ROW('Sanitation Data'!E42))),'Data Summary'!CQ48="Yes"),OFFSET('Sanitation Data'!$E$6,0,10*ROW('Sanitation Data'!E42)),NA())</f>
        <v>#N/A</v>
      </c>
      <c r="AC48" s="92" t="e">
        <f ca="true">+IF(AND(ISNUMBER(OFFSET('Sanitation Data'!$E$10,0,10*ROW('Sanitation Data'!E42))),'Data Summary'!CR48="Yes"),OFFSET('Sanitation Data'!$E$10,0,10*ROW('Sanitation Data'!E42)),NA())</f>
        <v>#N/A</v>
      </c>
      <c r="AD48" s="92" t="e">
        <f ca="true">+IF(AND(ISNUMBER(OFFSET('Sanitation Data'!$E$11,0,10*ROW('Sanitation Data'!E42))),'Data Summary'!CS48="Yes"),OFFSET('Sanitation Data'!$E$11,0,10*ROW('Sanitation Data'!E42)),NA())</f>
        <v>#N/A</v>
      </c>
      <c r="AE48" s="92" t="e">
        <f ca="true">+IF(AND(ISNUMBER(OFFSET('Sanitation Data'!$E$12,0,10*ROW('Sanitation Data'!E42))),'Data Summary'!CT48="Yes"),OFFSET('Sanitation Data'!$E$12,0,10*ROW('Sanitation Data'!E42)),NA())</f>
        <v>#N/A</v>
      </c>
      <c r="AF48" s="92" t="e">
        <f ca="true">+IF(AND(ISNUMBER(OFFSET('Sanitation Data'!$F$4,0,10*ROW('Sanitation Data'!F42))),'Data Summary'!CU48="Yes"),100-OFFSET('Sanitation Data'!$F$4,0,10*ROW('Sanitation Data'!F42)),NA())</f>
        <v>#N/A</v>
      </c>
      <c r="AG48" s="92" t="e">
        <f ca="true">+IF(AND(ISNUMBER(OFFSET('Sanitation Data'!$F$6,0,10*ROW('Sanitation Data'!F42))),'Data Summary'!CV48="Yes"),OFFSET('Sanitation Data'!$F$6,0,10*ROW('Sanitation Data'!F42)),NA())</f>
        <v>#N/A</v>
      </c>
      <c r="AH48" s="92" t="e">
        <f ca="true">+IF(AND(ISNUMBER(OFFSET('Sanitation Data'!$F$10,0,10*ROW('Sanitation Data'!F42))),'Data Summary'!CW48="Yes"),OFFSET('Sanitation Data'!$F$10,0,10*ROW('Sanitation Data'!F42)),NA())</f>
        <v>#N/A</v>
      </c>
      <c r="AI48" s="92" t="e">
        <f ca="true">+IF(AND(ISNUMBER(OFFSET('Sanitation Data'!$F$11,0,10*ROW('Sanitation Data'!F42))),'Data Summary'!CX48="Yes"),OFFSET('Sanitation Data'!$F$11,0,10*ROW('Sanitation Data'!F42)),NA())</f>
        <v>#N/A</v>
      </c>
      <c r="AJ48" s="92" t="e">
        <f ca="true">+IF(AND(ISNUMBER(OFFSET('Sanitation Data'!$F$12,0,10*ROW('Sanitation Data'!F42))),'Data Summary'!CY48="Yes"),OFFSET('Sanitation Data'!$F$12,0,10*ROW('Sanitation Data'!F42)),NA())</f>
        <v>#N/A</v>
      </c>
      <c r="AK48" s="92" t="e">
        <f ca="true">+IF(AND(ISNUMBER(OFFSET('Sanitation Data'!$G$4,0,10*ROW('Sanitation Data'!G42))),'Data Summary'!CZ48="Yes"),100-OFFSET('Sanitation Data'!$G$4,0,10*ROW('Sanitation Data'!G42)),NA())</f>
        <v>#N/A</v>
      </c>
      <c r="AL48" s="92" t="e">
        <f ca="true">+IF(AND(ISNUMBER(OFFSET('Sanitation Data'!$G$6,0,10*ROW('Sanitation Data'!G42))),'Data Summary'!DA48="Yes"),OFFSET('Sanitation Data'!$G$6,0,10*ROW('Sanitation Data'!G42)),NA())</f>
        <v>#N/A</v>
      </c>
      <c r="AM48" s="92" t="e">
        <f ca="true">+IF(AND(ISNUMBER(OFFSET('Sanitation Data'!$G$10,0,10*ROW('Sanitation Data'!G42))),'Data Summary'!DB48="Yes"),OFFSET('Sanitation Data'!$G$10,0,10*ROW('Sanitation Data'!G42)),NA())</f>
        <v>#N/A</v>
      </c>
      <c r="AN48" s="92" t="e">
        <f ca="true">+IF(AND(ISNUMBER(OFFSET('Sanitation Data'!$G$11,0,10*ROW('Sanitation Data'!G42))),'Data Summary'!DC48="Yes"),OFFSET('Sanitation Data'!$G$11,0,10*ROW('Sanitation Data'!G42)),NA())</f>
        <v>#N/A</v>
      </c>
      <c r="AO48" s="92" t="e">
        <f ca="true">+IF(AND(ISNUMBER(OFFSET('Sanitation Data'!$G$12,0,10*ROW('Sanitation Data'!G42))),'Data Summary'!DD48="Yes"),OFFSET('Sanitation Data'!$G$12,0,10*ROW('Sanitation Data'!G42)),NA())</f>
        <v>#N/A</v>
      </c>
      <c r="AP48" s="92" t="e">
        <f ca="true">+IF(AND(ISNUMBER(OFFSET('Sanitation Data'!$H$4,0,10*ROW('Sanitation Data'!H42))),'Data Summary'!DE48="Yes"),100-OFFSET('Sanitation Data'!$H$4,0,10*ROW('Sanitation Data'!H42)),NA())</f>
        <v>#N/A</v>
      </c>
      <c r="AQ48" s="92" t="e">
        <f ca="true">+IF(AND(ISNUMBER(OFFSET('Sanitation Data'!$H$6,0,10*ROW('Sanitation Data'!H42))),'Data Summary'!DF48="Yes"),OFFSET('Sanitation Data'!$H$6,0,10*ROW('Sanitation Data'!H42)),NA())</f>
        <v>#N/A</v>
      </c>
      <c r="AR48" s="92" t="e">
        <f ca="true">+IF(AND(ISNUMBER(OFFSET('Sanitation Data'!$H$10,0,10*ROW('Sanitation Data'!H42))),'Data Summary'!DG48="Yes"),OFFSET('Sanitation Data'!$H$10,0,10*ROW('Sanitation Data'!H42)),NA())</f>
        <v>#N/A</v>
      </c>
      <c r="AS48" s="92" t="e">
        <f ca="true">+IF(AND(ISNUMBER(OFFSET('Sanitation Data'!$H$11,0,10*ROW('Sanitation Data'!H42))),'Data Summary'!DH48="Yes"),OFFSET('Sanitation Data'!$H$11,0,10*ROW('Sanitation Data'!H42)),NA())</f>
        <v>#N/A</v>
      </c>
      <c r="AT48" s="92" t="e">
        <f ca="true">+IF(AND(ISNUMBER(OFFSET('Sanitation Data'!$H$12,0,10*ROW('Sanitation Data'!H42))),'Data Summary'!DI48="Yes"),OFFSET('Sanitation Data'!$H$12,0,10*ROW('Sanitation Data'!H42)),NA())</f>
        <v>#N/A</v>
      </c>
      <c r="AU48" s="92" t="e">
        <f ca="true">+IF(AND(ISNUMBER(OFFSET('Sanitation Data'!$I$4,0,10*ROW('Sanitation Data'!I42))),'Data Summary'!DJ48="Yes"),100-OFFSET('Sanitation Data'!$I$4,0,10*ROW('Sanitation Data'!I42)),NA())</f>
        <v>#N/A</v>
      </c>
      <c r="AV48" s="92" t="e">
        <f ca="true">+IF(AND(ISNUMBER(OFFSET('Sanitation Data'!$I$6,0,10*ROW('Sanitation Data'!I42))),'Data Summary'!DK48="Yes"),OFFSET('Sanitation Data'!$I$6,0,10*ROW('Sanitation Data'!I42)),NA())</f>
        <v>#N/A</v>
      </c>
      <c r="AW48" s="92" t="e">
        <f ca="true">+IF(AND(ISNUMBER(OFFSET('Sanitation Data'!$I$10,0,10*ROW('Sanitation Data'!I42))),'Data Summary'!DL48="Yes"),OFFSET('Sanitation Data'!$I$10,0,10*ROW('Sanitation Data'!I42)),NA())</f>
        <v>#N/A</v>
      </c>
      <c r="AX48" s="92" t="e">
        <f ca="true">+IF(AND(ISNUMBER(OFFSET('Sanitation Data'!$I$11,0,10*ROW('Sanitation Data'!I42))),'Data Summary'!DM48="Yes"),OFFSET('Sanitation Data'!$I$11,0,10*ROW('Sanitation Data'!I42)),NA())</f>
        <v>#N/A</v>
      </c>
      <c r="AY48" s="92" t="e">
        <f ca="true">+IF(AND(ISNUMBER(OFFSET('Sanitation Data'!$I$12,0,10*ROW('Sanitation Data'!I42))),'Data Summary'!DN48="Yes"),OFFSET('Sanitation Data'!$I$12,0,10*ROW('Sanitation Data'!I42)),NA())</f>
        <v>#N/A</v>
      </c>
      <c r="AZ48" s="93" t="e">
        <f ca="true">+IF(AND(ISNUMBER(OFFSET('Hygiene Data'!$D$5,0,10*ROW('Hygiene Data'!D42))),'Data Summary'!DO48="Yes"),OFFSET('Hygiene Data'!$D$5,0,10*ROW('Hygiene Data'!D42)),NA())</f>
        <v>#N/A</v>
      </c>
      <c r="BA48" s="93" t="e">
        <f ca="true">+IF(AND(ISNUMBER(OFFSET('Hygiene Data'!$D$7,0,10*ROW('Hygiene Data'!D42))),'Data Summary'!DP48="Yes"),OFFSET('Hygiene Data'!$D$7,0,10*ROW('Hygiene Data'!D42)),NA())</f>
        <v>#N/A</v>
      </c>
      <c r="BB48" s="93" t="e">
        <f ca="true">+IF(AND(ISNUMBER(OFFSET('Hygiene Data'!$D$9,0,10*ROW('Hygiene Data'!D42))),'Data Summary'!DQ48="Yes"),OFFSET('Hygiene Data'!$D$9,0,10*ROW('Hygiene Data'!D42)),NA())</f>
        <v>#N/A</v>
      </c>
      <c r="BC48" s="93" t="e">
        <f ca="true">+IF(AND(ISNUMBER(OFFSET('Hygiene Data'!$E$5,0,10*ROW('Hygiene Data'!E42))),'Data Summary'!DR48="Yes"),OFFSET('Hygiene Data'!$E$5,0,10*ROW('Hygiene Data'!E42)),NA())</f>
        <v>#N/A</v>
      </c>
      <c r="BD48" s="93" t="e">
        <f ca="true">+IF(AND(ISNUMBER(OFFSET('Hygiene Data'!$E$7,0,10*ROW('Hygiene Data'!E42))),'Data Summary'!DS48="Yes"),OFFSET('Hygiene Data'!$E$7,0,10*ROW('Hygiene Data'!E42)),NA())</f>
        <v>#N/A</v>
      </c>
      <c r="BE48" s="93" t="e">
        <f ca="true">+IF(AND(ISNUMBER(OFFSET('Hygiene Data'!$E$9,0,10*ROW('Hygiene Data'!E42))),'Data Summary'!DT48="Yes"),OFFSET('Hygiene Data'!$E$9,0,10*ROW('Hygiene Data'!E42)),NA())</f>
        <v>#N/A</v>
      </c>
      <c r="BF48" s="93" t="e">
        <f ca="true">+IF(AND(ISNUMBER(OFFSET('Hygiene Data'!$F$5,0,10*ROW('Hygiene Data'!F42))),'Data Summary'!DU48="Yes"),OFFSET('Hygiene Data'!$F$5,0,10*ROW('Hygiene Data'!F42)),NA())</f>
        <v>#N/A</v>
      </c>
      <c r="BG48" s="93" t="e">
        <f ca="true">+IF(AND(ISNUMBER(OFFSET('Hygiene Data'!$F$7,0,10*ROW('Hygiene Data'!F42))),'Data Summary'!DV48="Yes"),OFFSET('Hygiene Data'!$F$7,0,10*ROW('Hygiene Data'!F42)),NA())</f>
        <v>#N/A</v>
      </c>
      <c r="BH48" s="93" t="e">
        <f ca="true">+IF(AND(ISNUMBER(OFFSET('Hygiene Data'!$F$9,0,10*ROW('Hygiene Data'!F42))),'Data Summary'!DW48="Yes"),OFFSET('Hygiene Data'!$F$9,0,10*ROW('Hygiene Data'!F42)),NA())</f>
        <v>#N/A</v>
      </c>
      <c r="BI48" s="93" t="e">
        <f ca="true">+IF(AND(ISNUMBER(OFFSET('Hygiene Data'!$G$5,0,10*ROW('Hygiene Data'!G42))),'Data Summary'!DX48="Yes"),OFFSET('Hygiene Data'!$G$5,0,10*ROW('Hygiene Data'!G42)),NA())</f>
        <v>#N/A</v>
      </c>
      <c r="BJ48" s="93" t="e">
        <f ca="true">+IF(AND(ISNUMBER(OFFSET('Hygiene Data'!$G$7,0,10*ROW('Hygiene Data'!G42))),'Data Summary'!DY48="Yes"),OFFSET('Hygiene Data'!$G$7,0,10*ROW('Hygiene Data'!G42)),NA())</f>
        <v>#N/A</v>
      </c>
      <c r="BK48" s="93" t="e">
        <f ca="true">+IF(AND(ISNUMBER(OFFSET('Hygiene Data'!$G$9,0,10*ROW('Hygiene Data'!G42))),'Data Summary'!DZ48="Yes"),OFFSET('Hygiene Data'!$G$9,0,10*ROW('Hygiene Data'!G42)),NA())</f>
        <v>#N/A</v>
      </c>
      <c r="BL48" s="93" t="e">
        <f ca="true">+IF(AND(ISNUMBER(OFFSET('Hygiene Data'!$H$5,0,10*ROW('Hygiene Data'!H42))),'Data Summary'!EA48="Yes"),OFFSET('Hygiene Data'!$H$5,0,10*ROW('Hygiene Data'!H42)),NA())</f>
        <v>#N/A</v>
      </c>
      <c r="BM48" s="93" t="e">
        <f ca="true">+IF(AND(ISNUMBER(OFFSET('Hygiene Data'!$H$7,0,10*ROW('Hygiene Data'!H42))),'Data Summary'!EB48="Yes"),OFFSET('Hygiene Data'!$H$7,0,10*ROW('Hygiene Data'!H42)),NA())</f>
        <v>#N/A</v>
      </c>
      <c r="BN48" s="93" t="e">
        <f ca="true">+IF(AND(ISNUMBER(OFFSET('Hygiene Data'!$H$9,0,10*ROW('Hygiene Data'!H42))),'Data Summary'!EC48="Yes"),OFFSET('Hygiene Data'!$H$9,0,10*ROW('Hygiene Data'!H42)),NA())</f>
        <v>#N/A</v>
      </c>
      <c r="BO48" s="93" t="e">
        <f ca="true">+IF(AND(ISNUMBER(OFFSET('Hygiene Data'!$I$5,0,10*ROW('Hygiene Data'!I42))),'Data Summary'!ED48="Yes"),OFFSET('Hygiene Data'!$I$5,0,10*ROW('Hygiene Data'!I42)),NA())</f>
        <v>#N/A</v>
      </c>
      <c r="BP48" s="93" t="e">
        <f ca="true">+IF(AND(ISNUMBER(OFFSET('Hygiene Data'!$I$7,0,10*ROW('Hygiene Data'!I42))),'Data Summary'!EE48="Yes"),OFFSET('Hygiene Data'!$I$7,0,10*ROW('Hygiene Data'!I42)),NA())</f>
        <v>#N/A</v>
      </c>
      <c r="BQ48" s="93" t="e">
        <f ca="true">+IF(AND(ISNUMBER(OFFSET('Hygiene Data'!$I$9,0,10*ROW('Hygiene Data'!I42))),'Data Summary'!EF48="Yes"),OFFSET('Hygiene Data'!$I$9,0,10*ROW('Hygiene Data'!I42)),NA())</f>
        <v>#N/A</v>
      </c>
    </row>
    <row xmlns:x14ac="http://schemas.microsoft.com/office/spreadsheetml/2009/9/ac" r="49" x14ac:dyDescent="0.2">
      <c r="A49" s="335" t="e">
        <f ca="true">+RIGHT('Data Summary'!A49,LEN('Data Summary'!A49)-9)</f>
        <v>#VALUE!</v>
      </c>
      <c r="B49" s="35" t="str">
        <f ca="true">+IF(ISTEXT('Data Summary'!B49),'Data Summary'!B49,"")</f>
        <v/>
      </c>
      <c r="C49" s="334" t="e">
        <f ca="true">+VALUE('Data Summary'!C49)</f>
        <v>#VALUE!</v>
      </c>
      <c r="D49" s="91" t="e">
        <f ca="true">+IF(AND(ISNUMBER(OFFSET('Water Data'!$D$4,0,10*ROW('Water Data'!D43))),'Data Summary'!BS49="Yes"),100-OFFSET('Water Data'!$D$4,0,10*ROW('Water Data'!D43)),NA())</f>
        <v>#N/A</v>
      </c>
      <c r="E49" s="91" t="e">
        <f ca="true">+IF(AND(ISNUMBER(OFFSET('Water Data'!$D$6,0,10*ROW('Water Data'!D43))),'Data Summary'!BT49="Yes"),OFFSET('Water Data'!$D$6,0,10*ROW('Water Data'!D43)),NA())</f>
        <v>#N/A</v>
      </c>
      <c r="F49" s="91" t="e">
        <f ca="true">+IF(AND(ISNUMBER(OFFSET('Water Data'!$D$9,0,10*ROW('Water Data'!D43))),'Data Summary'!BU49="Yes"),OFFSET('Water Data'!$D$9,0,10*ROW('Water Data'!D43)),NA())</f>
        <v>#N/A</v>
      </c>
      <c r="G49" s="91" t="e">
        <f ca="true">+IF(AND(ISNUMBER(OFFSET('Water Data'!$E$4,0,10*ROW('Water Data'!E43))),'Data Summary'!BV49="Yes"),100-OFFSET('Water Data'!$E$4,0,10*ROW('Water Data'!E43)),NA())</f>
        <v>#N/A</v>
      </c>
      <c r="H49" s="91" t="e">
        <f ca="true">+IF(AND(ISNUMBER(OFFSET('Water Data'!$E$6,0,10*ROW('Water Data'!E43))),'Data Summary'!BW49="Yes"),OFFSET('Water Data'!$E$6,0,10*ROW('Water Data'!E43)),NA())</f>
        <v>#N/A</v>
      </c>
      <c r="I49" s="91" t="e">
        <f ca="true">+IF(AND(ISNUMBER(OFFSET('Water Data'!$E$9,0,10*ROW('Water Data'!E43))),'Data Summary'!BX49="Yes"),OFFSET('Water Data'!$E$9,0,10*ROW('Water Data'!E43)),NA())</f>
        <v>#N/A</v>
      </c>
      <c r="J49" s="91" t="e">
        <f ca="true">+IF(AND(ISNUMBER(OFFSET('Water Data'!$F$4,0,10*ROW('Water Data'!F43))),'Data Summary'!BY49="Yes"),100-OFFSET('Water Data'!$F$4,0,10*ROW('Water Data'!F43)),NA())</f>
        <v>#N/A</v>
      </c>
      <c r="K49" s="91" t="e">
        <f ca="true">+IF(AND(ISNUMBER(OFFSET('Water Data'!$F$6,0,10*ROW('Water Data'!F43))),'Data Summary'!BZ49="Yes"),OFFSET('Water Data'!$F$6,0,10*ROW('Water Data'!F43)),NA())</f>
        <v>#N/A</v>
      </c>
      <c r="L49" s="91" t="e">
        <f ca="true">+IF(AND(ISNUMBER(OFFSET('Water Data'!$F$9,0,10*ROW('Water Data'!F43))),'Data Summary'!CA49="Yes"),OFFSET('Water Data'!$F$9,0,10*ROW('Water Data'!F43)),NA())</f>
        <v>#N/A</v>
      </c>
      <c r="M49" s="91" t="e">
        <f ca="true">+IF(AND(ISNUMBER(OFFSET('Water Data'!$G$4,0,10*ROW('Water Data'!G43))),'Data Summary'!CB49="Yes"),100-OFFSET('Water Data'!$G$4,0,10*ROW('Water Data'!G43)),NA())</f>
        <v>#N/A</v>
      </c>
      <c r="N49" s="91" t="e">
        <f ca="true">+IF(AND(ISNUMBER(OFFSET('Water Data'!$G$6,0,10*ROW('Water Data'!G43))),'Data Summary'!CC49="Yes"),OFFSET('Water Data'!$G$6,0,10*ROW('Water Data'!G43)),NA())</f>
        <v>#N/A</v>
      </c>
      <c r="O49" s="91" t="e">
        <f ca="true">+IF(AND(ISNUMBER(OFFSET('Water Data'!$G$9,0,10*ROW('Water Data'!G43))),'Data Summary'!CD49="Yes"),OFFSET('Water Data'!$G$9,0,10*ROW('Water Data'!G43)),NA())</f>
        <v>#N/A</v>
      </c>
      <c r="P49" s="91" t="e">
        <f ca="true">+IF(AND(ISNUMBER(OFFSET('Water Data'!$H$4,0,10*ROW('Water Data'!H43))),'Data Summary'!CE49="Yes"),100-OFFSET('Water Data'!$H$4,0,10*ROW('Water Data'!H43)),NA())</f>
        <v>#N/A</v>
      </c>
      <c r="Q49" s="91" t="e">
        <f ca="true">+IF(AND(ISNUMBER(OFFSET('Water Data'!$H$6,0,10*ROW('Water Data'!H43))),'Data Summary'!CF49="Yes"),OFFSET('Water Data'!$H$6,0,10*ROW('Water Data'!H43)),NA())</f>
        <v>#N/A</v>
      </c>
      <c r="R49" s="91" t="e">
        <f ca="true">+IF(AND(ISNUMBER(OFFSET('Water Data'!$H$9,0,10*ROW('Water Data'!H43))),'Data Summary'!CG49="Yes"),OFFSET('Water Data'!$H$9,0,10*ROW('Water Data'!H43)),NA())</f>
        <v>#N/A</v>
      </c>
      <c r="S49" s="91" t="e">
        <f ca="true">+IF(AND(ISNUMBER(OFFSET('Water Data'!$I$4,0,10*ROW('Water Data'!I43))),'Data Summary'!CH49="Yes"),100-OFFSET('Water Data'!$I$4,0,10*ROW('Water Data'!I43)),NA())</f>
        <v>#N/A</v>
      </c>
      <c r="T49" s="91" t="e">
        <f ca="true">+IF(AND(ISNUMBER(OFFSET('Water Data'!$I$6,0,10*ROW('Water Data'!I43))),'Data Summary'!CI49="Yes"),OFFSET('Water Data'!$I$6,0,10*ROW('Water Data'!I43)),NA())</f>
        <v>#N/A</v>
      </c>
      <c r="U49" s="91" t="e">
        <f ca="true">+IF(AND(ISNUMBER(OFFSET('Water Data'!$I$9,0,10*ROW('Water Data'!I43))),'Data Summary'!CJ49="Yes"),OFFSET('Water Data'!$I$9,0,10*ROW('Water Data'!I43)),NA())</f>
        <v>#N/A</v>
      </c>
      <c r="V49" s="92" t="e">
        <f ca="true">+IF(AND(ISNUMBER(OFFSET('Sanitation Data'!$D$4,0,10*ROW('Sanitation Data'!D43))),'Data Summary'!CK49="Yes"),100-OFFSET('Sanitation Data'!$D$4,0,10*ROW('Sanitation Data'!D43)),NA())</f>
        <v>#N/A</v>
      </c>
      <c r="W49" s="92" t="e">
        <f ca="true">+IF(AND(ISNUMBER(OFFSET('Sanitation Data'!$D$6,0,10*ROW('Sanitation Data'!D43))),'Data Summary'!CL49="Yes"),OFFSET('Sanitation Data'!$D$6,0,10*ROW('Sanitation Data'!D43)),NA())</f>
        <v>#N/A</v>
      </c>
      <c r="X49" s="92" t="e">
        <f ca="true">+IF(AND(ISNUMBER(OFFSET('Sanitation Data'!$D$10,0,10*ROW('Sanitation Data'!D43))),'Data Summary'!CM49="Yes"),OFFSET('Sanitation Data'!$D$10,0,10*ROW('Sanitation Data'!D43)),NA())</f>
        <v>#N/A</v>
      </c>
      <c r="Y49" s="92" t="e">
        <f ca="true">+IF(AND(ISNUMBER(OFFSET('Sanitation Data'!$D$11,0,10*ROW('Sanitation Data'!D43))),'Data Summary'!CN49="Yes"),OFFSET('Sanitation Data'!$D$11,0,10*ROW('Sanitation Data'!D43)),NA())</f>
        <v>#N/A</v>
      </c>
      <c r="Z49" s="92" t="e">
        <f ca="true">+IF(AND(ISNUMBER(OFFSET('Sanitation Data'!$D$12,0,10*ROW('Sanitation Data'!D43))),'Data Summary'!CO49="Yes"),OFFSET('Sanitation Data'!$D$12,0,10*ROW('Sanitation Data'!D43)),NA())</f>
        <v>#N/A</v>
      </c>
      <c r="AA49" s="92" t="e">
        <f ca="true">+IF(AND(ISNUMBER(OFFSET('Sanitation Data'!$E$4,0,10*ROW('Sanitation Data'!E43))),'Data Summary'!CP49="Yes"),100-OFFSET('Sanitation Data'!$E$4,0,10*ROW('Sanitation Data'!E43)),NA())</f>
        <v>#N/A</v>
      </c>
      <c r="AB49" s="92" t="e">
        <f ca="true">+IF(AND(ISNUMBER(OFFSET('Sanitation Data'!$E$6,0,10*ROW('Sanitation Data'!E43))),'Data Summary'!CQ49="Yes"),OFFSET('Sanitation Data'!$E$6,0,10*ROW('Sanitation Data'!E43)),NA())</f>
        <v>#N/A</v>
      </c>
      <c r="AC49" s="92" t="e">
        <f ca="true">+IF(AND(ISNUMBER(OFFSET('Sanitation Data'!$E$10,0,10*ROW('Sanitation Data'!E43))),'Data Summary'!CR49="Yes"),OFFSET('Sanitation Data'!$E$10,0,10*ROW('Sanitation Data'!E43)),NA())</f>
        <v>#N/A</v>
      </c>
      <c r="AD49" s="92" t="e">
        <f ca="true">+IF(AND(ISNUMBER(OFFSET('Sanitation Data'!$E$11,0,10*ROW('Sanitation Data'!E43))),'Data Summary'!CS49="Yes"),OFFSET('Sanitation Data'!$E$11,0,10*ROW('Sanitation Data'!E43)),NA())</f>
        <v>#N/A</v>
      </c>
      <c r="AE49" s="92" t="e">
        <f ca="true">+IF(AND(ISNUMBER(OFFSET('Sanitation Data'!$E$12,0,10*ROW('Sanitation Data'!E43))),'Data Summary'!CT49="Yes"),OFFSET('Sanitation Data'!$E$12,0,10*ROW('Sanitation Data'!E43)),NA())</f>
        <v>#N/A</v>
      </c>
      <c r="AF49" s="92" t="e">
        <f ca="true">+IF(AND(ISNUMBER(OFFSET('Sanitation Data'!$F$4,0,10*ROW('Sanitation Data'!F43))),'Data Summary'!CU49="Yes"),100-OFFSET('Sanitation Data'!$F$4,0,10*ROW('Sanitation Data'!F43)),NA())</f>
        <v>#N/A</v>
      </c>
      <c r="AG49" s="92" t="e">
        <f ca="true">+IF(AND(ISNUMBER(OFFSET('Sanitation Data'!$F$6,0,10*ROW('Sanitation Data'!F43))),'Data Summary'!CV49="Yes"),OFFSET('Sanitation Data'!$F$6,0,10*ROW('Sanitation Data'!F43)),NA())</f>
        <v>#N/A</v>
      </c>
      <c r="AH49" s="92" t="e">
        <f ca="true">+IF(AND(ISNUMBER(OFFSET('Sanitation Data'!$F$10,0,10*ROW('Sanitation Data'!F43))),'Data Summary'!CW49="Yes"),OFFSET('Sanitation Data'!$F$10,0,10*ROW('Sanitation Data'!F43)),NA())</f>
        <v>#N/A</v>
      </c>
      <c r="AI49" s="92" t="e">
        <f ca="true">+IF(AND(ISNUMBER(OFFSET('Sanitation Data'!$F$11,0,10*ROW('Sanitation Data'!F43))),'Data Summary'!CX49="Yes"),OFFSET('Sanitation Data'!$F$11,0,10*ROW('Sanitation Data'!F43)),NA())</f>
        <v>#N/A</v>
      </c>
      <c r="AJ49" s="92" t="e">
        <f ca="true">+IF(AND(ISNUMBER(OFFSET('Sanitation Data'!$F$12,0,10*ROW('Sanitation Data'!F43))),'Data Summary'!CY49="Yes"),OFFSET('Sanitation Data'!$F$12,0,10*ROW('Sanitation Data'!F43)),NA())</f>
        <v>#N/A</v>
      </c>
      <c r="AK49" s="92" t="e">
        <f ca="true">+IF(AND(ISNUMBER(OFFSET('Sanitation Data'!$G$4,0,10*ROW('Sanitation Data'!G43))),'Data Summary'!CZ49="Yes"),100-OFFSET('Sanitation Data'!$G$4,0,10*ROW('Sanitation Data'!G43)),NA())</f>
        <v>#N/A</v>
      </c>
      <c r="AL49" s="92" t="e">
        <f ca="true">+IF(AND(ISNUMBER(OFFSET('Sanitation Data'!$G$6,0,10*ROW('Sanitation Data'!G43))),'Data Summary'!DA49="Yes"),OFFSET('Sanitation Data'!$G$6,0,10*ROW('Sanitation Data'!G43)),NA())</f>
        <v>#N/A</v>
      </c>
      <c r="AM49" s="92" t="e">
        <f ca="true">+IF(AND(ISNUMBER(OFFSET('Sanitation Data'!$G$10,0,10*ROW('Sanitation Data'!G43))),'Data Summary'!DB49="Yes"),OFFSET('Sanitation Data'!$G$10,0,10*ROW('Sanitation Data'!G43)),NA())</f>
        <v>#N/A</v>
      </c>
      <c r="AN49" s="92" t="e">
        <f ca="true">+IF(AND(ISNUMBER(OFFSET('Sanitation Data'!$G$11,0,10*ROW('Sanitation Data'!G43))),'Data Summary'!DC49="Yes"),OFFSET('Sanitation Data'!$G$11,0,10*ROW('Sanitation Data'!G43)),NA())</f>
        <v>#N/A</v>
      </c>
      <c r="AO49" s="92" t="e">
        <f ca="true">+IF(AND(ISNUMBER(OFFSET('Sanitation Data'!$G$12,0,10*ROW('Sanitation Data'!G43))),'Data Summary'!DD49="Yes"),OFFSET('Sanitation Data'!$G$12,0,10*ROW('Sanitation Data'!G43)),NA())</f>
        <v>#N/A</v>
      </c>
      <c r="AP49" s="92" t="e">
        <f ca="true">+IF(AND(ISNUMBER(OFFSET('Sanitation Data'!$H$4,0,10*ROW('Sanitation Data'!H43))),'Data Summary'!DE49="Yes"),100-OFFSET('Sanitation Data'!$H$4,0,10*ROW('Sanitation Data'!H43)),NA())</f>
        <v>#N/A</v>
      </c>
      <c r="AQ49" s="92" t="e">
        <f ca="true">+IF(AND(ISNUMBER(OFFSET('Sanitation Data'!$H$6,0,10*ROW('Sanitation Data'!H43))),'Data Summary'!DF49="Yes"),OFFSET('Sanitation Data'!$H$6,0,10*ROW('Sanitation Data'!H43)),NA())</f>
        <v>#N/A</v>
      </c>
      <c r="AR49" s="92" t="e">
        <f ca="true">+IF(AND(ISNUMBER(OFFSET('Sanitation Data'!$H$10,0,10*ROW('Sanitation Data'!H43))),'Data Summary'!DG49="Yes"),OFFSET('Sanitation Data'!$H$10,0,10*ROW('Sanitation Data'!H43)),NA())</f>
        <v>#N/A</v>
      </c>
      <c r="AS49" s="92" t="e">
        <f ca="true">+IF(AND(ISNUMBER(OFFSET('Sanitation Data'!$H$11,0,10*ROW('Sanitation Data'!H43))),'Data Summary'!DH49="Yes"),OFFSET('Sanitation Data'!$H$11,0,10*ROW('Sanitation Data'!H43)),NA())</f>
        <v>#N/A</v>
      </c>
      <c r="AT49" s="92" t="e">
        <f ca="true">+IF(AND(ISNUMBER(OFFSET('Sanitation Data'!$H$12,0,10*ROW('Sanitation Data'!H43))),'Data Summary'!DI49="Yes"),OFFSET('Sanitation Data'!$H$12,0,10*ROW('Sanitation Data'!H43)),NA())</f>
        <v>#N/A</v>
      </c>
      <c r="AU49" s="92" t="e">
        <f ca="true">+IF(AND(ISNUMBER(OFFSET('Sanitation Data'!$I$4,0,10*ROW('Sanitation Data'!I43))),'Data Summary'!DJ49="Yes"),100-OFFSET('Sanitation Data'!$I$4,0,10*ROW('Sanitation Data'!I43)),NA())</f>
        <v>#N/A</v>
      </c>
      <c r="AV49" s="92" t="e">
        <f ca="true">+IF(AND(ISNUMBER(OFFSET('Sanitation Data'!$I$6,0,10*ROW('Sanitation Data'!I43))),'Data Summary'!DK49="Yes"),OFFSET('Sanitation Data'!$I$6,0,10*ROW('Sanitation Data'!I43)),NA())</f>
        <v>#N/A</v>
      </c>
      <c r="AW49" s="92" t="e">
        <f ca="true">+IF(AND(ISNUMBER(OFFSET('Sanitation Data'!$I$10,0,10*ROW('Sanitation Data'!I43))),'Data Summary'!DL49="Yes"),OFFSET('Sanitation Data'!$I$10,0,10*ROW('Sanitation Data'!I43)),NA())</f>
        <v>#N/A</v>
      </c>
      <c r="AX49" s="92" t="e">
        <f ca="true">+IF(AND(ISNUMBER(OFFSET('Sanitation Data'!$I$11,0,10*ROW('Sanitation Data'!I43))),'Data Summary'!DM49="Yes"),OFFSET('Sanitation Data'!$I$11,0,10*ROW('Sanitation Data'!I43)),NA())</f>
        <v>#N/A</v>
      </c>
      <c r="AY49" s="92" t="e">
        <f ca="true">+IF(AND(ISNUMBER(OFFSET('Sanitation Data'!$I$12,0,10*ROW('Sanitation Data'!I43))),'Data Summary'!DN49="Yes"),OFFSET('Sanitation Data'!$I$12,0,10*ROW('Sanitation Data'!I43)),NA())</f>
        <v>#N/A</v>
      </c>
      <c r="AZ49" s="93" t="e">
        <f ca="true">+IF(AND(ISNUMBER(OFFSET('Hygiene Data'!$D$5,0,10*ROW('Hygiene Data'!D43))),'Data Summary'!DO49="Yes"),OFFSET('Hygiene Data'!$D$5,0,10*ROW('Hygiene Data'!D43)),NA())</f>
        <v>#N/A</v>
      </c>
      <c r="BA49" s="93" t="e">
        <f ca="true">+IF(AND(ISNUMBER(OFFSET('Hygiene Data'!$D$7,0,10*ROW('Hygiene Data'!D43))),'Data Summary'!DP49="Yes"),OFFSET('Hygiene Data'!$D$7,0,10*ROW('Hygiene Data'!D43)),NA())</f>
        <v>#N/A</v>
      </c>
      <c r="BB49" s="93" t="e">
        <f ca="true">+IF(AND(ISNUMBER(OFFSET('Hygiene Data'!$D$9,0,10*ROW('Hygiene Data'!D43))),'Data Summary'!DQ49="Yes"),OFFSET('Hygiene Data'!$D$9,0,10*ROW('Hygiene Data'!D43)),NA())</f>
        <v>#N/A</v>
      </c>
      <c r="BC49" s="93" t="e">
        <f ca="true">+IF(AND(ISNUMBER(OFFSET('Hygiene Data'!$E$5,0,10*ROW('Hygiene Data'!E43))),'Data Summary'!DR49="Yes"),OFFSET('Hygiene Data'!$E$5,0,10*ROW('Hygiene Data'!E43)),NA())</f>
        <v>#N/A</v>
      </c>
      <c r="BD49" s="93" t="e">
        <f ca="true">+IF(AND(ISNUMBER(OFFSET('Hygiene Data'!$E$7,0,10*ROW('Hygiene Data'!E43))),'Data Summary'!DS49="Yes"),OFFSET('Hygiene Data'!$E$7,0,10*ROW('Hygiene Data'!E43)),NA())</f>
        <v>#N/A</v>
      </c>
      <c r="BE49" s="93" t="e">
        <f ca="true">+IF(AND(ISNUMBER(OFFSET('Hygiene Data'!$E$9,0,10*ROW('Hygiene Data'!E43))),'Data Summary'!DT49="Yes"),OFFSET('Hygiene Data'!$E$9,0,10*ROW('Hygiene Data'!E43)),NA())</f>
        <v>#N/A</v>
      </c>
      <c r="BF49" s="93" t="e">
        <f ca="true">+IF(AND(ISNUMBER(OFFSET('Hygiene Data'!$F$5,0,10*ROW('Hygiene Data'!F43))),'Data Summary'!DU49="Yes"),OFFSET('Hygiene Data'!$F$5,0,10*ROW('Hygiene Data'!F43)),NA())</f>
        <v>#N/A</v>
      </c>
      <c r="BG49" s="93" t="e">
        <f ca="true">+IF(AND(ISNUMBER(OFFSET('Hygiene Data'!$F$7,0,10*ROW('Hygiene Data'!F43))),'Data Summary'!DV49="Yes"),OFFSET('Hygiene Data'!$F$7,0,10*ROW('Hygiene Data'!F43)),NA())</f>
        <v>#N/A</v>
      </c>
      <c r="BH49" s="93" t="e">
        <f ca="true">+IF(AND(ISNUMBER(OFFSET('Hygiene Data'!$F$9,0,10*ROW('Hygiene Data'!F43))),'Data Summary'!DW49="Yes"),OFFSET('Hygiene Data'!$F$9,0,10*ROW('Hygiene Data'!F43)),NA())</f>
        <v>#N/A</v>
      </c>
      <c r="BI49" s="93" t="e">
        <f ca="true">+IF(AND(ISNUMBER(OFFSET('Hygiene Data'!$G$5,0,10*ROW('Hygiene Data'!G43))),'Data Summary'!DX49="Yes"),OFFSET('Hygiene Data'!$G$5,0,10*ROW('Hygiene Data'!G43)),NA())</f>
        <v>#N/A</v>
      </c>
      <c r="BJ49" s="93" t="e">
        <f ca="true">+IF(AND(ISNUMBER(OFFSET('Hygiene Data'!$G$7,0,10*ROW('Hygiene Data'!G43))),'Data Summary'!DY49="Yes"),OFFSET('Hygiene Data'!$G$7,0,10*ROW('Hygiene Data'!G43)),NA())</f>
        <v>#N/A</v>
      </c>
      <c r="BK49" s="93" t="e">
        <f ca="true">+IF(AND(ISNUMBER(OFFSET('Hygiene Data'!$G$9,0,10*ROW('Hygiene Data'!G43))),'Data Summary'!DZ49="Yes"),OFFSET('Hygiene Data'!$G$9,0,10*ROW('Hygiene Data'!G43)),NA())</f>
        <v>#N/A</v>
      </c>
      <c r="BL49" s="93" t="e">
        <f ca="true">+IF(AND(ISNUMBER(OFFSET('Hygiene Data'!$H$5,0,10*ROW('Hygiene Data'!H43))),'Data Summary'!EA49="Yes"),OFFSET('Hygiene Data'!$H$5,0,10*ROW('Hygiene Data'!H43)),NA())</f>
        <v>#N/A</v>
      </c>
      <c r="BM49" s="93" t="e">
        <f ca="true">+IF(AND(ISNUMBER(OFFSET('Hygiene Data'!$H$7,0,10*ROW('Hygiene Data'!H43))),'Data Summary'!EB49="Yes"),OFFSET('Hygiene Data'!$H$7,0,10*ROW('Hygiene Data'!H43)),NA())</f>
        <v>#N/A</v>
      </c>
      <c r="BN49" s="93" t="e">
        <f ca="true">+IF(AND(ISNUMBER(OFFSET('Hygiene Data'!$H$9,0,10*ROW('Hygiene Data'!H43))),'Data Summary'!EC49="Yes"),OFFSET('Hygiene Data'!$H$9,0,10*ROW('Hygiene Data'!H43)),NA())</f>
        <v>#N/A</v>
      </c>
      <c r="BO49" s="93" t="e">
        <f ca="true">+IF(AND(ISNUMBER(OFFSET('Hygiene Data'!$I$5,0,10*ROW('Hygiene Data'!I43))),'Data Summary'!ED49="Yes"),OFFSET('Hygiene Data'!$I$5,0,10*ROW('Hygiene Data'!I43)),NA())</f>
        <v>#N/A</v>
      </c>
      <c r="BP49" s="93" t="e">
        <f ca="true">+IF(AND(ISNUMBER(OFFSET('Hygiene Data'!$I$7,0,10*ROW('Hygiene Data'!I43))),'Data Summary'!EE49="Yes"),OFFSET('Hygiene Data'!$I$7,0,10*ROW('Hygiene Data'!I43)),NA())</f>
        <v>#N/A</v>
      </c>
      <c r="BQ49" s="93" t="e">
        <f ca="true">+IF(AND(ISNUMBER(OFFSET('Hygiene Data'!$I$9,0,10*ROW('Hygiene Data'!I43))),'Data Summary'!EF49="Yes"),OFFSET('Hygiene Data'!$I$9,0,10*ROW('Hygiene Data'!I43)),NA())</f>
        <v>#N/A</v>
      </c>
    </row>
    <row xmlns:x14ac="http://schemas.microsoft.com/office/spreadsheetml/2009/9/ac" r="50" x14ac:dyDescent="0.2">
      <c r="A50" s="335" t="e">
        <f ca="true">+RIGHT('Data Summary'!A50,LEN('Data Summary'!A50)-9)</f>
        <v>#VALUE!</v>
      </c>
      <c r="B50" s="35" t="str">
        <f ca="true">+IF(ISTEXT('Data Summary'!B50),'Data Summary'!B50,"")</f>
        <v/>
      </c>
      <c r="C50" s="334" t="e">
        <f ca="true">+VALUE('Data Summary'!C50)</f>
        <v>#VALUE!</v>
      </c>
      <c r="D50" s="91" t="e">
        <f ca="true">+IF(AND(ISNUMBER(OFFSET('Water Data'!$D$4,0,10*ROW('Water Data'!D44))),'Data Summary'!BS50="Yes"),100-OFFSET('Water Data'!$D$4,0,10*ROW('Water Data'!D44)),NA())</f>
        <v>#N/A</v>
      </c>
      <c r="E50" s="91" t="e">
        <f ca="true">+IF(AND(ISNUMBER(OFFSET('Water Data'!$D$6,0,10*ROW('Water Data'!D44))),'Data Summary'!BT50="Yes"),OFFSET('Water Data'!$D$6,0,10*ROW('Water Data'!D44)),NA())</f>
        <v>#N/A</v>
      </c>
      <c r="F50" s="91" t="e">
        <f ca="true">+IF(AND(ISNUMBER(OFFSET('Water Data'!$D$9,0,10*ROW('Water Data'!D44))),'Data Summary'!BU50="Yes"),OFFSET('Water Data'!$D$9,0,10*ROW('Water Data'!D44)),NA())</f>
        <v>#N/A</v>
      </c>
      <c r="G50" s="91" t="e">
        <f ca="true">+IF(AND(ISNUMBER(OFFSET('Water Data'!$E$4,0,10*ROW('Water Data'!E44))),'Data Summary'!BV50="Yes"),100-OFFSET('Water Data'!$E$4,0,10*ROW('Water Data'!E44)),NA())</f>
        <v>#N/A</v>
      </c>
      <c r="H50" s="91" t="e">
        <f ca="true">+IF(AND(ISNUMBER(OFFSET('Water Data'!$E$6,0,10*ROW('Water Data'!E44))),'Data Summary'!BW50="Yes"),OFFSET('Water Data'!$E$6,0,10*ROW('Water Data'!E44)),NA())</f>
        <v>#N/A</v>
      </c>
      <c r="I50" s="91" t="e">
        <f ca="true">+IF(AND(ISNUMBER(OFFSET('Water Data'!$E$9,0,10*ROW('Water Data'!E44))),'Data Summary'!BX50="Yes"),OFFSET('Water Data'!$E$9,0,10*ROW('Water Data'!E44)),NA())</f>
        <v>#N/A</v>
      </c>
      <c r="J50" s="91" t="e">
        <f ca="true">+IF(AND(ISNUMBER(OFFSET('Water Data'!$F$4,0,10*ROW('Water Data'!F44))),'Data Summary'!BY50="Yes"),100-OFFSET('Water Data'!$F$4,0,10*ROW('Water Data'!F44)),NA())</f>
        <v>#N/A</v>
      </c>
      <c r="K50" s="91" t="e">
        <f ca="true">+IF(AND(ISNUMBER(OFFSET('Water Data'!$F$6,0,10*ROW('Water Data'!F44))),'Data Summary'!BZ50="Yes"),OFFSET('Water Data'!$F$6,0,10*ROW('Water Data'!F44)),NA())</f>
        <v>#N/A</v>
      </c>
      <c r="L50" s="91" t="e">
        <f ca="true">+IF(AND(ISNUMBER(OFFSET('Water Data'!$F$9,0,10*ROW('Water Data'!F44))),'Data Summary'!CA50="Yes"),OFFSET('Water Data'!$F$9,0,10*ROW('Water Data'!F44)),NA())</f>
        <v>#N/A</v>
      </c>
      <c r="M50" s="91" t="e">
        <f ca="true">+IF(AND(ISNUMBER(OFFSET('Water Data'!$G$4,0,10*ROW('Water Data'!G44))),'Data Summary'!CB50="Yes"),100-OFFSET('Water Data'!$G$4,0,10*ROW('Water Data'!G44)),NA())</f>
        <v>#N/A</v>
      </c>
      <c r="N50" s="91" t="e">
        <f ca="true">+IF(AND(ISNUMBER(OFFSET('Water Data'!$G$6,0,10*ROW('Water Data'!G44))),'Data Summary'!CC50="Yes"),OFFSET('Water Data'!$G$6,0,10*ROW('Water Data'!G44)),NA())</f>
        <v>#N/A</v>
      </c>
      <c r="O50" s="91" t="e">
        <f ca="true">+IF(AND(ISNUMBER(OFFSET('Water Data'!$G$9,0,10*ROW('Water Data'!G44))),'Data Summary'!CD50="Yes"),OFFSET('Water Data'!$G$9,0,10*ROW('Water Data'!G44)),NA())</f>
        <v>#N/A</v>
      </c>
      <c r="P50" s="91" t="e">
        <f ca="true">+IF(AND(ISNUMBER(OFFSET('Water Data'!$H$4,0,10*ROW('Water Data'!H44))),'Data Summary'!CE50="Yes"),100-OFFSET('Water Data'!$H$4,0,10*ROW('Water Data'!H44)),NA())</f>
        <v>#N/A</v>
      </c>
      <c r="Q50" s="91" t="e">
        <f ca="true">+IF(AND(ISNUMBER(OFFSET('Water Data'!$H$6,0,10*ROW('Water Data'!H44))),'Data Summary'!CF50="Yes"),OFFSET('Water Data'!$H$6,0,10*ROW('Water Data'!H44)),NA())</f>
        <v>#N/A</v>
      </c>
      <c r="R50" s="91" t="e">
        <f ca="true">+IF(AND(ISNUMBER(OFFSET('Water Data'!$H$9,0,10*ROW('Water Data'!H44))),'Data Summary'!CG50="Yes"),OFFSET('Water Data'!$H$9,0,10*ROW('Water Data'!H44)),NA())</f>
        <v>#N/A</v>
      </c>
      <c r="S50" s="91" t="e">
        <f ca="true">+IF(AND(ISNUMBER(OFFSET('Water Data'!$I$4,0,10*ROW('Water Data'!I44))),'Data Summary'!CH50="Yes"),100-OFFSET('Water Data'!$I$4,0,10*ROW('Water Data'!I44)),NA())</f>
        <v>#N/A</v>
      </c>
      <c r="T50" s="91" t="e">
        <f ca="true">+IF(AND(ISNUMBER(OFFSET('Water Data'!$I$6,0,10*ROW('Water Data'!I44))),'Data Summary'!CI50="Yes"),OFFSET('Water Data'!$I$6,0,10*ROW('Water Data'!I44)),NA())</f>
        <v>#N/A</v>
      </c>
      <c r="U50" s="91" t="e">
        <f ca="true">+IF(AND(ISNUMBER(OFFSET('Water Data'!$I$9,0,10*ROW('Water Data'!I44))),'Data Summary'!CJ50="Yes"),OFFSET('Water Data'!$I$9,0,10*ROW('Water Data'!I44)),NA())</f>
        <v>#N/A</v>
      </c>
      <c r="V50" s="92" t="e">
        <f ca="true">+IF(AND(ISNUMBER(OFFSET('Sanitation Data'!$D$4,0,10*ROW('Sanitation Data'!D44))),'Data Summary'!CK50="Yes"),100-OFFSET('Sanitation Data'!$D$4,0,10*ROW('Sanitation Data'!D44)),NA())</f>
        <v>#N/A</v>
      </c>
      <c r="W50" s="92" t="e">
        <f ca="true">+IF(AND(ISNUMBER(OFFSET('Sanitation Data'!$D$6,0,10*ROW('Sanitation Data'!D44))),'Data Summary'!CL50="Yes"),OFFSET('Sanitation Data'!$D$6,0,10*ROW('Sanitation Data'!D44)),NA())</f>
        <v>#N/A</v>
      </c>
      <c r="X50" s="92" t="e">
        <f ca="true">+IF(AND(ISNUMBER(OFFSET('Sanitation Data'!$D$10,0,10*ROW('Sanitation Data'!D44))),'Data Summary'!CM50="Yes"),OFFSET('Sanitation Data'!$D$10,0,10*ROW('Sanitation Data'!D44)),NA())</f>
        <v>#N/A</v>
      </c>
      <c r="Y50" s="92" t="e">
        <f ca="true">+IF(AND(ISNUMBER(OFFSET('Sanitation Data'!$D$11,0,10*ROW('Sanitation Data'!D44))),'Data Summary'!CN50="Yes"),OFFSET('Sanitation Data'!$D$11,0,10*ROW('Sanitation Data'!D44)),NA())</f>
        <v>#N/A</v>
      </c>
      <c r="Z50" s="92" t="e">
        <f ca="true">+IF(AND(ISNUMBER(OFFSET('Sanitation Data'!$D$12,0,10*ROW('Sanitation Data'!D44))),'Data Summary'!CO50="Yes"),OFFSET('Sanitation Data'!$D$12,0,10*ROW('Sanitation Data'!D44)),NA())</f>
        <v>#N/A</v>
      </c>
      <c r="AA50" s="92" t="e">
        <f ca="true">+IF(AND(ISNUMBER(OFFSET('Sanitation Data'!$E$4,0,10*ROW('Sanitation Data'!E44))),'Data Summary'!CP50="Yes"),100-OFFSET('Sanitation Data'!$E$4,0,10*ROW('Sanitation Data'!E44)),NA())</f>
        <v>#N/A</v>
      </c>
      <c r="AB50" s="92" t="e">
        <f ca="true">+IF(AND(ISNUMBER(OFFSET('Sanitation Data'!$E$6,0,10*ROW('Sanitation Data'!E44))),'Data Summary'!CQ50="Yes"),OFFSET('Sanitation Data'!$E$6,0,10*ROW('Sanitation Data'!E44)),NA())</f>
        <v>#N/A</v>
      </c>
      <c r="AC50" s="92" t="e">
        <f ca="true">+IF(AND(ISNUMBER(OFFSET('Sanitation Data'!$E$10,0,10*ROW('Sanitation Data'!E44))),'Data Summary'!CR50="Yes"),OFFSET('Sanitation Data'!$E$10,0,10*ROW('Sanitation Data'!E44)),NA())</f>
        <v>#N/A</v>
      </c>
      <c r="AD50" s="92" t="e">
        <f ca="true">+IF(AND(ISNUMBER(OFFSET('Sanitation Data'!$E$11,0,10*ROW('Sanitation Data'!E44))),'Data Summary'!CS50="Yes"),OFFSET('Sanitation Data'!$E$11,0,10*ROW('Sanitation Data'!E44)),NA())</f>
        <v>#N/A</v>
      </c>
      <c r="AE50" s="92" t="e">
        <f ca="true">+IF(AND(ISNUMBER(OFFSET('Sanitation Data'!$E$12,0,10*ROW('Sanitation Data'!E44))),'Data Summary'!CT50="Yes"),OFFSET('Sanitation Data'!$E$12,0,10*ROW('Sanitation Data'!E44)),NA())</f>
        <v>#N/A</v>
      </c>
      <c r="AF50" s="92" t="e">
        <f ca="true">+IF(AND(ISNUMBER(OFFSET('Sanitation Data'!$F$4,0,10*ROW('Sanitation Data'!F44))),'Data Summary'!CU50="Yes"),100-OFFSET('Sanitation Data'!$F$4,0,10*ROW('Sanitation Data'!F44)),NA())</f>
        <v>#N/A</v>
      </c>
      <c r="AG50" s="92" t="e">
        <f ca="true">+IF(AND(ISNUMBER(OFFSET('Sanitation Data'!$F$6,0,10*ROW('Sanitation Data'!F44))),'Data Summary'!CV50="Yes"),OFFSET('Sanitation Data'!$F$6,0,10*ROW('Sanitation Data'!F44)),NA())</f>
        <v>#N/A</v>
      </c>
      <c r="AH50" s="92" t="e">
        <f ca="true">+IF(AND(ISNUMBER(OFFSET('Sanitation Data'!$F$10,0,10*ROW('Sanitation Data'!F44))),'Data Summary'!CW50="Yes"),OFFSET('Sanitation Data'!$F$10,0,10*ROW('Sanitation Data'!F44)),NA())</f>
        <v>#N/A</v>
      </c>
      <c r="AI50" s="92" t="e">
        <f ca="true">+IF(AND(ISNUMBER(OFFSET('Sanitation Data'!$F$11,0,10*ROW('Sanitation Data'!F44))),'Data Summary'!CX50="Yes"),OFFSET('Sanitation Data'!$F$11,0,10*ROW('Sanitation Data'!F44)),NA())</f>
        <v>#N/A</v>
      </c>
      <c r="AJ50" s="92" t="e">
        <f ca="true">+IF(AND(ISNUMBER(OFFSET('Sanitation Data'!$F$12,0,10*ROW('Sanitation Data'!F44))),'Data Summary'!CY50="Yes"),OFFSET('Sanitation Data'!$F$12,0,10*ROW('Sanitation Data'!F44)),NA())</f>
        <v>#N/A</v>
      </c>
      <c r="AK50" s="92" t="e">
        <f ca="true">+IF(AND(ISNUMBER(OFFSET('Sanitation Data'!$G$4,0,10*ROW('Sanitation Data'!G44))),'Data Summary'!CZ50="Yes"),100-OFFSET('Sanitation Data'!$G$4,0,10*ROW('Sanitation Data'!G44)),NA())</f>
        <v>#N/A</v>
      </c>
      <c r="AL50" s="92" t="e">
        <f ca="true">+IF(AND(ISNUMBER(OFFSET('Sanitation Data'!$G$6,0,10*ROW('Sanitation Data'!G44))),'Data Summary'!DA50="Yes"),OFFSET('Sanitation Data'!$G$6,0,10*ROW('Sanitation Data'!G44)),NA())</f>
        <v>#N/A</v>
      </c>
      <c r="AM50" s="92" t="e">
        <f ca="true">+IF(AND(ISNUMBER(OFFSET('Sanitation Data'!$G$10,0,10*ROW('Sanitation Data'!G44))),'Data Summary'!DB50="Yes"),OFFSET('Sanitation Data'!$G$10,0,10*ROW('Sanitation Data'!G44)),NA())</f>
        <v>#N/A</v>
      </c>
      <c r="AN50" s="92" t="e">
        <f ca="true">+IF(AND(ISNUMBER(OFFSET('Sanitation Data'!$G$11,0,10*ROW('Sanitation Data'!G44))),'Data Summary'!DC50="Yes"),OFFSET('Sanitation Data'!$G$11,0,10*ROW('Sanitation Data'!G44)),NA())</f>
        <v>#N/A</v>
      </c>
      <c r="AO50" s="92" t="e">
        <f ca="true">+IF(AND(ISNUMBER(OFFSET('Sanitation Data'!$G$12,0,10*ROW('Sanitation Data'!G44))),'Data Summary'!DD50="Yes"),OFFSET('Sanitation Data'!$G$12,0,10*ROW('Sanitation Data'!G44)),NA())</f>
        <v>#N/A</v>
      </c>
      <c r="AP50" s="92" t="e">
        <f ca="true">+IF(AND(ISNUMBER(OFFSET('Sanitation Data'!$H$4,0,10*ROW('Sanitation Data'!H44))),'Data Summary'!DE50="Yes"),100-OFFSET('Sanitation Data'!$H$4,0,10*ROW('Sanitation Data'!H44)),NA())</f>
        <v>#N/A</v>
      </c>
      <c r="AQ50" s="92" t="e">
        <f ca="true">+IF(AND(ISNUMBER(OFFSET('Sanitation Data'!$H$6,0,10*ROW('Sanitation Data'!H44))),'Data Summary'!DF50="Yes"),OFFSET('Sanitation Data'!$H$6,0,10*ROW('Sanitation Data'!H44)),NA())</f>
        <v>#N/A</v>
      </c>
      <c r="AR50" s="92" t="e">
        <f ca="true">+IF(AND(ISNUMBER(OFFSET('Sanitation Data'!$H$10,0,10*ROW('Sanitation Data'!H44))),'Data Summary'!DG50="Yes"),OFFSET('Sanitation Data'!$H$10,0,10*ROW('Sanitation Data'!H44)),NA())</f>
        <v>#N/A</v>
      </c>
      <c r="AS50" s="92" t="e">
        <f ca="true">+IF(AND(ISNUMBER(OFFSET('Sanitation Data'!$H$11,0,10*ROW('Sanitation Data'!H44))),'Data Summary'!DH50="Yes"),OFFSET('Sanitation Data'!$H$11,0,10*ROW('Sanitation Data'!H44)),NA())</f>
        <v>#N/A</v>
      </c>
      <c r="AT50" s="92" t="e">
        <f ca="true">+IF(AND(ISNUMBER(OFFSET('Sanitation Data'!$H$12,0,10*ROW('Sanitation Data'!H44))),'Data Summary'!DI50="Yes"),OFFSET('Sanitation Data'!$H$12,0,10*ROW('Sanitation Data'!H44)),NA())</f>
        <v>#N/A</v>
      </c>
      <c r="AU50" s="92" t="e">
        <f ca="true">+IF(AND(ISNUMBER(OFFSET('Sanitation Data'!$I$4,0,10*ROW('Sanitation Data'!I44))),'Data Summary'!DJ50="Yes"),100-OFFSET('Sanitation Data'!$I$4,0,10*ROW('Sanitation Data'!I44)),NA())</f>
        <v>#N/A</v>
      </c>
      <c r="AV50" s="92" t="e">
        <f ca="true">+IF(AND(ISNUMBER(OFFSET('Sanitation Data'!$I$6,0,10*ROW('Sanitation Data'!I44))),'Data Summary'!DK50="Yes"),OFFSET('Sanitation Data'!$I$6,0,10*ROW('Sanitation Data'!I44)),NA())</f>
        <v>#N/A</v>
      </c>
      <c r="AW50" s="92" t="e">
        <f ca="true">+IF(AND(ISNUMBER(OFFSET('Sanitation Data'!$I$10,0,10*ROW('Sanitation Data'!I44))),'Data Summary'!DL50="Yes"),OFFSET('Sanitation Data'!$I$10,0,10*ROW('Sanitation Data'!I44)),NA())</f>
        <v>#N/A</v>
      </c>
      <c r="AX50" s="92" t="e">
        <f ca="true">+IF(AND(ISNUMBER(OFFSET('Sanitation Data'!$I$11,0,10*ROW('Sanitation Data'!I44))),'Data Summary'!DM50="Yes"),OFFSET('Sanitation Data'!$I$11,0,10*ROW('Sanitation Data'!I44)),NA())</f>
        <v>#N/A</v>
      </c>
      <c r="AY50" s="92" t="e">
        <f ca="true">+IF(AND(ISNUMBER(OFFSET('Sanitation Data'!$I$12,0,10*ROW('Sanitation Data'!I44))),'Data Summary'!DN50="Yes"),OFFSET('Sanitation Data'!$I$12,0,10*ROW('Sanitation Data'!I44)),NA())</f>
        <v>#N/A</v>
      </c>
      <c r="AZ50" s="93" t="e">
        <f ca="true">+IF(AND(ISNUMBER(OFFSET('Hygiene Data'!$D$5,0,10*ROW('Hygiene Data'!D44))),'Data Summary'!DO50="Yes"),OFFSET('Hygiene Data'!$D$5,0,10*ROW('Hygiene Data'!D44)),NA())</f>
        <v>#N/A</v>
      </c>
      <c r="BA50" s="93" t="e">
        <f ca="true">+IF(AND(ISNUMBER(OFFSET('Hygiene Data'!$D$7,0,10*ROW('Hygiene Data'!D44))),'Data Summary'!DP50="Yes"),OFFSET('Hygiene Data'!$D$7,0,10*ROW('Hygiene Data'!D44)),NA())</f>
        <v>#N/A</v>
      </c>
      <c r="BB50" s="93" t="e">
        <f ca="true">+IF(AND(ISNUMBER(OFFSET('Hygiene Data'!$D$9,0,10*ROW('Hygiene Data'!D44))),'Data Summary'!DQ50="Yes"),OFFSET('Hygiene Data'!$D$9,0,10*ROW('Hygiene Data'!D44)),NA())</f>
        <v>#N/A</v>
      </c>
      <c r="BC50" s="93" t="e">
        <f ca="true">+IF(AND(ISNUMBER(OFFSET('Hygiene Data'!$E$5,0,10*ROW('Hygiene Data'!E44))),'Data Summary'!DR50="Yes"),OFFSET('Hygiene Data'!$E$5,0,10*ROW('Hygiene Data'!E44)),NA())</f>
        <v>#N/A</v>
      </c>
      <c r="BD50" s="93" t="e">
        <f ca="true">+IF(AND(ISNUMBER(OFFSET('Hygiene Data'!$E$7,0,10*ROW('Hygiene Data'!E44))),'Data Summary'!DS50="Yes"),OFFSET('Hygiene Data'!$E$7,0,10*ROW('Hygiene Data'!E44)),NA())</f>
        <v>#N/A</v>
      </c>
      <c r="BE50" s="93" t="e">
        <f ca="true">+IF(AND(ISNUMBER(OFFSET('Hygiene Data'!$E$9,0,10*ROW('Hygiene Data'!E44))),'Data Summary'!DT50="Yes"),OFFSET('Hygiene Data'!$E$9,0,10*ROW('Hygiene Data'!E44)),NA())</f>
        <v>#N/A</v>
      </c>
      <c r="BF50" s="93" t="e">
        <f ca="true">+IF(AND(ISNUMBER(OFFSET('Hygiene Data'!$F$5,0,10*ROW('Hygiene Data'!F44))),'Data Summary'!DU50="Yes"),OFFSET('Hygiene Data'!$F$5,0,10*ROW('Hygiene Data'!F44)),NA())</f>
        <v>#N/A</v>
      </c>
      <c r="BG50" s="93" t="e">
        <f ca="true">+IF(AND(ISNUMBER(OFFSET('Hygiene Data'!$F$7,0,10*ROW('Hygiene Data'!F44))),'Data Summary'!DV50="Yes"),OFFSET('Hygiene Data'!$F$7,0,10*ROW('Hygiene Data'!F44)),NA())</f>
        <v>#N/A</v>
      </c>
      <c r="BH50" s="93" t="e">
        <f ca="true">+IF(AND(ISNUMBER(OFFSET('Hygiene Data'!$F$9,0,10*ROW('Hygiene Data'!F44))),'Data Summary'!DW50="Yes"),OFFSET('Hygiene Data'!$F$9,0,10*ROW('Hygiene Data'!F44)),NA())</f>
        <v>#N/A</v>
      </c>
      <c r="BI50" s="93" t="e">
        <f ca="true">+IF(AND(ISNUMBER(OFFSET('Hygiene Data'!$G$5,0,10*ROW('Hygiene Data'!G44))),'Data Summary'!DX50="Yes"),OFFSET('Hygiene Data'!$G$5,0,10*ROW('Hygiene Data'!G44)),NA())</f>
        <v>#N/A</v>
      </c>
      <c r="BJ50" s="93" t="e">
        <f ca="true">+IF(AND(ISNUMBER(OFFSET('Hygiene Data'!$G$7,0,10*ROW('Hygiene Data'!G44))),'Data Summary'!DY50="Yes"),OFFSET('Hygiene Data'!$G$7,0,10*ROW('Hygiene Data'!G44)),NA())</f>
        <v>#N/A</v>
      </c>
      <c r="BK50" s="93" t="e">
        <f ca="true">+IF(AND(ISNUMBER(OFFSET('Hygiene Data'!$G$9,0,10*ROW('Hygiene Data'!G44))),'Data Summary'!DZ50="Yes"),OFFSET('Hygiene Data'!$G$9,0,10*ROW('Hygiene Data'!G44)),NA())</f>
        <v>#N/A</v>
      </c>
      <c r="BL50" s="93" t="e">
        <f ca="true">+IF(AND(ISNUMBER(OFFSET('Hygiene Data'!$H$5,0,10*ROW('Hygiene Data'!H44))),'Data Summary'!EA50="Yes"),OFFSET('Hygiene Data'!$H$5,0,10*ROW('Hygiene Data'!H44)),NA())</f>
        <v>#N/A</v>
      </c>
      <c r="BM50" s="93" t="e">
        <f ca="true">+IF(AND(ISNUMBER(OFFSET('Hygiene Data'!$H$7,0,10*ROW('Hygiene Data'!H44))),'Data Summary'!EB50="Yes"),OFFSET('Hygiene Data'!$H$7,0,10*ROW('Hygiene Data'!H44)),NA())</f>
        <v>#N/A</v>
      </c>
      <c r="BN50" s="93" t="e">
        <f ca="true">+IF(AND(ISNUMBER(OFFSET('Hygiene Data'!$H$9,0,10*ROW('Hygiene Data'!H44))),'Data Summary'!EC50="Yes"),OFFSET('Hygiene Data'!$H$9,0,10*ROW('Hygiene Data'!H44)),NA())</f>
        <v>#N/A</v>
      </c>
      <c r="BO50" s="93" t="e">
        <f ca="true">+IF(AND(ISNUMBER(OFFSET('Hygiene Data'!$I$5,0,10*ROW('Hygiene Data'!I44))),'Data Summary'!ED50="Yes"),OFFSET('Hygiene Data'!$I$5,0,10*ROW('Hygiene Data'!I44)),NA())</f>
        <v>#N/A</v>
      </c>
      <c r="BP50" s="93" t="e">
        <f ca="true">+IF(AND(ISNUMBER(OFFSET('Hygiene Data'!$I$7,0,10*ROW('Hygiene Data'!I44))),'Data Summary'!EE50="Yes"),OFFSET('Hygiene Data'!$I$7,0,10*ROW('Hygiene Data'!I44)),NA())</f>
        <v>#N/A</v>
      </c>
      <c r="BQ50" s="93" t="e">
        <f ca="true">+IF(AND(ISNUMBER(OFFSET('Hygiene Data'!$I$9,0,10*ROW('Hygiene Data'!I44))),'Data Summary'!EF50="Yes"),OFFSET('Hygiene Data'!$I$9,0,10*ROW('Hygiene Data'!I44)),NA())</f>
        <v>#N/A</v>
      </c>
    </row>
    <row xmlns:x14ac="http://schemas.microsoft.com/office/spreadsheetml/2009/9/ac" r="51" x14ac:dyDescent="0.2">
      <c r="A51" s="335" t="e">
        <f ca="true">+RIGHT('Data Summary'!A51,LEN('Data Summary'!A51)-9)</f>
        <v>#VALUE!</v>
      </c>
      <c r="B51" s="35" t="str">
        <f ca="true">+IF(ISTEXT('Data Summary'!B51),'Data Summary'!B51,"")</f>
        <v/>
      </c>
      <c r="C51" s="334" t="e">
        <f ca="true">+VALUE('Data Summary'!C51)</f>
        <v>#VALUE!</v>
      </c>
      <c r="D51" s="91" t="e">
        <f ca="true">+IF(AND(ISNUMBER(OFFSET('Water Data'!$D$4,0,10*ROW('Water Data'!D45))),'Data Summary'!BS51="Yes"),100-OFFSET('Water Data'!$D$4,0,10*ROW('Water Data'!D45)),NA())</f>
        <v>#N/A</v>
      </c>
      <c r="E51" s="91" t="e">
        <f ca="true">+IF(AND(ISNUMBER(OFFSET('Water Data'!$D$6,0,10*ROW('Water Data'!D45))),'Data Summary'!BT51="Yes"),OFFSET('Water Data'!$D$6,0,10*ROW('Water Data'!D45)),NA())</f>
        <v>#N/A</v>
      </c>
      <c r="F51" s="91" t="e">
        <f ca="true">+IF(AND(ISNUMBER(OFFSET('Water Data'!$D$9,0,10*ROW('Water Data'!D45))),'Data Summary'!BU51="Yes"),OFFSET('Water Data'!$D$9,0,10*ROW('Water Data'!D45)),NA())</f>
        <v>#N/A</v>
      </c>
      <c r="G51" s="91" t="e">
        <f ca="true">+IF(AND(ISNUMBER(OFFSET('Water Data'!$E$4,0,10*ROW('Water Data'!E45))),'Data Summary'!BV51="Yes"),100-OFFSET('Water Data'!$E$4,0,10*ROW('Water Data'!E45)),NA())</f>
        <v>#N/A</v>
      </c>
      <c r="H51" s="91" t="e">
        <f ca="true">+IF(AND(ISNUMBER(OFFSET('Water Data'!$E$6,0,10*ROW('Water Data'!E45))),'Data Summary'!BW51="Yes"),OFFSET('Water Data'!$E$6,0,10*ROW('Water Data'!E45)),NA())</f>
        <v>#N/A</v>
      </c>
      <c r="I51" s="91" t="e">
        <f ca="true">+IF(AND(ISNUMBER(OFFSET('Water Data'!$E$9,0,10*ROW('Water Data'!E45))),'Data Summary'!BX51="Yes"),OFFSET('Water Data'!$E$9,0,10*ROW('Water Data'!E45)),NA())</f>
        <v>#N/A</v>
      </c>
      <c r="J51" s="91" t="e">
        <f ca="true">+IF(AND(ISNUMBER(OFFSET('Water Data'!$F$4,0,10*ROW('Water Data'!F45))),'Data Summary'!BY51="Yes"),100-OFFSET('Water Data'!$F$4,0,10*ROW('Water Data'!F45)),NA())</f>
        <v>#N/A</v>
      </c>
      <c r="K51" s="91" t="e">
        <f ca="true">+IF(AND(ISNUMBER(OFFSET('Water Data'!$F$6,0,10*ROW('Water Data'!F45))),'Data Summary'!BZ51="Yes"),OFFSET('Water Data'!$F$6,0,10*ROW('Water Data'!F45)),NA())</f>
        <v>#N/A</v>
      </c>
      <c r="L51" s="91" t="e">
        <f ca="true">+IF(AND(ISNUMBER(OFFSET('Water Data'!$F$9,0,10*ROW('Water Data'!F45))),'Data Summary'!CA51="Yes"),OFFSET('Water Data'!$F$9,0,10*ROW('Water Data'!F45)),NA())</f>
        <v>#N/A</v>
      </c>
      <c r="M51" s="91" t="e">
        <f ca="true">+IF(AND(ISNUMBER(OFFSET('Water Data'!$G$4,0,10*ROW('Water Data'!G45))),'Data Summary'!CB51="Yes"),100-OFFSET('Water Data'!$G$4,0,10*ROW('Water Data'!G45)),NA())</f>
        <v>#N/A</v>
      </c>
      <c r="N51" s="91" t="e">
        <f ca="true">+IF(AND(ISNUMBER(OFFSET('Water Data'!$G$6,0,10*ROW('Water Data'!G45))),'Data Summary'!CC51="Yes"),OFFSET('Water Data'!$G$6,0,10*ROW('Water Data'!G45)),NA())</f>
        <v>#N/A</v>
      </c>
      <c r="O51" s="91" t="e">
        <f ca="true">+IF(AND(ISNUMBER(OFFSET('Water Data'!$G$9,0,10*ROW('Water Data'!G45))),'Data Summary'!CD51="Yes"),OFFSET('Water Data'!$G$9,0,10*ROW('Water Data'!G45)),NA())</f>
        <v>#N/A</v>
      </c>
      <c r="P51" s="91" t="e">
        <f ca="true">+IF(AND(ISNUMBER(OFFSET('Water Data'!$H$4,0,10*ROW('Water Data'!H45))),'Data Summary'!CE51="Yes"),100-OFFSET('Water Data'!$H$4,0,10*ROW('Water Data'!H45)),NA())</f>
        <v>#N/A</v>
      </c>
      <c r="Q51" s="91" t="e">
        <f ca="true">+IF(AND(ISNUMBER(OFFSET('Water Data'!$H$6,0,10*ROW('Water Data'!H45))),'Data Summary'!CF51="Yes"),OFFSET('Water Data'!$H$6,0,10*ROW('Water Data'!H45)),NA())</f>
        <v>#N/A</v>
      </c>
      <c r="R51" s="91" t="e">
        <f ca="true">+IF(AND(ISNUMBER(OFFSET('Water Data'!$H$9,0,10*ROW('Water Data'!H45))),'Data Summary'!CG51="Yes"),OFFSET('Water Data'!$H$9,0,10*ROW('Water Data'!H45)),NA())</f>
        <v>#N/A</v>
      </c>
      <c r="S51" s="91" t="e">
        <f ca="true">+IF(AND(ISNUMBER(OFFSET('Water Data'!$I$4,0,10*ROW('Water Data'!I45))),'Data Summary'!CH51="Yes"),100-OFFSET('Water Data'!$I$4,0,10*ROW('Water Data'!I45)),NA())</f>
        <v>#N/A</v>
      </c>
      <c r="T51" s="91" t="e">
        <f ca="true">+IF(AND(ISNUMBER(OFFSET('Water Data'!$I$6,0,10*ROW('Water Data'!I45))),'Data Summary'!CI51="Yes"),OFFSET('Water Data'!$I$6,0,10*ROW('Water Data'!I45)),NA())</f>
        <v>#N/A</v>
      </c>
      <c r="U51" s="91" t="e">
        <f ca="true">+IF(AND(ISNUMBER(OFFSET('Water Data'!$I$9,0,10*ROW('Water Data'!I45))),'Data Summary'!CJ51="Yes"),OFFSET('Water Data'!$I$9,0,10*ROW('Water Data'!I45)),NA())</f>
        <v>#N/A</v>
      </c>
      <c r="V51" s="92" t="e">
        <f ca="true">+IF(AND(ISNUMBER(OFFSET('Sanitation Data'!$D$4,0,10*ROW('Sanitation Data'!D45))),'Data Summary'!CK51="Yes"),100-OFFSET('Sanitation Data'!$D$4,0,10*ROW('Sanitation Data'!D45)),NA())</f>
        <v>#N/A</v>
      </c>
      <c r="W51" s="92" t="e">
        <f ca="true">+IF(AND(ISNUMBER(OFFSET('Sanitation Data'!$D$6,0,10*ROW('Sanitation Data'!D45))),'Data Summary'!CL51="Yes"),OFFSET('Sanitation Data'!$D$6,0,10*ROW('Sanitation Data'!D45)),NA())</f>
        <v>#N/A</v>
      </c>
      <c r="X51" s="92" t="e">
        <f ca="true">+IF(AND(ISNUMBER(OFFSET('Sanitation Data'!$D$10,0,10*ROW('Sanitation Data'!D45))),'Data Summary'!CM51="Yes"),OFFSET('Sanitation Data'!$D$10,0,10*ROW('Sanitation Data'!D45)),NA())</f>
        <v>#N/A</v>
      </c>
      <c r="Y51" s="92" t="e">
        <f ca="true">+IF(AND(ISNUMBER(OFFSET('Sanitation Data'!$D$11,0,10*ROW('Sanitation Data'!D45))),'Data Summary'!CN51="Yes"),OFFSET('Sanitation Data'!$D$11,0,10*ROW('Sanitation Data'!D45)),NA())</f>
        <v>#N/A</v>
      </c>
      <c r="Z51" s="92" t="e">
        <f ca="true">+IF(AND(ISNUMBER(OFFSET('Sanitation Data'!$D$12,0,10*ROW('Sanitation Data'!D45))),'Data Summary'!CO51="Yes"),OFFSET('Sanitation Data'!$D$12,0,10*ROW('Sanitation Data'!D45)),NA())</f>
        <v>#N/A</v>
      </c>
      <c r="AA51" s="92" t="e">
        <f ca="true">+IF(AND(ISNUMBER(OFFSET('Sanitation Data'!$E$4,0,10*ROW('Sanitation Data'!E45))),'Data Summary'!CP51="Yes"),100-OFFSET('Sanitation Data'!$E$4,0,10*ROW('Sanitation Data'!E45)),NA())</f>
        <v>#N/A</v>
      </c>
      <c r="AB51" s="92" t="e">
        <f ca="true">+IF(AND(ISNUMBER(OFFSET('Sanitation Data'!$E$6,0,10*ROW('Sanitation Data'!E45))),'Data Summary'!CQ51="Yes"),OFFSET('Sanitation Data'!$E$6,0,10*ROW('Sanitation Data'!E45)),NA())</f>
        <v>#N/A</v>
      </c>
      <c r="AC51" s="92" t="e">
        <f ca="true">+IF(AND(ISNUMBER(OFFSET('Sanitation Data'!$E$10,0,10*ROW('Sanitation Data'!E45))),'Data Summary'!CR51="Yes"),OFFSET('Sanitation Data'!$E$10,0,10*ROW('Sanitation Data'!E45)),NA())</f>
        <v>#N/A</v>
      </c>
      <c r="AD51" s="92" t="e">
        <f ca="true">+IF(AND(ISNUMBER(OFFSET('Sanitation Data'!$E$11,0,10*ROW('Sanitation Data'!E45))),'Data Summary'!CS51="Yes"),OFFSET('Sanitation Data'!$E$11,0,10*ROW('Sanitation Data'!E45)),NA())</f>
        <v>#N/A</v>
      </c>
      <c r="AE51" s="92" t="e">
        <f ca="true">+IF(AND(ISNUMBER(OFFSET('Sanitation Data'!$E$12,0,10*ROW('Sanitation Data'!E45))),'Data Summary'!CT51="Yes"),OFFSET('Sanitation Data'!$E$12,0,10*ROW('Sanitation Data'!E45)),NA())</f>
        <v>#N/A</v>
      </c>
      <c r="AF51" s="92" t="e">
        <f ca="true">+IF(AND(ISNUMBER(OFFSET('Sanitation Data'!$F$4,0,10*ROW('Sanitation Data'!F45))),'Data Summary'!CU51="Yes"),100-OFFSET('Sanitation Data'!$F$4,0,10*ROW('Sanitation Data'!F45)),NA())</f>
        <v>#N/A</v>
      </c>
      <c r="AG51" s="92" t="e">
        <f ca="true">+IF(AND(ISNUMBER(OFFSET('Sanitation Data'!$F$6,0,10*ROW('Sanitation Data'!F45))),'Data Summary'!CV51="Yes"),OFFSET('Sanitation Data'!$F$6,0,10*ROW('Sanitation Data'!F45)),NA())</f>
        <v>#N/A</v>
      </c>
      <c r="AH51" s="92" t="e">
        <f ca="true">+IF(AND(ISNUMBER(OFFSET('Sanitation Data'!$F$10,0,10*ROW('Sanitation Data'!F45))),'Data Summary'!CW51="Yes"),OFFSET('Sanitation Data'!$F$10,0,10*ROW('Sanitation Data'!F45)),NA())</f>
        <v>#N/A</v>
      </c>
      <c r="AI51" s="92" t="e">
        <f ca="true">+IF(AND(ISNUMBER(OFFSET('Sanitation Data'!$F$11,0,10*ROW('Sanitation Data'!F45))),'Data Summary'!CX51="Yes"),OFFSET('Sanitation Data'!$F$11,0,10*ROW('Sanitation Data'!F45)),NA())</f>
        <v>#N/A</v>
      </c>
      <c r="AJ51" s="92" t="e">
        <f ca="true">+IF(AND(ISNUMBER(OFFSET('Sanitation Data'!$F$12,0,10*ROW('Sanitation Data'!F45))),'Data Summary'!CY51="Yes"),OFFSET('Sanitation Data'!$F$12,0,10*ROW('Sanitation Data'!F45)),NA())</f>
        <v>#N/A</v>
      </c>
      <c r="AK51" s="92" t="e">
        <f ca="true">+IF(AND(ISNUMBER(OFFSET('Sanitation Data'!$G$4,0,10*ROW('Sanitation Data'!G45))),'Data Summary'!CZ51="Yes"),100-OFFSET('Sanitation Data'!$G$4,0,10*ROW('Sanitation Data'!G45)),NA())</f>
        <v>#N/A</v>
      </c>
      <c r="AL51" s="92" t="e">
        <f ca="true">+IF(AND(ISNUMBER(OFFSET('Sanitation Data'!$G$6,0,10*ROW('Sanitation Data'!G45))),'Data Summary'!DA51="Yes"),OFFSET('Sanitation Data'!$G$6,0,10*ROW('Sanitation Data'!G45)),NA())</f>
        <v>#N/A</v>
      </c>
      <c r="AM51" s="92" t="e">
        <f ca="true">+IF(AND(ISNUMBER(OFFSET('Sanitation Data'!$G$10,0,10*ROW('Sanitation Data'!G45))),'Data Summary'!DB51="Yes"),OFFSET('Sanitation Data'!$G$10,0,10*ROW('Sanitation Data'!G45)),NA())</f>
        <v>#N/A</v>
      </c>
      <c r="AN51" s="92" t="e">
        <f ca="true">+IF(AND(ISNUMBER(OFFSET('Sanitation Data'!$G$11,0,10*ROW('Sanitation Data'!G45))),'Data Summary'!DC51="Yes"),OFFSET('Sanitation Data'!$G$11,0,10*ROW('Sanitation Data'!G45)),NA())</f>
        <v>#N/A</v>
      </c>
      <c r="AO51" s="92" t="e">
        <f ca="true">+IF(AND(ISNUMBER(OFFSET('Sanitation Data'!$G$12,0,10*ROW('Sanitation Data'!G45))),'Data Summary'!DD51="Yes"),OFFSET('Sanitation Data'!$G$12,0,10*ROW('Sanitation Data'!G45)),NA())</f>
        <v>#N/A</v>
      </c>
      <c r="AP51" s="92" t="e">
        <f ca="true">+IF(AND(ISNUMBER(OFFSET('Sanitation Data'!$H$4,0,10*ROW('Sanitation Data'!H45))),'Data Summary'!DE51="Yes"),100-OFFSET('Sanitation Data'!$H$4,0,10*ROW('Sanitation Data'!H45)),NA())</f>
        <v>#N/A</v>
      </c>
      <c r="AQ51" s="92" t="e">
        <f ca="true">+IF(AND(ISNUMBER(OFFSET('Sanitation Data'!$H$6,0,10*ROW('Sanitation Data'!H45))),'Data Summary'!DF51="Yes"),OFFSET('Sanitation Data'!$H$6,0,10*ROW('Sanitation Data'!H45)),NA())</f>
        <v>#N/A</v>
      </c>
      <c r="AR51" s="92" t="e">
        <f ca="true">+IF(AND(ISNUMBER(OFFSET('Sanitation Data'!$H$10,0,10*ROW('Sanitation Data'!H45))),'Data Summary'!DG51="Yes"),OFFSET('Sanitation Data'!$H$10,0,10*ROW('Sanitation Data'!H45)),NA())</f>
        <v>#N/A</v>
      </c>
      <c r="AS51" s="92" t="e">
        <f ca="true">+IF(AND(ISNUMBER(OFFSET('Sanitation Data'!$H$11,0,10*ROW('Sanitation Data'!H45))),'Data Summary'!DH51="Yes"),OFFSET('Sanitation Data'!$H$11,0,10*ROW('Sanitation Data'!H45)),NA())</f>
        <v>#N/A</v>
      </c>
      <c r="AT51" s="92" t="e">
        <f ca="true">+IF(AND(ISNUMBER(OFFSET('Sanitation Data'!$H$12,0,10*ROW('Sanitation Data'!H45))),'Data Summary'!DI51="Yes"),OFFSET('Sanitation Data'!$H$12,0,10*ROW('Sanitation Data'!H45)),NA())</f>
        <v>#N/A</v>
      </c>
      <c r="AU51" s="92" t="e">
        <f ca="true">+IF(AND(ISNUMBER(OFFSET('Sanitation Data'!$I$4,0,10*ROW('Sanitation Data'!I45))),'Data Summary'!DJ51="Yes"),100-OFFSET('Sanitation Data'!$I$4,0,10*ROW('Sanitation Data'!I45)),NA())</f>
        <v>#N/A</v>
      </c>
      <c r="AV51" s="92" t="e">
        <f ca="true">+IF(AND(ISNUMBER(OFFSET('Sanitation Data'!$I$6,0,10*ROW('Sanitation Data'!I45))),'Data Summary'!DK51="Yes"),OFFSET('Sanitation Data'!$I$6,0,10*ROW('Sanitation Data'!I45)),NA())</f>
        <v>#N/A</v>
      </c>
      <c r="AW51" s="92" t="e">
        <f ca="true">+IF(AND(ISNUMBER(OFFSET('Sanitation Data'!$I$10,0,10*ROW('Sanitation Data'!I45))),'Data Summary'!DL51="Yes"),OFFSET('Sanitation Data'!$I$10,0,10*ROW('Sanitation Data'!I45)),NA())</f>
        <v>#N/A</v>
      </c>
      <c r="AX51" s="92" t="e">
        <f ca="true">+IF(AND(ISNUMBER(OFFSET('Sanitation Data'!$I$11,0,10*ROW('Sanitation Data'!I45))),'Data Summary'!DM51="Yes"),OFFSET('Sanitation Data'!$I$11,0,10*ROW('Sanitation Data'!I45)),NA())</f>
        <v>#N/A</v>
      </c>
      <c r="AY51" s="92" t="e">
        <f ca="true">+IF(AND(ISNUMBER(OFFSET('Sanitation Data'!$I$12,0,10*ROW('Sanitation Data'!I45))),'Data Summary'!DN51="Yes"),OFFSET('Sanitation Data'!$I$12,0,10*ROW('Sanitation Data'!I45)),NA())</f>
        <v>#N/A</v>
      </c>
      <c r="AZ51" s="93" t="e">
        <f ca="true">+IF(AND(ISNUMBER(OFFSET('Hygiene Data'!$D$5,0,10*ROW('Hygiene Data'!D45))),'Data Summary'!DO51="Yes"),OFFSET('Hygiene Data'!$D$5,0,10*ROW('Hygiene Data'!D45)),NA())</f>
        <v>#N/A</v>
      </c>
      <c r="BA51" s="93" t="e">
        <f ca="true">+IF(AND(ISNUMBER(OFFSET('Hygiene Data'!$D$7,0,10*ROW('Hygiene Data'!D45))),'Data Summary'!DP51="Yes"),OFFSET('Hygiene Data'!$D$7,0,10*ROW('Hygiene Data'!D45)),NA())</f>
        <v>#N/A</v>
      </c>
      <c r="BB51" s="93" t="e">
        <f ca="true">+IF(AND(ISNUMBER(OFFSET('Hygiene Data'!$D$9,0,10*ROW('Hygiene Data'!D45))),'Data Summary'!DQ51="Yes"),OFFSET('Hygiene Data'!$D$9,0,10*ROW('Hygiene Data'!D45)),NA())</f>
        <v>#N/A</v>
      </c>
      <c r="BC51" s="93" t="e">
        <f ca="true">+IF(AND(ISNUMBER(OFFSET('Hygiene Data'!$E$5,0,10*ROW('Hygiene Data'!E45))),'Data Summary'!DR51="Yes"),OFFSET('Hygiene Data'!$E$5,0,10*ROW('Hygiene Data'!E45)),NA())</f>
        <v>#N/A</v>
      </c>
      <c r="BD51" s="93" t="e">
        <f ca="true">+IF(AND(ISNUMBER(OFFSET('Hygiene Data'!$E$7,0,10*ROW('Hygiene Data'!E45))),'Data Summary'!DS51="Yes"),OFFSET('Hygiene Data'!$E$7,0,10*ROW('Hygiene Data'!E45)),NA())</f>
        <v>#N/A</v>
      </c>
      <c r="BE51" s="93" t="e">
        <f ca="true">+IF(AND(ISNUMBER(OFFSET('Hygiene Data'!$E$9,0,10*ROW('Hygiene Data'!E45))),'Data Summary'!DT51="Yes"),OFFSET('Hygiene Data'!$E$9,0,10*ROW('Hygiene Data'!E45)),NA())</f>
        <v>#N/A</v>
      </c>
      <c r="BF51" s="93" t="e">
        <f ca="true">+IF(AND(ISNUMBER(OFFSET('Hygiene Data'!$F$5,0,10*ROW('Hygiene Data'!F45))),'Data Summary'!DU51="Yes"),OFFSET('Hygiene Data'!$F$5,0,10*ROW('Hygiene Data'!F45)),NA())</f>
        <v>#N/A</v>
      </c>
      <c r="BG51" s="93" t="e">
        <f ca="true">+IF(AND(ISNUMBER(OFFSET('Hygiene Data'!$F$7,0,10*ROW('Hygiene Data'!F45))),'Data Summary'!DV51="Yes"),OFFSET('Hygiene Data'!$F$7,0,10*ROW('Hygiene Data'!F45)),NA())</f>
        <v>#N/A</v>
      </c>
      <c r="BH51" s="93" t="e">
        <f ca="true">+IF(AND(ISNUMBER(OFFSET('Hygiene Data'!$F$9,0,10*ROW('Hygiene Data'!F45))),'Data Summary'!DW51="Yes"),OFFSET('Hygiene Data'!$F$9,0,10*ROW('Hygiene Data'!F45)),NA())</f>
        <v>#N/A</v>
      </c>
      <c r="BI51" s="93" t="e">
        <f ca="true">+IF(AND(ISNUMBER(OFFSET('Hygiene Data'!$G$5,0,10*ROW('Hygiene Data'!G45))),'Data Summary'!DX51="Yes"),OFFSET('Hygiene Data'!$G$5,0,10*ROW('Hygiene Data'!G45)),NA())</f>
        <v>#N/A</v>
      </c>
      <c r="BJ51" s="93" t="e">
        <f ca="true">+IF(AND(ISNUMBER(OFFSET('Hygiene Data'!$G$7,0,10*ROW('Hygiene Data'!G45))),'Data Summary'!DY51="Yes"),OFFSET('Hygiene Data'!$G$7,0,10*ROW('Hygiene Data'!G45)),NA())</f>
        <v>#N/A</v>
      </c>
      <c r="BK51" s="93" t="e">
        <f ca="true">+IF(AND(ISNUMBER(OFFSET('Hygiene Data'!$G$9,0,10*ROW('Hygiene Data'!G45))),'Data Summary'!DZ51="Yes"),OFFSET('Hygiene Data'!$G$9,0,10*ROW('Hygiene Data'!G45)),NA())</f>
        <v>#N/A</v>
      </c>
      <c r="BL51" s="93" t="e">
        <f ca="true">+IF(AND(ISNUMBER(OFFSET('Hygiene Data'!$H$5,0,10*ROW('Hygiene Data'!H45))),'Data Summary'!EA51="Yes"),OFFSET('Hygiene Data'!$H$5,0,10*ROW('Hygiene Data'!H45)),NA())</f>
        <v>#N/A</v>
      </c>
      <c r="BM51" s="93" t="e">
        <f ca="true">+IF(AND(ISNUMBER(OFFSET('Hygiene Data'!$H$7,0,10*ROW('Hygiene Data'!H45))),'Data Summary'!EB51="Yes"),OFFSET('Hygiene Data'!$H$7,0,10*ROW('Hygiene Data'!H45)),NA())</f>
        <v>#N/A</v>
      </c>
      <c r="BN51" s="93" t="e">
        <f ca="true">+IF(AND(ISNUMBER(OFFSET('Hygiene Data'!$H$9,0,10*ROW('Hygiene Data'!H45))),'Data Summary'!EC51="Yes"),OFFSET('Hygiene Data'!$H$9,0,10*ROW('Hygiene Data'!H45)),NA())</f>
        <v>#N/A</v>
      </c>
      <c r="BO51" s="93" t="e">
        <f ca="true">+IF(AND(ISNUMBER(OFFSET('Hygiene Data'!$I$5,0,10*ROW('Hygiene Data'!I45))),'Data Summary'!ED51="Yes"),OFFSET('Hygiene Data'!$I$5,0,10*ROW('Hygiene Data'!I45)),NA())</f>
        <v>#N/A</v>
      </c>
      <c r="BP51" s="93" t="e">
        <f ca="true">+IF(AND(ISNUMBER(OFFSET('Hygiene Data'!$I$7,0,10*ROW('Hygiene Data'!I45))),'Data Summary'!EE51="Yes"),OFFSET('Hygiene Data'!$I$7,0,10*ROW('Hygiene Data'!I45)),NA())</f>
        <v>#N/A</v>
      </c>
      <c r="BQ51" s="93" t="e">
        <f ca="true">+IF(AND(ISNUMBER(OFFSET('Hygiene Data'!$I$9,0,10*ROW('Hygiene Data'!I45))),'Data Summary'!EF51="Yes"),OFFSET('Hygiene Data'!$I$9,0,10*ROW('Hygiene Data'!I45)),NA())</f>
        <v>#N/A</v>
      </c>
    </row>
    <row xmlns:x14ac="http://schemas.microsoft.com/office/spreadsheetml/2009/9/ac" r="52" x14ac:dyDescent="0.2">
      <c r="A52" s="335" t="e">
        <f ca="true">+RIGHT('Data Summary'!A52,LEN('Data Summary'!A52)-9)</f>
        <v>#VALUE!</v>
      </c>
      <c r="B52" s="35" t="str">
        <f ca="true">+IF(ISTEXT('Data Summary'!B52),'Data Summary'!B52,"")</f>
        <v/>
      </c>
      <c r="C52" s="334" t="e">
        <f ca="true">+VALUE('Data Summary'!C52)</f>
        <v>#VALUE!</v>
      </c>
      <c r="D52" s="91" t="e">
        <f ca="true">+IF(AND(ISNUMBER(OFFSET('Water Data'!$D$4,0,10*ROW('Water Data'!D46))),'Data Summary'!BS52="Yes"),100-OFFSET('Water Data'!$D$4,0,10*ROW('Water Data'!D46)),NA())</f>
        <v>#N/A</v>
      </c>
      <c r="E52" s="91" t="e">
        <f ca="true">+IF(AND(ISNUMBER(OFFSET('Water Data'!$D$6,0,10*ROW('Water Data'!D46))),'Data Summary'!BT52="Yes"),OFFSET('Water Data'!$D$6,0,10*ROW('Water Data'!D46)),NA())</f>
        <v>#N/A</v>
      </c>
      <c r="F52" s="91" t="e">
        <f ca="true">+IF(AND(ISNUMBER(OFFSET('Water Data'!$D$9,0,10*ROW('Water Data'!D46))),'Data Summary'!BU52="Yes"),OFFSET('Water Data'!$D$9,0,10*ROW('Water Data'!D46)),NA())</f>
        <v>#N/A</v>
      </c>
      <c r="G52" s="91" t="e">
        <f ca="true">+IF(AND(ISNUMBER(OFFSET('Water Data'!$E$4,0,10*ROW('Water Data'!E46))),'Data Summary'!BV52="Yes"),100-OFFSET('Water Data'!$E$4,0,10*ROW('Water Data'!E46)),NA())</f>
        <v>#N/A</v>
      </c>
      <c r="H52" s="91" t="e">
        <f ca="true">+IF(AND(ISNUMBER(OFFSET('Water Data'!$E$6,0,10*ROW('Water Data'!E46))),'Data Summary'!BW52="Yes"),OFFSET('Water Data'!$E$6,0,10*ROW('Water Data'!E46)),NA())</f>
        <v>#N/A</v>
      </c>
      <c r="I52" s="91" t="e">
        <f ca="true">+IF(AND(ISNUMBER(OFFSET('Water Data'!$E$9,0,10*ROW('Water Data'!E46))),'Data Summary'!BX52="Yes"),OFFSET('Water Data'!$E$9,0,10*ROW('Water Data'!E46)),NA())</f>
        <v>#N/A</v>
      </c>
      <c r="J52" s="91" t="e">
        <f ca="true">+IF(AND(ISNUMBER(OFFSET('Water Data'!$F$4,0,10*ROW('Water Data'!F46))),'Data Summary'!BY52="Yes"),100-OFFSET('Water Data'!$F$4,0,10*ROW('Water Data'!F46)),NA())</f>
        <v>#N/A</v>
      </c>
      <c r="K52" s="91" t="e">
        <f ca="true">+IF(AND(ISNUMBER(OFFSET('Water Data'!$F$6,0,10*ROW('Water Data'!F46))),'Data Summary'!BZ52="Yes"),OFFSET('Water Data'!$F$6,0,10*ROW('Water Data'!F46)),NA())</f>
        <v>#N/A</v>
      </c>
      <c r="L52" s="91" t="e">
        <f ca="true">+IF(AND(ISNUMBER(OFFSET('Water Data'!$F$9,0,10*ROW('Water Data'!F46))),'Data Summary'!CA52="Yes"),OFFSET('Water Data'!$F$9,0,10*ROW('Water Data'!F46)),NA())</f>
        <v>#N/A</v>
      </c>
      <c r="M52" s="91" t="e">
        <f ca="true">+IF(AND(ISNUMBER(OFFSET('Water Data'!$G$4,0,10*ROW('Water Data'!G46))),'Data Summary'!CB52="Yes"),100-OFFSET('Water Data'!$G$4,0,10*ROW('Water Data'!G46)),NA())</f>
        <v>#N/A</v>
      </c>
      <c r="N52" s="91" t="e">
        <f ca="true">+IF(AND(ISNUMBER(OFFSET('Water Data'!$G$6,0,10*ROW('Water Data'!G46))),'Data Summary'!CC52="Yes"),OFFSET('Water Data'!$G$6,0,10*ROW('Water Data'!G46)),NA())</f>
        <v>#N/A</v>
      </c>
      <c r="O52" s="91" t="e">
        <f ca="true">+IF(AND(ISNUMBER(OFFSET('Water Data'!$G$9,0,10*ROW('Water Data'!G46))),'Data Summary'!CD52="Yes"),OFFSET('Water Data'!$G$9,0,10*ROW('Water Data'!G46)),NA())</f>
        <v>#N/A</v>
      </c>
      <c r="P52" s="91" t="e">
        <f ca="true">+IF(AND(ISNUMBER(OFFSET('Water Data'!$H$4,0,10*ROW('Water Data'!H46))),'Data Summary'!CE52="Yes"),100-OFFSET('Water Data'!$H$4,0,10*ROW('Water Data'!H46)),NA())</f>
        <v>#N/A</v>
      </c>
      <c r="Q52" s="91" t="e">
        <f ca="true">+IF(AND(ISNUMBER(OFFSET('Water Data'!$H$6,0,10*ROW('Water Data'!H46))),'Data Summary'!CF52="Yes"),OFFSET('Water Data'!$H$6,0,10*ROW('Water Data'!H46)),NA())</f>
        <v>#N/A</v>
      </c>
      <c r="R52" s="91" t="e">
        <f ca="true">+IF(AND(ISNUMBER(OFFSET('Water Data'!$H$9,0,10*ROW('Water Data'!H46))),'Data Summary'!CG52="Yes"),OFFSET('Water Data'!$H$9,0,10*ROW('Water Data'!H46)),NA())</f>
        <v>#N/A</v>
      </c>
      <c r="S52" s="91" t="e">
        <f ca="true">+IF(AND(ISNUMBER(OFFSET('Water Data'!$I$4,0,10*ROW('Water Data'!I46))),'Data Summary'!CH52="Yes"),100-OFFSET('Water Data'!$I$4,0,10*ROW('Water Data'!I46)),NA())</f>
        <v>#N/A</v>
      </c>
      <c r="T52" s="91" t="e">
        <f ca="true">+IF(AND(ISNUMBER(OFFSET('Water Data'!$I$6,0,10*ROW('Water Data'!I46))),'Data Summary'!CI52="Yes"),OFFSET('Water Data'!$I$6,0,10*ROW('Water Data'!I46)),NA())</f>
        <v>#N/A</v>
      </c>
      <c r="U52" s="91" t="e">
        <f ca="true">+IF(AND(ISNUMBER(OFFSET('Water Data'!$I$9,0,10*ROW('Water Data'!I46))),'Data Summary'!CJ52="Yes"),OFFSET('Water Data'!$I$9,0,10*ROW('Water Data'!I46)),NA())</f>
        <v>#N/A</v>
      </c>
      <c r="V52" s="92" t="e">
        <f ca="true">+IF(AND(ISNUMBER(OFFSET('Sanitation Data'!$D$4,0,10*ROW('Sanitation Data'!D46))),'Data Summary'!CK52="Yes"),100-OFFSET('Sanitation Data'!$D$4,0,10*ROW('Sanitation Data'!D46)),NA())</f>
        <v>#N/A</v>
      </c>
      <c r="W52" s="92" t="e">
        <f ca="true">+IF(AND(ISNUMBER(OFFSET('Sanitation Data'!$D$6,0,10*ROW('Sanitation Data'!D46))),'Data Summary'!CL52="Yes"),OFFSET('Sanitation Data'!$D$6,0,10*ROW('Sanitation Data'!D46)),NA())</f>
        <v>#N/A</v>
      </c>
      <c r="X52" s="92" t="e">
        <f ca="true">+IF(AND(ISNUMBER(OFFSET('Sanitation Data'!$D$10,0,10*ROW('Sanitation Data'!D46))),'Data Summary'!CM52="Yes"),OFFSET('Sanitation Data'!$D$10,0,10*ROW('Sanitation Data'!D46)),NA())</f>
        <v>#N/A</v>
      </c>
      <c r="Y52" s="92" t="e">
        <f ca="true">+IF(AND(ISNUMBER(OFFSET('Sanitation Data'!$D$11,0,10*ROW('Sanitation Data'!D46))),'Data Summary'!CN52="Yes"),OFFSET('Sanitation Data'!$D$11,0,10*ROW('Sanitation Data'!D46)),NA())</f>
        <v>#N/A</v>
      </c>
      <c r="Z52" s="92" t="e">
        <f ca="true">+IF(AND(ISNUMBER(OFFSET('Sanitation Data'!$D$12,0,10*ROW('Sanitation Data'!D46))),'Data Summary'!CO52="Yes"),OFFSET('Sanitation Data'!$D$12,0,10*ROW('Sanitation Data'!D46)),NA())</f>
        <v>#N/A</v>
      </c>
      <c r="AA52" s="92" t="e">
        <f ca="true">+IF(AND(ISNUMBER(OFFSET('Sanitation Data'!$E$4,0,10*ROW('Sanitation Data'!E46))),'Data Summary'!CP52="Yes"),100-OFFSET('Sanitation Data'!$E$4,0,10*ROW('Sanitation Data'!E46)),NA())</f>
        <v>#N/A</v>
      </c>
      <c r="AB52" s="92" t="e">
        <f ca="true">+IF(AND(ISNUMBER(OFFSET('Sanitation Data'!$E$6,0,10*ROW('Sanitation Data'!E46))),'Data Summary'!CQ52="Yes"),OFFSET('Sanitation Data'!$E$6,0,10*ROW('Sanitation Data'!E46)),NA())</f>
        <v>#N/A</v>
      </c>
      <c r="AC52" s="92" t="e">
        <f ca="true">+IF(AND(ISNUMBER(OFFSET('Sanitation Data'!$E$10,0,10*ROW('Sanitation Data'!E46))),'Data Summary'!CR52="Yes"),OFFSET('Sanitation Data'!$E$10,0,10*ROW('Sanitation Data'!E46)),NA())</f>
        <v>#N/A</v>
      </c>
      <c r="AD52" s="92" t="e">
        <f ca="true">+IF(AND(ISNUMBER(OFFSET('Sanitation Data'!$E$11,0,10*ROW('Sanitation Data'!E46))),'Data Summary'!CS52="Yes"),OFFSET('Sanitation Data'!$E$11,0,10*ROW('Sanitation Data'!E46)),NA())</f>
        <v>#N/A</v>
      </c>
      <c r="AE52" s="92" t="e">
        <f ca="true">+IF(AND(ISNUMBER(OFFSET('Sanitation Data'!$E$12,0,10*ROW('Sanitation Data'!E46))),'Data Summary'!CT52="Yes"),OFFSET('Sanitation Data'!$E$12,0,10*ROW('Sanitation Data'!E46)),NA())</f>
        <v>#N/A</v>
      </c>
      <c r="AF52" s="92" t="e">
        <f ca="true">+IF(AND(ISNUMBER(OFFSET('Sanitation Data'!$F$4,0,10*ROW('Sanitation Data'!F46))),'Data Summary'!CU52="Yes"),100-OFFSET('Sanitation Data'!$F$4,0,10*ROW('Sanitation Data'!F46)),NA())</f>
        <v>#N/A</v>
      </c>
      <c r="AG52" s="92" t="e">
        <f ca="true">+IF(AND(ISNUMBER(OFFSET('Sanitation Data'!$F$6,0,10*ROW('Sanitation Data'!F46))),'Data Summary'!CV52="Yes"),OFFSET('Sanitation Data'!$F$6,0,10*ROW('Sanitation Data'!F46)),NA())</f>
        <v>#N/A</v>
      </c>
      <c r="AH52" s="92" t="e">
        <f ca="true">+IF(AND(ISNUMBER(OFFSET('Sanitation Data'!$F$10,0,10*ROW('Sanitation Data'!F46))),'Data Summary'!CW52="Yes"),OFFSET('Sanitation Data'!$F$10,0,10*ROW('Sanitation Data'!F46)),NA())</f>
        <v>#N/A</v>
      </c>
      <c r="AI52" s="92" t="e">
        <f ca="true">+IF(AND(ISNUMBER(OFFSET('Sanitation Data'!$F$11,0,10*ROW('Sanitation Data'!F46))),'Data Summary'!CX52="Yes"),OFFSET('Sanitation Data'!$F$11,0,10*ROW('Sanitation Data'!F46)),NA())</f>
        <v>#N/A</v>
      </c>
      <c r="AJ52" s="92" t="e">
        <f ca="true">+IF(AND(ISNUMBER(OFFSET('Sanitation Data'!$F$12,0,10*ROW('Sanitation Data'!F46))),'Data Summary'!CY52="Yes"),OFFSET('Sanitation Data'!$F$12,0,10*ROW('Sanitation Data'!F46)),NA())</f>
        <v>#N/A</v>
      </c>
      <c r="AK52" s="92" t="e">
        <f ca="true">+IF(AND(ISNUMBER(OFFSET('Sanitation Data'!$G$4,0,10*ROW('Sanitation Data'!G46))),'Data Summary'!CZ52="Yes"),100-OFFSET('Sanitation Data'!$G$4,0,10*ROW('Sanitation Data'!G46)),NA())</f>
        <v>#N/A</v>
      </c>
      <c r="AL52" s="92" t="e">
        <f ca="true">+IF(AND(ISNUMBER(OFFSET('Sanitation Data'!$G$6,0,10*ROW('Sanitation Data'!G46))),'Data Summary'!DA52="Yes"),OFFSET('Sanitation Data'!$G$6,0,10*ROW('Sanitation Data'!G46)),NA())</f>
        <v>#N/A</v>
      </c>
      <c r="AM52" s="92" t="e">
        <f ca="true">+IF(AND(ISNUMBER(OFFSET('Sanitation Data'!$G$10,0,10*ROW('Sanitation Data'!G46))),'Data Summary'!DB52="Yes"),OFFSET('Sanitation Data'!$G$10,0,10*ROW('Sanitation Data'!G46)),NA())</f>
        <v>#N/A</v>
      </c>
      <c r="AN52" s="92" t="e">
        <f ca="true">+IF(AND(ISNUMBER(OFFSET('Sanitation Data'!$G$11,0,10*ROW('Sanitation Data'!G46))),'Data Summary'!DC52="Yes"),OFFSET('Sanitation Data'!$G$11,0,10*ROW('Sanitation Data'!G46)),NA())</f>
        <v>#N/A</v>
      </c>
      <c r="AO52" s="92" t="e">
        <f ca="true">+IF(AND(ISNUMBER(OFFSET('Sanitation Data'!$G$12,0,10*ROW('Sanitation Data'!G46))),'Data Summary'!DD52="Yes"),OFFSET('Sanitation Data'!$G$12,0,10*ROW('Sanitation Data'!G46)),NA())</f>
        <v>#N/A</v>
      </c>
      <c r="AP52" s="92" t="e">
        <f ca="true">+IF(AND(ISNUMBER(OFFSET('Sanitation Data'!$H$4,0,10*ROW('Sanitation Data'!H46))),'Data Summary'!DE52="Yes"),100-OFFSET('Sanitation Data'!$H$4,0,10*ROW('Sanitation Data'!H46)),NA())</f>
        <v>#N/A</v>
      </c>
      <c r="AQ52" s="92" t="e">
        <f ca="true">+IF(AND(ISNUMBER(OFFSET('Sanitation Data'!$H$6,0,10*ROW('Sanitation Data'!H46))),'Data Summary'!DF52="Yes"),OFFSET('Sanitation Data'!$H$6,0,10*ROW('Sanitation Data'!H46)),NA())</f>
        <v>#N/A</v>
      </c>
      <c r="AR52" s="92" t="e">
        <f ca="true">+IF(AND(ISNUMBER(OFFSET('Sanitation Data'!$H$10,0,10*ROW('Sanitation Data'!H46))),'Data Summary'!DG52="Yes"),OFFSET('Sanitation Data'!$H$10,0,10*ROW('Sanitation Data'!H46)),NA())</f>
        <v>#N/A</v>
      </c>
      <c r="AS52" s="92" t="e">
        <f ca="true">+IF(AND(ISNUMBER(OFFSET('Sanitation Data'!$H$11,0,10*ROW('Sanitation Data'!H46))),'Data Summary'!DH52="Yes"),OFFSET('Sanitation Data'!$H$11,0,10*ROW('Sanitation Data'!H46)),NA())</f>
        <v>#N/A</v>
      </c>
      <c r="AT52" s="92" t="e">
        <f ca="true">+IF(AND(ISNUMBER(OFFSET('Sanitation Data'!$H$12,0,10*ROW('Sanitation Data'!H46))),'Data Summary'!DI52="Yes"),OFFSET('Sanitation Data'!$H$12,0,10*ROW('Sanitation Data'!H46)),NA())</f>
        <v>#N/A</v>
      </c>
      <c r="AU52" s="92" t="e">
        <f ca="true">+IF(AND(ISNUMBER(OFFSET('Sanitation Data'!$I$4,0,10*ROW('Sanitation Data'!I46))),'Data Summary'!DJ52="Yes"),100-OFFSET('Sanitation Data'!$I$4,0,10*ROW('Sanitation Data'!I46)),NA())</f>
        <v>#N/A</v>
      </c>
      <c r="AV52" s="92" t="e">
        <f ca="true">+IF(AND(ISNUMBER(OFFSET('Sanitation Data'!$I$6,0,10*ROW('Sanitation Data'!I46))),'Data Summary'!DK52="Yes"),OFFSET('Sanitation Data'!$I$6,0,10*ROW('Sanitation Data'!I46)),NA())</f>
        <v>#N/A</v>
      </c>
      <c r="AW52" s="92" t="e">
        <f ca="true">+IF(AND(ISNUMBER(OFFSET('Sanitation Data'!$I$10,0,10*ROW('Sanitation Data'!I46))),'Data Summary'!DL52="Yes"),OFFSET('Sanitation Data'!$I$10,0,10*ROW('Sanitation Data'!I46)),NA())</f>
        <v>#N/A</v>
      </c>
      <c r="AX52" s="92" t="e">
        <f ca="true">+IF(AND(ISNUMBER(OFFSET('Sanitation Data'!$I$11,0,10*ROW('Sanitation Data'!I46))),'Data Summary'!DM52="Yes"),OFFSET('Sanitation Data'!$I$11,0,10*ROW('Sanitation Data'!I46)),NA())</f>
        <v>#N/A</v>
      </c>
      <c r="AY52" s="92" t="e">
        <f ca="true">+IF(AND(ISNUMBER(OFFSET('Sanitation Data'!$I$12,0,10*ROW('Sanitation Data'!I46))),'Data Summary'!DN52="Yes"),OFFSET('Sanitation Data'!$I$12,0,10*ROW('Sanitation Data'!I46)),NA())</f>
        <v>#N/A</v>
      </c>
      <c r="AZ52" s="93" t="e">
        <f ca="true">+IF(AND(ISNUMBER(OFFSET('Hygiene Data'!$D$5,0,10*ROW('Hygiene Data'!D46))),'Data Summary'!DO52="Yes"),OFFSET('Hygiene Data'!$D$5,0,10*ROW('Hygiene Data'!D46)),NA())</f>
        <v>#N/A</v>
      </c>
      <c r="BA52" s="93" t="e">
        <f ca="true">+IF(AND(ISNUMBER(OFFSET('Hygiene Data'!$D$7,0,10*ROW('Hygiene Data'!D46))),'Data Summary'!DP52="Yes"),OFFSET('Hygiene Data'!$D$7,0,10*ROW('Hygiene Data'!D46)),NA())</f>
        <v>#N/A</v>
      </c>
      <c r="BB52" s="93" t="e">
        <f ca="true">+IF(AND(ISNUMBER(OFFSET('Hygiene Data'!$D$9,0,10*ROW('Hygiene Data'!D46))),'Data Summary'!DQ52="Yes"),OFFSET('Hygiene Data'!$D$9,0,10*ROW('Hygiene Data'!D46)),NA())</f>
        <v>#N/A</v>
      </c>
      <c r="BC52" s="93" t="e">
        <f ca="true">+IF(AND(ISNUMBER(OFFSET('Hygiene Data'!$E$5,0,10*ROW('Hygiene Data'!E46))),'Data Summary'!DR52="Yes"),OFFSET('Hygiene Data'!$E$5,0,10*ROW('Hygiene Data'!E46)),NA())</f>
        <v>#N/A</v>
      </c>
      <c r="BD52" s="93" t="e">
        <f ca="true">+IF(AND(ISNUMBER(OFFSET('Hygiene Data'!$E$7,0,10*ROW('Hygiene Data'!E46))),'Data Summary'!DS52="Yes"),OFFSET('Hygiene Data'!$E$7,0,10*ROW('Hygiene Data'!E46)),NA())</f>
        <v>#N/A</v>
      </c>
      <c r="BE52" s="93" t="e">
        <f ca="true">+IF(AND(ISNUMBER(OFFSET('Hygiene Data'!$E$9,0,10*ROW('Hygiene Data'!E46))),'Data Summary'!DT52="Yes"),OFFSET('Hygiene Data'!$E$9,0,10*ROW('Hygiene Data'!E46)),NA())</f>
        <v>#N/A</v>
      </c>
      <c r="BF52" s="93" t="e">
        <f ca="true">+IF(AND(ISNUMBER(OFFSET('Hygiene Data'!$F$5,0,10*ROW('Hygiene Data'!F46))),'Data Summary'!DU52="Yes"),OFFSET('Hygiene Data'!$F$5,0,10*ROW('Hygiene Data'!F46)),NA())</f>
        <v>#N/A</v>
      </c>
      <c r="BG52" s="93" t="e">
        <f ca="true">+IF(AND(ISNUMBER(OFFSET('Hygiene Data'!$F$7,0,10*ROW('Hygiene Data'!F46))),'Data Summary'!DV52="Yes"),OFFSET('Hygiene Data'!$F$7,0,10*ROW('Hygiene Data'!F46)),NA())</f>
        <v>#N/A</v>
      </c>
      <c r="BH52" s="93" t="e">
        <f ca="true">+IF(AND(ISNUMBER(OFFSET('Hygiene Data'!$F$9,0,10*ROW('Hygiene Data'!F46))),'Data Summary'!DW52="Yes"),OFFSET('Hygiene Data'!$F$9,0,10*ROW('Hygiene Data'!F46)),NA())</f>
        <v>#N/A</v>
      </c>
      <c r="BI52" s="93" t="e">
        <f ca="true">+IF(AND(ISNUMBER(OFFSET('Hygiene Data'!$G$5,0,10*ROW('Hygiene Data'!G46))),'Data Summary'!DX52="Yes"),OFFSET('Hygiene Data'!$G$5,0,10*ROW('Hygiene Data'!G46)),NA())</f>
        <v>#N/A</v>
      </c>
      <c r="BJ52" s="93" t="e">
        <f ca="true">+IF(AND(ISNUMBER(OFFSET('Hygiene Data'!$G$7,0,10*ROW('Hygiene Data'!G46))),'Data Summary'!DY52="Yes"),OFFSET('Hygiene Data'!$G$7,0,10*ROW('Hygiene Data'!G46)),NA())</f>
        <v>#N/A</v>
      </c>
      <c r="BK52" s="93" t="e">
        <f ca="true">+IF(AND(ISNUMBER(OFFSET('Hygiene Data'!$G$9,0,10*ROW('Hygiene Data'!G46))),'Data Summary'!DZ52="Yes"),OFFSET('Hygiene Data'!$G$9,0,10*ROW('Hygiene Data'!G46)),NA())</f>
        <v>#N/A</v>
      </c>
      <c r="BL52" s="93" t="e">
        <f ca="true">+IF(AND(ISNUMBER(OFFSET('Hygiene Data'!$H$5,0,10*ROW('Hygiene Data'!H46))),'Data Summary'!EA52="Yes"),OFFSET('Hygiene Data'!$H$5,0,10*ROW('Hygiene Data'!H46)),NA())</f>
        <v>#N/A</v>
      </c>
      <c r="BM52" s="93" t="e">
        <f ca="true">+IF(AND(ISNUMBER(OFFSET('Hygiene Data'!$H$7,0,10*ROW('Hygiene Data'!H46))),'Data Summary'!EB52="Yes"),OFFSET('Hygiene Data'!$H$7,0,10*ROW('Hygiene Data'!H46)),NA())</f>
        <v>#N/A</v>
      </c>
      <c r="BN52" s="93" t="e">
        <f ca="true">+IF(AND(ISNUMBER(OFFSET('Hygiene Data'!$H$9,0,10*ROW('Hygiene Data'!H46))),'Data Summary'!EC52="Yes"),OFFSET('Hygiene Data'!$H$9,0,10*ROW('Hygiene Data'!H46)),NA())</f>
        <v>#N/A</v>
      </c>
      <c r="BO52" s="93" t="e">
        <f ca="true">+IF(AND(ISNUMBER(OFFSET('Hygiene Data'!$I$5,0,10*ROW('Hygiene Data'!I46))),'Data Summary'!ED52="Yes"),OFFSET('Hygiene Data'!$I$5,0,10*ROW('Hygiene Data'!I46)),NA())</f>
        <v>#N/A</v>
      </c>
      <c r="BP52" s="93" t="e">
        <f ca="true">+IF(AND(ISNUMBER(OFFSET('Hygiene Data'!$I$7,0,10*ROW('Hygiene Data'!I46))),'Data Summary'!EE52="Yes"),OFFSET('Hygiene Data'!$I$7,0,10*ROW('Hygiene Data'!I46)),NA())</f>
        <v>#N/A</v>
      </c>
      <c r="BQ52" s="93" t="e">
        <f ca="true">+IF(AND(ISNUMBER(OFFSET('Hygiene Data'!$I$9,0,10*ROW('Hygiene Data'!I46))),'Data Summary'!EF52="Yes"),OFFSET('Hygiene Data'!$I$9,0,10*ROW('Hygiene Data'!I46)),NA())</f>
        <v>#N/A</v>
      </c>
    </row>
    <row xmlns:x14ac="http://schemas.microsoft.com/office/spreadsheetml/2009/9/ac" r="53" x14ac:dyDescent="0.2">
      <c r="A53" s="335" t="e">
        <f ca="true">+RIGHT('Data Summary'!A53,LEN('Data Summary'!A53)-9)</f>
        <v>#VALUE!</v>
      </c>
      <c r="B53" s="35" t="str">
        <f ca="true">+IF(ISTEXT('Data Summary'!B53),'Data Summary'!B53,"")</f>
        <v/>
      </c>
      <c r="C53" s="334" t="e">
        <f ca="true">+VALUE('Data Summary'!C53)</f>
        <v>#VALUE!</v>
      </c>
      <c r="D53" s="91" t="e">
        <f ca="true">+IF(AND(ISNUMBER(OFFSET('Water Data'!$D$4,0,10*ROW('Water Data'!D47))),'Data Summary'!BS53="Yes"),100-OFFSET('Water Data'!$D$4,0,10*ROW('Water Data'!D47)),NA())</f>
        <v>#N/A</v>
      </c>
      <c r="E53" s="91" t="e">
        <f ca="true">+IF(AND(ISNUMBER(OFFSET('Water Data'!$D$6,0,10*ROW('Water Data'!D47))),'Data Summary'!BT53="Yes"),OFFSET('Water Data'!$D$6,0,10*ROW('Water Data'!D47)),NA())</f>
        <v>#N/A</v>
      </c>
      <c r="F53" s="91" t="e">
        <f ca="true">+IF(AND(ISNUMBER(OFFSET('Water Data'!$D$9,0,10*ROW('Water Data'!D47))),'Data Summary'!BU53="Yes"),OFFSET('Water Data'!$D$9,0,10*ROW('Water Data'!D47)),NA())</f>
        <v>#N/A</v>
      </c>
      <c r="G53" s="91" t="e">
        <f ca="true">+IF(AND(ISNUMBER(OFFSET('Water Data'!$E$4,0,10*ROW('Water Data'!E47))),'Data Summary'!BV53="Yes"),100-OFFSET('Water Data'!$E$4,0,10*ROW('Water Data'!E47)),NA())</f>
        <v>#N/A</v>
      </c>
      <c r="H53" s="91" t="e">
        <f ca="true">+IF(AND(ISNUMBER(OFFSET('Water Data'!$E$6,0,10*ROW('Water Data'!E47))),'Data Summary'!BW53="Yes"),OFFSET('Water Data'!$E$6,0,10*ROW('Water Data'!E47)),NA())</f>
        <v>#N/A</v>
      </c>
      <c r="I53" s="91" t="e">
        <f ca="true">+IF(AND(ISNUMBER(OFFSET('Water Data'!$E$9,0,10*ROW('Water Data'!E47))),'Data Summary'!BX53="Yes"),OFFSET('Water Data'!$E$9,0,10*ROW('Water Data'!E47)),NA())</f>
        <v>#N/A</v>
      </c>
      <c r="J53" s="91" t="e">
        <f ca="true">+IF(AND(ISNUMBER(OFFSET('Water Data'!$F$4,0,10*ROW('Water Data'!F47))),'Data Summary'!BY53="Yes"),100-OFFSET('Water Data'!$F$4,0,10*ROW('Water Data'!F47)),NA())</f>
        <v>#N/A</v>
      </c>
      <c r="K53" s="91" t="e">
        <f ca="true">+IF(AND(ISNUMBER(OFFSET('Water Data'!$F$6,0,10*ROW('Water Data'!F47))),'Data Summary'!BZ53="Yes"),OFFSET('Water Data'!$F$6,0,10*ROW('Water Data'!F47)),NA())</f>
        <v>#N/A</v>
      </c>
      <c r="L53" s="91" t="e">
        <f ca="true">+IF(AND(ISNUMBER(OFFSET('Water Data'!$F$9,0,10*ROW('Water Data'!F47))),'Data Summary'!CA53="Yes"),OFFSET('Water Data'!$F$9,0,10*ROW('Water Data'!F47)),NA())</f>
        <v>#N/A</v>
      </c>
      <c r="M53" s="91" t="e">
        <f ca="true">+IF(AND(ISNUMBER(OFFSET('Water Data'!$G$4,0,10*ROW('Water Data'!G47))),'Data Summary'!CB53="Yes"),100-OFFSET('Water Data'!$G$4,0,10*ROW('Water Data'!G47)),NA())</f>
        <v>#N/A</v>
      </c>
      <c r="N53" s="91" t="e">
        <f ca="true">+IF(AND(ISNUMBER(OFFSET('Water Data'!$G$6,0,10*ROW('Water Data'!G47))),'Data Summary'!CC53="Yes"),OFFSET('Water Data'!$G$6,0,10*ROW('Water Data'!G47)),NA())</f>
        <v>#N/A</v>
      </c>
      <c r="O53" s="91" t="e">
        <f ca="true">+IF(AND(ISNUMBER(OFFSET('Water Data'!$G$9,0,10*ROW('Water Data'!G47))),'Data Summary'!CD53="Yes"),OFFSET('Water Data'!$G$9,0,10*ROW('Water Data'!G47)),NA())</f>
        <v>#N/A</v>
      </c>
      <c r="P53" s="91" t="e">
        <f ca="true">+IF(AND(ISNUMBER(OFFSET('Water Data'!$H$4,0,10*ROW('Water Data'!H47))),'Data Summary'!CE53="Yes"),100-OFFSET('Water Data'!$H$4,0,10*ROW('Water Data'!H47)),NA())</f>
        <v>#N/A</v>
      </c>
      <c r="Q53" s="91" t="e">
        <f ca="true">+IF(AND(ISNUMBER(OFFSET('Water Data'!$H$6,0,10*ROW('Water Data'!H47))),'Data Summary'!CF53="Yes"),OFFSET('Water Data'!$H$6,0,10*ROW('Water Data'!H47)),NA())</f>
        <v>#N/A</v>
      </c>
      <c r="R53" s="91" t="e">
        <f ca="true">+IF(AND(ISNUMBER(OFFSET('Water Data'!$H$9,0,10*ROW('Water Data'!H47))),'Data Summary'!CG53="Yes"),OFFSET('Water Data'!$H$9,0,10*ROW('Water Data'!H47)),NA())</f>
        <v>#N/A</v>
      </c>
      <c r="S53" s="91" t="e">
        <f ca="true">+IF(AND(ISNUMBER(OFFSET('Water Data'!$I$4,0,10*ROW('Water Data'!I47))),'Data Summary'!CH53="Yes"),100-OFFSET('Water Data'!$I$4,0,10*ROW('Water Data'!I47)),NA())</f>
        <v>#N/A</v>
      </c>
      <c r="T53" s="91" t="e">
        <f ca="true">+IF(AND(ISNUMBER(OFFSET('Water Data'!$I$6,0,10*ROW('Water Data'!I47))),'Data Summary'!CI53="Yes"),OFFSET('Water Data'!$I$6,0,10*ROW('Water Data'!I47)),NA())</f>
        <v>#N/A</v>
      </c>
      <c r="U53" s="91" t="e">
        <f ca="true">+IF(AND(ISNUMBER(OFFSET('Water Data'!$I$9,0,10*ROW('Water Data'!I47))),'Data Summary'!CJ53="Yes"),OFFSET('Water Data'!$I$9,0,10*ROW('Water Data'!I47)),NA())</f>
        <v>#N/A</v>
      </c>
      <c r="V53" s="92" t="e">
        <f ca="true">+IF(AND(ISNUMBER(OFFSET('Sanitation Data'!$D$4,0,10*ROW('Sanitation Data'!D47))),'Data Summary'!CK53="Yes"),100-OFFSET('Sanitation Data'!$D$4,0,10*ROW('Sanitation Data'!D47)),NA())</f>
        <v>#N/A</v>
      </c>
      <c r="W53" s="92" t="e">
        <f ca="true">+IF(AND(ISNUMBER(OFFSET('Sanitation Data'!$D$6,0,10*ROW('Sanitation Data'!D47))),'Data Summary'!CL53="Yes"),OFFSET('Sanitation Data'!$D$6,0,10*ROW('Sanitation Data'!D47)),NA())</f>
        <v>#N/A</v>
      </c>
      <c r="X53" s="92" t="e">
        <f ca="true">+IF(AND(ISNUMBER(OFFSET('Sanitation Data'!$D$10,0,10*ROW('Sanitation Data'!D47))),'Data Summary'!CM53="Yes"),OFFSET('Sanitation Data'!$D$10,0,10*ROW('Sanitation Data'!D47)),NA())</f>
        <v>#N/A</v>
      </c>
      <c r="Y53" s="92" t="e">
        <f ca="true">+IF(AND(ISNUMBER(OFFSET('Sanitation Data'!$D$11,0,10*ROW('Sanitation Data'!D47))),'Data Summary'!CN53="Yes"),OFFSET('Sanitation Data'!$D$11,0,10*ROW('Sanitation Data'!D47)),NA())</f>
        <v>#N/A</v>
      </c>
      <c r="Z53" s="92" t="e">
        <f ca="true">+IF(AND(ISNUMBER(OFFSET('Sanitation Data'!$D$12,0,10*ROW('Sanitation Data'!D47))),'Data Summary'!CO53="Yes"),OFFSET('Sanitation Data'!$D$12,0,10*ROW('Sanitation Data'!D47)),NA())</f>
        <v>#N/A</v>
      </c>
      <c r="AA53" s="92" t="e">
        <f ca="true">+IF(AND(ISNUMBER(OFFSET('Sanitation Data'!$E$4,0,10*ROW('Sanitation Data'!E47))),'Data Summary'!CP53="Yes"),100-OFFSET('Sanitation Data'!$E$4,0,10*ROW('Sanitation Data'!E47)),NA())</f>
        <v>#N/A</v>
      </c>
      <c r="AB53" s="92" t="e">
        <f ca="true">+IF(AND(ISNUMBER(OFFSET('Sanitation Data'!$E$6,0,10*ROW('Sanitation Data'!E47))),'Data Summary'!CQ53="Yes"),OFFSET('Sanitation Data'!$E$6,0,10*ROW('Sanitation Data'!E47)),NA())</f>
        <v>#N/A</v>
      </c>
      <c r="AC53" s="92" t="e">
        <f ca="true">+IF(AND(ISNUMBER(OFFSET('Sanitation Data'!$E$10,0,10*ROW('Sanitation Data'!E47))),'Data Summary'!CR53="Yes"),OFFSET('Sanitation Data'!$E$10,0,10*ROW('Sanitation Data'!E47)),NA())</f>
        <v>#N/A</v>
      </c>
      <c r="AD53" s="92" t="e">
        <f ca="true">+IF(AND(ISNUMBER(OFFSET('Sanitation Data'!$E$11,0,10*ROW('Sanitation Data'!E47))),'Data Summary'!CS53="Yes"),OFFSET('Sanitation Data'!$E$11,0,10*ROW('Sanitation Data'!E47)),NA())</f>
        <v>#N/A</v>
      </c>
      <c r="AE53" s="92" t="e">
        <f ca="true">+IF(AND(ISNUMBER(OFFSET('Sanitation Data'!$E$12,0,10*ROW('Sanitation Data'!E47))),'Data Summary'!CT53="Yes"),OFFSET('Sanitation Data'!$E$12,0,10*ROW('Sanitation Data'!E47)),NA())</f>
        <v>#N/A</v>
      </c>
      <c r="AF53" s="92" t="e">
        <f ca="true">+IF(AND(ISNUMBER(OFFSET('Sanitation Data'!$F$4,0,10*ROW('Sanitation Data'!F47))),'Data Summary'!CU53="Yes"),100-OFFSET('Sanitation Data'!$F$4,0,10*ROW('Sanitation Data'!F47)),NA())</f>
        <v>#N/A</v>
      </c>
      <c r="AG53" s="92" t="e">
        <f ca="true">+IF(AND(ISNUMBER(OFFSET('Sanitation Data'!$F$6,0,10*ROW('Sanitation Data'!F47))),'Data Summary'!CV53="Yes"),OFFSET('Sanitation Data'!$F$6,0,10*ROW('Sanitation Data'!F47)),NA())</f>
        <v>#N/A</v>
      </c>
      <c r="AH53" s="92" t="e">
        <f ca="true">+IF(AND(ISNUMBER(OFFSET('Sanitation Data'!$F$10,0,10*ROW('Sanitation Data'!F47))),'Data Summary'!CW53="Yes"),OFFSET('Sanitation Data'!$F$10,0,10*ROW('Sanitation Data'!F47)),NA())</f>
        <v>#N/A</v>
      </c>
      <c r="AI53" s="92" t="e">
        <f ca="true">+IF(AND(ISNUMBER(OFFSET('Sanitation Data'!$F$11,0,10*ROW('Sanitation Data'!F47))),'Data Summary'!CX53="Yes"),OFFSET('Sanitation Data'!$F$11,0,10*ROW('Sanitation Data'!F47)),NA())</f>
        <v>#N/A</v>
      </c>
      <c r="AJ53" s="92" t="e">
        <f ca="true">+IF(AND(ISNUMBER(OFFSET('Sanitation Data'!$F$12,0,10*ROW('Sanitation Data'!F47))),'Data Summary'!CY53="Yes"),OFFSET('Sanitation Data'!$F$12,0,10*ROW('Sanitation Data'!F47)),NA())</f>
        <v>#N/A</v>
      </c>
      <c r="AK53" s="92" t="e">
        <f ca="true">+IF(AND(ISNUMBER(OFFSET('Sanitation Data'!$G$4,0,10*ROW('Sanitation Data'!G47))),'Data Summary'!CZ53="Yes"),100-OFFSET('Sanitation Data'!$G$4,0,10*ROW('Sanitation Data'!G47)),NA())</f>
        <v>#N/A</v>
      </c>
      <c r="AL53" s="92" t="e">
        <f ca="true">+IF(AND(ISNUMBER(OFFSET('Sanitation Data'!$G$6,0,10*ROW('Sanitation Data'!G47))),'Data Summary'!DA53="Yes"),OFFSET('Sanitation Data'!$G$6,0,10*ROW('Sanitation Data'!G47)),NA())</f>
        <v>#N/A</v>
      </c>
      <c r="AM53" s="92" t="e">
        <f ca="true">+IF(AND(ISNUMBER(OFFSET('Sanitation Data'!$G$10,0,10*ROW('Sanitation Data'!G47))),'Data Summary'!DB53="Yes"),OFFSET('Sanitation Data'!$G$10,0,10*ROW('Sanitation Data'!G47)),NA())</f>
        <v>#N/A</v>
      </c>
      <c r="AN53" s="92" t="e">
        <f ca="true">+IF(AND(ISNUMBER(OFFSET('Sanitation Data'!$G$11,0,10*ROW('Sanitation Data'!G47))),'Data Summary'!DC53="Yes"),OFFSET('Sanitation Data'!$G$11,0,10*ROW('Sanitation Data'!G47)),NA())</f>
        <v>#N/A</v>
      </c>
      <c r="AO53" s="92" t="e">
        <f ca="true">+IF(AND(ISNUMBER(OFFSET('Sanitation Data'!$G$12,0,10*ROW('Sanitation Data'!G47))),'Data Summary'!DD53="Yes"),OFFSET('Sanitation Data'!$G$12,0,10*ROW('Sanitation Data'!G47)),NA())</f>
        <v>#N/A</v>
      </c>
      <c r="AP53" s="92" t="e">
        <f ca="true">+IF(AND(ISNUMBER(OFFSET('Sanitation Data'!$H$4,0,10*ROW('Sanitation Data'!H47))),'Data Summary'!DE53="Yes"),100-OFFSET('Sanitation Data'!$H$4,0,10*ROW('Sanitation Data'!H47)),NA())</f>
        <v>#N/A</v>
      </c>
      <c r="AQ53" s="92" t="e">
        <f ca="true">+IF(AND(ISNUMBER(OFFSET('Sanitation Data'!$H$6,0,10*ROW('Sanitation Data'!H47))),'Data Summary'!DF53="Yes"),OFFSET('Sanitation Data'!$H$6,0,10*ROW('Sanitation Data'!H47)),NA())</f>
        <v>#N/A</v>
      </c>
      <c r="AR53" s="92" t="e">
        <f ca="true">+IF(AND(ISNUMBER(OFFSET('Sanitation Data'!$H$10,0,10*ROW('Sanitation Data'!H47))),'Data Summary'!DG53="Yes"),OFFSET('Sanitation Data'!$H$10,0,10*ROW('Sanitation Data'!H47)),NA())</f>
        <v>#N/A</v>
      </c>
      <c r="AS53" s="92" t="e">
        <f ca="true">+IF(AND(ISNUMBER(OFFSET('Sanitation Data'!$H$11,0,10*ROW('Sanitation Data'!H47))),'Data Summary'!DH53="Yes"),OFFSET('Sanitation Data'!$H$11,0,10*ROW('Sanitation Data'!H47)),NA())</f>
        <v>#N/A</v>
      </c>
      <c r="AT53" s="92" t="e">
        <f ca="true">+IF(AND(ISNUMBER(OFFSET('Sanitation Data'!$H$12,0,10*ROW('Sanitation Data'!H47))),'Data Summary'!DI53="Yes"),OFFSET('Sanitation Data'!$H$12,0,10*ROW('Sanitation Data'!H47)),NA())</f>
        <v>#N/A</v>
      </c>
      <c r="AU53" s="92" t="e">
        <f ca="true">+IF(AND(ISNUMBER(OFFSET('Sanitation Data'!$I$4,0,10*ROW('Sanitation Data'!I47))),'Data Summary'!DJ53="Yes"),100-OFFSET('Sanitation Data'!$I$4,0,10*ROW('Sanitation Data'!I47)),NA())</f>
        <v>#N/A</v>
      </c>
      <c r="AV53" s="92" t="e">
        <f ca="true">+IF(AND(ISNUMBER(OFFSET('Sanitation Data'!$I$6,0,10*ROW('Sanitation Data'!I47))),'Data Summary'!DK53="Yes"),OFFSET('Sanitation Data'!$I$6,0,10*ROW('Sanitation Data'!I47)),NA())</f>
        <v>#N/A</v>
      </c>
      <c r="AW53" s="92" t="e">
        <f ca="true">+IF(AND(ISNUMBER(OFFSET('Sanitation Data'!$I$10,0,10*ROW('Sanitation Data'!I47))),'Data Summary'!DL53="Yes"),OFFSET('Sanitation Data'!$I$10,0,10*ROW('Sanitation Data'!I47)),NA())</f>
        <v>#N/A</v>
      </c>
      <c r="AX53" s="92" t="e">
        <f ca="true">+IF(AND(ISNUMBER(OFFSET('Sanitation Data'!$I$11,0,10*ROW('Sanitation Data'!I47))),'Data Summary'!DM53="Yes"),OFFSET('Sanitation Data'!$I$11,0,10*ROW('Sanitation Data'!I47)),NA())</f>
        <v>#N/A</v>
      </c>
      <c r="AY53" s="92" t="e">
        <f ca="true">+IF(AND(ISNUMBER(OFFSET('Sanitation Data'!$I$12,0,10*ROW('Sanitation Data'!I47))),'Data Summary'!DN53="Yes"),OFFSET('Sanitation Data'!$I$12,0,10*ROW('Sanitation Data'!I47)),NA())</f>
        <v>#N/A</v>
      </c>
      <c r="AZ53" s="93" t="e">
        <f ca="true">+IF(AND(ISNUMBER(OFFSET('Hygiene Data'!$D$5,0,10*ROW('Hygiene Data'!D47))),'Data Summary'!DO53="Yes"),OFFSET('Hygiene Data'!$D$5,0,10*ROW('Hygiene Data'!D47)),NA())</f>
        <v>#N/A</v>
      </c>
      <c r="BA53" s="93" t="e">
        <f ca="true">+IF(AND(ISNUMBER(OFFSET('Hygiene Data'!$D$7,0,10*ROW('Hygiene Data'!D47))),'Data Summary'!DP53="Yes"),OFFSET('Hygiene Data'!$D$7,0,10*ROW('Hygiene Data'!D47)),NA())</f>
        <v>#N/A</v>
      </c>
      <c r="BB53" s="93" t="e">
        <f ca="true">+IF(AND(ISNUMBER(OFFSET('Hygiene Data'!$D$9,0,10*ROW('Hygiene Data'!D47))),'Data Summary'!DQ53="Yes"),OFFSET('Hygiene Data'!$D$9,0,10*ROW('Hygiene Data'!D47)),NA())</f>
        <v>#N/A</v>
      </c>
      <c r="BC53" s="93" t="e">
        <f ca="true">+IF(AND(ISNUMBER(OFFSET('Hygiene Data'!$E$5,0,10*ROW('Hygiene Data'!E47))),'Data Summary'!DR53="Yes"),OFFSET('Hygiene Data'!$E$5,0,10*ROW('Hygiene Data'!E47)),NA())</f>
        <v>#N/A</v>
      </c>
      <c r="BD53" s="93" t="e">
        <f ca="true">+IF(AND(ISNUMBER(OFFSET('Hygiene Data'!$E$7,0,10*ROW('Hygiene Data'!E47))),'Data Summary'!DS53="Yes"),OFFSET('Hygiene Data'!$E$7,0,10*ROW('Hygiene Data'!E47)),NA())</f>
        <v>#N/A</v>
      </c>
      <c r="BE53" s="93" t="e">
        <f ca="true">+IF(AND(ISNUMBER(OFFSET('Hygiene Data'!$E$9,0,10*ROW('Hygiene Data'!E47))),'Data Summary'!DT53="Yes"),OFFSET('Hygiene Data'!$E$9,0,10*ROW('Hygiene Data'!E47)),NA())</f>
        <v>#N/A</v>
      </c>
      <c r="BF53" s="93" t="e">
        <f ca="true">+IF(AND(ISNUMBER(OFFSET('Hygiene Data'!$F$5,0,10*ROW('Hygiene Data'!F47))),'Data Summary'!DU53="Yes"),OFFSET('Hygiene Data'!$F$5,0,10*ROW('Hygiene Data'!F47)),NA())</f>
        <v>#N/A</v>
      </c>
      <c r="BG53" s="93" t="e">
        <f ca="true">+IF(AND(ISNUMBER(OFFSET('Hygiene Data'!$F$7,0,10*ROW('Hygiene Data'!F47))),'Data Summary'!DV53="Yes"),OFFSET('Hygiene Data'!$F$7,0,10*ROW('Hygiene Data'!F47)),NA())</f>
        <v>#N/A</v>
      </c>
      <c r="BH53" s="93" t="e">
        <f ca="true">+IF(AND(ISNUMBER(OFFSET('Hygiene Data'!$F$9,0,10*ROW('Hygiene Data'!F47))),'Data Summary'!DW53="Yes"),OFFSET('Hygiene Data'!$F$9,0,10*ROW('Hygiene Data'!F47)),NA())</f>
        <v>#N/A</v>
      </c>
      <c r="BI53" s="93" t="e">
        <f ca="true">+IF(AND(ISNUMBER(OFFSET('Hygiene Data'!$G$5,0,10*ROW('Hygiene Data'!G47))),'Data Summary'!DX53="Yes"),OFFSET('Hygiene Data'!$G$5,0,10*ROW('Hygiene Data'!G47)),NA())</f>
        <v>#N/A</v>
      </c>
      <c r="BJ53" s="93" t="e">
        <f ca="true">+IF(AND(ISNUMBER(OFFSET('Hygiene Data'!$G$7,0,10*ROW('Hygiene Data'!G47))),'Data Summary'!DY53="Yes"),OFFSET('Hygiene Data'!$G$7,0,10*ROW('Hygiene Data'!G47)),NA())</f>
        <v>#N/A</v>
      </c>
      <c r="BK53" s="93" t="e">
        <f ca="true">+IF(AND(ISNUMBER(OFFSET('Hygiene Data'!$G$9,0,10*ROW('Hygiene Data'!G47))),'Data Summary'!DZ53="Yes"),OFFSET('Hygiene Data'!$G$9,0,10*ROW('Hygiene Data'!G47)),NA())</f>
        <v>#N/A</v>
      </c>
      <c r="BL53" s="93" t="e">
        <f ca="true">+IF(AND(ISNUMBER(OFFSET('Hygiene Data'!$H$5,0,10*ROW('Hygiene Data'!H47))),'Data Summary'!EA53="Yes"),OFFSET('Hygiene Data'!$H$5,0,10*ROW('Hygiene Data'!H47)),NA())</f>
        <v>#N/A</v>
      </c>
      <c r="BM53" s="93" t="e">
        <f ca="true">+IF(AND(ISNUMBER(OFFSET('Hygiene Data'!$H$7,0,10*ROW('Hygiene Data'!H47))),'Data Summary'!EB53="Yes"),OFFSET('Hygiene Data'!$H$7,0,10*ROW('Hygiene Data'!H47)),NA())</f>
        <v>#N/A</v>
      </c>
      <c r="BN53" s="93" t="e">
        <f ca="true">+IF(AND(ISNUMBER(OFFSET('Hygiene Data'!$H$9,0,10*ROW('Hygiene Data'!H47))),'Data Summary'!EC53="Yes"),OFFSET('Hygiene Data'!$H$9,0,10*ROW('Hygiene Data'!H47)),NA())</f>
        <v>#N/A</v>
      </c>
      <c r="BO53" s="93" t="e">
        <f ca="true">+IF(AND(ISNUMBER(OFFSET('Hygiene Data'!$I$5,0,10*ROW('Hygiene Data'!I47))),'Data Summary'!ED53="Yes"),OFFSET('Hygiene Data'!$I$5,0,10*ROW('Hygiene Data'!I47)),NA())</f>
        <v>#N/A</v>
      </c>
      <c r="BP53" s="93" t="e">
        <f ca="true">+IF(AND(ISNUMBER(OFFSET('Hygiene Data'!$I$7,0,10*ROW('Hygiene Data'!I47))),'Data Summary'!EE53="Yes"),OFFSET('Hygiene Data'!$I$7,0,10*ROW('Hygiene Data'!I47)),NA())</f>
        <v>#N/A</v>
      </c>
      <c r="BQ53" s="93" t="e">
        <f ca="true">+IF(AND(ISNUMBER(OFFSET('Hygiene Data'!$I$9,0,10*ROW('Hygiene Data'!I47))),'Data Summary'!EF53="Yes"),OFFSET('Hygiene Data'!$I$9,0,10*ROW('Hygiene Data'!I47)),NA())</f>
        <v>#N/A</v>
      </c>
    </row>
    <row xmlns:x14ac="http://schemas.microsoft.com/office/spreadsheetml/2009/9/ac" r="54" x14ac:dyDescent="0.2">
      <c r="A54" s="335" t="e">
        <f ca="true">+RIGHT('Data Summary'!A54,LEN('Data Summary'!A54)-9)</f>
        <v>#VALUE!</v>
      </c>
      <c r="B54" s="35" t="str">
        <f ca="true">+IF(ISTEXT('Data Summary'!B54),'Data Summary'!B54,"")</f>
        <v/>
      </c>
      <c r="C54" s="334" t="e">
        <f ca="true">+VALUE('Data Summary'!C54)</f>
        <v>#VALUE!</v>
      </c>
      <c r="D54" s="91" t="e">
        <f ca="true">+IF(AND(ISNUMBER(OFFSET('Water Data'!$D$4,0,10*ROW('Water Data'!D48))),'Data Summary'!BS54="Yes"),100-OFFSET('Water Data'!$D$4,0,10*ROW('Water Data'!D48)),NA())</f>
        <v>#N/A</v>
      </c>
      <c r="E54" s="91" t="e">
        <f ca="true">+IF(AND(ISNUMBER(OFFSET('Water Data'!$D$6,0,10*ROW('Water Data'!D48))),'Data Summary'!BT54="Yes"),OFFSET('Water Data'!$D$6,0,10*ROW('Water Data'!D48)),NA())</f>
        <v>#N/A</v>
      </c>
      <c r="F54" s="91" t="e">
        <f ca="true">+IF(AND(ISNUMBER(OFFSET('Water Data'!$D$9,0,10*ROW('Water Data'!D48))),'Data Summary'!BU54="Yes"),OFFSET('Water Data'!$D$9,0,10*ROW('Water Data'!D48)),NA())</f>
        <v>#N/A</v>
      </c>
      <c r="G54" s="91" t="e">
        <f ca="true">+IF(AND(ISNUMBER(OFFSET('Water Data'!$E$4,0,10*ROW('Water Data'!E48))),'Data Summary'!BV54="Yes"),100-OFFSET('Water Data'!$E$4,0,10*ROW('Water Data'!E48)),NA())</f>
        <v>#N/A</v>
      </c>
      <c r="H54" s="91" t="e">
        <f ca="true">+IF(AND(ISNUMBER(OFFSET('Water Data'!$E$6,0,10*ROW('Water Data'!E48))),'Data Summary'!BW54="Yes"),OFFSET('Water Data'!$E$6,0,10*ROW('Water Data'!E48)),NA())</f>
        <v>#N/A</v>
      </c>
      <c r="I54" s="91" t="e">
        <f ca="true">+IF(AND(ISNUMBER(OFFSET('Water Data'!$E$9,0,10*ROW('Water Data'!E48))),'Data Summary'!BX54="Yes"),OFFSET('Water Data'!$E$9,0,10*ROW('Water Data'!E48)),NA())</f>
        <v>#N/A</v>
      </c>
      <c r="J54" s="91" t="e">
        <f ca="true">+IF(AND(ISNUMBER(OFFSET('Water Data'!$F$4,0,10*ROW('Water Data'!F48))),'Data Summary'!BY54="Yes"),100-OFFSET('Water Data'!$F$4,0,10*ROW('Water Data'!F48)),NA())</f>
        <v>#N/A</v>
      </c>
      <c r="K54" s="91" t="e">
        <f ca="true">+IF(AND(ISNUMBER(OFFSET('Water Data'!$F$6,0,10*ROW('Water Data'!F48))),'Data Summary'!BZ54="Yes"),OFFSET('Water Data'!$F$6,0,10*ROW('Water Data'!F48)),NA())</f>
        <v>#N/A</v>
      </c>
      <c r="L54" s="91" t="e">
        <f ca="true">+IF(AND(ISNUMBER(OFFSET('Water Data'!$F$9,0,10*ROW('Water Data'!F48))),'Data Summary'!CA54="Yes"),OFFSET('Water Data'!$F$9,0,10*ROW('Water Data'!F48)),NA())</f>
        <v>#N/A</v>
      </c>
      <c r="M54" s="91" t="e">
        <f ca="true">+IF(AND(ISNUMBER(OFFSET('Water Data'!$G$4,0,10*ROW('Water Data'!G48))),'Data Summary'!CB54="Yes"),100-OFFSET('Water Data'!$G$4,0,10*ROW('Water Data'!G48)),NA())</f>
        <v>#N/A</v>
      </c>
      <c r="N54" s="91" t="e">
        <f ca="true">+IF(AND(ISNUMBER(OFFSET('Water Data'!$G$6,0,10*ROW('Water Data'!G48))),'Data Summary'!CC54="Yes"),OFFSET('Water Data'!$G$6,0,10*ROW('Water Data'!G48)),NA())</f>
        <v>#N/A</v>
      </c>
      <c r="O54" s="91" t="e">
        <f ca="true">+IF(AND(ISNUMBER(OFFSET('Water Data'!$G$9,0,10*ROW('Water Data'!G48))),'Data Summary'!CD54="Yes"),OFFSET('Water Data'!$G$9,0,10*ROW('Water Data'!G48)),NA())</f>
        <v>#N/A</v>
      </c>
      <c r="P54" s="91" t="e">
        <f ca="true">+IF(AND(ISNUMBER(OFFSET('Water Data'!$H$4,0,10*ROW('Water Data'!H48))),'Data Summary'!CE54="Yes"),100-OFFSET('Water Data'!$H$4,0,10*ROW('Water Data'!H48)),NA())</f>
        <v>#N/A</v>
      </c>
      <c r="Q54" s="91" t="e">
        <f ca="true">+IF(AND(ISNUMBER(OFFSET('Water Data'!$H$6,0,10*ROW('Water Data'!H48))),'Data Summary'!CF54="Yes"),OFFSET('Water Data'!$H$6,0,10*ROW('Water Data'!H48)),NA())</f>
        <v>#N/A</v>
      </c>
      <c r="R54" s="91" t="e">
        <f ca="true">+IF(AND(ISNUMBER(OFFSET('Water Data'!$H$9,0,10*ROW('Water Data'!H48))),'Data Summary'!CG54="Yes"),OFFSET('Water Data'!$H$9,0,10*ROW('Water Data'!H48)),NA())</f>
        <v>#N/A</v>
      </c>
      <c r="S54" s="91" t="e">
        <f ca="true">+IF(AND(ISNUMBER(OFFSET('Water Data'!$I$4,0,10*ROW('Water Data'!I48))),'Data Summary'!CH54="Yes"),100-OFFSET('Water Data'!$I$4,0,10*ROW('Water Data'!I48)),NA())</f>
        <v>#N/A</v>
      </c>
      <c r="T54" s="91" t="e">
        <f ca="true">+IF(AND(ISNUMBER(OFFSET('Water Data'!$I$6,0,10*ROW('Water Data'!I48))),'Data Summary'!CI54="Yes"),OFFSET('Water Data'!$I$6,0,10*ROW('Water Data'!I48)),NA())</f>
        <v>#N/A</v>
      </c>
      <c r="U54" s="91" t="e">
        <f ca="true">+IF(AND(ISNUMBER(OFFSET('Water Data'!$I$9,0,10*ROW('Water Data'!I48))),'Data Summary'!CJ54="Yes"),OFFSET('Water Data'!$I$9,0,10*ROW('Water Data'!I48)),NA())</f>
        <v>#N/A</v>
      </c>
      <c r="V54" s="92" t="e">
        <f ca="true">+IF(AND(ISNUMBER(OFFSET('Sanitation Data'!$D$4,0,10*ROW('Sanitation Data'!D48))),'Data Summary'!CK54="Yes"),100-OFFSET('Sanitation Data'!$D$4,0,10*ROW('Sanitation Data'!D48)),NA())</f>
        <v>#N/A</v>
      </c>
      <c r="W54" s="92" t="e">
        <f ca="true">+IF(AND(ISNUMBER(OFFSET('Sanitation Data'!$D$6,0,10*ROW('Sanitation Data'!D48))),'Data Summary'!CL54="Yes"),OFFSET('Sanitation Data'!$D$6,0,10*ROW('Sanitation Data'!D48)),NA())</f>
        <v>#N/A</v>
      </c>
      <c r="X54" s="92" t="e">
        <f ca="true">+IF(AND(ISNUMBER(OFFSET('Sanitation Data'!$D$10,0,10*ROW('Sanitation Data'!D48))),'Data Summary'!CM54="Yes"),OFFSET('Sanitation Data'!$D$10,0,10*ROW('Sanitation Data'!D48)),NA())</f>
        <v>#N/A</v>
      </c>
      <c r="Y54" s="92" t="e">
        <f ca="true">+IF(AND(ISNUMBER(OFFSET('Sanitation Data'!$D$11,0,10*ROW('Sanitation Data'!D48))),'Data Summary'!CN54="Yes"),OFFSET('Sanitation Data'!$D$11,0,10*ROW('Sanitation Data'!D48)),NA())</f>
        <v>#N/A</v>
      </c>
      <c r="Z54" s="92" t="e">
        <f ca="true">+IF(AND(ISNUMBER(OFFSET('Sanitation Data'!$D$12,0,10*ROW('Sanitation Data'!D48))),'Data Summary'!CO54="Yes"),OFFSET('Sanitation Data'!$D$12,0,10*ROW('Sanitation Data'!D48)),NA())</f>
        <v>#N/A</v>
      </c>
      <c r="AA54" s="92" t="e">
        <f ca="true">+IF(AND(ISNUMBER(OFFSET('Sanitation Data'!$E$4,0,10*ROW('Sanitation Data'!E48))),'Data Summary'!CP54="Yes"),100-OFFSET('Sanitation Data'!$E$4,0,10*ROW('Sanitation Data'!E48)),NA())</f>
        <v>#N/A</v>
      </c>
      <c r="AB54" s="92" t="e">
        <f ca="true">+IF(AND(ISNUMBER(OFFSET('Sanitation Data'!$E$6,0,10*ROW('Sanitation Data'!E48))),'Data Summary'!CQ54="Yes"),OFFSET('Sanitation Data'!$E$6,0,10*ROW('Sanitation Data'!E48)),NA())</f>
        <v>#N/A</v>
      </c>
      <c r="AC54" s="92" t="e">
        <f ca="true">+IF(AND(ISNUMBER(OFFSET('Sanitation Data'!$E$10,0,10*ROW('Sanitation Data'!E48))),'Data Summary'!CR54="Yes"),OFFSET('Sanitation Data'!$E$10,0,10*ROW('Sanitation Data'!E48)),NA())</f>
        <v>#N/A</v>
      </c>
      <c r="AD54" s="92" t="e">
        <f ca="true">+IF(AND(ISNUMBER(OFFSET('Sanitation Data'!$E$11,0,10*ROW('Sanitation Data'!E48))),'Data Summary'!CS54="Yes"),OFFSET('Sanitation Data'!$E$11,0,10*ROW('Sanitation Data'!E48)),NA())</f>
        <v>#N/A</v>
      </c>
      <c r="AE54" s="92" t="e">
        <f ca="true">+IF(AND(ISNUMBER(OFFSET('Sanitation Data'!$E$12,0,10*ROW('Sanitation Data'!E48))),'Data Summary'!CT54="Yes"),OFFSET('Sanitation Data'!$E$12,0,10*ROW('Sanitation Data'!E48)),NA())</f>
        <v>#N/A</v>
      </c>
      <c r="AF54" s="92" t="e">
        <f ca="true">+IF(AND(ISNUMBER(OFFSET('Sanitation Data'!$F$4,0,10*ROW('Sanitation Data'!F48))),'Data Summary'!CU54="Yes"),100-OFFSET('Sanitation Data'!$F$4,0,10*ROW('Sanitation Data'!F48)),NA())</f>
        <v>#N/A</v>
      </c>
      <c r="AG54" s="92" t="e">
        <f ca="true">+IF(AND(ISNUMBER(OFFSET('Sanitation Data'!$F$6,0,10*ROW('Sanitation Data'!F48))),'Data Summary'!CV54="Yes"),OFFSET('Sanitation Data'!$F$6,0,10*ROW('Sanitation Data'!F48)),NA())</f>
        <v>#N/A</v>
      </c>
      <c r="AH54" s="92" t="e">
        <f ca="true">+IF(AND(ISNUMBER(OFFSET('Sanitation Data'!$F$10,0,10*ROW('Sanitation Data'!F48))),'Data Summary'!CW54="Yes"),OFFSET('Sanitation Data'!$F$10,0,10*ROW('Sanitation Data'!F48)),NA())</f>
        <v>#N/A</v>
      </c>
      <c r="AI54" s="92" t="e">
        <f ca="true">+IF(AND(ISNUMBER(OFFSET('Sanitation Data'!$F$11,0,10*ROW('Sanitation Data'!F48))),'Data Summary'!CX54="Yes"),OFFSET('Sanitation Data'!$F$11,0,10*ROW('Sanitation Data'!F48)),NA())</f>
        <v>#N/A</v>
      </c>
      <c r="AJ54" s="92" t="e">
        <f ca="true">+IF(AND(ISNUMBER(OFFSET('Sanitation Data'!$F$12,0,10*ROW('Sanitation Data'!F48))),'Data Summary'!CY54="Yes"),OFFSET('Sanitation Data'!$F$12,0,10*ROW('Sanitation Data'!F48)),NA())</f>
        <v>#N/A</v>
      </c>
      <c r="AK54" s="92" t="e">
        <f ca="true">+IF(AND(ISNUMBER(OFFSET('Sanitation Data'!$G$4,0,10*ROW('Sanitation Data'!G48))),'Data Summary'!CZ54="Yes"),100-OFFSET('Sanitation Data'!$G$4,0,10*ROW('Sanitation Data'!G48)),NA())</f>
        <v>#N/A</v>
      </c>
      <c r="AL54" s="92" t="e">
        <f ca="true">+IF(AND(ISNUMBER(OFFSET('Sanitation Data'!$G$6,0,10*ROW('Sanitation Data'!G48))),'Data Summary'!DA54="Yes"),OFFSET('Sanitation Data'!$G$6,0,10*ROW('Sanitation Data'!G48)),NA())</f>
        <v>#N/A</v>
      </c>
      <c r="AM54" s="92" t="e">
        <f ca="true">+IF(AND(ISNUMBER(OFFSET('Sanitation Data'!$G$10,0,10*ROW('Sanitation Data'!G48))),'Data Summary'!DB54="Yes"),OFFSET('Sanitation Data'!$G$10,0,10*ROW('Sanitation Data'!G48)),NA())</f>
        <v>#N/A</v>
      </c>
      <c r="AN54" s="92" t="e">
        <f ca="true">+IF(AND(ISNUMBER(OFFSET('Sanitation Data'!$G$11,0,10*ROW('Sanitation Data'!G48))),'Data Summary'!DC54="Yes"),OFFSET('Sanitation Data'!$G$11,0,10*ROW('Sanitation Data'!G48)),NA())</f>
        <v>#N/A</v>
      </c>
      <c r="AO54" s="92" t="e">
        <f ca="true">+IF(AND(ISNUMBER(OFFSET('Sanitation Data'!$G$12,0,10*ROW('Sanitation Data'!G48))),'Data Summary'!DD54="Yes"),OFFSET('Sanitation Data'!$G$12,0,10*ROW('Sanitation Data'!G48)),NA())</f>
        <v>#N/A</v>
      </c>
      <c r="AP54" s="92" t="e">
        <f ca="true">+IF(AND(ISNUMBER(OFFSET('Sanitation Data'!$H$4,0,10*ROW('Sanitation Data'!H48))),'Data Summary'!DE54="Yes"),100-OFFSET('Sanitation Data'!$H$4,0,10*ROW('Sanitation Data'!H48)),NA())</f>
        <v>#N/A</v>
      </c>
      <c r="AQ54" s="92" t="e">
        <f ca="true">+IF(AND(ISNUMBER(OFFSET('Sanitation Data'!$H$6,0,10*ROW('Sanitation Data'!H48))),'Data Summary'!DF54="Yes"),OFFSET('Sanitation Data'!$H$6,0,10*ROW('Sanitation Data'!H48)),NA())</f>
        <v>#N/A</v>
      </c>
      <c r="AR54" s="92" t="e">
        <f ca="true">+IF(AND(ISNUMBER(OFFSET('Sanitation Data'!$H$10,0,10*ROW('Sanitation Data'!H48))),'Data Summary'!DG54="Yes"),OFFSET('Sanitation Data'!$H$10,0,10*ROW('Sanitation Data'!H48)),NA())</f>
        <v>#N/A</v>
      </c>
      <c r="AS54" s="92" t="e">
        <f ca="true">+IF(AND(ISNUMBER(OFFSET('Sanitation Data'!$H$11,0,10*ROW('Sanitation Data'!H48))),'Data Summary'!DH54="Yes"),OFFSET('Sanitation Data'!$H$11,0,10*ROW('Sanitation Data'!H48)),NA())</f>
        <v>#N/A</v>
      </c>
      <c r="AT54" s="92" t="e">
        <f ca="true">+IF(AND(ISNUMBER(OFFSET('Sanitation Data'!$H$12,0,10*ROW('Sanitation Data'!H48))),'Data Summary'!DI54="Yes"),OFFSET('Sanitation Data'!$H$12,0,10*ROW('Sanitation Data'!H48)),NA())</f>
        <v>#N/A</v>
      </c>
      <c r="AU54" s="92" t="e">
        <f ca="true">+IF(AND(ISNUMBER(OFFSET('Sanitation Data'!$I$4,0,10*ROW('Sanitation Data'!I48))),'Data Summary'!DJ54="Yes"),100-OFFSET('Sanitation Data'!$I$4,0,10*ROW('Sanitation Data'!I48)),NA())</f>
        <v>#N/A</v>
      </c>
      <c r="AV54" s="92" t="e">
        <f ca="true">+IF(AND(ISNUMBER(OFFSET('Sanitation Data'!$I$6,0,10*ROW('Sanitation Data'!I48))),'Data Summary'!DK54="Yes"),OFFSET('Sanitation Data'!$I$6,0,10*ROW('Sanitation Data'!I48)),NA())</f>
        <v>#N/A</v>
      </c>
      <c r="AW54" s="92" t="e">
        <f ca="true">+IF(AND(ISNUMBER(OFFSET('Sanitation Data'!$I$10,0,10*ROW('Sanitation Data'!I48))),'Data Summary'!DL54="Yes"),OFFSET('Sanitation Data'!$I$10,0,10*ROW('Sanitation Data'!I48)),NA())</f>
        <v>#N/A</v>
      </c>
      <c r="AX54" s="92" t="e">
        <f ca="true">+IF(AND(ISNUMBER(OFFSET('Sanitation Data'!$I$11,0,10*ROW('Sanitation Data'!I48))),'Data Summary'!DM54="Yes"),OFFSET('Sanitation Data'!$I$11,0,10*ROW('Sanitation Data'!I48)),NA())</f>
        <v>#N/A</v>
      </c>
      <c r="AY54" s="92" t="e">
        <f ca="true">+IF(AND(ISNUMBER(OFFSET('Sanitation Data'!$I$12,0,10*ROW('Sanitation Data'!I48))),'Data Summary'!DN54="Yes"),OFFSET('Sanitation Data'!$I$12,0,10*ROW('Sanitation Data'!I48)),NA())</f>
        <v>#N/A</v>
      </c>
      <c r="AZ54" s="93" t="e">
        <f ca="true">+IF(AND(ISNUMBER(OFFSET('Hygiene Data'!$D$5,0,10*ROW('Hygiene Data'!D48))),'Data Summary'!DO54="Yes"),OFFSET('Hygiene Data'!$D$5,0,10*ROW('Hygiene Data'!D48)),NA())</f>
        <v>#N/A</v>
      </c>
      <c r="BA54" s="93" t="e">
        <f ca="true">+IF(AND(ISNUMBER(OFFSET('Hygiene Data'!$D$7,0,10*ROW('Hygiene Data'!D48))),'Data Summary'!DP54="Yes"),OFFSET('Hygiene Data'!$D$7,0,10*ROW('Hygiene Data'!D48)),NA())</f>
        <v>#N/A</v>
      </c>
      <c r="BB54" s="93" t="e">
        <f ca="true">+IF(AND(ISNUMBER(OFFSET('Hygiene Data'!$D$9,0,10*ROW('Hygiene Data'!D48))),'Data Summary'!DQ54="Yes"),OFFSET('Hygiene Data'!$D$9,0,10*ROW('Hygiene Data'!D48)),NA())</f>
        <v>#N/A</v>
      </c>
      <c r="BC54" s="93" t="e">
        <f ca="true">+IF(AND(ISNUMBER(OFFSET('Hygiene Data'!$E$5,0,10*ROW('Hygiene Data'!E48))),'Data Summary'!DR54="Yes"),OFFSET('Hygiene Data'!$E$5,0,10*ROW('Hygiene Data'!E48)),NA())</f>
        <v>#N/A</v>
      </c>
      <c r="BD54" s="93" t="e">
        <f ca="true">+IF(AND(ISNUMBER(OFFSET('Hygiene Data'!$E$7,0,10*ROW('Hygiene Data'!E48))),'Data Summary'!DS54="Yes"),OFFSET('Hygiene Data'!$E$7,0,10*ROW('Hygiene Data'!E48)),NA())</f>
        <v>#N/A</v>
      </c>
      <c r="BE54" s="93" t="e">
        <f ca="true">+IF(AND(ISNUMBER(OFFSET('Hygiene Data'!$E$9,0,10*ROW('Hygiene Data'!E48))),'Data Summary'!DT54="Yes"),OFFSET('Hygiene Data'!$E$9,0,10*ROW('Hygiene Data'!E48)),NA())</f>
        <v>#N/A</v>
      </c>
      <c r="BF54" s="93" t="e">
        <f ca="true">+IF(AND(ISNUMBER(OFFSET('Hygiene Data'!$F$5,0,10*ROW('Hygiene Data'!F48))),'Data Summary'!DU54="Yes"),OFFSET('Hygiene Data'!$F$5,0,10*ROW('Hygiene Data'!F48)),NA())</f>
        <v>#N/A</v>
      </c>
      <c r="BG54" s="93" t="e">
        <f ca="true">+IF(AND(ISNUMBER(OFFSET('Hygiene Data'!$F$7,0,10*ROW('Hygiene Data'!F48))),'Data Summary'!DV54="Yes"),OFFSET('Hygiene Data'!$F$7,0,10*ROW('Hygiene Data'!F48)),NA())</f>
        <v>#N/A</v>
      </c>
      <c r="BH54" s="93" t="e">
        <f ca="true">+IF(AND(ISNUMBER(OFFSET('Hygiene Data'!$F$9,0,10*ROW('Hygiene Data'!F48))),'Data Summary'!DW54="Yes"),OFFSET('Hygiene Data'!$F$9,0,10*ROW('Hygiene Data'!F48)),NA())</f>
        <v>#N/A</v>
      </c>
      <c r="BI54" s="93" t="e">
        <f ca="true">+IF(AND(ISNUMBER(OFFSET('Hygiene Data'!$G$5,0,10*ROW('Hygiene Data'!G48))),'Data Summary'!DX54="Yes"),OFFSET('Hygiene Data'!$G$5,0,10*ROW('Hygiene Data'!G48)),NA())</f>
        <v>#N/A</v>
      </c>
      <c r="BJ54" s="93" t="e">
        <f ca="true">+IF(AND(ISNUMBER(OFFSET('Hygiene Data'!$G$7,0,10*ROW('Hygiene Data'!G48))),'Data Summary'!DY54="Yes"),OFFSET('Hygiene Data'!$G$7,0,10*ROW('Hygiene Data'!G48)),NA())</f>
        <v>#N/A</v>
      </c>
      <c r="BK54" s="93" t="e">
        <f ca="true">+IF(AND(ISNUMBER(OFFSET('Hygiene Data'!$G$9,0,10*ROW('Hygiene Data'!G48))),'Data Summary'!DZ54="Yes"),OFFSET('Hygiene Data'!$G$9,0,10*ROW('Hygiene Data'!G48)),NA())</f>
        <v>#N/A</v>
      </c>
      <c r="BL54" s="93" t="e">
        <f ca="true">+IF(AND(ISNUMBER(OFFSET('Hygiene Data'!$H$5,0,10*ROW('Hygiene Data'!H48))),'Data Summary'!EA54="Yes"),OFFSET('Hygiene Data'!$H$5,0,10*ROW('Hygiene Data'!H48)),NA())</f>
        <v>#N/A</v>
      </c>
      <c r="BM54" s="93" t="e">
        <f ca="true">+IF(AND(ISNUMBER(OFFSET('Hygiene Data'!$H$7,0,10*ROW('Hygiene Data'!H48))),'Data Summary'!EB54="Yes"),OFFSET('Hygiene Data'!$H$7,0,10*ROW('Hygiene Data'!H48)),NA())</f>
        <v>#N/A</v>
      </c>
      <c r="BN54" s="93" t="e">
        <f ca="true">+IF(AND(ISNUMBER(OFFSET('Hygiene Data'!$H$9,0,10*ROW('Hygiene Data'!H48))),'Data Summary'!EC54="Yes"),OFFSET('Hygiene Data'!$H$9,0,10*ROW('Hygiene Data'!H48)),NA())</f>
        <v>#N/A</v>
      </c>
      <c r="BO54" s="93" t="e">
        <f ca="true">+IF(AND(ISNUMBER(OFFSET('Hygiene Data'!$I$5,0,10*ROW('Hygiene Data'!I48))),'Data Summary'!ED54="Yes"),OFFSET('Hygiene Data'!$I$5,0,10*ROW('Hygiene Data'!I48)),NA())</f>
        <v>#N/A</v>
      </c>
      <c r="BP54" s="93" t="e">
        <f ca="true">+IF(AND(ISNUMBER(OFFSET('Hygiene Data'!$I$7,0,10*ROW('Hygiene Data'!I48))),'Data Summary'!EE54="Yes"),OFFSET('Hygiene Data'!$I$7,0,10*ROW('Hygiene Data'!I48)),NA())</f>
        <v>#N/A</v>
      </c>
      <c r="BQ54" s="93" t="e">
        <f ca="true">+IF(AND(ISNUMBER(OFFSET('Hygiene Data'!$I$9,0,10*ROW('Hygiene Data'!I48))),'Data Summary'!EF54="Yes"),OFFSET('Hygiene Data'!$I$9,0,10*ROW('Hygiene Data'!I48)),NA())</f>
        <v>#N/A</v>
      </c>
    </row>
    <row xmlns:x14ac="http://schemas.microsoft.com/office/spreadsheetml/2009/9/ac" r="55" x14ac:dyDescent="0.2">
      <c r="A55" s="335" t="e">
        <f ca="true">+RIGHT('Data Summary'!A55,LEN('Data Summary'!A55)-9)</f>
        <v>#VALUE!</v>
      </c>
      <c r="B55" s="35" t="str">
        <f ca="true">+IF(ISTEXT('Data Summary'!B55),'Data Summary'!B55,"")</f>
        <v/>
      </c>
      <c r="C55" s="334" t="e">
        <f ca="true">+VALUE('Data Summary'!C55)</f>
        <v>#VALUE!</v>
      </c>
      <c r="D55" s="91" t="e">
        <f ca="true">+IF(AND(ISNUMBER(OFFSET('Water Data'!$D$4,0,10*ROW('Water Data'!D49))),'Data Summary'!BS55="Yes"),100-OFFSET('Water Data'!$D$4,0,10*ROW('Water Data'!D49)),NA())</f>
        <v>#N/A</v>
      </c>
      <c r="E55" s="91" t="e">
        <f ca="true">+IF(AND(ISNUMBER(OFFSET('Water Data'!$D$6,0,10*ROW('Water Data'!D49))),'Data Summary'!BT55="Yes"),OFFSET('Water Data'!$D$6,0,10*ROW('Water Data'!D49)),NA())</f>
        <v>#N/A</v>
      </c>
      <c r="F55" s="91" t="e">
        <f ca="true">+IF(AND(ISNUMBER(OFFSET('Water Data'!$D$9,0,10*ROW('Water Data'!D49))),'Data Summary'!BU55="Yes"),OFFSET('Water Data'!$D$9,0,10*ROW('Water Data'!D49)),NA())</f>
        <v>#N/A</v>
      </c>
      <c r="G55" s="91" t="e">
        <f ca="true">+IF(AND(ISNUMBER(OFFSET('Water Data'!$E$4,0,10*ROW('Water Data'!E49))),'Data Summary'!BV55="Yes"),100-OFFSET('Water Data'!$E$4,0,10*ROW('Water Data'!E49)),NA())</f>
        <v>#N/A</v>
      </c>
      <c r="H55" s="91" t="e">
        <f ca="true">+IF(AND(ISNUMBER(OFFSET('Water Data'!$E$6,0,10*ROW('Water Data'!E49))),'Data Summary'!BW55="Yes"),OFFSET('Water Data'!$E$6,0,10*ROW('Water Data'!E49)),NA())</f>
        <v>#N/A</v>
      </c>
      <c r="I55" s="91" t="e">
        <f ca="true">+IF(AND(ISNUMBER(OFFSET('Water Data'!$E$9,0,10*ROW('Water Data'!E49))),'Data Summary'!BX55="Yes"),OFFSET('Water Data'!$E$9,0,10*ROW('Water Data'!E49)),NA())</f>
        <v>#N/A</v>
      </c>
      <c r="J55" s="91" t="e">
        <f ca="true">+IF(AND(ISNUMBER(OFFSET('Water Data'!$F$4,0,10*ROW('Water Data'!F49))),'Data Summary'!BY55="Yes"),100-OFFSET('Water Data'!$F$4,0,10*ROW('Water Data'!F49)),NA())</f>
        <v>#N/A</v>
      </c>
      <c r="K55" s="91" t="e">
        <f ca="true">+IF(AND(ISNUMBER(OFFSET('Water Data'!$F$6,0,10*ROW('Water Data'!F49))),'Data Summary'!BZ55="Yes"),OFFSET('Water Data'!$F$6,0,10*ROW('Water Data'!F49)),NA())</f>
        <v>#N/A</v>
      </c>
      <c r="L55" s="91" t="e">
        <f ca="true">+IF(AND(ISNUMBER(OFFSET('Water Data'!$F$9,0,10*ROW('Water Data'!F49))),'Data Summary'!CA55="Yes"),OFFSET('Water Data'!$F$9,0,10*ROW('Water Data'!F49)),NA())</f>
        <v>#N/A</v>
      </c>
      <c r="M55" s="91" t="e">
        <f ca="true">+IF(AND(ISNUMBER(OFFSET('Water Data'!$G$4,0,10*ROW('Water Data'!G49))),'Data Summary'!CB55="Yes"),100-OFFSET('Water Data'!$G$4,0,10*ROW('Water Data'!G49)),NA())</f>
        <v>#N/A</v>
      </c>
      <c r="N55" s="91" t="e">
        <f ca="true">+IF(AND(ISNUMBER(OFFSET('Water Data'!$G$6,0,10*ROW('Water Data'!G49))),'Data Summary'!CC55="Yes"),OFFSET('Water Data'!$G$6,0,10*ROW('Water Data'!G49)),NA())</f>
        <v>#N/A</v>
      </c>
      <c r="O55" s="91" t="e">
        <f ca="true">+IF(AND(ISNUMBER(OFFSET('Water Data'!$G$9,0,10*ROW('Water Data'!G49))),'Data Summary'!CD55="Yes"),OFFSET('Water Data'!$G$9,0,10*ROW('Water Data'!G49)),NA())</f>
        <v>#N/A</v>
      </c>
      <c r="P55" s="91" t="e">
        <f ca="true">+IF(AND(ISNUMBER(OFFSET('Water Data'!$H$4,0,10*ROW('Water Data'!H49))),'Data Summary'!CE55="Yes"),100-OFFSET('Water Data'!$H$4,0,10*ROW('Water Data'!H49)),NA())</f>
        <v>#N/A</v>
      </c>
      <c r="Q55" s="91" t="e">
        <f ca="true">+IF(AND(ISNUMBER(OFFSET('Water Data'!$H$6,0,10*ROW('Water Data'!H49))),'Data Summary'!CF55="Yes"),OFFSET('Water Data'!$H$6,0,10*ROW('Water Data'!H49)),NA())</f>
        <v>#N/A</v>
      </c>
      <c r="R55" s="91" t="e">
        <f ca="true">+IF(AND(ISNUMBER(OFFSET('Water Data'!$H$9,0,10*ROW('Water Data'!H49))),'Data Summary'!CG55="Yes"),OFFSET('Water Data'!$H$9,0,10*ROW('Water Data'!H49)),NA())</f>
        <v>#N/A</v>
      </c>
      <c r="S55" s="91" t="e">
        <f ca="true">+IF(AND(ISNUMBER(OFFSET('Water Data'!$I$4,0,10*ROW('Water Data'!I49))),'Data Summary'!CH55="Yes"),100-OFFSET('Water Data'!$I$4,0,10*ROW('Water Data'!I49)),NA())</f>
        <v>#N/A</v>
      </c>
      <c r="T55" s="91" t="e">
        <f ca="true">+IF(AND(ISNUMBER(OFFSET('Water Data'!$I$6,0,10*ROW('Water Data'!I49))),'Data Summary'!CI55="Yes"),OFFSET('Water Data'!$I$6,0,10*ROW('Water Data'!I49)),NA())</f>
        <v>#N/A</v>
      </c>
      <c r="U55" s="91" t="e">
        <f ca="true">+IF(AND(ISNUMBER(OFFSET('Water Data'!$I$9,0,10*ROW('Water Data'!I49))),'Data Summary'!CJ55="Yes"),OFFSET('Water Data'!$I$9,0,10*ROW('Water Data'!I49)),NA())</f>
        <v>#N/A</v>
      </c>
      <c r="V55" s="92" t="e">
        <f ca="true">+IF(AND(ISNUMBER(OFFSET('Sanitation Data'!$D$4,0,10*ROW('Sanitation Data'!D49))),'Data Summary'!CK55="Yes"),100-OFFSET('Sanitation Data'!$D$4,0,10*ROW('Sanitation Data'!D49)),NA())</f>
        <v>#N/A</v>
      </c>
      <c r="W55" s="92" t="e">
        <f ca="true">+IF(AND(ISNUMBER(OFFSET('Sanitation Data'!$D$6,0,10*ROW('Sanitation Data'!D49))),'Data Summary'!CL55="Yes"),OFFSET('Sanitation Data'!$D$6,0,10*ROW('Sanitation Data'!D49)),NA())</f>
        <v>#N/A</v>
      </c>
      <c r="X55" s="92" t="e">
        <f ca="true">+IF(AND(ISNUMBER(OFFSET('Sanitation Data'!$D$10,0,10*ROW('Sanitation Data'!D49))),'Data Summary'!CM55="Yes"),OFFSET('Sanitation Data'!$D$10,0,10*ROW('Sanitation Data'!D49)),NA())</f>
        <v>#N/A</v>
      </c>
      <c r="Y55" s="92" t="e">
        <f ca="true">+IF(AND(ISNUMBER(OFFSET('Sanitation Data'!$D$11,0,10*ROW('Sanitation Data'!D49))),'Data Summary'!CN55="Yes"),OFFSET('Sanitation Data'!$D$11,0,10*ROW('Sanitation Data'!D49)),NA())</f>
        <v>#N/A</v>
      </c>
      <c r="Z55" s="92" t="e">
        <f ca="true">+IF(AND(ISNUMBER(OFFSET('Sanitation Data'!$D$12,0,10*ROW('Sanitation Data'!D49))),'Data Summary'!CO55="Yes"),OFFSET('Sanitation Data'!$D$12,0,10*ROW('Sanitation Data'!D49)),NA())</f>
        <v>#N/A</v>
      </c>
      <c r="AA55" s="92" t="e">
        <f ca="true">+IF(AND(ISNUMBER(OFFSET('Sanitation Data'!$E$4,0,10*ROW('Sanitation Data'!E49))),'Data Summary'!CP55="Yes"),100-OFFSET('Sanitation Data'!$E$4,0,10*ROW('Sanitation Data'!E49)),NA())</f>
        <v>#N/A</v>
      </c>
      <c r="AB55" s="92" t="e">
        <f ca="true">+IF(AND(ISNUMBER(OFFSET('Sanitation Data'!$E$6,0,10*ROW('Sanitation Data'!E49))),'Data Summary'!CQ55="Yes"),OFFSET('Sanitation Data'!$E$6,0,10*ROW('Sanitation Data'!E49)),NA())</f>
        <v>#N/A</v>
      </c>
      <c r="AC55" s="92" t="e">
        <f ca="true">+IF(AND(ISNUMBER(OFFSET('Sanitation Data'!$E$10,0,10*ROW('Sanitation Data'!E49))),'Data Summary'!CR55="Yes"),OFFSET('Sanitation Data'!$E$10,0,10*ROW('Sanitation Data'!E49)),NA())</f>
        <v>#N/A</v>
      </c>
      <c r="AD55" s="92" t="e">
        <f ca="true">+IF(AND(ISNUMBER(OFFSET('Sanitation Data'!$E$11,0,10*ROW('Sanitation Data'!E49))),'Data Summary'!CS55="Yes"),OFFSET('Sanitation Data'!$E$11,0,10*ROW('Sanitation Data'!E49)),NA())</f>
        <v>#N/A</v>
      </c>
      <c r="AE55" s="92" t="e">
        <f ca="true">+IF(AND(ISNUMBER(OFFSET('Sanitation Data'!$E$12,0,10*ROW('Sanitation Data'!E49))),'Data Summary'!CT55="Yes"),OFFSET('Sanitation Data'!$E$12,0,10*ROW('Sanitation Data'!E49)),NA())</f>
        <v>#N/A</v>
      </c>
      <c r="AF55" s="92" t="e">
        <f ca="true">+IF(AND(ISNUMBER(OFFSET('Sanitation Data'!$F$4,0,10*ROW('Sanitation Data'!F49))),'Data Summary'!CU55="Yes"),100-OFFSET('Sanitation Data'!$F$4,0,10*ROW('Sanitation Data'!F49)),NA())</f>
        <v>#N/A</v>
      </c>
      <c r="AG55" s="92" t="e">
        <f ca="true">+IF(AND(ISNUMBER(OFFSET('Sanitation Data'!$F$6,0,10*ROW('Sanitation Data'!F49))),'Data Summary'!CV55="Yes"),OFFSET('Sanitation Data'!$F$6,0,10*ROW('Sanitation Data'!F49)),NA())</f>
        <v>#N/A</v>
      </c>
      <c r="AH55" s="92" t="e">
        <f ca="true">+IF(AND(ISNUMBER(OFFSET('Sanitation Data'!$F$10,0,10*ROW('Sanitation Data'!F49))),'Data Summary'!CW55="Yes"),OFFSET('Sanitation Data'!$F$10,0,10*ROW('Sanitation Data'!F49)),NA())</f>
        <v>#N/A</v>
      </c>
      <c r="AI55" s="92" t="e">
        <f ca="true">+IF(AND(ISNUMBER(OFFSET('Sanitation Data'!$F$11,0,10*ROW('Sanitation Data'!F49))),'Data Summary'!CX55="Yes"),OFFSET('Sanitation Data'!$F$11,0,10*ROW('Sanitation Data'!F49)),NA())</f>
        <v>#N/A</v>
      </c>
      <c r="AJ55" s="92" t="e">
        <f ca="true">+IF(AND(ISNUMBER(OFFSET('Sanitation Data'!$F$12,0,10*ROW('Sanitation Data'!F49))),'Data Summary'!CY55="Yes"),OFFSET('Sanitation Data'!$F$12,0,10*ROW('Sanitation Data'!F49)),NA())</f>
        <v>#N/A</v>
      </c>
      <c r="AK55" s="92" t="e">
        <f ca="true">+IF(AND(ISNUMBER(OFFSET('Sanitation Data'!$G$4,0,10*ROW('Sanitation Data'!G49))),'Data Summary'!CZ55="Yes"),100-OFFSET('Sanitation Data'!$G$4,0,10*ROW('Sanitation Data'!G49)),NA())</f>
        <v>#N/A</v>
      </c>
      <c r="AL55" s="92" t="e">
        <f ca="true">+IF(AND(ISNUMBER(OFFSET('Sanitation Data'!$G$6,0,10*ROW('Sanitation Data'!G49))),'Data Summary'!DA55="Yes"),OFFSET('Sanitation Data'!$G$6,0,10*ROW('Sanitation Data'!G49)),NA())</f>
        <v>#N/A</v>
      </c>
      <c r="AM55" s="92" t="e">
        <f ca="true">+IF(AND(ISNUMBER(OFFSET('Sanitation Data'!$G$10,0,10*ROW('Sanitation Data'!G49))),'Data Summary'!DB55="Yes"),OFFSET('Sanitation Data'!$G$10,0,10*ROW('Sanitation Data'!G49)),NA())</f>
        <v>#N/A</v>
      </c>
      <c r="AN55" s="92" t="e">
        <f ca="true">+IF(AND(ISNUMBER(OFFSET('Sanitation Data'!$G$11,0,10*ROW('Sanitation Data'!G49))),'Data Summary'!DC55="Yes"),OFFSET('Sanitation Data'!$G$11,0,10*ROW('Sanitation Data'!G49)),NA())</f>
        <v>#N/A</v>
      </c>
      <c r="AO55" s="92" t="e">
        <f ca="true">+IF(AND(ISNUMBER(OFFSET('Sanitation Data'!$G$12,0,10*ROW('Sanitation Data'!G49))),'Data Summary'!DD55="Yes"),OFFSET('Sanitation Data'!$G$12,0,10*ROW('Sanitation Data'!G49)),NA())</f>
        <v>#N/A</v>
      </c>
      <c r="AP55" s="92" t="e">
        <f ca="true">+IF(AND(ISNUMBER(OFFSET('Sanitation Data'!$H$4,0,10*ROW('Sanitation Data'!H49))),'Data Summary'!DE55="Yes"),100-OFFSET('Sanitation Data'!$H$4,0,10*ROW('Sanitation Data'!H49)),NA())</f>
        <v>#N/A</v>
      </c>
      <c r="AQ55" s="92" t="e">
        <f ca="true">+IF(AND(ISNUMBER(OFFSET('Sanitation Data'!$H$6,0,10*ROW('Sanitation Data'!H49))),'Data Summary'!DF55="Yes"),OFFSET('Sanitation Data'!$H$6,0,10*ROW('Sanitation Data'!H49)),NA())</f>
        <v>#N/A</v>
      </c>
      <c r="AR55" s="92" t="e">
        <f ca="true">+IF(AND(ISNUMBER(OFFSET('Sanitation Data'!$H$10,0,10*ROW('Sanitation Data'!H49))),'Data Summary'!DG55="Yes"),OFFSET('Sanitation Data'!$H$10,0,10*ROW('Sanitation Data'!H49)),NA())</f>
        <v>#N/A</v>
      </c>
      <c r="AS55" s="92" t="e">
        <f ca="true">+IF(AND(ISNUMBER(OFFSET('Sanitation Data'!$H$11,0,10*ROW('Sanitation Data'!H49))),'Data Summary'!DH55="Yes"),OFFSET('Sanitation Data'!$H$11,0,10*ROW('Sanitation Data'!H49)),NA())</f>
        <v>#N/A</v>
      </c>
      <c r="AT55" s="92" t="e">
        <f ca="true">+IF(AND(ISNUMBER(OFFSET('Sanitation Data'!$H$12,0,10*ROW('Sanitation Data'!H49))),'Data Summary'!DI55="Yes"),OFFSET('Sanitation Data'!$H$12,0,10*ROW('Sanitation Data'!H49)),NA())</f>
        <v>#N/A</v>
      </c>
      <c r="AU55" s="92" t="e">
        <f ca="true">+IF(AND(ISNUMBER(OFFSET('Sanitation Data'!$I$4,0,10*ROW('Sanitation Data'!I49))),'Data Summary'!DJ55="Yes"),100-OFFSET('Sanitation Data'!$I$4,0,10*ROW('Sanitation Data'!I49)),NA())</f>
        <v>#N/A</v>
      </c>
      <c r="AV55" s="92" t="e">
        <f ca="true">+IF(AND(ISNUMBER(OFFSET('Sanitation Data'!$I$6,0,10*ROW('Sanitation Data'!I49))),'Data Summary'!DK55="Yes"),OFFSET('Sanitation Data'!$I$6,0,10*ROW('Sanitation Data'!I49)),NA())</f>
        <v>#N/A</v>
      </c>
      <c r="AW55" s="92" t="e">
        <f ca="true">+IF(AND(ISNUMBER(OFFSET('Sanitation Data'!$I$10,0,10*ROW('Sanitation Data'!I49))),'Data Summary'!DL55="Yes"),OFFSET('Sanitation Data'!$I$10,0,10*ROW('Sanitation Data'!I49)),NA())</f>
        <v>#N/A</v>
      </c>
      <c r="AX55" s="92" t="e">
        <f ca="true">+IF(AND(ISNUMBER(OFFSET('Sanitation Data'!$I$11,0,10*ROW('Sanitation Data'!I49))),'Data Summary'!DM55="Yes"),OFFSET('Sanitation Data'!$I$11,0,10*ROW('Sanitation Data'!I49)),NA())</f>
        <v>#N/A</v>
      </c>
      <c r="AY55" s="92" t="e">
        <f ca="true">+IF(AND(ISNUMBER(OFFSET('Sanitation Data'!$I$12,0,10*ROW('Sanitation Data'!I49))),'Data Summary'!DN55="Yes"),OFFSET('Sanitation Data'!$I$12,0,10*ROW('Sanitation Data'!I49)),NA())</f>
        <v>#N/A</v>
      </c>
      <c r="AZ55" s="93" t="e">
        <f ca="true">+IF(AND(ISNUMBER(OFFSET('Hygiene Data'!$D$5,0,10*ROW('Hygiene Data'!D49))),'Data Summary'!DO55="Yes"),OFFSET('Hygiene Data'!$D$5,0,10*ROW('Hygiene Data'!D49)),NA())</f>
        <v>#N/A</v>
      </c>
      <c r="BA55" s="93" t="e">
        <f ca="true">+IF(AND(ISNUMBER(OFFSET('Hygiene Data'!$D$7,0,10*ROW('Hygiene Data'!D49))),'Data Summary'!DP55="Yes"),OFFSET('Hygiene Data'!$D$7,0,10*ROW('Hygiene Data'!D49)),NA())</f>
        <v>#N/A</v>
      </c>
      <c r="BB55" s="93" t="e">
        <f ca="true">+IF(AND(ISNUMBER(OFFSET('Hygiene Data'!$D$9,0,10*ROW('Hygiene Data'!D49))),'Data Summary'!DQ55="Yes"),OFFSET('Hygiene Data'!$D$9,0,10*ROW('Hygiene Data'!D49)),NA())</f>
        <v>#N/A</v>
      </c>
      <c r="BC55" s="93" t="e">
        <f ca="true">+IF(AND(ISNUMBER(OFFSET('Hygiene Data'!$E$5,0,10*ROW('Hygiene Data'!E49))),'Data Summary'!DR55="Yes"),OFFSET('Hygiene Data'!$E$5,0,10*ROW('Hygiene Data'!E49)),NA())</f>
        <v>#N/A</v>
      </c>
      <c r="BD55" s="93" t="e">
        <f ca="true">+IF(AND(ISNUMBER(OFFSET('Hygiene Data'!$E$7,0,10*ROW('Hygiene Data'!E49))),'Data Summary'!DS55="Yes"),OFFSET('Hygiene Data'!$E$7,0,10*ROW('Hygiene Data'!E49)),NA())</f>
        <v>#N/A</v>
      </c>
      <c r="BE55" s="93" t="e">
        <f ca="true">+IF(AND(ISNUMBER(OFFSET('Hygiene Data'!$E$9,0,10*ROW('Hygiene Data'!E49))),'Data Summary'!DT55="Yes"),OFFSET('Hygiene Data'!$E$9,0,10*ROW('Hygiene Data'!E49)),NA())</f>
        <v>#N/A</v>
      </c>
      <c r="BF55" s="93" t="e">
        <f ca="true">+IF(AND(ISNUMBER(OFFSET('Hygiene Data'!$F$5,0,10*ROW('Hygiene Data'!F49))),'Data Summary'!DU55="Yes"),OFFSET('Hygiene Data'!$F$5,0,10*ROW('Hygiene Data'!F49)),NA())</f>
        <v>#N/A</v>
      </c>
      <c r="BG55" s="93" t="e">
        <f ca="true">+IF(AND(ISNUMBER(OFFSET('Hygiene Data'!$F$7,0,10*ROW('Hygiene Data'!F49))),'Data Summary'!DV55="Yes"),OFFSET('Hygiene Data'!$F$7,0,10*ROW('Hygiene Data'!F49)),NA())</f>
        <v>#N/A</v>
      </c>
      <c r="BH55" s="93" t="e">
        <f ca="true">+IF(AND(ISNUMBER(OFFSET('Hygiene Data'!$F$9,0,10*ROW('Hygiene Data'!F49))),'Data Summary'!DW55="Yes"),OFFSET('Hygiene Data'!$F$9,0,10*ROW('Hygiene Data'!F49)),NA())</f>
        <v>#N/A</v>
      </c>
      <c r="BI55" s="93" t="e">
        <f ca="true">+IF(AND(ISNUMBER(OFFSET('Hygiene Data'!$G$5,0,10*ROW('Hygiene Data'!G49))),'Data Summary'!DX55="Yes"),OFFSET('Hygiene Data'!$G$5,0,10*ROW('Hygiene Data'!G49)),NA())</f>
        <v>#N/A</v>
      </c>
      <c r="BJ55" s="93" t="e">
        <f ca="true">+IF(AND(ISNUMBER(OFFSET('Hygiene Data'!$G$7,0,10*ROW('Hygiene Data'!G49))),'Data Summary'!DY55="Yes"),OFFSET('Hygiene Data'!$G$7,0,10*ROW('Hygiene Data'!G49)),NA())</f>
        <v>#N/A</v>
      </c>
      <c r="BK55" s="93" t="e">
        <f ca="true">+IF(AND(ISNUMBER(OFFSET('Hygiene Data'!$G$9,0,10*ROW('Hygiene Data'!G49))),'Data Summary'!DZ55="Yes"),OFFSET('Hygiene Data'!$G$9,0,10*ROW('Hygiene Data'!G49)),NA())</f>
        <v>#N/A</v>
      </c>
      <c r="BL55" s="93" t="e">
        <f ca="true">+IF(AND(ISNUMBER(OFFSET('Hygiene Data'!$H$5,0,10*ROW('Hygiene Data'!H49))),'Data Summary'!EA55="Yes"),OFFSET('Hygiene Data'!$H$5,0,10*ROW('Hygiene Data'!H49)),NA())</f>
        <v>#N/A</v>
      </c>
      <c r="BM55" s="93" t="e">
        <f ca="true">+IF(AND(ISNUMBER(OFFSET('Hygiene Data'!$H$7,0,10*ROW('Hygiene Data'!H49))),'Data Summary'!EB55="Yes"),OFFSET('Hygiene Data'!$H$7,0,10*ROW('Hygiene Data'!H49)),NA())</f>
        <v>#N/A</v>
      </c>
      <c r="BN55" s="93" t="e">
        <f ca="true">+IF(AND(ISNUMBER(OFFSET('Hygiene Data'!$H$9,0,10*ROW('Hygiene Data'!H49))),'Data Summary'!EC55="Yes"),OFFSET('Hygiene Data'!$H$9,0,10*ROW('Hygiene Data'!H49)),NA())</f>
        <v>#N/A</v>
      </c>
      <c r="BO55" s="93" t="e">
        <f ca="true">+IF(AND(ISNUMBER(OFFSET('Hygiene Data'!$I$5,0,10*ROW('Hygiene Data'!I49))),'Data Summary'!ED55="Yes"),OFFSET('Hygiene Data'!$I$5,0,10*ROW('Hygiene Data'!I49)),NA())</f>
        <v>#N/A</v>
      </c>
      <c r="BP55" s="93" t="e">
        <f ca="true">+IF(AND(ISNUMBER(OFFSET('Hygiene Data'!$I$7,0,10*ROW('Hygiene Data'!I49))),'Data Summary'!EE55="Yes"),OFFSET('Hygiene Data'!$I$7,0,10*ROW('Hygiene Data'!I49)),NA())</f>
        <v>#N/A</v>
      </c>
      <c r="BQ55" s="93" t="e">
        <f ca="true">+IF(AND(ISNUMBER(OFFSET('Hygiene Data'!$I$9,0,10*ROW('Hygiene Data'!I49))),'Data Summary'!EF55="Yes"),OFFSET('Hygiene Data'!$I$9,0,10*ROW('Hygiene Data'!I49)),NA())</f>
        <v>#N/A</v>
      </c>
    </row>
    <row xmlns:x14ac="http://schemas.microsoft.com/office/spreadsheetml/2009/9/ac" r="56" x14ac:dyDescent="0.2">
      <c r="A56" s="335" t="e">
        <f ca="true">+RIGHT('Data Summary'!A56,LEN('Data Summary'!A56)-9)</f>
        <v>#VALUE!</v>
      </c>
      <c r="B56" s="35" t="str">
        <f ca="true">+IF(ISTEXT('Data Summary'!B56),'Data Summary'!B56,"")</f>
        <v/>
      </c>
      <c r="C56" s="334" t="e">
        <f ca="true">+VALUE('Data Summary'!C56)</f>
        <v>#VALUE!</v>
      </c>
      <c r="D56" s="91" t="e">
        <f ca="true">+IF(AND(ISNUMBER(OFFSET('Water Data'!$D$4,0,10*ROW('Water Data'!D50))),'Data Summary'!BS56="Yes"),100-OFFSET('Water Data'!$D$4,0,10*ROW('Water Data'!D50)),NA())</f>
        <v>#N/A</v>
      </c>
      <c r="E56" s="91" t="e">
        <f ca="true">+IF(AND(ISNUMBER(OFFSET('Water Data'!$D$6,0,10*ROW('Water Data'!D50))),'Data Summary'!BT56="Yes"),OFFSET('Water Data'!$D$6,0,10*ROW('Water Data'!D50)),NA())</f>
        <v>#N/A</v>
      </c>
      <c r="F56" s="91" t="e">
        <f ca="true">+IF(AND(ISNUMBER(OFFSET('Water Data'!$D$9,0,10*ROW('Water Data'!D50))),'Data Summary'!BU56="Yes"),OFFSET('Water Data'!$D$9,0,10*ROW('Water Data'!D50)),NA())</f>
        <v>#N/A</v>
      </c>
      <c r="G56" s="91" t="e">
        <f ca="true">+IF(AND(ISNUMBER(OFFSET('Water Data'!$E$4,0,10*ROW('Water Data'!E50))),'Data Summary'!BV56="Yes"),100-OFFSET('Water Data'!$E$4,0,10*ROW('Water Data'!E50)),NA())</f>
        <v>#N/A</v>
      </c>
      <c r="H56" s="91" t="e">
        <f ca="true">+IF(AND(ISNUMBER(OFFSET('Water Data'!$E$6,0,10*ROW('Water Data'!E50))),'Data Summary'!BW56="Yes"),OFFSET('Water Data'!$E$6,0,10*ROW('Water Data'!E50)),NA())</f>
        <v>#N/A</v>
      </c>
      <c r="I56" s="91" t="e">
        <f ca="true">+IF(AND(ISNUMBER(OFFSET('Water Data'!$E$9,0,10*ROW('Water Data'!E50))),'Data Summary'!BX56="Yes"),OFFSET('Water Data'!$E$9,0,10*ROW('Water Data'!E50)),NA())</f>
        <v>#N/A</v>
      </c>
      <c r="J56" s="91" t="e">
        <f ca="true">+IF(AND(ISNUMBER(OFFSET('Water Data'!$F$4,0,10*ROW('Water Data'!F50))),'Data Summary'!BY56="Yes"),100-OFFSET('Water Data'!$F$4,0,10*ROW('Water Data'!F50)),NA())</f>
        <v>#N/A</v>
      </c>
      <c r="K56" s="91" t="e">
        <f ca="true">+IF(AND(ISNUMBER(OFFSET('Water Data'!$F$6,0,10*ROW('Water Data'!F50))),'Data Summary'!BZ56="Yes"),OFFSET('Water Data'!$F$6,0,10*ROW('Water Data'!F50)),NA())</f>
        <v>#N/A</v>
      </c>
      <c r="L56" s="91" t="e">
        <f ca="true">+IF(AND(ISNUMBER(OFFSET('Water Data'!$F$9,0,10*ROW('Water Data'!F50))),'Data Summary'!CA56="Yes"),OFFSET('Water Data'!$F$9,0,10*ROW('Water Data'!F50)),NA())</f>
        <v>#N/A</v>
      </c>
      <c r="M56" s="91" t="e">
        <f ca="true">+IF(AND(ISNUMBER(OFFSET('Water Data'!$G$4,0,10*ROW('Water Data'!G50))),'Data Summary'!CB56="Yes"),100-OFFSET('Water Data'!$G$4,0,10*ROW('Water Data'!G50)),NA())</f>
        <v>#N/A</v>
      </c>
      <c r="N56" s="91" t="e">
        <f ca="true">+IF(AND(ISNUMBER(OFFSET('Water Data'!$G$6,0,10*ROW('Water Data'!G50))),'Data Summary'!CC56="Yes"),OFFSET('Water Data'!$G$6,0,10*ROW('Water Data'!G50)),NA())</f>
        <v>#N/A</v>
      </c>
      <c r="O56" s="91" t="e">
        <f ca="true">+IF(AND(ISNUMBER(OFFSET('Water Data'!$G$9,0,10*ROW('Water Data'!G50))),'Data Summary'!CD56="Yes"),OFFSET('Water Data'!$G$9,0,10*ROW('Water Data'!G50)),NA())</f>
        <v>#N/A</v>
      </c>
      <c r="P56" s="91" t="e">
        <f ca="true">+IF(AND(ISNUMBER(OFFSET('Water Data'!$H$4,0,10*ROW('Water Data'!H50))),'Data Summary'!CE56="Yes"),100-OFFSET('Water Data'!$H$4,0,10*ROW('Water Data'!H50)),NA())</f>
        <v>#N/A</v>
      </c>
      <c r="Q56" s="91" t="e">
        <f ca="true">+IF(AND(ISNUMBER(OFFSET('Water Data'!$H$6,0,10*ROW('Water Data'!H50))),'Data Summary'!CF56="Yes"),OFFSET('Water Data'!$H$6,0,10*ROW('Water Data'!H50)),NA())</f>
        <v>#N/A</v>
      </c>
      <c r="R56" s="91" t="e">
        <f ca="true">+IF(AND(ISNUMBER(OFFSET('Water Data'!$H$9,0,10*ROW('Water Data'!H50))),'Data Summary'!CG56="Yes"),OFFSET('Water Data'!$H$9,0,10*ROW('Water Data'!H50)),NA())</f>
        <v>#N/A</v>
      </c>
      <c r="S56" s="91" t="e">
        <f ca="true">+IF(AND(ISNUMBER(OFFSET('Water Data'!$I$4,0,10*ROW('Water Data'!I50))),'Data Summary'!CH56="Yes"),100-OFFSET('Water Data'!$I$4,0,10*ROW('Water Data'!I50)),NA())</f>
        <v>#N/A</v>
      </c>
      <c r="T56" s="91" t="e">
        <f ca="true">+IF(AND(ISNUMBER(OFFSET('Water Data'!$I$6,0,10*ROW('Water Data'!I50))),'Data Summary'!CI56="Yes"),OFFSET('Water Data'!$I$6,0,10*ROW('Water Data'!I50)),NA())</f>
        <v>#N/A</v>
      </c>
      <c r="U56" s="91" t="e">
        <f ca="true">+IF(AND(ISNUMBER(OFFSET('Water Data'!$I$9,0,10*ROW('Water Data'!I50))),'Data Summary'!CJ56="Yes"),OFFSET('Water Data'!$I$9,0,10*ROW('Water Data'!I50)),NA())</f>
        <v>#N/A</v>
      </c>
      <c r="V56" s="92" t="e">
        <f ca="true">+IF(AND(ISNUMBER(OFFSET('Sanitation Data'!$D$4,0,10*ROW('Sanitation Data'!D50))),'Data Summary'!CK56="Yes"),100-OFFSET('Sanitation Data'!$D$4,0,10*ROW('Sanitation Data'!D50)),NA())</f>
        <v>#N/A</v>
      </c>
      <c r="W56" s="92" t="e">
        <f ca="true">+IF(AND(ISNUMBER(OFFSET('Sanitation Data'!$D$6,0,10*ROW('Sanitation Data'!D50))),'Data Summary'!CL56="Yes"),OFFSET('Sanitation Data'!$D$6,0,10*ROW('Sanitation Data'!D50)),NA())</f>
        <v>#N/A</v>
      </c>
      <c r="X56" s="92" t="e">
        <f ca="true">+IF(AND(ISNUMBER(OFFSET('Sanitation Data'!$D$10,0,10*ROW('Sanitation Data'!D50))),'Data Summary'!CM56="Yes"),OFFSET('Sanitation Data'!$D$10,0,10*ROW('Sanitation Data'!D50)),NA())</f>
        <v>#N/A</v>
      </c>
      <c r="Y56" s="92" t="e">
        <f ca="true">+IF(AND(ISNUMBER(OFFSET('Sanitation Data'!$D$11,0,10*ROW('Sanitation Data'!D50))),'Data Summary'!CN56="Yes"),OFFSET('Sanitation Data'!$D$11,0,10*ROW('Sanitation Data'!D50)),NA())</f>
        <v>#N/A</v>
      </c>
      <c r="Z56" s="92" t="e">
        <f ca="true">+IF(AND(ISNUMBER(OFFSET('Sanitation Data'!$D$12,0,10*ROW('Sanitation Data'!D50))),'Data Summary'!CO56="Yes"),OFFSET('Sanitation Data'!$D$12,0,10*ROW('Sanitation Data'!D50)),NA())</f>
        <v>#N/A</v>
      </c>
      <c r="AA56" s="92" t="e">
        <f ca="true">+IF(AND(ISNUMBER(OFFSET('Sanitation Data'!$E$4,0,10*ROW('Sanitation Data'!E50))),'Data Summary'!CP56="Yes"),100-OFFSET('Sanitation Data'!$E$4,0,10*ROW('Sanitation Data'!E50)),NA())</f>
        <v>#N/A</v>
      </c>
      <c r="AB56" s="92" t="e">
        <f ca="true">+IF(AND(ISNUMBER(OFFSET('Sanitation Data'!$E$6,0,10*ROW('Sanitation Data'!E50))),'Data Summary'!CQ56="Yes"),OFFSET('Sanitation Data'!$E$6,0,10*ROW('Sanitation Data'!E50)),NA())</f>
        <v>#N/A</v>
      </c>
      <c r="AC56" s="92" t="e">
        <f ca="true">+IF(AND(ISNUMBER(OFFSET('Sanitation Data'!$E$10,0,10*ROW('Sanitation Data'!E50))),'Data Summary'!CR56="Yes"),OFFSET('Sanitation Data'!$E$10,0,10*ROW('Sanitation Data'!E50)),NA())</f>
        <v>#N/A</v>
      </c>
      <c r="AD56" s="92" t="e">
        <f ca="true">+IF(AND(ISNUMBER(OFFSET('Sanitation Data'!$E$11,0,10*ROW('Sanitation Data'!E50))),'Data Summary'!CS56="Yes"),OFFSET('Sanitation Data'!$E$11,0,10*ROW('Sanitation Data'!E50)),NA())</f>
        <v>#N/A</v>
      </c>
      <c r="AE56" s="92" t="e">
        <f ca="true">+IF(AND(ISNUMBER(OFFSET('Sanitation Data'!$E$12,0,10*ROW('Sanitation Data'!E50))),'Data Summary'!CT56="Yes"),OFFSET('Sanitation Data'!$E$12,0,10*ROW('Sanitation Data'!E50)),NA())</f>
        <v>#N/A</v>
      </c>
      <c r="AF56" s="92" t="e">
        <f ca="true">+IF(AND(ISNUMBER(OFFSET('Sanitation Data'!$F$4,0,10*ROW('Sanitation Data'!F50))),'Data Summary'!CU56="Yes"),100-OFFSET('Sanitation Data'!$F$4,0,10*ROW('Sanitation Data'!F50)),NA())</f>
        <v>#N/A</v>
      </c>
      <c r="AG56" s="92" t="e">
        <f ca="true">+IF(AND(ISNUMBER(OFFSET('Sanitation Data'!$F$6,0,10*ROW('Sanitation Data'!F50))),'Data Summary'!CV56="Yes"),OFFSET('Sanitation Data'!$F$6,0,10*ROW('Sanitation Data'!F50)),NA())</f>
        <v>#N/A</v>
      </c>
      <c r="AH56" s="92" t="e">
        <f ca="true">+IF(AND(ISNUMBER(OFFSET('Sanitation Data'!$F$10,0,10*ROW('Sanitation Data'!F50))),'Data Summary'!CW56="Yes"),OFFSET('Sanitation Data'!$F$10,0,10*ROW('Sanitation Data'!F50)),NA())</f>
        <v>#N/A</v>
      </c>
      <c r="AI56" s="92" t="e">
        <f ca="true">+IF(AND(ISNUMBER(OFFSET('Sanitation Data'!$F$11,0,10*ROW('Sanitation Data'!F50))),'Data Summary'!CX56="Yes"),OFFSET('Sanitation Data'!$F$11,0,10*ROW('Sanitation Data'!F50)),NA())</f>
        <v>#N/A</v>
      </c>
      <c r="AJ56" s="92" t="e">
        <f ca="true">+IF(AND(ISNUMBER(OFFSET('Sanitation Data'!$F$12,0,10*ROW('Sanitation Data'!F50))),'Data Summary'!CY56="Yes"),OFFSET('Sanitation Data'!$F$12,0,10*ROW('Sanitation Data'!F50)),NA())</f>
        <v>#N/A</v>
      </c>
      <c r="AK56" s="92" t="e">
        <f ca="true">+IF(AND(ISNUMBER(OFFSET('Sanitation Data'!$G$4,0,10*ROW('Sanitation Data'!G50))),'Data Summary'!CZ56="Yes"),100-OFFSET('Sanitation Data'!$G$4,0,10*ROW('Sanitation Data'!G50)),NA())</f>
        <v>#N/A</v>
      </c>
      <c r="AL56" s="92" t="e">
        <f ca="true">+IF(AND(ISNUMBER(OFFSET('Sanitation Data'!$G$6,0,10*ROW('Sanitation Data'!G50))),'Data Summary'!DA56="Yes"),OFFSET('Sanitation Data'!$G$6,0,10*ROW('Sanitation Data'!G50)),NA())</f>
        <v>#N/A</v>
      </c>
      <c r="AM56" s="92" t="e">
        <f ca="true">+IF(AND(ISNUMBER(OFFSET('Sanitation Data'!$G$10,0,10*ROW('Sanitation Data'!G50))),'Data Summary'!DB56="Yes"),OFFSET('Sanitation Data'!$G$10,0,10*ROW('Sanitation Data'!G50)),NA())</f>
        <v>#N/A</v>
      </c>
      <c r="AN56" s="92" t="e">
        <f ca="true">+IF(AND(ISNUMBER(OFFSET('Sanitation Data'!$G$11,0,10*ROW('Sanitation Data'!G50))),'Data Summary'!DC56="Yes"),OFFSET('Sanitation Data'!$G$11,0,10*ROW('Sanitation Data'!G50)),NA())</f>
        <v>#N/A</v>
      </c>
      <c r="AO56" s="92" t="e">
        <f ca="true">+IF(AND(ISNUMBER(OFFSET('Sanitation Data'!$G$12,0,10*ROW('Sanitation Data'!G50))),'Data Summary'!DD56="Yes"),OFFSET('Sanitation Data'!$G$12,0,10*ROW('Sanitation Data'!G50)),NA())</f>
        <v>#N/A</v>
      </c>
      <c r="AP56" s="92" t="e">
        <f ca="true">+IF(AND(ISNUMBER(OFFSET('Sanitation Data'!$H$4,0,10*ROW('Sanitation Data'!H50))),'Data Summary'!DE56="Yes"),100-OFFSET('Sanitation Data'!$H$4,0,10*ROW('Sanitation Data'!H50)),NA())</f>
        <v>#N/A</v>
      </c>
      <c r="AQ56" s="92" t="e">
        <f ca="true">+IF(AND(ISNUMBER(OFFSET('Sanitation Data'!$H$6,0,10*ROW('Sanitation Data'!H50))),'Data Summary'!DF56="Yes"),OFFSET('Sanitation Data'!$H$6,0,10*ROW('Sanitation Data'!H50)),NA())</f>
        <v>#N/A</v>
      </c>
      <c r="AR56" s="92" t="e">
        <f ca="true">+IF(AND(ISNUMBER(OFFSET('Sanitation Data'!$H$10,0,10*ROW('Sanitation Data'!H50))),'Data Summary'!DG56="Yes"),OFFSET('Sanitation Data'!$H$10,0,10*ROW('Sanitation Data'!H50)),NA())</f>
        <v>#N/A</v>
      </c>
      <c r="AS56" s="92" t="e">
        <f ca="true">+IF(AND(ISNUMBER(OFFSET('Sanitation Data'!$H$11,0,10*ROW('Sanitation Data'!H50))),'Data Summary'!DH56="Yes"),OFFSET('Sanitation Data'!$H$11,0,10*ROW('Sanitation Data'!H50)),NA())</f>
        <v>#N/A</v>
      </c>
      <c r="AT56" s="92" t="e">
        <f ca="true">+IF(AND(ISNUMBER(OFFSET('Sanitation Data'!$H$12,0,10*ROW('Sanitation Data'!H50))),'Data Summary'!DI56="Yes"),OFFSET('Sanitation Data'!$H$12,0,10*ROW('Sanitation Data'!H50)),NA())</f>
        <v>#N/A</v>
      </c>
      <c r="AU56" s="92" t="e">
        <f ca="true">+IF(AND(ISNUMBER(OFFSET('Sanitation Data'!$I$4,0,10*ROW('Sanitation Data'!I50))),'Data Summary'!DJ56="Yes"),100-OFFSET('Sanitation Data'!$I$4,0,10*ROW('Sanitation Data'!I50)),NA())</f>
        <v>#N/A</v>
      </c>
      <c r="AV56" s="92" t="e">
        <f ca="true">+IF(AND(ISNUMBER(OFFSET('Sanitation Data'!$I$6,0,10*ROW('Sanitation Data'!I50))),'Data Summary'!DK56="Yes"),OFFSET('Sanitation Data'!$I$6,0,10*ROW('Sanitation Data'!I50)),NA())</f>
        <v>#N/A</v>
      </c>
      <c r="AW56" s="92" t="e">
        <f ca="true">+IF(AND(ISNUMBER(OFFSET('Sanitation Data'!$I$10,0,10*ROW('Sanitation Data'!I50))),'Data Summary'!DL56="Yes"),OFFSET('Sanitation Data'!$I$10,0,10*ROW('Sanitation Data'!I50)),NA())</f>
        <v>#N/A</v>
      </c>
      <c r="AX56" s="92" t="e">
        <f ca="true">+IF(AND(ISNUMBER(OFFSET('Sanitation Data'!$I$11,0,10*ROW('Sanitation Data'!I50))),'Data Summary'!DM56="Yes"),OFFSET('Sanitation Data'!$I$11,0,10*ROW('Sanitation Data'!I50)),NA())</f>
        <v>#N/A</v>
      </c>
      <c r="AY56" s="92" t="e">
        <f ca="true">+IF(AND(ISNUMBER(OFFSET('Sanitation Data'!$I$12,0,10*ROW('Sanitation Data'!I50))),'Data Summary'!DN56="Yes"),OFFSET('Sanitation Data'!$I$12,0,10*ROW('Sanitation Data'!I50)),NA())</f>
        <v>#N/A</v>
      </c>
      <c r="AZ56" s="93" t="e">
        <f ca="true">+IF(AND(ISNUMBER(OFFSET('Hygiene Data'!$D$5,0,10*ROW('Hygiene Data'!D50))),'Data Summary'!DO56="Yes"),OFFSET('Hygiene Data'!$D$5,0,10*ROW('Hygiene Data'!D50)),NA())</f>
        <v>#N/A</v>
      </c>
      <c r="BA56" s="93" t="e">
        <f ca="true">+IF(AND(ISNUMBER(OFFSET('Hygiene Data'!$D$7,0,10*ROW('Hygiene Data'!D50))),'Data Summary'!DP56="Yes"),OFFSET('Hygiene Data'!$D$7,0,10*ROW('Hygiene Data'!D50)),NA())</f>
        <v>#N/A</v>
      </c>
      <c r="BB56" s="93" t="e">
        <f ca="true">+IF(AND(ISNUMBER(OFFSET('Hygiene Data'!$D$9,0,10*ROW('Hygiene Data'!D50))),'Data Summary'!DQ56="Yes"),OFFSET('Hygiene Data'!$D$9,0,10*ROW('Hygiene Data'!D50)),NA())</f>
        <v>#N/A</v>
      </c>
      <c r="BC56" s="93" t="e">
        <f ca="true">+IF(AND(ISNUMBER(OFFSET('Hygiene Data'!$E$5,0,10*ROW('Hygiene Data'!E50))),'Data Summary'!DR56="Yes"),OFFSET('Hygiene Data'!$E$5,0,10*ROW('Hygiene Data'!E50)),NA())</f>
        <v>#N/A</v>
      </c>
      <c r="BD56" s="93" t="e">
        <f ca="true">+IF(AND(ISNUMBER(OFFSET('Hygiene Data'!$E$7,0,10*ROW('Hygiene Data'!E50))),'Data Summary'!DS56="Yes"),OFFSET('Hygiene Data'!$E$7,0,10*ROW('Hygiene Data'!E50)),NA())</f>
        <v>#N/A</v>
      </c>
      <c r="BE56" s="93" t="e">
        <f ca="true">+IF(AND(ISNUMBER(OFFSET('Hygiene Data'!$E$9,0,10*ROW('Hygiene Data'!E50))),'Data Summary'!DT56="Yes"),OFFSET('Hygiene Data'!$E$9,0,10*ROW('Hygiene Data'!E50)),NA())</f>
        <v>#N/A</v>
      </c>
      <c r="BF56" s="93" t="e">
        <f ca="true">+IF(AND(ISNUMBER(OFFSET('Hygiene Data'!$F$5,0,10*ROW('Hygiene Data'!F50))),'Data Summary'!DU56="Yes"),OFFSET('Hygiene Data'!$F$5,0,10*ROW('Hygiene Data'!F50)),NA())</f>
        <v>#N/A</v>
      </c>
      <c r="BG56" s="93" t="e">
        <f ca="true">+IF(AND(ISNUMBER(OFFSET('Hygiene Data'!$F$7,0,10*ROW('Hygiene Data'!F50))),'Data Summary'!DV56="Yes"),OFFSET('Hygiene Data'!$F$7,0,10*ROW('Hygiene Data'!F50)),NA())</f>
        <v>#N/A</v>
      </c>
      <c r="BH56" s="93" t="e">
        <f ca="true">+IF(AND(ISNUMBER(OFFSET('Hygiene Data'!$F$9,0,10*ROW('Hygiene Data'!F50))),'Data Summary'!DW56="Yes"),OFFSET('Hygiene Data'!$F$9,0,10*ROW('Hygiene Data'!F50)),NA())</f>
        <v>#N/A</v>
      </c>
      <c r="BI56" s="93" t="e">
        <f ca="true">+IF(AND(ISNUMBER(OFFSET('Hygiene Data'!$G$5,0,10*ROW('Hygiene Data'!G50))),'Data Summary'!DX56="Yes"),OFFSET('Hygiene Data'!$G$5,0,10*ROW('Hygiene Data'!G50)),NA())</f>
        <v>#N/A</v>
      </c>
      <c r="BJ56" s="93" t="e">
        <f ca="true">+IF(AND(ISNUMBER(OFFSET('Hygiene Data'!$G$7,0,10*ROW('Hygiene Data'!G50))),'Data Summary'!DY56="Yes"),OFFSET('Hygiene Data'!$G$7,0,10*ROW('Hygiene Data'!G50)),NA())</f>
        <v>#N/A</v>
      </c>
      <c r="BK56" s="93" t="e">
        <f ca="true">+IF(AND(ISNUMBER(OFFSET('Hygiene Data'!$G$9,0,10*ROW('Hygiene Data'!G50))),'Data Summary'!DZ56="Yes"),OFFSET('Hygiene Data'!$G$9,0,10*ROW('Hygiene Data'!G50)),NA())</f>
        <v>#N/A</v>
      </c>
      <c r="BL56" s="93" t="e">
        <f ca="true">+IF(AND(ISNUMBER(OFFSET('Hygiene Data'!$H$5,0,10*ROW('Hygiene Data'!H50))),'Data Summary'!EA56="Yes"),OFFSET('Hygiene Data'!$H$5,0,10*ROW('Hygiene Data'!H50)),NA())</f>
        <v>#N/A</v>
      </c>
      <c r="BM56" s="93" t="e">
        <f ca="true">+IF(AND(ISNUMBER(OFFSET('Hygiene Data'!$H$7,0,10*ROW('Hygiene Data'!H50))),'Data Summary'!EB56="Yes"),OFFSET('Hygiene Data'!$H$7,0,10*ROW('Hygiene Data'!H50)),NA())</f>
        <v>#N/A</v>
      </c>
      <c r="BN56" s="93" t="e">
        <f ca="true">+IF(AND(ISNUMBER(OFFSET('Hygiene Data'!$H$9,0,10*ROW('Hygiene Data'!H50))),'Data Summary'!EC56="Yes"),OFFSET('Hygiene Data'!$H$9,0,10*ROW('Hygiene Data'!H50)),NA())</f>
        <v>#N/A</v>
      </c>
      <c r="BO56" s="93" t="e">
        <f ca="true">+IF(AND(ISNUMBER(OFFSET('Hygiene Data'!$I$5,0,10*ROW('Hygiene Data'!I50))),'Data Summary'!ED56="Yes"),OFFSET('Hygiene Data'!$I$5,0,10*ROW('Hygiene Data'!I50)),NA())</f>
        <v>#N/A</v>
      </c>
      <c r="BP56" s="93" t="e">
        <f ca="true">+IF(AND(ISNUMBER(OFFSET('Hygiene Data'!$I$7,0,10*ROW('Hygiene Data'!I50))),'Data Summary'!EE56="Yes"),OFFSET('Hygiene Data'!$I$7,0,10*ROW('Hygiene Data'!I50)),NA())</f>
        <v>#N/A</v>
      </c>
      <c r="BQ56" s="93" t="e">
        <f ca="true">+IF(AND(ISNUMBER(OFFSET('Hygiene Data'!$I$9,0,10*ROW('Hygiene Data'!I50))),'Data Summary'!EF56="Yes"),OFFSET('Hygiene Data'!$I$9,0,10*ROW('Hygiene Data'!I50)),NA())</f>
        <v>#N/A</v>
      </c>
    </row>
    <row xmlns:x14ac="http://schemas.microsoft.com/office/spreadsheetml/2009/9/ac" r="57" x14ac:dyDescent="0.2">
      <c r="A57" s="335" t="e">
        <f ca="true">+RIGHT('Data Summary'!A57,LEN('Data Summary'!A57)-9)</f>
        <v>#VALUE!</v>
      </c>
      <c r="B57" s="35" t="str">
        <f ca="true">+IF(ISTEXT('Data Summary'!B57),'Data Summary'!B57,"")</f>
        <v/>
      </c>
      <c r="C57" s="334" t="e">
        <f ca="true">+VALUE('Data Summary'!C57)</f>
        <v>#VALUE!</v>
      </c>
      <c r="D57" s="91" t="e">
        <f ca="true">+IF(AND(ISNUMBER(OFFSET('Water Data'!$D$4,0,10*ROW('Water Data'!D51))),'Data Summary'!BS57="Yes"),100-OFFSET('Water Data'!$D$4,0,10*ROW('Water Data'!D51)),NA())</f>
        <v>#N/A</v>
      </c>
      <c r="E57" s="91" t="e">
        <f ca="true">+IF(AND(ISNUMBER(OFFSET('Water Data'!$D$6,0,10*ROW('Water Data'!D51))),'Data Summary'!BT57="Yes"),OFFSET('Water Data'!$D$6,0,10*ROW('Water Data'!D51)),NA())</f>
        <v>#N/A</v>
      </c>
      <c r="F57" s="91" t="e">
        <f ca="true">+IF(AND(ISNUMBER(OFFSET('Water Data'!$D$9,0,10*ROW('Water Data'!D51))),'Data Summary'!BU57="Yes"),OFFSET('Water Data'!$D$9,0,10*ROW('Water Data'!D51)),NA())</f>
        <v>#N/A</v>
      </c>
      <c r="G57" s="91" t="e">
        <f ca="true">+IF(AND(ISNUMBER(OFFSET('Water Data'!$E$4,0,10*ROW('Water Data'!E51))),'Data Summary'!BV57="Yes"),100-OFFSET('Water Data'!$E$4,0,10*ROW('Water Data'!E51)),NA())</f>
        <v>#N/A</v>
      </c>
      <c r="H57" s="91" t="e">
        <f ca="true">+IF(AND(ISNUMBER(OFFSET('Water Data'!$E$6,0,10*ROW('Water Data'!E51))),'Data Summary'!BW57="Yes"),OFFSET('Water Data'!$E$6,0,10*ROW('Water Data'!E51)),NA())</f>
        <v>#N/A</v>
      </c>
      <c r="I57" s="91" t="e">
        <f ca="true">+IF(AND(ISNUMBER(OFFSET('Water Data'!$E$9,0,10*ROW('Water Data'!E51))),'Data Summary'!BX57="Yes"),OFFSET('Water Data'!$E$9,0,10*ROW('Water Data'!E51)),NA())</f>
        <v>#N/A</v>
      </c>
      <c r="J57" s="91" t="e">
        <f ca="true">+IF(AND(ISNUMBER(OFFSET('Water Data'!$F$4,0,10*ROW('Water Data'!F51))),'Data Summary'!BY57="Yes"),100-OFFSET('Water Data'!$F$4,0,10*ROW('Water Data'!F51)),NA())</f>
        <v>#N/A</v>
      </c>
      <c r="K57" s="91" t="e">
        <f ca="true">+IF(AND(ISNUMBER(OFFSET('Water Data'!$F$6,0,10*ROW('Water Data'!F51))),'Data Summary'!BZ57="Yes"),OFFSET('Water Data'!$F$6,0,10*ROW('Water Data'!F51)),NA())</f>
        <v>#N/A</v>
      </c>
      <c r="L57" s="91" t="e">
        <f ca="true">+IF(AND(ISNUMBER(OFFSET('Water Data'!$F$9,0,10*ROW('Water Data'!F51))),'Data Summary'!CA57="Yes"),OFFSET('Water Data'!$F$9,0,10*ROW('Water Data'!F51)),NA())</f>
        <v>#N/A</v>
      </c>
      <c r="M57" s="91" t="e">
        <f ca="true">+IF(AND(ISNUMBER(OFFSET('Water Data'!$G$4,0,10*ROW('Water Data'!G51))),'Data Summary'!CB57="Yes"),100-OFFSET('Water Data'!$G$4,0,10*ROW('Water Data'!G51)),NA())</f>
        <v>#N/A</v>
      </c>
      <c r="N57" s="91" t="e">
        <f ca="true">+IF(AND(ISNUMBER(OFFSET('Water Data'!$G$6,0,10*ROW('Water Data'!G51))),'Data Summary'!CC57="Yes"),OFFSET('Water Data'!$G$6,0,10*ROW('Water Data'!G51)),NA())</f>
        <v>#N/A</v>
      </c>
      <c r="O57" s="91" t="e">
        <f ca="true">+IF(AND(ISNUMBER(OFFSET('Water Data'!$G$9,0,10*ROW('Water Data'!G51))),'Data Summary'!CD57="Yes"),OFFSET('Water Data'!$G$9,0,10*ROW('Water Data'!G51)),NA())</f>
        <v>#N/A</v>
      </c>
      <c r="P57" s="91" t="e">
        <f ca="true">+IF(AND(ISNUMBER(OFFSET('Water Data'!$H$4,0,10*ROW('Water Data'!H51))),'Data Summary'!CE57="Yes"),100-OFFSET('Water Data'!$H$4,0,10*ROW('Water Data'!H51)),NA())</f>
        <v>#N/A</v>
      </c>
      <c r="Q57" s="91" t="e">
        <f ca="true">+IF(AND(ISNUMBER(OFFSET('Water Data'!$H$6,0,10*ROW('Water Data'!H51))),'Data Summary'!CF57="Yes"),OFFSET('Water Data'!$H$6,0,10*ROW('Water Data'!H51)),NA())</f>
        <v>#N/A</v>
      </c>
      <c r="R57" s="91" t="e">
        <f ca="true">+IF(AND(ISNUMBER(OFFSET('Water Data'!$H$9,0,10*ROW('Water Data'!H51))),'Data Summary'!CG57="Yes"),OFFSET('Water Data'!$H$9,0,10*ROW('Water Data'!H51)),NA())</f>
        <v>#N/A</v>
      </c>
      <c r="S57" s="91" t="e">
        <f ca="true">+IF(AND(ISNUMBER(OFFSET('Water Data'!$I$4,0,10*ROW('Water Data'!I51))),'Data Summary'!CH57="Yes"),100-OFFSET('Water Data'!$I$4,0,10*ROW('Water Data'!I51)),NA())</f>
        <v>#N/A</v>
      </c>
      <c r="T57" s="91" t="e">
        <f ca="true">+IF(AND(ISNUMBER(OFFSET('Water Data'!$I$6,0,10*ROW('Water Data'!I51))),'Data Summary'!CI57="Yes"),OFFSET('Water Data'!$I$6,0,10*ROW('Water Data'!I51)),NA())</f>
        <v>#N/A</v>
      </c>
      <c r="U57" s="91" t="e">
        <f ca="true">+IF(AND(ISNUMBER(OFFSET('Water Data'!$I$9,0,10*ROW('Water Data'!I51))),'Data Summary'!CJ57="Yes"),OFFSET('Water Data'!$I$9,0,10*ROW('Water Data'!I51)),NA())</f>
        <v>#N/A</v>
      </c>
      <c r="V57" s="92" t="e">
        <f ca="true">+IF(AND(ISNUMBER(OFFSET('Sanitation Data'!$D$4,0,10*ROW('Sanitation Data'!D51))),'Data Summary'!CK57="Yes"),100-OFFSET('Sanitation Data'!$D$4,0,10*ROW('Sanitation Data'!D51)),NA())</f>
        <v>#N/A</v>
      </c>
      <c r="W57" s="92" t="e">
        <f ca="true">+IF(AND(ISNUMBER(OFFSET('Sanitation Data'!$D$6,0,10*ROW('Sanitation Data'!D51))),'Data Summary'!CL57="Yes"),OFFSET('Sanitation Data'!$D$6,0,10*ROW('Sanitation Data'!D51)),NA())</f>
        <v>#N/A</v>
      </c>
      <c r="X57" s="92" t="e">
        <f ca="true">+IF(AND(ISNUMBER(OFFSET('Sanitation Data'!$D$10,0,10*ROW('Sanitation Data'!D51))),'Data Summary'!CM57="Yes"),OFFSET('Sanitation Data'!$D$10,0,10*ROW('Sanitation Data'!D51)),NA())</f>
        <v>#N/A</v>
      </c>
      <c r="Y57" s="92" t="e">
        <f ca="true">+IF(AND(ISNUMBER(OFFSET('Sanitation Data'!$D$11,0,10*ROW('Sanitation Data'!D51))),'Data Summary'!CN57="Yes"),OFFSET('Sanitation Data'!$D$11,0,10*ROW('Sanitation Data'!D51)),NA())</f>
        <v>#N/A</v>
      </c>
      <c r="Z57" s="92" t="e">
        <f ca="true">+IF(AND(ISNUMBER(OFFSET('Sanitation Data'!$D$12,0,10*ROW('Sanitation Data'!D51))),'Data Summary'!CO57="Yes"),OFFSET('Sanitation Data'!$D$12,0,10*ROW('Sanitation Data'!D51)),NA())</f>
        <v>#N/A</v>
      </c>
      <c r="AA57" s="92" t="e">
        <f ca="true">+IF(AND(ISNUMBER(OFFSET('Sanitation Data'!$E$4,0,10*ROW('Sanitation Data'!E51))),'Data Summary'!CP57="Yes"),100-OFFSET('Sanitation Data'!$E$4,0,10*ROW('Sanitation Data'!E51)),NA())</f>
        <v>#N/A</v>
      </c>
      <c r="AB57" s="92" t="e">
        <f ca="true">+IF(AND(ISNUMBER(OFFSET('Sanitation Data'!$E$6,0,10*ROW('Sanitation Data'!E51))),'Data Summary'!CQ57="Yes"),OFFSET('Sanitation Data'!$E$6,0,10*ROW('Sanitation Data'!E51)),NA())</f>
        <v>#N/A</v>
      </c>
      <c r="AC57" s="92" t="e">
        <f ca="true">+IF(AND(ISNUMBER(OFFSET('Sanitation Data'!$E$10,0,10*ROW('Sanitation Data'!E51))),'Data Summary'!CR57="Yes"),OFFSET('Sanitation Data'!$E$10,0,10*ROW('Sanitation Data'!E51)),NA())</f>
        <v>#N/A</v>
      </c>
      <c r="AD57" s="92" t="e">
        <f ca="true">+IF(AND(ISNUMBER(OFFSET('Sanitation Data'!$E$11,0,10*ROW('Sanitation Data'!E51))),'Data Summary'!CS57="Yes"),OFFSET('Sanitation Data'!$E$11,0,10*ROW('Sanitation Data'!E51)),NA())</f>
        <v>#N/A</v>
      </c>
      <c r="AE57" s="92" t="e">
        <f ca="true">+IF(AND(ISNUMBER(OFFSET('Sanitation Data'!$E$12,0,10*ROW('Sanitation Data'!E51))),'Data Summary'!CT57="Yes"),OFFSET('Sanitation Data'!$E$12,0,10*ROW('Sanitation Data'!E51)),NA())</f>
        <v>#N/A</v>
      </c>
      <c r="AF57" s="92" t="e">
        <f ca="true">+IF(AND(ISNUMBER(OFFSET('Sanitation Data'!$F$4,0,10*ROW('Sanitation Data'!F51))),'Data Summary'!CU57="Yes"),100-OFFSET('Sanitation Data'!$F$4,0,10*ROW('Sanitation Data'!F51)),NA())</f>
        <v>#N/A</v>
      </c>
      <c r="AG57" s="92" t="e">
        <f ca="true">+IF(AND(ISNUMBER(OFFSET('Sanitation Data'!$F$6,0,10*ROW('Sanitation Data'!F51))),'Data Summary'!CV57="Yes"),OFFSET('Sanitation Data'!$F$6,0,10*ROW('Sanitation Data'!F51)),NA())</f>
        <v>#N/A</v>
      </c>
      <c r="AH57" s="92" t="e">
        <f ca="true">+IF(AND(ISNUMBER(OFFSET('Sanitation Data'!$F$10,0,10*ROW('Sanitation Data'!F51))),'Data Summary'!CW57="Yes"),OFFSET('Sanitation Data'!$F$10,0,10*ROW('Sanitation Data'!F51)),NA())</f>
        <v>#N/A</v>
      </c>
      <c r="AI57" s="92" t="e">
        <f ca="true">+IF(AND(ISNUMBER(OFFSET('Sanitation Data'!$F$11,0,10*ROW('Sanitation Data'!F51))),'Data Summary'!CX57="Yes"),OFFSET('Sanitation Data'!$F$11,0,10*ROW('Sanitation Data'!F51)),NA())</f>
        <v>#N/A</v>
      </c>
      <c r="AJ57" s="92" t="e">
        <f ca="true">+IF(AND(ISNUMBER(OFFSET('Sanitation Data'!$F$12,0,10*ROW('Sanitation Data'!F51))),'Data Summary'!CY57="Yes"),OFFSET('Sanitation Data'!$F$12,0,10*ROW('Sanitation Data'!F51)),NA())</f>
        <v>#N/A</v>
      </c>
      <c r="AK57" s="92" t="e">
        <f ca="true">+IF(AND(ISNUMBER(OFFSET('Sanitation Data'!$G$4,0,10*ROW('Sanitation Data'!G51))),'Data Summary'!CZ57="Yes"),100-OFFSET('Sanitation Data'!$G$4,0,10*ROW('Sanitation Data'!G51)),NA())</f>
        <v>#N/A</v>
      </c>
      <c r="AL57" s="92" t="e">
        <f ca="true">+IF(AND(ISNUMBER(OFFSET('Sanitation Data'!$G$6,0,10*ROW('Sanitation Data'!G51))),'Data Summary'!DA57="Yes"),OFFSET('Sanitation Data'!$G$6,0,10*ROW('Sanitation Data'!G51)),NA())</f>
        <v>#N/A</v>
      </c>
      <c r="AM57" s="92" t="e">
        <f ca="true">+IF(AND(ISNUMBER(OFFSET('Sanitation Data'!$G$10,0,10*ROW('Sanitation Data'!G51))),'Data Summary'!DB57="Yes"),OFFSET('Sanitation Data'!$G$10,0,10*ROW('Sanitation Data'!G51)),NA())</f>
        <v>#N/A</v>
      </c>
      <c r="AN57" s="92" t="e">
        <f ca="true">+IF(AND(ISNUMBER(OFFSET('Sanitation Data'!$G$11,0,10*ROW('Sanitation Data'!G51))),'Data Summary'!DC57="Yes"),OFFSET('Sanitation Data'!$G$11,0,10*ROW('Sanitation Data'!G51)),NA())</f>
        <v>#N/A</v>
      </c>
      <c r="AO57" s="92" t="e">
        <f ca="true">+IF(AND(ISNUMBER(OFFSET('Sanitation Data'!$G$12,0,10*ROW('Sanitation Data'!G51))),'Data Summary'!DD57="Yes"),OFFSET('Sanitation Data'!$G$12,0,10*ROW('Sanitation Data'!G51)),NA())</f>
        <v>#N/A</v>
      </c>
      <c r="AP57" s="92" t="e">
        <f ca="true">+IF(AND(ISNUMBER(OFFSET('Sanitation Data'!$H$4,0,10*ROW('Sanitation Data'!H51))),'Data Summary'!DE57="Yes"),100-OFFSET('Sanitation Data'!$H$4,0,10*ROW('Sanitation Data'!H51)),NA())</f>
        <v>#N/A</v>
      </c>
      <c r="AQ57" s="92" t="e">
        <f ca="true">+IF(AND(ISNUMBER(OFFSET('Sanitation Data'!$H$6,0,10*ROW('Sanitation Data'!H51))),'Data Summary'!DF57="Yes"),OFFSET('Sanitation Data'!$H$6,0,10*ROW('Sanitation Data'!H51)),NA())</f>
        <v>#N/A</v>
      </c>
      <c r="AR57" s="92" t="e">
        <f ca="true">+IF(AND(ISNUMBER(OFFSET('Sanitation Data'!$H$10,0,10*ROW('Sanitation Data'!H51))),'Data Summary'!DG57="Yes"),OFFSET('Sanitation Data'!$H$10,0,10*ROW('Sanitation Data'!H51)),NA())</f>
        <v>#N/A</v>
      </c>
      <c r="AS57" s="92" t="e">
        <f ca="true">+IF(AND(ISNUMBER(OFFSET('Sanitation Data'!$H$11,0,10*ROW('Sanitation Data'!H51))),'Data Summary'!DH57="Yes"),OFFSET('Sanitation Data'!$H$11,0,10*ROW('Sanitation Data'!H51)),NA())</f>
        <v>#N/A</v>
      </c>
      <c r="AT57" s="92" t="e">
        <f ca="true">+IF(AND(ISNUMBER(OFFSET('Sanitation Data'!$H$12,0,10*ROW('Sanitation Data'!H51))),'Data Summary'!DI57="Yes"),OFFSET('Sanitation Data'!$H$12,0,10*ROW('Sanitation Data'!H51)),NA())</f>
        <v>#N/A</v>
      </c>
      <c r="AU57" s="92" t="e">
        <f ca="true">+IF(AND(ISNUMBER(OFFSET('Sanitation Data'!$I$4,0,10*ROW('Sanitation Data'!I51))),'Data Summary'!DJ57="Yes"),100-OFFSET('Sanitation Data'!$I$4,0,10*ROW('Sanitation Data'!I51)),NA())</f>
        <v>#N/A</v>
      </c>
      <c r="AV57" s="92" t="e">
        <f ca="true">+IF(AND(ISNUMBER(OFFSET('Sanitation Data'!$I$6,0,10*ROW('Sanitation Data'!I51))),'Data Summary'!DK57="Yes"),OFFSET('Sanitation Data'!$I$6,0,10*ROW('Sanitation Data'!I51)),NA())</f>
        <v>#N/A</v>
      </c>
      <c r="AW57" s="92" t="e">
        <f ca="true">+IF(AND(ISNUMBER(OFFSET('Sanitation Data'!$I$10,0,10*ROW('Sanitation Data'!I51))),'Data Summary'!DL57="Yes"),OFFSET('Sanitation Data'!$I$10,0,10*ROW('Sanitation Data'!I51)),NA())</f>
        <v>#N/A</v>
      </c>
      <c r="AX57" s="92" t="e">
        <f ca="true">+IF(AND(ISNUMBER(OFFSET('Sanitation Data'!$I$11,0,10*ROW('Sanitation Data'!I51))),'Data Summary'!DM57="Yes"),OFFSET('Sanitation Data'!$I$11,0,10*ROW('Sanitation Data'!I51)),NA())</f>
        <v>#N/A</v>
      </c>
      <c r="AY57" s="92" t="e">
        <f ca="true">+IF(AND(ISNUMBER(OFFSET('Sanitation Data'!$I$12,0,10*ROW('Sanitation Data'!I51))),'Data Summary'!DN57="Yes"),OFFSET('Sanitation Data'!$I$12,0,10*ROW('Sanitation Data'!I51)),NA())</f>
        <v>#N/A</v>
      </c>
      <c r="AZ57" s="93" t="e">
        <f ca="true">+IF(AND(ISNUMBER(OFFSET('Hygiene Data'!$D$5,0,10*ROW('Hygiene Data'!D51))),'Data Summary'!DO57="Yes"),OFFSET('Hygiene Data'!$D$5,0,10*ROW('Hygiene Data'!D51)),NA())</f>
        <v>#N/A</v>
      </c>
      <c r="BA57" s="93" t="e">
        <f ca="true">+IF(AND(ISNUMBER(OFFSET('Hygiene Data'!$D$7,0,10*ROW('Hygiene Data'!D51))),'Data Summary'!DP57="Yes"),OFFSET('Hygiene Data'!$D$7,0,10*ROW('Hygiene Data'!D51)),NA())</f>
        <v>#N/A</v>
      </c>
      <c r="BB57" s="93" t="e">
        <f ca="true">+IF(AND(ISNUMBER(OFFSET('Hygiene Data'!$D$9,0,10*ROW('Hygiene Data'!D51))),'Data Summary'!DQ57="Yes"),OFFSET('Hygiene Data'!$D$9,0,10*ROW('Hygiene Data'!D51)),NA())</f>
        <v>#N/A</v>
      </c>
      <c r="BC57" s="93" t="e">
        <f ca="true">+IF(AND(ISNUMBER(OFFSET('Hygiene Data'!$E$5,0,10*ROW('Hygiene Data'!E51))),'Data Summary'!DR57="Yes"),OFFSET('Hygiene Data'!$E$5,0,10*ROW('Hygiene Data'!E51)),NA())</f>
        <v>#N/A</v>
      </c>
      <c r="BD57" s="93" t="e">
        <f ca="true">+IF(AND(ISNUMBER(OFFSET('Hygiene Data'!$E$7,0,10*ROW('Hygiene Data'!E51))),'Data Summary'!DS57="Yes"),OFFSET('Hygiene Data'!$E$7,0,10*ROW('Hygiene Data'!E51)),NA())</f>
        <v>#N/A</v>
      </c>
      <c r="BE57" s="93" t="e">
        <f ca="true">+IF(AND(ISNUMBER(OFFSET('Hygiene Data'!$E$9,0,10*ROW('Hygiene Data'!E51))),'Data Summary'!DT57="Yes"),OFFSET('Hygiene Data'!$E$9,0,10*ROW('Hygiene Data'!E51)),NA())</f>
        <v>#N/A</v>
      </c>
      <c r="BF57" s="93" t="e">
        <f ca="true">+IF(AND(ISNUMBER(OFFSET('Hygiene Data'!$F$5,0,10*ROW('Hygiene Data'!F51))),'Data Summary'!DU57="Yes"),OFFSET('Hygiene Data'!$F$5,0,10*ROW('Hygiene Data'!F51)),NA())</f>
        <v>#N/A</v>
      </c>
      <c r="BG57" s="93" t="e">
        <f ca="true">+IF(AND(ISNUMBER(OFFSET('Hygiene Data'!$F$7,0,10*ROW('Hygiene Data'!F51))),'Data Summary'!DV57="Yes"),OFFSET('Hygiene Data'!$F$7,0,10*ROW('Hygiene Data'!F51)),NA())</f>
        <v>#N/A</v>
      </c>
      <c r="BH57" s="93" t="e">
        <f ca="true">+IF(AND(ISNUMBER(OFFSET('Hygiene Data'!$F$9,0,10*ROW('Hygiene Data'!F51))),'Data Summary'!DW57="Yes"),OFFSET('Hygiene Data'!$F$9,0,10*ROW('Hygiene Data'!F51)),NA())</f>
        <v>#N/A</v>
      </c>
      <c r="BI57" s="93" t="e">
        <f ca="true">+IF(AND(ISNUMBER(OFFSET('Hygiene Data'!$G$5,0,10*ROW('Hygiene Data'!G51))),'Data Summary'!DX57="Yes"),OFFSET('Hygiene Data'!$G$5,0,10*ROW('Hygiene Data'!G51)),NA())</f>
        <v>#N/A</v>
      </c>
      <c r="BJ57" s="93" t="e">
        <f ca="true">+IF(AND(ISNUMBER(OFFSET('Hygiene Data'!$G$7,0,10*ROW('Hygiene Data'!G51))),'Data Summary'!DY57="Yes"),OFFSET('Hygiene Data'!$G$7,0,10*ROW('Hygiene Data'!G51)),NA())</f>
        <v>#N/A</v>
      </c>
      <c r="BK57" s="93" t="e">
        <f ca="true">+IF(AND(ISNUMBER(OFFSET('Hygiene Data'!$G$9,0,10*ROW('Hygiene Data'!G51))),'Data Summary'!DZ57="Yes"),OFFSET('Hygiene Data'!$G$9,0,10*ROW('Hygiene Data'!G51)),NA())</f>
        <v>#N/A</v>
      </c>
      <c r="BL57" s="93" t="e">
        <f ca="true">+IF(AND(ISNUMBER(OFFSET('Hygiene Data'!$H$5,0,10*ROW('Hygiene Data'!H51))),'Data Summary'!EA57="Yes"),OFFSET('Hygiene Data'!$H$5,0,10*ROW('Hygiene Data'!H51)),NA())</f>
        <v>#N/A</v>
      </c>
      <c r="BM57" s="93" t="e">
        <f ca="true">+IF(AND(ISNUMBER(OFFSET('Hygiene Data'!$H$7,0,10*ROW('Hygiene Data'!H51))),'Data Summary'!EB57="Yes"),OFFSET('Hygiene Data'!$H$7,0,10*ROW('Hygiene Data'!H51)),NA())</f>
        <v>#N/A</v>
      </c>
      <c r="BN57" s="93" t="e">
        <f ca="true">+IF(AND(ISNUMBER(OFFSET('Hygiene Data'!$H$9,0,10*ROW('Hygiene Data'!H51))),'Data Summary'!EC57="Yes"),OFFSET('Hygiene Data'!$H$9,0,10*ROW('Hygiene Data'!H51)),NA())</f>
        <v>#N/A</v>
      </c>
      <c r="BO57" s="93" t="e">
        <f ca="true">+IF(AND(ISNUMBER(OFFSET('Hygiene Data'!$I$5,0,10*ROW('Hygiene Data'!I51))),'Data Summary'!ED57="Yes"),OFFSET('Hygiene Data'!$I$5,0,10*ROW('Hygiene Data'!I51)),NA())</f>
        <v>#N/A</v>
      </c>
      <c r="BP57" s="93" t="e">
        <f ca="true">+IF(AND(ISNUMBER(OFFSET('Hygiene Data'!$I$7,0,10*ROW('Hygiene Data'!I51))),'Data Summary'!EE57="Yes"),OFFSET('Hygiene Data'!$I$7,0,10*ROW('Hygiene Data'!I51)),NA())</f>
        <v>#N/A</v>
      </c>
      <c r="BQ57" s="93" t="e">
        <f ca="true">+IF(AND(ISNUMBER(OFFSET('Hygiene Data'!$I$9,0,10*ROW('Hygiene Data'!I51))),'Data Summary'!EF57="Yes"),OFFSET('Hygiene Data'!$I$9,0,10*ROW('Hygiene Data'!I51)),NA())</f>
        <v>#N/A</v>
      </c>
    </row>
    <row xmlns:x14ac="http://schemas.microsoft.com/office/spreadsheetml/2009/9/ac" r="58" x14ac:dyDescent="0.2">
      <c r="A58" s="335" t="e">
        <f ca="true">+RIGHT('Data Summary'!A58,LEN('Data Summary'!A58)-9)</f>
        <v>#VALUE!</v>
      </c>
      <c r="B58" s="35" t="str">
        <f ca="true">+IF(ISTEXT('Data Summary'!B58),'Data Summary'!B58,"")</f>
        <v/>
      </c>
      <c r="C58" s="334" t="e">
        <f ca="true">+VALUE('Data Summary'!C58)</f>
        <v>#VALUE!</v>
      </c>
      <c r="D58" s="91" t="e">
        <f ca="true">+IF(AND(ISNUMBER(OFFSET('Water Data'!$D$4,0,10*ROW('Water Data'!D52))),'Data Summary'!BS58="Yes"),100-OFFSET('Water Data'!$D$4,0,10*ROW('Water Data'!D52)),NA())</f>
        <v>#N/A</v>
      </c>
      <c r="E58" s="91" t="e">
        <f ca="true">+IF(AND(ISNUMBER(OFFSET('Water Data'!$D$6,0,10*ROW('Water Data'!D52))),'Data Summary'!BT58="Yes"),OFFSET('Water Data'!$D$6,0,10*ROW('Water Data'!D52)),NA())</f>
        <v>#N/A</v>
      </c>
      <c r="F58" s="91" t="e">
        <f ca="true">+IF(AND(ISNUMBER(OFFSET('Water Data'!$D$9,0,10*ROW('Water Data'!D52))),'Data Summary'!BU58="Yes"),OFFSET('Water Data'!$D$9,0,10*ROW('Water Data'!D52)),NA())</f>
        <v>#N/A</v>
      </c>
      <c r="G58" s="91" t="e">
        <f ca="true">+IF(AND(ISNUMBER(OFFSET('Water Data'!$E$4,0,10*ROW('Water Data'!E52))),'Data Summary'!BV58="Yes"),100-OFFSET('Water Data'!$E$4,0,10*ROW('Water Data'!E52)),NA())</f>
        <v>#N/A</v>
      </c>
      <c r="H58" s="91" t="e">
        <f ca="true">+IF(AND(ISNUMBER(OFFSET('Water Data'!$E$6,0,10*ROW('Water Data'!E52))),'Data Summary'!BW58="Yes"),OFFSET('Water Data'!$E$6,0,10*ROW('Water Data'!E52)),NA())</f>
        <v>#N/A</v>
      </c>
      <c r="I58" s="91" t="e">
        <f ca="true">+IF(AND(ISNUMBER(OFFSET('Water Data'!$E$9,0,10*ROW('Water Data'!E52))),'Data Summary'!BX58="Yes"),OFFSET('Water Data'!$E$9,0,10*ROW('Water Data'!E52)),NA())</f>
        <v>#N/A</v>
      </c>
      <c r="J58" s="91" t="e">
        <f ca="true">+IF(AND(ISNUMBER(OFFSET('Water Data'!$F$4,0,10*ROW('Water Data'!F52))),'Data Summary'!BY58="Yes"),100-OFFSET('Water Data'!$F$4,0,10*ROW('Water Data'!F52)),NA())</f>
        <v>#N/A</v>
      </c>
      <c r="K58" s="91" t="e">
        <f ca="true">+IF(AND(ISNUMBER(OFFSET('Water Data'!$F$6,0,10*ROW('Water Data'!F52))),'Data Summary'!BZ58="Yes"),OFFSET('Water Data'!$F$6,0,10*ROW('Water Data'!F52)),NA())</f>
        <v>#N/A</v>
      </c>
      <c r="L58" s="91" t="e">
        <f ca="true">+IF(AND(ISNUMBER(OFFSET('Water Data'!$F$9,0,10*ROW('Water Data'!F52))),'Data Summary'!CA58="Yes"),OFFSET('Water Data'!$F$9,0,10*ROW('Water Data'!F52)),NA())</f>
        <v>#N/A</v>
      </c>
      <c r="M58" s="91" t="e">
        <f ca="true">+IF(AND(ISNUMBER(OFFSET('Water Data'!$G$4,0,10*ROW('Water Data'!G52))),'Data Summary'!CB58="Yes"),100-OFFSET('Water Data'!$G$4,0,10*ROW('Water Data'!G52)),NA())</f>
        <v>#N/A</v>
      </c>
      <c r="N58" s="91" t="e">
        <f ca="true">+IF(AND(ISNUMBER(OFFSET('Water Data'!$G$6,0,10*ROW('Water Data'!G52))),'Data Summary'!CC58="Yes"),OFFSET('Water Data'!$G$6,0,10*ROW('Water Data'!G52)),NA())</f>
        <v>#N/A</v>
      </c>
      <c r="O58" s="91" t="e">
        <f ca="true">+IF(AND(ISNUMBER(OFFSET('Water Data'!$G$9,0,10*ROW('Water Data'!G52))),'Data Summary'!CD58="Yes"),OFFSET('Water Data'!$G$9,0,10*ROW('Water Data'!G52)),NA())</f>
        <v>#N/A</v>
      </c>
      <c r="P58" s="91" t="e">
        <f ca="true">+IF(AND(ISNUMBER(OFFSET('Water Data'!$H$4,0,10*ROW('Water Data'!H52))),'Data Summary'!CE58="Yes"),100-OFFSET('Water Data'!$H$4,0,10*ROW('Water Data'!H52)),NA())</f>
        <v>#N/A</v>
      </c>
      <c r="Q58" s="91" t="e">
        <f ca="true">+IF(AND(ISNUMBER(OFFSET('Water Data'!$H$6,0,10*ROW('Water Data'!H52))),'Data Summary'!CF58="Yes"),OFFSET('Water Data'!$H$6,0,10*ROW('Water Data'!H52)),NA())</f>
        <v>#N/A</v>
      </c>
      <c r="R58" s="91" t="e">
        <f ca="true">+IF(AND(ISNUMBER(OFFSET('Water Data'!$H$9,0,10*ROW('Water Data'!H52))),'Data Summary'!CG58="Yes"),OFFSET('Water Data'!$H$9,0,10*ROW('Water Data'!H52)),NA())</f>
        <v>#N/A</v>
      </c>
      <c r="S58" s="91" t="e">
        <f ca="true">+IF(AND(ISNUMBER(OFFSET('Water Data'!$I$4,0,10*ROW('Water Data'!I52))),'Data Summary'!CH58="Yes"),100-OFFSET('Water Data'!$I$4,0,10*ROW('Water Data'!I52)),NA())</f>
        <v>#N/A</v>
      </c>
      <c r="T58" s="91" t="e">
        <f ca="true">+IF(AND(ISNUMBER(OFFSET('Water Data'!$I$6,0,10*ROW('Water Data'!I52))),'Data Summary'!CI58="Yes"),OFFSET('Water Data'!$I$6,0,10*ROW('Water Data'!I52)),NA())</f>
        <v>#N/A</v>
      </c>
      <c r="U58" s="91" t="e">
        <f ca="true">+IF(AND(ISNUMBER(OFFSET('Water Data'!$I$9,0,10*ROW('Water Data'!I52))),'Data Summary'!CJ58="Yes"),OFFSET('Water Data'!$I$9,0,10*ROW('Water Data'!I52)),NA())</f>
        <v>#N/A</v>
      </c>
      <c r="V58" s="92" t="e">
        <f ca="true">+IF(AND(ISNUMBER(OFFSET('Sanitation Data'!$D$4,0,10*ROW('Sanitation Data'!D52))),'Data Summary'!CK58="Yes"),100-OFFSET('Sanitation Data'!$D$4,0,10*ROW('Sanitation Data'!D52)),NA())</f>
        <v>#N/A</v>
      </c>
      <c r="W58" s="92" t="e">
        <f ca="true">+IF(AND(ISNUMBER(OFFSET('Sanitation Data'!$D$6,0,10*ROW('Sanitation Data'!D52))),'Data Summary'!CL58="Yes"),OFFSET('Sanitation Data'!$D$6,0,10*ROW('Sanitation Data'!D52)),NA())</f>
        <v>#N/A</v>
      </c>
      <c r="X58" s="92" t="e">
        <f ca="true">+IF(AND(ISNUMBER(OFFSET('Sanitation Data'!$D$10,0,10*ROW('Sanitation Data'!D52))),'Data Summary'!CM58="Yes"),OFFSET('Sanitation Data'!$D$10,0,10*ROW('Sanitation Data'!D52)),NA())</f>
        <v>#N/A</v>
      </c>
      <c r="Y58" s="92" t="e">
        <f ca="true">+IF(AND(ISNUMBER(OFFSET('Sanitation Data'!$D$11,0,10*ROW('Sanitation Data'!D52))),'Data Summary'!CN58="Yes"),OFFSET('Sanitation Data'!$D$11,0,10*ROW('Sanitation Data'!D52)),NA())</f>
        <v>#N/A</v>
      </c>
      <c r="Z58" s="92" t="e">
        <f ca="true">+IF(AND(ISNUMBER(OFFSET('Sanitation Data'!$D$12,0,10*ROW('Sanitation Data'!D52))),'Data Summary'!CO58="Yes"),OFFSET('Sanitation Data'!$D$12,0,10*ROW('Sanitation Data'!D52)),NA())</f>
        <v>#N/A</v>
      </c>
      <c r="AA58" s="92" t="e">
        <f ca="true">+IF(AND(ISNUMBER(OFFSET('Sanitation Data'!$E$4,0,10*ROW('Sanitation Data'!E52))),'Data Summary'!CP58="Yes"),100-OFFSET('Sanitation Data'!$E$4,0,10*ROW('Sanitation Data'!E52)),NA())</f>
        <v>#N/A</v>
      </c>
      <c r="AB58" s="92" t="e">
        <f ca="true">+IF(AND(ISNUMBER(OFFSET('Sanitation Data'!$E$6,0,10*ROW('Sanitation Data'!E52))),'Data Summary'!CQ58="Yes"),OFFSET('Sanitation Data'!$E$6,0,10*ROW('Sanitation Data'!E52)),NA())</f>
        <v>#N/A</v>
      </c>
      <c r="AC58" s="92" t="e">
        <f ca="true">+IF(AND(ISNUMBER(OFFSET('Sanitation Data'!$E$10,0,10*ROW('Sanitation Data'!E52))),'Data Summary'!CR58="Yes"),OFFSET('Sanitation Data'!$E$10,0,10*ROW('Sanitation Data'!E52)),NA())</f>
        <v>#N/A</v>
      </c>
      <c r="AD58" s="92" t="e">
        <f ca="true">+IF(AND(ISNUMBER(OFFSET('Sanitation Data'!$E$11,0,10*ROW('Sanitation Data'!E52))),'Data Summary'!CS58="Yes"),OFFSET('Sanitation Data'!$E$11,0,10*ROW('Sanitation Data'!E52)),NA())</f>
        <v>#N/A</v>
      </c>
      <c r="AE58" s="92" t="e">
        <f ca="true">+IF(AND(ISNUMBER(OFFSET('Sanitation Data'!$E$12,0,10*ROW('Sanitation Data'!E52))),'Data Summary'!CT58="Yes"),OFFSET('Sanitation Data'!$E$12,0,10*ROW('Sanitation Data'!E52)),NA())</f>
        <v>#N/A</v>
      </c>
      <c r="AF58" s="92" t="e">
        <f ca="true">+IF(AND(ISNUMBER(OFFSET('Sanitation Data'!$F$4,0,10*ROW('Sanitation Data'!F52))),'Data Summary'!CU58="Yes"),100-OFFSET('Sanitation Data'!$F$4,0,10*ROW('Sanitation Data'!F52)),NA())</f>
        <v>#N/A</v>
      </c>
      <c r="AG58" s="92" t="e">
        <f ca="true">+IF(AND(ISNUMBER(OFFSET('Sanitation Data'!$F$6,0,10*ROW('Sanitation Data'!F52))),'Data Summary'!CV58="Yes"),OFFSET('Sanitation Data'!$F$6,0,10*ROW('Sanitation Data'!F52)),NA())</f>
        <v>#N/A</v>
      </c>
      <c r="AH58" s="92" t="e">
        <f ca="true">+IF(AND(ISNUMBER(OFFSET('Sanitation Data'!$F$10,0,10*ROW('Sanitation Data'!F52))),'Data Summary'!CW58="Yes"),OFFSET('Sanitation Data'!$F$10,0,10*ROW('Sanitation Data'!F52)),NA())</f>
        <v>#N/A</v>
      </c>
      <c r="AI58" s="92" t="e">
        <f ca="true">+IF(AND(ISNUMBER(OFFSET('Sanitation Data'!$F$11,0,10*ROW('Sanitation Data'!F52))),'Data Summary'!CX58="Yes"),OFFSET('Sanitation Data'!$F$11,0,10*ROW('Sanitation Data'!F52)),NA())</f>
        <v>#N/A</v>
      </c>
      <c r="AJ58" s="92" t="e">
        <f ca="true">+IF(AND(ISNUMBER(OFFSET('Sanitation Data'!$F$12,0,10*ROW('Sanitation Data'!F52))),'Data Summary'!CY58="Yes"),OFFSET('Sanitation Data'!$F$12,0,10*ROW('Sanitation Data'!F52)),NA())</f>
        <v>#N/A</v>
      </c>
      <c r="AK58" s="92" t="e">
        <f ca="true">+IF(AND(ISNUMBER(OFFSET('Sanitation Data'!$G$4,0,10*ROW('Sanitation Data'!G52))),'Data Summary'!CZ58="Yes"),100-OFFSET('Sanitation Data'!$G$4,0,10*ROW('Sanitation Data'!G52)),NA())</f>
        <v>#N/A</v>
      </c>
      <c r="AL58" s="92" t="e">
        <f ca="true">+IF(AND(ISNUMBER(OFFSET('Sanitation Data'!$G$6,0,10*ROW('Sanitation Data'!G52))),'Data Summary'!DA58="Yes"),OFFSET('Sanitation Data'!$G$6,0,10*ROW('Sanitation Data'!G52)),NA())</f>
        <v>#N/A</v>
      </c>
      <c r="AM58" s="92" t="e">
        <f ca="true">+IF(AND(ISNUMBER(OFFSET('Sanitation Data'!$G$10,0,10*ROW('Sanitation Data'!G52))),'Data Summary'!DB58="Yes"),OFFSET('Sanitation Data'!$G$10,0,10*ROW('Sanitation Data'!G52)),NA())</f>
        <v>#N/A</v>
      </c>
      <c r="AN58" s="92" t="e">
        <f ca="true">+IF(AND(ISNUMBER(OFFSET('Sanitation Data'!$G$11,0,10*ROW('Sanitation Data'!G52))),'Data Summary'!DC58="Yes"),OFFSET('Sanitation Data'!$G$11,0,10*ROW('Sanitation Data'!G52)),NA())</f>
        <v>#N/A</v>
      </c>
      <c r="AO58" s="92" t="e">
        <f ca="true">+IF(AND(ISNUMBER(OFFSET('Sanitation Data'!$G$12,0,10*ROW('Sanitation Data'!G52))),'Data Summary'!DD58="Yes"),OFFSET('Sanitation Data'!$G$12,0,10*ROW('Sanitation Data'!G52)),NA())</f>
        <v>#N/A</v>
      </c>
      <c r="AP58" s="92" t="e">
        <f ca="true">+IF(AND(ISNUMBER(OFFSET('Sanitation Data'!$H$4,0,10*ROW('Sanitation Data'!H52))),'Data Summary'!DE58="Yes"),100-OFFSET('Sanitation Data'!$H$4,0,10*ROW('Sanitation Data'!H52)),NA())</f>
        <v>#N/A</v>
      </c>
      <c r="AQ58" s="92" t="e">
        <f ca="true">+IF(AND(ISNUMBER(OFFSET('Sanitation Data'!$H$6,0,10*ROW('Sanitation Data'!H52))),'Data Summary'!DF58="Yes"),OFFSET('Sanitation Data'!$H$6,0,10*ROW('Sanitation Data'!H52)),NA())</f>
        <v>#N/A</v>
      </c>
      <c r="AR58" s="92" t="e">
        <f ca="true">+IF(AND(ISNUMBER(OFFSET('Sanitation Data'!$H$10,0,10*ROW('Sanitation Data'!H52))),'Data Summary'!DG58="Yes"),OFFSET('Sanitation Data'!$H$10,0,10*ROW('Sanitation Data'!H52)),NA())</f>
        <v>#N/A</v>
      </c>
      <c r="AS58" s="92" t="e">
        <f ca="true">+IF(AND(ISNUMBER(OFFSET('Sanitation Data'!$H$11,0,10*ROW('Sanitation Data'!H52))),'Data Summary'!DH58="Yes"),OFFSET('Sanitation Data'!$H$11,0,10*ROW('Sanitation Data'!H52)),NA())</f>
        <v>#N/A</v>
      </c>
      <c r="AT58" s="92" t="e">
        <f ca="true">+IF(AND(ISNUMBER(OFFSET('Sanitation Data'!$H$12,0,10*ROW('Sanitation Data'!H52))),'Data Summary'!DI58="Yes"),OFFSET('Sanitation Data'!$H$12,0,10*ROW('Sanitation Data'!H52)),NA())</f>
        <v>#N/A</v>
      </c>
      <c r="AU58" s="92" t="e">
        <f ca="true">+IF(AND(ISNUMBER(OFFSET('Sanitation Data'!$I$4,0,10*ROW('Sanitation Data'!I52))),'Data Summary'!DJ58="Yes"),100-OFFSET('Sanitation Data'!$I$4,0,10*ROW('Sanitation Data'!I52)),NA())</f>
        <v>#N/A</v>
      </c>
      <c r="AV58" s="92" t="e">
        <f ca="true">+IF(AND(ISNUMBER(OFFSET('Sanitation Data'!$I$6,0,10*ROW('Sanitation Data'!I52))),'Data Summary'!DK58="Yes"),OFFSET('Sanitation Data'!$I$6,0,10*ROW('Sanitation Data'!I52)),NA())</f>
        <v>#N/A</v>
      </c>
      <c r="AW58" s="92" t="e">
        <f ca="true">+IF(AND(ISNUMBER(OFFSET('Sanitation Data'!$I$10,0,10*ROW('Sanitation Data'!I52))),'Data Summary'!DL58="Yes"),OFFSET('Sanitation Data'!$I$10,0,10*ROW('Sanitation Data'!I52)),NA())</f>
        <v>#N/A</v>
      </c>
      <c r="AX58" s="92" t="e">
        <f ca="true">+IF(AND(ISNUMBER(OFFSET('Sanitation Data'!$I$11,0,10*ROW('Sanitation Data'!I52))),'Data Summary'!DM58="Yes"),OFFSET('Sanitation Data'!$I$11,0,10*ROW('Sanitation Data'!I52)),NA())</f>
        <v>#N/A</v>
      </c>
      <c r="AY58" s="92" t="e">
        <f ca="true">+IF(AND(ISNUMBER(OFFSET('Sanitation Data'!$I$12,0,10*ROW('Sanitation Data'!I52))),'Data Summary'!DN58="Yes"),OFFSET('Sanitation Data'!$I$12,0,10*ROW('Sanitation Data'!I52)),NA())</f>
        <v>#N/A</v>
      </c>
      <c r="AZ58" s="93" t="e">
        <f ca="true">+IF(AND(ISNUMBER(OFFSET('Hygiene Data'!$D$5,0,10*ROW('Hygiene Data'!D52))),'Data Summary'!DO58="Yes"),OFFSET('Hygiene Data'!$D$5,0,10*ROW('Hygiene Data'!D52)),NA())</f>
        <v>#N/A</v>
      </c>
      <c r="BA58" s="93" t="e">
        <f ca="true">+IF(AND(ISNUMBER(OFFSET('Hygiene Data'!$D$7,0,10*ROW('Hygiene Data'!D52))),'Data Summary'!DP58="Yes"),OFFSET('Hygiene Data'!$D$7,0,10*ROW('Hygiene Data'!D52)),NA())</f>
        <v>#N/A</v>
      </c>
      <c r="BB58" s="93" t="e">
        <f ca="true">+IF(AND(ISNUMBER(OFFSET('Hygiene Data'!$D$9,0,10*ROW('Hygiene Data'!D52))),'Data Summary'!DQ58="Yes"),OFFSET('Hygiene Data'!$D$9,0,10*ROW('Hygiene Data'!D52)),NA())</f>
        <v>#N/A</v>
      </c>
      <c r="BC58" s="93" t="e">
        <f ca="true">+IF(AND(ISNUMBER(OFFSET('Hygiene Data'!$E$5,0,10*ROW('Hygiene Data'!E52))),'Data Summary'!DR58="Yes"),OFFSET('Hygiene Data'!$E$5,0,10*ROW('Hygiene Data'!E52)),NA())</f>
        <v>#N/A</v>
      </c>
      <c r="BD58" s="93" t="e">
        <f ca="true">+IF(AND(ISNUMBER(OFFSET('Hygiene Data'!$E$7,0,10*ROW('Hygiene Data'!E52))),'Data Summary'!DS58="Yes"),OFFSET('Hygiene Data'!$E$7,0,10*ROW('Hygiene Data'!E52)),NA())</f>
        <v>#N/A</v>
      </c>
      <c r="BE58" s="93" t="e">
        <f ca="true">+IF(AND(ISNUMBER(OFFSET('Hygiene Data'!$E$9,0,10*ROW('Hygiene Data'!E52))),'Data Summary'!DT58="Yes"),OFFSET('Hygiene Data'!$E$9,0,10*ROW('Hygiene Data'!E52)),NA())</f>
        <v>#N/A</v>
      </c>
      <c r="BF58" s="93" t="e">
        <f ca="true">+IF(AND(ISNUMBER(OFFSET('Hygiene Data'!$F$5,0,10*ROW('Hygiene Data'!F52))),'Data Summary'!DU58="Yes"),OFFSET('Hygiene Data'!$F$5,0,10*ROW('Hygiene Data'!F52)),NA())</f>
        <v>#N/A</v>
      </c>
      <c r="BG58" s="93" t="e">
        <f ca="true">+IF(AND(ISNUMBER(OFFSET('Hygiene Data'!$F$7,0,10*ROW('Hygiene Data'!F52))),'Data Summary'!DV58="Yes"),OFFSET('Hygiene Data'!$F$7,0,10*ROW('Hygiene Data'!F52)),NA())</f>
        <v>#N/A</v>
      </c>
      <c r="BH58" s="93" t="e">
        <f ca="true">+IF(AND(ISNUMBER(OFFSET('Hygiene Data'!$F$9,0,10*ROW('Hygiene Data'!F52))),'Data Summary'!DW58="Yes"),OFFSET('Hygiene Data'!$F$9,0,10*ROW('Hygiene Data'!F52)),NA())</f>
        <v>#N/A</v>
      </c>
      <c r="BI58" s="93" t="e">
        <f ca="true">+IF(AND(ISNUMBER(OFFSET('Hygiene Data'!$G$5,0,10*ROW('Hygiene Data'!G52))),'Data Summary'!DX58="Yes"),OFFSET('Hygiene Data'!$G$5,0,10*ROW('Hygiene Data'!G52)),NA())</f>
        <v>#N/A</v>
      </c>
      <c r="BJ58" s="93" t="e">
        <f ca="true">+IF(AND(ISNUMBER(OFFSET('Hygiene Data'!$G$7,0,10*ROW('Hygiene Data'!G52))),'Data Summary'!DY58="Yes"),OFFSET('Hygiene Data'!$G$7,0,10*ROW('Hygiene Data'!G52)),NA())</f>
        <v>#N/A</v>
      </c>
      <c r="BK58" s="93" t="e">
        <f ca="true">+IF(AND(ISNUMBER(OFFSET('Hygiene Data'!$G$9,0,10*ROW('Hygiene Data'!G52))),'Data Summary'!DZ58="Yes"),OFFSET('Hygiene Data'!$G$9,0,10*ROW('Hygiene Data'!G52)),NA())</f>
        <v>#N/A</v>
      </c>
      <c r="BL58" s="93" t="e">
        <f ca="true">+IF(AND(ISNUMBER(OFFSET('Hygiene Data'!$H$5,0,10*ROW('Hygiene Data'!H52))),'Data Summary'!EA58="Yes"),OFFSET('Hygiene Data'!$H$5,0,10*ROW('Hygiene Data'!H52)),NA())</f>
        <v>#N/A</v>
      </c>
      <c r="BM58" s="93" t="e">
        <f ca="true">+IF(AND(ISNUMBER(OFFSET('Hygiene Data'!$H$7,0,10*ROW('Hygiene Data'!H52))),'Data Summary'!EB58="Yes"),OFFSET('Hygiene Data'!$H$7,0,10*ROW('Hygiene Data'!H52)),NA())</f>
        <v>#N/A</v>
      </c>
      <c r="BN58" s="93" t="e">
        <f ca="true">+IF(AND(ISNUMBER(OFFSET('Hygiene Data'!$H$9,0,10*ROW('Hygiene Data'!H52))),'Data Summary'!EC58="Yes"),OFFSET('Hygiene Data'!$H$9,0,10*ROW('Hygiene Data'!H52)),NA())</f>
        <v>#N/A</v>
      </c>
      <c r="BO58" s="93" t="e">
        <f ca="true">+IF(AND(ISNUMBER(OFFSET('Hygiene Data'!$I$5,0,10*ROW('Hygiene Data'!I52))),'Data Summary'!ED58="Yes"),OFFSET('Hygiene Data'!$I$5,0,10*ROW('Hygiene Data'!I52)),NA())</f>
        <v>#N/A</v>
      </c>
      <c r="BP58" s="93" t="e">
        <f ca="true">+IF(AND(ISNUMBER(OFFSET('Hygiene Data'!$I$7,0,10*ROW('Hygiene Data'!I52))),'Data Summary'!EE58="Yes"),OFFSET('Hygiene Data'!$I$7,0,10*ROW('Hygiene Data'!I52)),NA())</f>
        <v>#N/A</v>
      </c>
      <c r="BQ58" s="93" t="e">
        <f ca="true">+IF(AND(ISNUMBER(OFFSET('Hygiene Data'!$I$9,0,10*ROW('Hygiene Data'!I52))),'Data Summary'!EF58="Yes"),OFFSET('Hygiene Data'!$I$9,0,10*ROW('Hygiene Data'!I52)),NA())</f>
        <v>#N/A</v>
      </c>
    </row>
    <row xmlns:x14ac="http://schemas.microsoft.com/office/spreadsheetml/2009/9/ac" r="59" x14ac:dyDescent="0.2">
      <c r="A59" s="335" t="e">
        <f ca="true">+RIGHT('Data Summary'!A59,LEN('Data Summary'!A59)-9)</f>
        <v>#VALUE!</v>
      </c>
      <c r="B59" s="35" t="str">
        <f ca="true">+IF(ISTEXT('Data Summary'!B59),'Data Summary'!B59,"")</f>
        <v/>
      </c>
      <c r="C59" s="334" t="e">
        <f ca="true">+VALUE('Data Summary'!C59)</f>
        <v>#VALUE!</v>
      </c>
      <c r="D59" s="91" t="e">
        <f ca="true">+IF(AND(ISNUMBER(OFFSET('Water Data'!$D$4,0,10*ROW('Water Data'!D53))),'Data Summary'!BS59="Yes"),100-OFFSET('Water Data'!$D$4,0,10*ROW('Water Data'!D53)),NA())</f>
        <v>#N/A</v>
      </c>
      <c r="E59" s="91" t="e">
        <f ca="true">+IF(AND(ISNUMBER(OFFSET('Water Data'!$D$6,0,10*ROW('Water Data'!D53))),'Data Summary'!BT59="Yes"),OFFSET('Water Data'!$D$6,0,10*ROW('Water Data'!D53)),NA())</f>
        <v>#N/A</v>
      </c>
      <c r="F59" s="91" t="e">
        <f ca="true">+IF(AND(ISNUMBER(OFFSET('Water Data'!$D$9,0,10*ROW('Water Data'!D53))),'Data Summary'!BU59="Yes"),OFFSET('Water Data'!$D$9,0,10*ROW('Water Data'!D53)),NA())</f>
        <v>#N/A</v>
      </c>
      <c r="G59" s="91" t="e">
        <f ca="true">+IF(AND(ISNUMBER(OFFSET('Water Data'!$E$4,0,10*ROW('Water Data'!E53))),'Data Summary'!BV59="Yes"),100-OFFSET('Water Data'!$E$4,0,10*ROW('Water Data'!E53)),NA())</f>
        <v>#N/A</v>
      </c>
      <c r="H59" s="91" t="e">
        <f ca="true">+IF(AND(ISNUMBER(OFFSET('Water Data'!$E$6,0,10*ROW('Water Data'!E53))),'Data Summary'!BW59="Yes"),OFFSET('Water Data'!$E$6,0,10*ROW('Water Data'!E53)),NA())</f>
        <v>#N/A</v>
      </c>
      <c r="I59" s="91" t="e">
        <f ca="true">+IF(AND(ISNUMBER(OFFSET('Water Data'!$E$9,0,10*ROW('Water Data'!E53))),'Data Summary'!BX59="Yes"),OFFSET('Water Data'!$E$9,0,10*ROW('Water Data'!E53)),NA())</f>
        <v>#N/A</v>
      </c>
      <c r="J59" s="91" t="e">
        <f ca="true">+IF(AND(ISNUMBER(OFFSET('Water Data'!$F$4,0,10*ROW('Water Data'!F53))),'Data Summary'!BY59="Yes"),100-OFFSET('Water Data'!$F$4,0,10*ROW('Water Data'!F53)),NA())</f>
        <v>#N/A</v>
      </c>
      <c r="K59" s="91" t="e">
        <f ca="true">+IF(AND(ISNUMBER(OFFSET('Water Data'!$F$6,0,10*ROW('Water Data'!F53))),'Data Summary'!BZ59="Yes"),OFFSET('Water Data'!$F$6,0,10*ROW('Water Data'!F53)),NA())</f>
        <v>#N/A</v>
      </c>
      <c r="L59" s="91" t="e">
        <f ca="true">+IF(AND(ISNUMBER(OFFSET('Water Data'!$F$9,0,10*ROW('Water Data'!F53))),'Data Summary'!CA59="Yes"),OFFSET('Water Data'!$F$9,0,10*ROW('Water Data'!F53)),NA())</f>
        <v>#N/A</v>
      </c>
      <c r="M59" s="91" t="e">
        <f ca="true">+IF(AND(ISNUMBER(OFFSET('Water Data'!$G$4,0,10*ROW('Water Data'!G53))),'Data Summary'!CB59="Yes"),100-OFFSET('Water Data'!$G$4,0,10*ROW('Water Data'!G53)),NA())</f>
        <v>#N/A</v>
      </c>
      <c r="N59" s="91" t="e">
        <f ca="true">+IF(AND(ISNUMBER(OFFSET('Water Data'!$G$6,0,10*ROW('Water Data'!G53))),'Data Summary'!CC59="Yes"),OFFSET('Water Data'!$G$6,0,10*ROW('Water Data'!G53)),NA())</f>
        <v>#N/A</v>
      </c>
      <c r="O59" s="91" t="e">
        <f ca="true">+IF(AND(ISNUMBER(OFFSET('Water Data'!$G$9,0,10*ROW('Water Data'!G53))),'Data Summary'!CD59="Yes"),OFFSET('Water Data'!$G$9,0,10*ROW('Water Data'!G53)),NA())</f>
        <v>#N/A</v>
      </c>
      <c r="P59" s="91" t="e">
        <f ca="true">+IF(AND(ISNUMBER(OFFSET('Water Data'!$H$4,0,10*ROW('Water Data'!H53))),'Data Summary'!CE59="Yes"),100-OFFSET('Water Data'!$H$4,0,10*ROW('Water Data'!H53)),NA())</f>
        <v>#N/A</v>
      </c>
      <c r="Q59" s="91" t="e">
        <f ca="true">+IF(AND(ISNUMBER(OFFSET('Water Data'!$H$6,0,10*ROW('Water Data'!H53))),'Data Summary'!CF59="Yes"),OFFSET('Water Data'!$H$6,0,10*ROW('Water Data'!H53)),NA())</f>
        <v>#N/A</v>
      </c>
      <c r="R59" s="91" t="e">
        <f ca="true">+IF(AND(ISNUMBER(OFFSET('Water Data'!$H$9,0,10*ROW('Water Data'!H53))),'Data Summary'!CG59="Yes"),OFFSET('Water Data'!$H$9,0,10*ROW('Water Data'!H53)),NA())</f>
        <v>#N/A</v>
      </c>
      <c r="S59" s="91" t="e">
        <f ca="true">+IF(AND(ISNUMBER(OFFSET('Water Data'!$I$4,0,10*ROW('Water Data'!I53))),'Data Summary'!CH59="Yes"),100-OFFSET('Water Data'!$I$4,0,10*ROW('Water Data'!I53)),NA())</f>
        <v>#N/A</v>
      </c>
      <c r="T59" s="91" t="e">
        <f ca="true">+IF(AND(ISNUMBER(OFFSET('Water Data'!$I$6,0,10*ROW('Water Data'!I53))),'Data Summary'!CI59="Yes"),OFFSET('Water Data'!$I$6,0,10*ROW('Water Data'!I53)),NA())</f>
        <v>#N/A</v>
      </c>
      <c r="U59" s="91" t="e">
        <f ca="true">+IF(AND(ISNUMBER(OFFSET('Water Data'!$I$9,0,10*ROW('Water Data'!I53))),'Data Summary'!CJ59="Yes"),OFFSET('Water Data'!$I$9,0,10*ROW('Water Data'!I53)),NA())</f>
        <v>#N/A</v>
      </c>
      <c r="V59" s="92" t="e">
        <f ca="true">+IF(AND(ISNUMBER(OFFSET('Sanitation Data'!$D$4,0,10*ROW('Sanitation Data'!D53))),'Data Summary'!CK59="Yes"),100-OFFSET('Sanitation Data'!$D$4,0,10*ROW('Sanitation Data'!D53)),NA())</f>
        <v>#N/A</v>
      </c>
      <c r="W59" s="92" t="e">
        <f ca="true">+IF(AND(ISNUMBER(OFFSET('Sanitation Data'!$D$6,0,10*ROW('Sanitation Data'!D53))),'Data Summary'!CL59="Yes"),OFFSET('Sanitation Data'!$D$6,0,10*ROW('Sanitation Data'!D53)),NA())</f>
        <v>#N/A</v>
      </c>
      <c r="X59" s="92" t="e">
        <f ca="true">+IF(AND(ISNUMBER(OFFSET('Sanitation Data'!$D$10,0,10*ROW('Sanitation Data'!D53))),'Data Summary'!CM59="Yes"),OFFSET('Sanitation Data'!$D$10,0,10*ROW('Sanitation Data'!D53)),NA())</f>
        <v>#N/A</v>
      </c>
      <c r="Y59" s="92" t="e">
        <f ca="true">+IF(AND(ISNUMBER(OFFSET('Sanitation Data'!$D$11,0,10*ROW('Sanitation Data'!D53))),'Data Summary'!CN59="Yes"),OFFSET('Sanitation Data'!$D$11,0,10*ROW('Sanitation Data'!D53)),NA())</f>
        <v>#N/A</v>
      </c>
      <c r="Z59" s="92" t="e">
        <f ca="true">+IF(AND(ISNUMBER(OFFSET('Sanitation Data'!$D$12,0,10*ROW('Sanitation Data'!D53))),'Data Summary'!CO59="Yes"),OFFSET('Sanitation Data'!$D$12,0,10*ROW('Sanitation Data'!D53)),NA())</f>
        <v>#N/A</v>
      </c>
      <c r="AA59" s="92" t="e">
        <f ca="true">+IF(AND(ISNUMBER(OFFSET('Sanitation Data'!$E$4,0,10*ROW('Sanitation Data'!E53))),'Data Summary'!CP59="Yes"),100-OFFSET('Sanitation Data'!$E$4,0,10*ROW('Sanitation Data'!E53)),NA())</f>
        <v>#N/A</v>
      </c>
      <c r="AB59" s="92" t="e">
        <f ca="true">+IF(AND(ISNUMBER(OFFSET('Sanitation Data'!$E$6,0,10*ROW('Sanitation Data'!E53))),'Data Summary'!CQ59="Yes"),OFFSET('Sanitation Data'!$E$6,0,10*ROW('Sanitation Data'!E53)),NA())</f>
        <v>#N/A</v>
      </c>
      <c r="AC59" s="92" t="e">
        <f ca="true">+IF(AND(ISNUMBER(OFFSET('Sanitation Data'!$E$10,0,10*ROW('Sanitation Data'!E53))),'Data Summary'!CR59="Yes"),OFFSET('Sanitation Data'!$E$10,0,10*ROW('Sanitation Data'!E53)),NA())</f>
        <v>#N/A</v>
      </c>
      <c r="AD59" s="92" t="e">
        <f ca="true">+IF(AND(ISNUMBER(OFFSET('Sanitation Data'!$E$11,0,10*ROW('Sanitation Data'!E53))),'Data Summary'!CS59="Yes"),OFFSET('Sanitation Data'!$E$11,0,10*ROW('Sanitation Data'!E53)),NA())</f>
        <v>#N/A</v>
      </c>
      <c r="AE59" s="92" t="e">
        <f ca="true">+IF(AND(ISNUMBER(OFFSET('Sanitation Data'!$E$12,0,10*ROW('Sanitation Data'!E53))),'Data Summary'!CT59="Yes"),OFFSET('Sanitation Data'!$E$12,0,10*ROW('Sanitation Data'!E53)),NA())</f>
        <v>#N/A</v>
      </c>
      <c r="AF59" s="92" t="e">
        <f ca="true">+IF(AND(ISNUMBER(OFFSET('Sanitation Data'!$F$4,0,10*ROW('Sanitation Data'!F53))),'Data Summary'!CU59="Yes"),100-OFFSET('Sanitation Data'!$F$4,0,10*ROW('Sanitation Data'!F53)),NA())</f>
        <v>#N/A</v>
      </c>
      <c r="AG59" s="92" t="e">
        <f ca="true">+IF(AND(ISNUMBER(OFFSET('Sanitation Data'!$F$6,0,10*ROW('Sanitation Data'!F53))),'Data Summary'!CV59="Yes"),OFFSET('Sanitation Data'!$F$6,0,10*ROW('Sanitation Data'!F53)),NA())</f>
        <v>#N/A</v>
      </c>
      <c r="AH59" s="92" t="e">
        <f ca="true">+IF(AND(ISNUMBER(OFFSET('Sanitation Data'!$F$10,0,10*ROW('Sanitation Data'!F53))),'Data Summary'!CW59="Yes"),OFFSET('Sanitation Data'!$F$10,0,10*ROW('Sanitation Data'!F53)),NA())</f>
        <v>#N/A</v>
      </c>
      <c r="AI59" s="92" t="e">
        <f ca="true">+IF(AND(ISNUMBER(OFFSET('Sanitation Data'!$F$11,0,10*ROW('Sanitation Data'!F53))),'Data Summary'!CX59="Yes"),OFFSET('Sanitation Data'!$F$11,0,10*ROW('Sanitation Data'!F53)),NA())</f>
        <v>#N/A</v>
      </c>
      <c r="AJ59" s="92" t="e">
        <f ca="true">+IF(AND(ISNUMBER(OFFSET('Sanitation Data'!$F$12,0,10*ROW('Sanitation Data'!F53))),'Data Summary'!CY59="Yes"),OFFSET('Sanitation Data'!$F$12,0,10*ROW('Sanitation Data'!F53)),NA())</f>
        <v>#N/A</v>
      </c>
      <c r="AK59" s="92" t="e">
        <f ca="true">+IF(AND(ISNUMBER(OFFSET('Sanitation Data'!$G$4,0,10*ROW('Sanitation Data'!G53))),'Data Summary'!CZ59="Yes"),100-OFFSET('Sanitation Data'!$G$4,0,10*ROW('Sanitation Data'!G53)),NA())</f>
        <v>#N/A</v>
      </c>
      <c r="AL59" s="92" t="e">
        <f ca="true">+IF(AND(ISNUMBER(OFFSET('Sanitation Data'!$G$6,0,10*ROW('Sanitation Data'!G53))),'Data Summary'!DA59="Yes"),OFFSET('Sanitation Data'!$G$6,0,10*ROW('Sanitation Data'!G53)),NA())</f>
        <v>#N/A</v>
      </c>
      <c r="AM59" s="92" t="e">
        <f ca="true">+IF(AND(ISNUMBER(OFFSET('Sanitation Data'!$G$10,0,10*ROW('Sanitation Data'!G53))),'Data Summary'!DB59="Yes"),OFFSET('Sanitation Data'!$G$10,0,10*ROW('Sanitation Data'!G53)),NA())</f>
        <v>#N/A</v>
      </c>
      <c r="AN59" s="92" t="e">
        <f ca="true">+IF(AND(ISNUMBER(OFFSET('Sanitation Data'!$G$11,0,10*ROW('Sanitation Data'!G53))),'Data Summary'!DC59="Yes"),OFFSET('Sanitation Data'!$G$11,0,10*ROW('Sanitation Data'!G53)),NA())</f>
        <v>#N/A</v>
      </c>
      <c r="AO59" s="92" t="e">
        <f ca="true">+IF(AND(ISNUMBER(OFFSET('Sanitation Data'!$G$12,0,10*ROW('Sanitation Data'!G53))),'Data Summary'!DD59="Yes"),OFFSET('Sanitation Data'!$G$12,0,10*ROW('Sanitation Data'!G53)),NA())</f>
        <v>#N/A</v>
      </c>
      <c r="AP59" s="92" t="e">
        <f ca="true">+IF(AND(ISNUMBER(OFFSET('Sanitation Data'!$H$4,0,10*ROW('Sanitation Data'!H53))),'Data Summary'!DE59="Yes"),100-OFFSET('Sanitation Data'!$H$4,0,10*ROW('Sanitation Data'!H53)),NA())</f>
        <v>#N/A</v>
      </c>
      <c r="AQ59" s="92" t="e">
        <f ca="true">+IF(AND(ISNUMBER(OFFSET('Sanitation Data'!$H$6,0,10*ROW('Sanitation Data'!H53))),'Data Summary'!DF59="Yes"),OFFSET('Sanitation Data'!$H$6,0,10*ROW('Sanitation Data'!H53)),NA())</f>
        <v>#N/A</v>
      </c>
      <c r="AR59" s="92" t="e">
        <f ca="true">+IF(AND(ISNUMBER(OFFSET('Sanitation Data'!$H$10,0,10*ROW('Sanitation Data'!H53))),'Data Summary'!DG59="Yes"),OFFSET('Sanitation Data'!$H$10,0,10*ROW('Sanitation Data'!H53)),NA())</f>
        <v>#N/A</v>
      </c>
      <c r="AS59" s="92" t="e">
        <f ca="true">+IF(AND(ISNUMBER(OFFSET('Sanitation Data'!$H$11,0,10*ROW('Sanitation Data'!H53))),'Data Summary'!DH59="Yes"),OFFSET('Sanitation Data'!$H$11,0,10*ROW('Sanitation Data'!H53)),NA())</f>
        <v>#N/A</v>
      </c>
      <c r="AT59" s="92" t="e">
        <f ca="true">+IF(AND(ISNUMBER(OFFSET('Sanitation Data'!$H$12,0,10*ROW('Sanitation Data'!H53))),'Data Summary'!DI59="Yes"),OFFSET('Sanitation Data'!$H$12,0,10*ROW('Sanitation Data'!H53)),NA())</f>
        <v>#N/A</v>
      </c>
      <c r="AU59" s="92" t="e">
        <f ca="true">+IF(AND(ISNUMBER(OFFSET('Sanitation Data'!$I$4,0,10*ROW('Sanitation Data'!I53))),'Data Summary'!DJ59="Yes"),100-OFFSET('Sanitation Data'!$I$4,0,10*ROW('Sanitation Data'!I53)),NA())</f>
        <v>#N/A</v>
      </c>
      <c r="AV59" s="92" t="e">
        <f ca="true">+IF(AND(ISNUMBER(OFFSET('Sanitation Data'!$I$6,0,10*ROW('Sanitation Data'!I53))),'Data Summary'!DK59="Yes"),OFFSET('Sanitation Data'!$I$6,0,10*ROW('Sanitation Data'!I53)),NA())</f>
        <v>#N/A</v>
      </c>
      <c r="AW59" s="92" t="e">
        <f ca="true">+IF(AND(ISNUMBER(OFFSET('Sanitation Data'!$I$10,0,10*ROW('Sanitation Data'!I53))),'Data Summary'!DL59="Yes"),OFFSET('Sanitation Data'!$I$10,0,10*ROW('Sanitation Data'!I53)),NA())</f>
        <v>#N/A</v>
      </c>
      <c r="AX59" s="92" t="e">
        <f ca="true">+IF(AND(ISNUMBER(OFFSET('Sanitation Data'!$I$11,0,10*ROW('Sanitation Data'!I53))),'Data Summary'!DM59="Yes"),OFFSET('Sanitation Data'!$I$11,0,10*ROW('Sanitation Data'!I53)),NA())</f>
        <v>#N/A</v>
      </c>
      <c r="AY59" s="92" t="e">
        <f ca="true">+IF(AND(ISNUMBER(OFFSET('Sanitation Data'!$I$12,0,10*ROW('Sanitation Data'!I53))),'Data Summary'!DN59="Yes"),OFFSET('Sanitation Data'!$I$12,0,10*ROW('Sanitation Data'!I53)),NA())</f>
        <v>#N/A</v>
      </c>
      <c r="AZ59" s="93" t="e">
        <f ca="true">+IF(AND(ISNUMBER(OFFSET('Hygiene Data'!$D$5,0,10*ROW('Hygiene Data'!D53))),'Data Summary'!DO59="Yes"),OFFSET('Hygiene Data'!$D$5,0,10*ROW('Hygiene Data'!D53)),NA())</f>
        <v>#N/A</v>
      </c>
      <c r="BA59" s="93" t="e">
        <f ca="true">+IF(AND(ISNUMBER(OFFSET('Hygiene Data'!$D$7,0,10*ROW('Hygiene Data'!D53))),'Data Summary'!DP59="Yes"),OFFSET('Hygiene Data'!$D$7,0,10*ROW('Hygiene Data'!D53)),NA())</f>
        <v>#N/A</v>
      </c>
      <c r="BB59" s="93" t="e">
        <f ca="true">+IF(AND(ISNUMBER(OFFSET('Hygiene Data'!$D$9,0,10*ROW('Hygiene Data'!D53))),'Data Summary'!DQ59="Yes"),OFFSET('Hygiene Data'!$D$9,0,10*ROW('Hygiene Data'!D53)),NA())</f>
        <v>#N/A</v>
      </c>
      <c r="BC59" s="93" t="e">
        <f ca="true">+IF(AND(ISNUMBER(OFFSET('Hygiene Data'!$E$5,0,10*ROW('Hygiene Data'!E53))),'Data Summary'!DR59="Yes"),OFFSET('Hygiene Data'!$E$5,0,10*ROW('Hygiene Data'!E53)),NA())</f>
        <v>#N/A</v>
      </c>
      <c r="BD59" s="93" t="e">
        <f ca="true">+IF(AND(ISNUMBER(OFFSET('Hygiene Data'!$E$7,0,10*ROW('Hygiene Data'!E53))),'Data Summary'!DS59="Yes"),OFFSET('Hygiene Data'!$E$7,0,10*ROW('Hygiene Data'!E53)),NA())</f>
        <v>#N/A</v>
      </c>
      <c r="BE59" s="93" t="e">
        <f ca="true">+IF(AND(ISNUMBER(OFFSET('Hygiene Data'!$E$9,0,10*ROW('Hygiene Data'!E53))),'Data Summary'!DT59="Yes"),OFFSET('Hygiene Data'!$E$9,0,10*ROW('Hygiene Data'!E53)),NA())</f>
        <v>#N/A</v>
      </c>
      <c r="BF59" s="93" t="e">
        <f ca="true">+IF(AND(ISNUMBER(OFFSET('Hygiene Data'!$F$5,0,10*ROW('Hygiene Data'!F53))),'Data Summary'!DU59="Yes"),OFFSET('Hygiene Data'!$F$5,0,10*ROW('Hygiene Data'!F53)),NA())</f>
        <v>#N/A</v>
      </c>
      <c r="BG59" s="93" t="e">
        <f ca="true">+IF(AND(ISNUMBER(OFFSET('Hygiene Data'!$F$7,0,10*ROW('Hygiene Data'!F53))),'Data Summary'!DV59="Yes"),OFFSET('Hygiene Data'!$F$7,0,10*ROW('Hygiene Data'!F53)),NA())</f>
        <v>#N/A</v>
      </c>
      <c r="BH59" s="93" t="e">
        <f ca="true">+IF(AND(ISNUMBER(OFFSET('Hygiene Data'!$F$9,0,10*ROW('Hygiene Data'!F53))),'Data Summary'!DW59="Yes"),OFFSET('Hygiene Data'!$F$9,0,10*ROW('Hygiene Data'!F53)),NA())</f>
        <v>#N/A</v>
      </c>
      <c r="BI59" s="93" t="e">
        <f ca="true">+IF(AND(ISNUMBER(OFFSET('Hygiene Data'!$G$5,0,10*ROW('Hygiene Data'!G53))),'Data Summary'!DX59="Yes"),OFFSET('Hygiene Data'!$G$5,0,10*ROW('Hygiene Data'!G53)),NA())</f>
        <v>#N/A</v>
      </c>
      <c r="BJ59" s="93" t="e">
        <f ca="true">+IF(AND(ISNUMBER(OFFSET('Hygiene Data'!$G$7,0,10*ROW('Hygiene Data'!G53))),'Data Summary'!DY59="Yes"),OFFSET('Hygiene Data'!$G$7,0,10*ROW('Hygiene Data'!G53)),NA())</f>
        <v>#N/A</v>
      </c>
      <c r="BK59" s="93" t="e">
        <f ca="true">+IF(AND(ISNUMBER(OFFSET('Hygiene Data'!$G$9,0,10*ROW('Hygiene Data'!G53))),'Data Summary'!DZ59="Yes"),OFFSET('Hygiene Data'!$G$9,0,10*ROW('Hygiene Data'!G53)),NA())</f>
        <v>#N/A</v>
      </c>
      <c r="BL59" s="93" t="e">
        <f ca="true">+IF(AND(ISNUMBER(OFFSET('Hygiene Data'!$H$5,0,10*ROW('Hygiene Data'!H53))),'Data Summary'!EA59="Yes"),OFFSET('Hygiene Data'!$H$5,0,10*ROW('Hygiene Data'!H53)),NA())</f>
        <v>#N/A</v>
      </c>
      <c r="BM59" s="93" t="e">
        <f ca="true">+IF(AND(ISNUMBER(OFFSET('Hygiene Data'!$H$7,0,10*ROW('Hygiene Data'!H53))),'Data Summary'!EB59="Yes"),OFFSET('Hygiene Data'!$H$7,0,10*ROW('Hygiene Data'!H53)),NA())</f>
        <v>#N/A</v>
      </c>
      <c r="BN59" s="93" t="e">
        <f ca="true">+IF(AND(ISNUMBER(OFFSET('Hygiene Data'!$H$9,0,10*ROW('Hygiene Data'!H53))),'Data Summary'!EC59="Yes"),OFFSET('Hygiene Data'!$H$9,0,10*ROW('Hygiene Data'!H53)),NA())</f>
        <v>#N/A</v>
      </c>
      <c r="BO59" s="93" t="e">
        <f ca="true">+IF(AND(ISNUMBER(OFFSET('Hygiene Data'!$I$5,0,10*ROW('Hygiene Data'!I53))),'Data Summary'!ED59="Yes"),OFFSET('Hygiene Data'!$I$5,0,10*ROW('Hygiene Data'!I53)),NA())</f>
        <v>#N/A</v>
      </c>
      <c r="BP59" s="93" t="e">
        <f ca="true">+IF(AND(ISNUMBER(OFFSET('Hygiene Data'!$I$7,0,10*ROW('Hygiene Data'!I53))),'Data Summary'!EE59="Yes"),OFFSET('Hygiene Data'!$I$7,0,10*ROW('Hygiene Data'!I53)),NA())</f>
        <v>#N/A</v>
      </c>
      <c r="BQ59" s="93" t="e">
        <f ca="true">+IF(AND(ISNUMBER(OFFSET('Hygiene Data'!$I$9,0,10*ROW('Hygiene Data'!I53))),'Data Summary'!EF59="Yes"),OFFSET('Hygiene Data'!$I$9,0,10*ROW('Hygiene Data'!I53)),NA())</f>
        <v>#N/A</v>
      </c>
    </row>
    <row xmlns:x14ac="http://schemas.microsoft.com/office/spreadsheetml/2009/9/ac" r="60" x14ac:dyDescent="0.2">
      <c r="A60" s="335" t="e">
        <f ca="true">+RIGHT('Data Summary'!A60,LEN('Data Summary'!A60)-9)</f>
        <v>#VALUE!</v>
      </c>
      <c r="B60" s="35" t="str">
        <f ca="true">+IF(ISTEXT('Data Summary'!B60),'Data Summary'!B60,"")</f>
        <v/>
      </c>
      <c r="C60" s="334" t="e">
        <f ca="true">+VALUE('Data Summary'!C60)</f>
        <v>#VALUE!</v>
      </c>
      <c r="D60" s="91" t="e">
        <f ca="true">+IF(AND(ISNUMBER(OFFSET('Water Data'!$D$4,0,10*ROW('Water Data'!D54))),'Data Summary'!BS60="Yes"),100-OFFSET('Water Data'!$D$4,0,10*ROW('Water Data'!D54)),NA())</f>
        <v>#N/A</v>
      </c>
      <c r="E60" s="91" t="e">
        <f ca="true">+IF(AND(ISNUMBER(OFFSET('Water Data'!$D$6,0,10*ROW('Water Data'!D54))),'Data Summary'!BT60="Yes"),OFFSET('Water Data'!$D$6,0,10*ROW('Water Data'!D54)),NA())</f>
        <v>#N/A</v>
      </c>
      <c r="F60" s="91" t="e">
        <f ca="true">+IF(AND(ISNUMBER(OFFSET('Water Data'!$D$9,0,10*ROW('Water Data'!D54))),'Data Summary'!BU60="Yes"),OFFSET('Water Data'!$D$9,0,10*ROW('Water Data'!D54)),NA())</f>
        <v>#N/A</v>
      </c>
      <c r="G60" s="91" t="e">
        <f ca="true">+IF(AND(ISNUMBER(OFFSET('Water Data'!$E$4,0,10*ROW('Water Data'!E54))),'Data Summary'!BV60="Yes"),100-OFFSET('Water Data'!$E$4,0,10*ROW('Water Data'!E54)),NA())</f>
        <v>#N/A</v>
      </c>
      <c r="H60" s="91" t="e">
        <f ca="true">+IF(AND(ISNUMBER(OFFSET('Water Data'!$E$6,0,10*ROW('Water Data'!E54))),'Data Summary'!BW60="Yes"),OFFSET('Water Data'!$E$6,0,10*ROW('Water Data'!E54)),NA())</f>
        <v>#N/A</v>
      </c>
      <c r="I60" s="91" t="e">
        <f ca="true">+IF(AND(ISNUMBER(OFFSET('Water Data'!$E$9,0,10*ROW('Water Data'!E54))),'Data Summary'!BX60="Yes"),OFFSET('Water Data'!$E$9,0,10*ROW('Water Data'!E54)),NA())</f>
        <v>#N/A</v>
      </c>
      <c r="J60" s="91" t="e">
        <f ca="true">+IF(AND(ISNUMBER(OFFSET('Water Data'!$F$4,0,10*ROW('Water Data'!F54))),'Data Summary'!BY60="Yes"),100-OFFSET('Water Data'!$F$4,0,10*ROW('Water Data'!F54)),NA())</f>
        <v>#N/A</v>
      </c>
      <c r="K60" s="91" t="e">
        <f ca="true">+IF(AND(ISNUMBER(OFFSET('Water Data'!$F$6,0,10*ROW('Water Data'!F54))),'Data Summary'!BZ60="Yes"),OFFSET('Water Data'!$F$6,0,10*ROW('Water Data'!F54)),NA())</f>
        <v>#N/A</v>
      </c>
      <c r="L60" s="91" t="e">
        <f ca="true">+IF(AND(ISNUMBER(OFFSET('Water Data'!$F$9,0,10*ROW('Water Data'!F54))),'Data Summary'!CA60="Yes"),OFFSET('Water Data'!$F$9,0,10*ROW('Water Data'!F54)),NA())</f>
        <v>#N/A</v>
      </c>
      <c r="M60" s="91" t="e">
        <f ca="true">+IF(AND(ISNUMBER(OFFSET('Water Data'!$G$4,0,10*ROW('Water Data'!G54))),'Data Summary'!CB60="Yes"),100-OFFSET('Water Data'!$G$4,0,10*ROW('Water Data'!G54)),NA())</f>
        <v>#N/A</v>
      </c>
      <c r="N60" s="91" t="e">
        <f ca="true">+IF(AND(ISNUMBER(OFFSET('Water Data'!$G$6,0,10*ROW('Water Data'!G54))),'Data Summary'!CC60="Yes"),OFFSET('Water Data'!$G$6,0,10*ROW('Water Data'!G54)),NA())</f>
        <v>#N/A</v>
      </c>
      <c r="O60" s="91" t="e">
        <f ca="true">+IF(AND(ISNUMBER(OFFSET('Water Data'!$G$9,0,10*ROW('Water Data'!G54))),'Data Summary'!CD60="Yes"),OFFSET('Water Data'!$G$9,0,10*ROW('Water Data'!G54)),NA())</f>
        <v>#N/A</v>
      </c>
      <c r="P60" s="91" t="e">
        <f ca="true">+IF(AND(ISNUMBER(OFFSET('Water Data'!$H$4,0,10*ROW('Water Data'!H54))),'Data Summary'!CE60="Yes"),100-OFFSET('Water Data'!$H$4,0,10*ROW('Water Data'!H54)),NA())</f>
        <v>#N/A</v>
      </c>
      <c r="Q60" s="91" t="e">
        <f ca="true">+IF(AND(ISNUMBER(OFFSET('Water Data'!$H$6,0,10*ROW('Water Data'!H54))),'Data Summary'!CF60="Yes"),OFFSET('Water Data'!$H$6,0,10*ROW('Water Data'!H54)),NA())</f>
        <v>#N/A</v>
      </c>
      <c r="R60" s="91" t="e">
        <f ca="true">+IF(AND(ISNUMBER(OFFSET('Water Data'!$H$9,0,10*ROW('Water Data'!H54))),'Data Summary'!CG60="Yes"),OFFSET('Water Data'!$H$9,0,10*ROW('Water Data'!H54)),NA())</f>
        <v>#N/A</v>
      </c>
      <c r="S60" s="91" t="e">
        <f ca="true">+IF(AND(ISNUMBER(OFFSET('Water Data'!$I$4,0,10*ROW('Water Data'!I54))),'Data Summary'!CH60="Yes"),100-OFFSET('Water Data'!$I$4,0,10*ROW('Water Data'!I54)),NA())</f>
        <v>#N/A</v>
      </c>
      <c r="T60" s="91" t="e">
        <f ca="true">+IF(AND(ISNUMBER(OFFSET('Water Data'!$I$6,0,10*ROW('Water Data'!I54))),'Data Summary'!CI60="Yes"),OFFSET('Water Data'!$I$6,0,10*ROW('Water Data'!I54)),NA())</f>
        <v>#N/A</v>
      </c>
      <c r="U60" s="91" t="e">
        <f ca="true">+IF(AND(ISNUMBER(OFFSET('Water Data'!$I$9,0,10*ROW('Water Data'!I54))),'Data Summary'!CJ60="Yes"),OFFSET('Water Data'!$I$9,0,10*ROW('Water Data'!I54)),NA())</f>
        <v>#N/A</v>
      </c>
      <c r="V60" s="92" t="e">
        <f ca="true">+IF(AND(ISNUMBER(OFFSET('Sanitation Data'!$D$4,0,10*ROW('Sanitation Data'!D54))),'Data Summary'!CK60="Yes"),100-OFFSET('Sanitation Data'!$D$4,0,10*ROW('Sanitation Data'!D54)),NA())</f>
        <v>#N/A</v>
      </c>
      <c r="W60" s="92" t="e">
        <f ca="true">+IF(AND(ISNUMBER(OFFSET('Sanitation Data'!$D$6,0,10*ROW('Sanitation Data'!D54))),'Data Summary'!CL60="Yes"),OFFSET('Sanitation Data'!$D$6,0,10*ROW('Sanitation Data'!D54)),NA())</f>
        <v>#N/A</v>
      </c>
      <c r="X60" s="92" t="e">
        <f ca="true">+IF(AND(ISNUMBER(OFFSET('Sanitation Data'!$D$10,0,10*ROW('Sanitation Data'!D54))),'Data Summary'!CM60="Yes"),OFFSET('Sanitation Data'!$D$10,0,10*ROW('Sanitation Data'!D54)),NA())</f>
        <v>#N/A</v>
      </c>
      <c r="Y60" s="92" t="e">
        <f ca="true">+IF(AND(ISNUMBER(OFFSET('Sanitation Data'!$D$11,0,10*ROW('Sanitation Data'!D54))),'Data Summary'!CN60="Yes"),OFFSET('Sanitation Data'!$D$11,0,10*ROW('Sanitation Data'!D54)),NA())</f>
        <v>#N/A</v>
      </c>
      <c r="Z60" s="92" t="e">
        <f ca="true">+IF(AND(ISNUMBER(OFFSET('Sanitation Data'!$D$12,0,10*ROW('Sanitation Data'!D54))),'Data Summary'!CO60="Yes"),OFFSET('Sanitation Data'!$D$12,0,10*ROW('Sanitation Data'!D54)),NA())</f>
        <v>#N/A</v>
      </c>
      <c r="AA60" s="92" t="e">
        <f ca="true">+IF(AND(ISNUMBER(OFFSET('Sanitation Data'!$E$4,0,10*ROW('Sanitation Data'!E54))),'Data Summary'!CP60="Yes"),100-OFFSET('Sanitation Data'!$E$4,0,10*ROW('Sanitation Data'!E54)),NA())</f>
        <v>#N/A</v>
      </c>
      <c r="AB60" s="92" t="e">
        <f ca="true">+IF(AND(ISNUMBER(OFFSET('Sanitation Data'!$E$6,0,10*ROW('Sanitation Data'!E54))),'Data Summary'!CQ60="Yes"),OFFSET('Sanitation Data'!$E$6,0,10*ROW('Sanitation Data'!E54)),NA())</f>
        <v>#N/A</v>
      </c>
      <c r="AC60" s="92" t="e">
        <f ca="true">+IF(AND(ISNUMBER(OFFSET('Sanitation Data'!$E$10,0,10*ROW('Sanitation Data'!E54))),'Data Summary'!CR60="Yes"),OFFSET('Sanitation Data'!$E$10,0,10*ROW('Sanitation Data'!E54)),NA())</f>
        <v>#N/A</v>
      </c>
      <c r="AD60" s="92" t="e">
        <f ca="true">+IF(AND(ISNUMBER(OFFSET('Sanitation Data'!$E$11,0,10*ROW('Sanitation Data'!E54))),'Data Summary'!CS60="Yes"),OFFSET('Sanitation Data'!$E$11,0,10*ROW('Sanitation Data'!E54)),NA())</f>
        <v>#N/A</v>
      </c>
      <c r="AE60" s="92" t="e">
        <f ca="true">+IF(AND(ISNUMBER(OFFSET('Sanitation Data'!$E$12,0,10*ROW('Sanitation Data'!E54))),'Data Summary'!CT60="Yes"),OFFSET('Sanitation Data'!$E$12,0,10*ROW('Sanitation Data'!E54)),NA())</f>
        <v>#N/A</v>
      </c>
      <c r="AF60" s="92" t="e">
        <f ca="true">+IF(AND(ISNUMBER(OFFSET('Sanitation Data'!$F$4,0,10*ROW('Sanitation Data'!F54))),'Data Summary'!CU60="Yes"),100-OFFSET('Sanitation Data'!$F$4,0,10*ROW('Sanitation Data'!F54)),NA())</f>
        <v>#N/A</v>
      </c>
      <c r="AG60" s="92" t="e">
        <f ca="true">+IF(AND(ISNUMBER(OFFSET('Sanitation Data'!$F$6,0,10*ROW('Sanitation Data'!F54))),'Data Summary'!CV60="Yes"),OFFSET('Sanitation Data'!$F$6,0,10*ROW('Sanitation Data'!F54)),NA())</f>
        <v>#N/A</v>
      </c>
      <c r="AH60" s="92" t="e">
        <f ca="true">+IF(AND(ISNUMBER(OFFSET('Sanitation Data'!$F$10,0,10*ROW('Sanitation Data'!F54))),'Data Summary'!CW60="Yes"),OFFSET('Sanitation Data'!$F$10,0,10*ROW('Sanitation Data'!F54)),NA())</f>
        <v>#N/A</v>
      </c>
      <c r="AI60" s="92" t="e">
        <f ca="true">+IF(AND(ISNUMBER(OFFSET('Sanitation Data'!$F$11,0,10*ROW('Sanitation Data'!F54))),'Data Summary'!CX60="Yes"),OFFSET('Sanitation Data'!$F$11,0,10*ROW('Sanitation Data'!F54)),NA())</f>
        <v>#N/A</v>
      </c>
      <c r="AJ60" s="92" t="e">
        <f ca="true">+IF(AND(ISNUMBER(OFFSET('Sanitation Data'!$F$12,0,10*ROW('Sanitation Data'!F54))),'Data Summary'!CY60="Yes"),OFFSET('Sanitation Data'!$F$12,0,10*ROW('Sanitation Data'!F54)),NA())</f>
        <v>#N/A</v>
      </c>
      <c r="AK60" s="92" t="e">
        <f ca="true">+IF(AND(ISNUMBER(OFFSET('Sanitation Data'!$G$4,0,10*ROW('Sanitation Data'!G54))),'Data Summary'!CZ60="Yes"),100-OFFSET('Sanitation Data'!$G$4,0,10*ROW('Sanitation Data'!G54)),NA())</f>
        <v>#N/A</v>
      </c>
      <c r="AL60" s="92" t="e">
        <f ca="true">+IF(AND(ISNUMBER(OFFSET('Sanitation Data'!$G$6,0,10*ROW('Sanitation Data'!G54))),'Data Summary'!DA60="Yes"),OFFSET('Sanitation Data'!$G$6,0,10*ROW('Sanitation Data'!G54)),NA())</f>
        <v>#N/A</v>
      </c>
      <c r="AM60" s="92" t="e">
        <f ca="true">+IF(AND(ISNUMBER(OFFSET('Sanitation Data'!$G$10,0,10*ROW('Sanitation Data'!G54))),'Data Summary'!DB60="Yes"),OFFSET('Sanitation Data'!$G$10,0,10*ROW('Sanitation Data'!G54)),NA())</f>
        <v>#N/A</v>
      </c>
      <c r="AN60" s="92" t="e">
        <f ca="true">+IF(AND(ISNUMBER(OFFSET('Sanitation Data'!$G$11,0,10*ROW('Sanitation Data'!G54))),'Data Summary'!DC60="Yes"),OFFSET('Sanitation Data'!$G$11,0,10*ROW('Sanitation Data'!G54)),NA())</f>
        <v>#N/A</v>
      </c>
      <c r="AO60" s="92" t="e">
        <f ca="true">+IF(AND(ISNUMBER(OFFSET('Sanitation Data'!$G$12,0,10*ROW('Sanitation Data'!G54))),'Data Summary'!DD60="Yes"),OFFSET('Sanitation Data'!$G$12,0,10*ROW('Sanitation Data'!G54)),NA())</f>
        <v>#N/A</v>
      </c>
      <c r="AP60" s="92" t="e">
        <f ca="true">+IF(AND(ISNUMBER(OFFSET('Sanitation Data'!$H$4,0,10*ROW('Sanitation Data'!H54))),'Data Summary'!DE60="Yes"),100-OFFSET('Sanitation Data'!$H$4,0,10*ROW('Sanitation Data'!H54)),NA())</f>
        <v>#N/A</v>
      </c>
      <c r="AQ60" s="92" t="e">
        <f ca="true">+IF(AND(ISNUMBER(OFFSET('Sanitation Data'!$H$6,0,10*ROW('Sanitation Data'!H54))),'Data Summary'!DF60="Yes"),OFFSET('Sanitation Data'!$H$6,0,10*ROW('Sanitation Data'!H54)),NA())</f>
        <v>#N/A</v>
      </c>
      <c r="AR60" s="92" t="e">
        <f ca="true">+IF(AND(ISNUMBER(OFFSET('Sanitation Data'!$H$10,0,10*ROW('Sanitation Data'!H54))),'Data Summary'!DG60="Yes"),OFFSET('Sanitation Data'!$H$10,0,10*ROW('Sanitation Data'!H54)),NA())</f>
        <v>#N/A</v>
      </c>
      <c r="AS60" s="92" t="e">
        <f ca="true">+IF(AND(ISNUMBER(OFFSET('Sanitation Data'!$H$11,0,10*ROW('Sanitation Data'!H54))),'Data Summary'!DH60="Yes"),OFFSET('Sanitation Data'!$H$11,0,10*ROW('Sanitation Data'!H54)),NA())</f>
        <v>#N/A</v>
      </c>
      <c r="AT60" s="92" t="e">
        <f ca="true">+IF(AND(ISNUMBER(OFFSET('Sanitation Data'!$H$12,0,10*ROW('Sanitation Data'!H54))),'Data Summary'!DI60="Yes"),OFFSET('Sanitation Data'!$H$12,0,10*ROW('Sanitation Data'!H54)),NA())</f>
        <v>#N/A</v>
      </c>
      <c r="AU60" s="92" t="e">
        <f ca="true">+IF(AND(ISNUMBER(OFFSET('Sanitation Data'!$I$4,0,10*ROW('Sanitation Data'!I54))),'Data Summary'!DJ60="Yes"),100-OFFSET('Sanitation Data'!$I$4,0,10*ROW('Sanitation Data'!I54)),NA())</f>
        <v>#N/A</v>
      </c>
      <c r="AV60" s="92" t="e">
        <f ca="true">+IF(AND(ISNUMBER(OFFSET('Sanitation Data'!$I$6,0,10*ROW('Sanitation Data'!I54))),'Data Summary'!DK60="Yes"),OFFSET('Sanitation Data'!$I$6,0,10*ROW('Sanitation Data'!I54)),NA())</f>
        <v>#N/A</v>
      </c>
      <c r="AW60" s="92" t="e">
        <f ca="true">+IF(AND(ISNUMBER(OFFSET('Sanitation Data'!$I$10,0,10*ROW('Sanitation Data'!I54))),'Data Summary'!DL60="Yes"),OFFSET('Sanitation Data'!$I$10,0,10*ROW('Sanitation Data'!I54)),NA())</f>
        <v>#N/A</v>
      </c>
      <c r="AX60" s="92" t="e">
        <f ca="true">+IF(AND(ISNUMBER(OFFSET('Sanitation Data'!$I$11,0,10*ROW('Sanitation Data'!I54))),'Data Summary'!DM60="Yes"),OFFSET('Sanitation Data'!$I$11,0,10*ROW('Sanitation Data'!I54)),NA())</f>
        <v>#N/A</v>
      </c>
      <c r="AY60" s="92" t="e">
        <f ca="true">+IF(AND(ISNUMBER(OFFSET('Sanitation Data'!$I$12,0,10*ROW('Sanitation Data'!I54))),'Data Summary'!DN60="Yes"),OFFSET('Sanitation Data'!$I$12,0,10*ROW('Sanitation Data'!I54)),NA())</f>
        <v>#N/A</v>
      </c>
      <c r="AZ60" s="93" t="e">
        <f ca="true">+IF(AND(ISNUMBER(OFFSET('Hygiene Data'!$D$5,0,10*ROW('Hygiene Data'!D54))),'Data Summary'!DO60="Yes"),OFFSET('Hygiene Data'!$D$5,0,10*ROW('Hygiene Data'!D54)),NA())</f>
        <v>#N/A</v>
      </c>
      <c r="BA60" s="93" t="e">
        <f ca="true">+IF(AND(ISNUMBER(OFFSET('Hygiene Data'!$D$7,0,10*ROW('Hygiene Data'!D54))),'Data Summary'!DP60="Yes"),OFFSET('Hygiene Data'!$D$7,0,10*ROW('Hygiene Data'!D54)),NA())</f>
        <v>#N/A</v>
      </c>
      <c r="BB60" s="93" t="e">
        <f ca="true">+IF(AND(ISNUMBER(OFFSET('Hygiene Data'!$D$9,0,10*ROW('Hygiene Data'!D54))),'Data Summary'!DQ60="Yes"),OFFSET('Hygiene Data'!$D$9,0,10*ROW('Hygiene Data'!D54)),NA())</f>
        <v>#N/A</v>
      </c>
      <c r="BC60" s="93" t="e">
        <f ca="true">+IF(AND(ISNUMBER(OFFSET('Hygiene Data'!$E$5,0,10*ROW('Hygiene Data'!E54))),'Data Summary'!DR60="Yes"),OFFSET('Hygiene Data'!$E$5,0,10*ROW('Hygiene Data'!E54)),NA())</f>
        <v>#N/A</v>
      </c>
      <c r="BD60" s="93" t="e">
        <f ca="true">+IF(AND(ISNUMBER(OFFSET('Hygiene Data'!$E$7,0,10*ROW('Hygiene Data'!E54))),'Data Summary'!DS60="Yes"),OFFSET('Hygiene Data'!$E$7,0,10*ROW('Hygiene Data'!E54)),NA())</f>
        <v>#N/A</v>
      </c>
      <c r="BE60" s="93" t="e">
        <f ca="true">+IF(AND(ISNUMBER(OFFSET('Hygiene Data'!$E$9,0,10*ROW('Hygiene Data'!E54))),'Data Summary'!DT60="Yes"),OFFSET('Hygiene Data'!$E$9,0,10*ROW('Hygiene Data'!E54)),NA())</f>
        <v>#N/A</v>
      </c>
      <c r="BF60" s="93" t="e">
        <f ca="true">+IF(AND(ISNUMBER(OFFSET('Hygiene Data'!$F$5,0,10*ROW('Hygiene Data'!F54))),'Data Summary'!DU60="Yes"),OFFSET('Hygiene Data'!$F$5,0,10*ROW('Hygiene Data'!F54)),NA())</f>
        <v>#N/A</v>
      </c>
      <c r="BG60" s="93" t="e">
        <f ca="true">+IF(AND(ISNUMBER(OFFSET('Hygiene Data'!$F$7,0,10*ROW('Hygiene Data'!F54))),'Data Summary'!DV60="Yes"),OFFSET('Hygiene Data'!$F$7,0,10*ROW('Hygiene Data'!F54)),NA())</f>
        <v>#N/A</v>
      </c>
      <c r="BH60" s="93" t="e">
        <f ca="true">+IF(AND(ISNUMBER(OFFSET('Hygiene Data'!$F$9,0,10*ROW('Hygiene Data'!F54))),'Data Summary'!DW60="Yes"),OFFSET('Hygiene Data'!$F$9,0,10*ROW('Hygiene Data'!F54)),NA())</f>
        <v>#N/A</v>
      </c>
      <c r="BI60" s="93" t="e">
        <f ca="true">+IF(AND(ISNUMBER(OFFSET('Hygiene Data'!$G$5,0,10*ROW('Hygiene Data'!G54))),'Data Summary'!DX60="Yes"),OFFSET('Hygiene Data'!$G$5,0,10*ROW('Hygiene Data'!G54)),NA())</f>
        <v>#N/A</v>
      </c>
      <c r="BJ60" s="93" t="e">
        <f ca="true">+IF(AND(ISNUMBER(OFFSET('Hygiene Data'!$G$7,0,10*ROW('Hygiene Data'!G54))),'Data Summary'!DY60="Yes"),OFFSET('Hygiene Data'!$G$7,0,10*ROW('Hygiene Data'!G54)),NA())</f>
        <v>#N/A</v>
      </c>
      <c r="BK60" s="93" t="e">
        <f ca="true">+IF(AND(ISNUMBER(OFFSET('Hygiene Data'!$G$9,0,10*ROW('Hygiene Data'!G54))),'Data Summary'!DZ60="Yes"),OFFSET('Hygiene Data'!$G$9,0,10*ROW('Hygiene Data'!G54)),NA())</f>
        <v>#N/A</v>
      </c>
      <c r="BL60" s="93" t="e">
        <f ca="true">+IF(AND(ISNUMBER(OFFSET('Hygiene Data'!$H$5,0,10*ROW('Hygiene Data'!H54))),'Data Summary'!EA60="Yes"),OFFSET('Hygiene Data'!$H$5,0,10*ROW('Hygiene Data'!H54)),NA())</f>
        <v>#N/A</v>
      </c>
      <c r="BM60" s="93" t="e">
        <f ca="true">+IF(AND(ISNUMBER(OFFSET('Hygiene Data'!$H$7,0,10*ROW('Hygiene Data'!H54))),'Data Summary'!EB60="Yes"),OFFSET('Hygiene Data'!$H$7,0,10*ROW('Hygiene Data'!H54)),NA())</f>
        <v>#N/A</v>
      </c>
      <c r="BN60" s="93" t="e">
        <f ca="true">+IF(AND(ISNUMBER(OFFSET('Hygiene Data'!$H$9,0,10*ROW('Hygiene Data'!H54))),'Data Summary'!EC60="Yes"),OFFSET('Hygiene Data'!$H$9,0,10*ROW('Hygiene Data'!H54)),NA())</f>
        <v>#N/A</v>
      </c>
      <c r="BO60" s="93" t="e">
        <f ca="true">+IF(AND(ISNUMBER(OFFSET('Hygiene Data'!$I$5,0,10*ROW('Hygiene Data'!I54))),'Data Summary'!ED60="Yes"),OFFSET('Hygiene Data'!$I$5,0,10*ROW('Hygiene Data'!I54)),NA())</f>
        <v>#N/A</v>
      </c>
      <c r="BP60" s="93" t="e">
        <f ca="true">+IF(AND(ISNUMBER(OFFSET('Hygiene Data'!$I$7,0,10*ROW('Hygiene Data'!I54))),'Data Summary'!EE60="Yes"),OFFSET('Hygiene Data'!$I$7,0,10*ROW('Hygiene Data'!I54)),NA())</f>
        <v>#N/A</v>
      </c>
      <c r="BQ60" s="93" t="e">
        <f ca="true">+IF(AND(ISNUMBER(OFFSET('Hygiene Data'!$I$9,0,10*ROW('Hygiene Data'!I54))),'Data Summary'!EF60="Yes"),OFFSET('Hygiene Data'!$I$9,0,10*ROW('Hygiene Data'!I54)),NA())</f>
        <v>#N/A</v>
      </c>
    </row>
    <row xmlns:x14ac="http://schemas.microsoft.com/office/spreadsheetml/2009/9/ac" r="61" x14ac:dyDescent="0.2">
      <c r="A61" s="335" t="e">
        <f ca="true">+RIGHT('Data Summary'!A61,LEN('Data Summary'!A61)-9)</f>
        <v>#VALUE!</v>
      </c>
      <c r="B61" s="35" t="str">
        <f ca="true">+IF(ISTEXT('Data Summary'!B61),'Data Summary'!B61,"")</f>
        <v/>
      </c>
      <c r="C61" s="334" t="e">
        <f ca="true">+VALUE('Data Summary'!C61)</f>
        <v>#VALUE!</v>
      </c>
      <c r="D61" s="91" t="e">
        <f ca="true">+IF(AND(ISNUMBER(OFFSET('Water Data'!$D$4,0,10*ROW('Water Data'!D55))),'Data Summary'!BS61="Yes"),100-OFFSET('Water Data'!$D$4,0,10*ROW('Water Data'!D55)),NA())</f>
        <v>#N/A</v>
      </c>
      <c r="E61" s="91" t="e">
        <f ca="true">+IF(AND(ISNUMBER(OFFSET('Water Data'!$D$6,0,10*ROW('Water Data'!D55))),'Data Summary'!BT61="Yes"),OFFSET('Water Data'!$D$6,0,10*ROW('Water Data'!D55)),NA())</f>
        <v>#N/A</v>
      </c>
      <c r="F61" s="91" t="e">
        <f ca="true">+IF(AND(ISNUMBER(OFFSET('Water Data'!$D$9,0,10*ROW('Water Data'!D55))),'Data Summary'!BU61="Yes"),OFFSET('Water Data'!$D$9,0,10*ROW('Water Data'!D55)),NA())</f>
        <v>#N/A</v>
      </c>
      <c r="G61" s="91" t="e">
        <f ca="true">+IF(AND(ISNUMBER(OFFSET('Water Data'!$E$4,0,10*ROW('Water Data'!E55))),'Data Summary'!BV61="Yes"),100-OFFSET('Water Data'!$E$4,0,10*ROW('Water Data'!E55)),NA())</f>
        <v>#N/A</v>
      </c>
      <c r="H61" s="91" t="e">
        <f ca="true">+IF(AND(ISNUMBER(OFFSET('Water Data'!$E$6,0,10*ROW('Water Data'!E55))),'Data Summary'!BW61="Yes"),OFFSET('Water Data'!$E$6,0,10*ROW('Water Data'!E55)),NA())</f>
        <v>#N/A</v>
      </c>
      <c r="I61" s="91" t="e">
        <f ca="true">+IF(AND(ISNUMBER(OFFSET('Water Data'!$E$9,0,10*ROW('Water Data'!E55))),'Data Summary'!BX61="Yes"),OFFSET('Water Data'!$E$9,0,10*ROW('Water Data'!E55)),NA())</f>
        <v>#N/A</v>
      </c>
      <c r="J61" s="91" t="e">
        <f ca="true">+IF(AND(ISNUMBER(OFFSET('Water Data'!$F$4,0,10*ROW('Water Data'!F55))),'Data Summary'!BY61="Yes"),100-OFFSET('Water Data'!$F$4,0,10*ROW('Water Data'!F55)),NA())</f>
        <v>#N/A</v>
      </c>
      <c r="K61" s="91" t="e">
        <f ca="true">+IF(AND(ISNUMBER(OFFSET('Water Data'!$F$6,0,10*ROW('Water Data'!F55))),'Data Summary'!BZ61="Yes"),OFFSET('Water Data'!$F$6,0,10*ROW('Water Data'!F55)),NA())</f>
        <v>#N/A</v>
      </c>
      <c r="L61" s="91" t="e">
        <f ca="true">+IF(AND(ISNUMBER(OFFSET('Water Data'!$F$9,0,10*ROW('Water Data'!F55))),'Data Summary'!CA61="Yes"),OFFSET('Water Data'!$F$9,0,10*ROW('Water Data'!F55)),NA())</f>
        <v>#N/A</v>
      </c>
      <c r="M61" s="91" t="e">
        <f ca="true">+IF(AND(ISNUMBER(OFFSET('Water Data'!$G$4,0,10*ROW('Water Data'!G55))),'Data Summary'!CB61="Yes"),100-OFFSET('Water Data'!$G$4,0,10*ROW('Water Data'!G55)),NA())</f>
        <v>#N/A</v>
      </c>
      <c r="N61" s="91" t="e">
        <f ca="true">+IF(AND(ISNUMBER(OFFSET('Water Data'!$G$6,0,10*ROW('Water Data'!G55))),'Data Summary'!CC61="Yes"),OFFSET('Water Data'!$G$6,0,10*ROW('Water Data'!G55)),NA())</f>
        <v>#N/A</v>
      </c>
      <c r="O61" s="91" t="e">
        <f ca="true">+IF(AND(ISNUMBER(OFFSET('Water Data'!$G$9,0,10*ROW('Water Data'!G55))),'Data Summary'!CD61="Yes"),OFFSET('Water Data'!$G$9,0,10*ROW('Water Data'!G55)),NA())</f>
        <v>#N/A</v>
      </c>
      <c r="P61" s="91" t="e">
        <f ca="true">+IF(AND(ISNUMBER(OFFSET('Water Data'!$H$4,0,10*ROW('Water Data'!H55))),'Data Summary'!CE61="Yes"),100-OFFSET('Water Data'!$H$4,0,10*ROW('Water Data'!H55)),NA())</f>
        <v>#N/A</v>
      </c>
      <c r="Q61" s="91" t="e">
        <f ca="true">+IF(AND(ISNUMBER(OFFSET('Water Data'!$H$6,0,10*ROW('Water Data'!H55))),'Data Summary'!CF61="Yes"),OFFSET('Water Data'!$H$6,0,10*ROW('Water Data'!H55)),NA())</f>
        <v>#N/A</v>
      </c>
      <c r="R61" s="91" t="e">
        <f ca="true">+IF(AND(ISNUMBER(OFFSET('Water Data'!$H$9,0,10*ROW('Water Data'!H55))),'Data Summary'!CG61="Yes"),OFFSET('Water Data'!$H$9,0,10*ROW('Water Data'!H55)),NA())</f>
        <v>#N/A</v>
      </c>
      <c r="S61" s="91" t="e">
        <f ca="true">+IF(AND(ISNUMBER(OFFSET('Water Data'!$I$4,0,10*ROW('Water Data'!I55))),'Data Summary'!CH61="Yes"),100-OFFSET('Water Data'!$I$4,0,10*ROW('Water Data'!I55)),NA())</f>
        <v>#N/A</v>
      </c>
      <c r="T61" s="91" t="e">
        <f ca="true">+IF(AND(ISNUMBER(OFFSET('Water Data'!$I$6,0,10*ROW('Water Data'!I55))),'Data Summary'!CI61="Yes"),OFFSET('Water Data'!$I$6,0,10*ROW('Water Data'!I55)),NA())</f>
        <v>#N/A</v>
      </c>
      <c r="U61" s="91" t="e">
        <f ca="true">+IF(AND(ISNUMBER(OFFSET('Water Data'!$I$9,0,10*ROW('Water Data'!I55))),'Data Summary'!CJ61="Yes"),OFFSET('Water Data'!$I$9,0,10*ROW('Water Data'!I55)),NA())</f>
        <v>#N/A</v>
      </c>
      <c r="V61" s="92" t="e">
        <f ca="true">+IF(AND(ISNUMBER(OFFSET('Sanitation Data'!$D$4,0,10*ROW('Sanitation Data'!D55))),'Data Summary'!CK61="Yes"),100-OFFSET('Sanitation Data'!$D$4,0,10*ROW('Sanitation Data'!D55)),NA())</f>
        <v>#N/A</v>
      </c>
      <c r="W61" s="92" t="e">
        <f ca="true">+IF(AND(ISNUMBER(OFFSET('Sanitation Data'!$D$6,0,10*ROW('Sanitation Data'!D55))),'Data Summary'!CL61="Yes"),OFFSET('Sanitation Data'!$D$6,0,10*ROW('Sanitation Data'!D55)),NA())</f>
        <v>#N/A</v>
      </c>
      <c r="X61" s="92" t="e">
        <f ca="true">+IF(AND(ISNUMBER(OFFSET('Sanitation Data'!$D$10,0,10*ROW('Sanitation Data'!D55))),'Data Summary'!CM61="Yes"),OFFSET('Sanitation Data'!$D$10,0,10*ROW('Sanitation Data'!D55)),NA())</f>
        <v>#N/A</v>
      </c>
      <c r="Y61" s="92" t="e">
        <f ca="true">+IF(AND(ISNUMBER(OFFSET('Sanitation Data'!$D$11,0,10*ROW('Sanitation Data'!D55))),'Data Summary'!CN61="Yes"),OFFSET('Sanitation Data'!$D$11,0,10*ROW('Sanitation Data'!D55)),NA())</f>
        <v>#N/A</v>
      </c>
      <c r="Z61" s="92" t="e">
        <f ca="true">+IF(AND(ISNUMBER(OFFSET('Sanitation Data'!$D$12,0,10*ROW('Sanitation Data'!D55))),'Data Summary'!CO61="Yes"),OFFSET('Sanitation Data'!$D$12,0,10*ROW('Sanitation Data'!D55)),NA())</f>
        <v>#N/A</v>
      </c>
      <c r="AA61" s="92" t="e">
        <f ca="true">+IF(AND(ISNUMBER(OFFSET('Sanitation Data'!$E$4,0,10*ROW('Sanitation Data'!E55))),'Data Summary'!CP61="Yes"),100-OFFSET('Sanitation Data'!$E$4,0,10*ROW('Sanitation Data'!E55)),NA())</f>
        <v>#N/A</v>
      </c>
      <c r="AB61" s="92" t="e">
        <f ca="true">+IF(AND(ISNUMBER(OFFSET('Sanitation Data'!$E$6,0,10*ROW('Sanitation Data'!E55))),'Data Summary'!CQ61="Yes"),OFFSET('Sanitation Data'!$E$6,0,10*ROW('Sanitation Data'!E55)),NA())</f>
        <v>#N/A</v>
      </c>
      <c r="AC61" s="92" t="e">
        <f ca="true">+IF(AND(ISNUMBER(OFFSET('Sanitation Data'!$E$10,0,10*ROW('Sanitation Data'!E55))),'Data Summary'!CR61="Yes"),OFFSET('Sanitation Data'!$E$10,0,10*ROW('Sanitation Data'!E55)),NA())</f>
        <v>#N/A</v>
      </c>
      <c r="AD61" s="92" t="e">
        <f ca="true">+IF(AND(ISNUMBER(OFFSET('Sanitation Data'!$E$11,0,10*ROW('Sanitation Data'!E55))),'Data Summary'!CS61="Yes"),OFFSET('Sanitation Data'!$E$11,0,10*ROW('Sanitation Data'!E55)),NA())</f>
        <v>#N/A</v>
      </c>
      <c r="AE61" s="92" t="e">
        <f ca="true">+IF(AND(ISNUMBER(OFFSET('Sanitation Data'!$E$12,0,10*ROW('Sanitation Data'!E55))),'Data Summary'!CT61="Yes"),OFFSET('Sanitation Data'!$E$12,0,10*ROW('Sanitation Data'!E55)),NA())</f>
        <v>#N/A</v>
      </c>
      <c r="AF61" s="92" t="e">
        <f ca="true">+IF(AND(ISNUMBER(OFFSET('Sanitation Data'!$F$4,0,10*ROW('Sanitation Data'!F55))),'Data Summary'!CU61="Yes"),100-OFFSET('Sanitation Data'!$F$4,0,10*ROW('Sanitation Data'!F55)),NA())</f>
        <v>#N/A</v>
      </c>
      <c r="AG61" s="92" t="e">
        <f ca="true">+IF(AND(ISNUMBER(OFFSET('Sanitation Data'!$F$6,0,10*ROW('Sanitation Data'!F55))),'Data Summary'!CV61="Yes"),OFFSET('Sanitation Data'!$F$6,0,10*ROW('Sanitation Data'!F55)),NA())</f>
        <v>#N/A</v>
      </c>
      <c r="AH61" s="92" t="e">
        <f ca="true">+IF(AND(ISNUMBER(OFFSET('Sanitation Data'!$F$10,0,10*ROW('Sanitation Data'!F55))),'Data Summary'!CW61="Yes"),OFFSET('Sanitation Data'!$F$10,0,10*ROW('Sanitation Data'!F55)),NA())</f>
        <v>#N/A</v>
      </c>
      <c r="AI61" s="92" t="e">
        <f ca="true">+IF(AND(ISNUMBER(OFFSET('Sanitation Data'!$F$11,0,10*ROW('Sanitation Data'!F55))),'Data Summary'!CX61="Yes"),OFFSET('Sanitation Data'!$F$11,0,10*ROW('Sanitation Data'!F55)),NA())</f>
        <v>#N/A</v>
      </c>
      <c r="AJ61" s="92" t="e">
        <f ca="true">+IF(AND(ISNUMBER(OFFSET('Sanitation Data'!$F$12,0,10*ROW('Sanitation Data'!F55))),'Data Summary'!CY61="Yes"),OFFSET('Sanitation Data'!$F$12,0,10*ROW('Sanitation Data'!F55)),NA())</f>
        <v>#N/A</v>
      </c>
      <c r="AK61" s="92" t="e">
        <f ca="true">+IF(AND(ISNUMBER(OFFSET('Sanitation Data'!$G$4,0,10*ROW('Sanitation Data'!G55))),'Data Summary'!CZ61="Yes"),100-OFFSET('Sanitation Data'!$G$4,0,10*ROW('Sanitation Data'!G55)),NA())</f>
        <v>#N/A</v>
      </c>
      <c r="AL61" s="92" t="e">
        <f ca="true">+IF(AND(ISNUMBER(OFFSET('Sanitation Data'!$G$6,0,10*ROW('Sanitation Data'!G55))),'Data Summary'!DA61="Yes"),OFFSET('Sanitation Data'!$G$6,0,10*ROW('Sanitation Data'!G55)),NA())</f>
        <v>#N/A</v>
      </c>
      <c r="AM61" s="92" t="e">
        <f ca="true">+IF(AND(ISNUMBER(OFFSET('Sanitation Data'!$G$10,0,10*ROW('Sanitation Data'!G55))),'Data Summary'!DB61="Yes"),OFFSET('Sanitation Data'!$G$10,0,10*ROW('Sanitation Data'!G55)),NA())</f>
        <v>#N/A</v>
      </c>
      <c r="AN61" s="92" t="e">
        <f ca="true">+IF(AND(ISNUMBER(OFFSET('Sanitation Data'!$G$11,0,10*ROW('Sanitation Data'!G55))),'Data Summary'!DC61="Yes"),OFFSET('Sanitation Data'!$G$11,0,10*ROW('Sanitation Data'!G55)),NA())</f>
        <v>#N/A</v>
      </c>
      <c r="AO61" s="92" t="e">
        <f ca="true">+IF(AND(ISNUMBER(OFFSET('Sanitation Data'!$G$12,0,10*ROW('Sanitation Data'!G55))),'Data Summary'!DD61="Yes"),OFFSET('Sanitation Data'!$G$12,0,10*ROW('Sanitation Data'!G55)),NA())</f>
        <v>#N/A</v>
      </c>
      <c r="AP61" s="92" t="e">
        <f ca="true">+IF(AND(ISNUMBER(OFFSET('Sanitation Data'!$H$4,0,10*ROW('Sanitation Data'!H55))),'Data Summary'!DE61="Yes"),100-OFFSET('Sanitation Data'!$H$4,0,10*ROW('Sanitation Data'!H55)),NA())</f>
        <v>#N/A</v>
      </c>
      <c r="AQ61" s="92" t="e">
        <f ca="true">+IF(AND(ISNUMBER(OFFSET('Sanitation Data'!$H$6,0,10*ROW('Sanitation Data'!H55))),'Data Summary'!DF61="Yes"),OFFSET('Sanitation Data'!$H$6,0,10*ROW('Sanitation Data'!H55)),NA())</f>
        <v>#N/A</v>
      </c>
      <c r="AR61" s="92" t="e">
        <f ca="true">+IF(AND(ISNUMBER(OFFSET('Sanitation Data'!$H$10,0,10*ROW('Sanitation Data'!H55))),'Data Summary'!DG61="Yes"),OFFSET('Sanitation Data'!$H$10,0,10*ROW('Sanitation Data'!H55)),NA())</f>
        <v>#N/A</v>
      </c>
      <c r="AS61" s="92" t="e">
        <f ca="true">+IF(AND(ISNUMBER(OFFSET('Sanitation Data'!$H$11,0,10*ROW('Sanitation Data'!H55))),'Data Summary'!DH61="Yes"),OFFSET('Sanitation Data'!$H$11,0,10*ROW('Sanitation Data'!H55)),NA())</f>
        <v>#N/A</v>
      </c>
      <c r="AT61" s="92" t="e">
        <f ca="true">+IF(AND(ISNUMBER(OFFSET('Sanitation Data'!$H$12,0,10*ROW('Sanitation Data'!H55))),'Data Summary'!DI61="Yes"),OFFSET('Sanitation Data'!$H$12,0,10*ROW('Sanitation Data'!H55)),NA())</f>
        <v>#N/A</v>
      </c>
      <c r="AU61" s="92" t="e">
        <f ca="true">+IF(AND(ISNUMBER(OFFSET('Sanitation Data'!$I$4,0,10*ROW('Sanitation Data'!I55))),'Data Summary'!DJ61="Yes"),100-OFFSET('Sanitation Data'!$I$4,0,10*ROW('Sanitation Data'!I55)),NA())</f>
        <v>#N/A</v>
      </c>
      <c r="AV61" s="92" t="e">
        <f ca="true">+IF(AND(ISNUMBER(OFFSET('Sanitation Data'!$I$6,0,10*ROW('Sanitation Data'!I55))),'Data Summary'!DK61="Yes"),OFFSET('Sanitation Data'!$I$6,0,10*ROW('Sanitation Data'!I55)),NA())</f>
        <v>#N/A</v>
      </c>
      <c r="AW61" s="92" t="e">
        <f ca="true">+IF(AND(ISNUMBER(OFFSET('Sanitation Data'!$I$10,0,10*ROW('Sanitation Data'!I55))),'Data Summary'!DL61="Yes"),OFFSET('Sanitation Data'!$I$10,0,10*ROW('Sanitation Data'!I55)),NA())</f>
        <v>#N/A</v>
      </c>
      <c r="AX61" s="92" t="e">
        <f ca="true">+IF(AND(ISNUMBER(OFFSET('Sanitation Data'!$I$11,0,10*ROW('Sanitation Data'!I55))),'Data Summary'!DM61="Yes"),OFFSET('Sanitation Data'!$I$11,0,10*ROW('Sanitation Data'!I55)),NA())</f>
        <v>#N/A</v>
      </c>
      <c r="AY61" s="92" t="e">
        <f ca="true">+IF(AND(ISNUMBER(OFFSET('Sanitation Data'!$I$12,0,10*ROW('Sanitation Data'!I55))),'Data Summary'!DN61="Yes"),OFFSET('Sanitation Data'!$I$12,0,10*ROW('Sanitation Data'!I55)),NA())</f>
        <v>#N/A</v>
      </c>
      <c r="AZ61" s="93" t="e">
        <f ca="true">+IF(AND(ISNUMBER(OFFSET('Hygiene Data'!$D$5,0,10*ROW('Hygiene Data'!D55))),'Data Summary'!DO61="Yes"),OFFSET('Hygiene Data'!$D$5,0,10*ROW('Hygiene Data'!D55)),NA())</f>
        <v>#N/A</v>
      </c>
      <c r="BA61" s="93" t="e">
        <f ca="true">+IF(AND(ISNUMBER(OFFSET('Hygiene Data'!$D$7,0,10*ROW('Hygiene Data'!D55))),'Data Summary'!DP61="Yes"),OFFSET('Hygiene Data'!$D$7,0,10*ROW('Hygiene Data'!D55)),NA())</f>
        <v>#N/A</v>
      </c>
      <c r="BB61" s="93" t="e">
        <f ca="true">+IF(AND(ISNUMBER(OFFSET('Hygiene Data'!$D$9,0,10*ROW('Hygiene Data'!D55))),'Data Summary'!DQ61="Yes"),OFFSET('Hygiene Data'!$D$9,0,10*ROW('Hygiene Data'!D55)),NA())</f>
        <v>#N/A</v>
      </c>
      <c r="BC61" s="93" t="e">
        <f ca="true">+IF(AND(ISNUMBER(OFFSET('Hygiene Data'!$E$5,0,10*ROW('Hygiene Data'!E55))),'Data Summary'!DR61="Yes"),OFFSET('Hygiene Data'!$E$5,0,10*ROW('Hygiene Data'!E55)),NA())</f>
        <v>#N/A</v>
      </c>
      <c r="BD61" s="93" t="e">
        <f ca="true">+IF(AND(ISNUMBER(OFFSET('Hygiene Data'!$E$7,0,10*ROW('Hygiene Data'!E55))),'Data Summary'!DS61="Yes"),OFFSET('Hygiene Data'!$E$7,0,10*ROW('Hygiene Data'!E55)),NA())</f>
        <v>#N/A</v>
      </c>
      <c r="BE61" s="93" t="e">
        <f ca="true">+IF(AND(ISNUMBER(OFFSET('Hygiene Data'!$E$9,0,10*ROW('Hygiene Data'!E55))),'Data Summary'!DT61="Yes"),OFFSET('Hygiene Data'!$E$9,0,10*ROW('Hygiene Data'!E55)),NA())</f>
        <v>#N/A</v>
      </c>
      <c r="BF61" s="93" t="e">
        <f ca="true">+IF(AND(ISNUMBER(OFFSET('Hygiene Data'!$F$5,0,10*ROW('Hygiene Data'!F55))),'Data Summary'!DU61="Yes"),OFFSET('Hygiene Data'!$F$5,0,10*ROW('Hygiene Data'!F55)),NA())</f>
        <v>#N/A</v>
      </c>
      <c r="BG61" s="93" t="e">
        <f ca="true">+IF(AND(ISNUMBER(OFFSET('Hygiene Data'!$F$7,0,10*ROW('Hygiene Data'!F55))),'Data Summary'!DV61="Yes"),OFFSET('Hygiene Data'!$F$7,0,10*ROW('Hygiene Data'!F55)),NA())</f>
        <v>#N/A</v>
      </c>
      <c r="BH61" s="93" t="e">
        <f ca="true">+IF(AND(ISNUMBER(OFFSET('Hygiene Data'!$F$9,0,10*ROW('Hygiene Data'!F55))),'Data Summary'!DW61="Yes"),OFFSET('Hygiene Data'!$F$9,0,10*ROW('Hygiene Data'!F55)),NA())</f>
        <v>#N/A</v>
      </c>
      <c r="BI61" s="93" t="e">
        <f ca="true">+IF(AND(ISNUMBER(OFFSET('Hygiene Data'!$G$5,0,10*ROW('Hygiene Data'!G55))),'Data Summary'!DX61="Yes"),OFFSET('Hygiene Data'!$G$5,0,10*ROW('Hygiene Data'!G55)),NA())</f>
        <v>#N/A</v>
      </c>
      <c r="BJ61" s="93" t="e">
        <f ca="true">+IF(AND(ISNUMBER(OFFSET('Hygiene Data'!$G$7,0,10*ROW('Hygiene Data'!G55))),'Data Summary'!DY61="Yes"),OFFSET('Hygiene Data'!$G$7,0,10*ROW('Hygiene Data'!G55)),NA())</f>
        <v>#N/A</v>
      </c>
      <c r="BK61" s="93" t="e">
        <f ca="true">+IF(AND(ISNUMBER(OFFSET('Hygiene Data'!$G$9,0,10*ROW('Hygiene Data'!G55))),'Data Summary'!DZ61="Yes"),OFFSET('Hygiene Data'!$G$9,0,10*ROW('Hygiene Data'!G55)),NA())</f>
        <v>#N/A</v>
      </c>
      <c r="BL61" s="93" t="e">
        <f ca="true">+IF(AND(ISNUMBER(OFFSET('Hygiene Data'!$H$5,0,10*ROW('Hygiene Data'!H55))),'Data Summary'!EA61="Yes"),OFFSET('Hygiene Data'!$H$5,0,10*ROW('Hygiene Data'!H55)),NA())</f>
        <v>#N/A</v>
      </c>
      <c r="BM61" s="93" t="e">
        <f ca="true">+IF(AND(ISNUMBER(OFFSET('Hygiene Data'!$H$7,0,10*ROW('Hygiene Data'!H55))),'Data Summary'!EB61="Yes"),OFFSET('Hygiene Data'!$H$7,0,10*ROW('Hygiene Data'!H55)),NA())</f>
        <v>#N/A</v>
      </c>
      <c r="BN61" s="93" t="e">
        <f ca="true">+IF(AND(ISNUMBER(OFFSET('Hygiene Data'!$H$9,0,10*ROW('Hygiene Data'!H55))),'Data Summary'!EC61="Yes"),OFFSET('Hygiene Data'!$H$9,0,10*ROW('Hygiene Data'!H55)),NA())</f>
        <v>#N/A</v>
      </c>
      <c r="BO61" s="93" t="e">
        <f ca="true">+IF(AND(ISNUMBER(OFFSET('Hygiene Data'!$I$5,0,10*ROW('Hygiene Data'!I55))),'Data Summary'!ED61="Yes"),OFFSET('Hygiene Data'!$I$5,0,10*ROW('Hygiene Data'!I55)),NA())</f>
        <v>#N/A</v>
      </c>
      <c r="BP61" s="93" t="e">
        <f ca="true">+IF(AND(ISNUMBER(OFFSET('Hygiene Data'!$I$7,0,10*ROW('Hygiene Data'!I55))),'Data Summary'!EE61="Yes"),OFFSET('Hygiene Data'!$I$7,0,10*ROW('Hygiene Data'!I55)),NA())</f>
        <v>#N/A</v>
      </c>
      <c r="BQ61" s="93" t="e">
        <f ca="true">+IF(AND(ISNUMBER(OFFSET('Hygiene Data'!$I$9,0,10*ROW('Hygiene Data'!I55))),'Data Summary'!EF61="Yes"),OFFSET('Hygiene Data'!$I$9,0,10*ROW('Hygiene Data'!I55)),NA())</f>
        <v>#N/A</v>
      </c>
    </row>
    <row xmlns:x14ac="http://schemas.microsoft.com/office/spreadsheetml/2009/9/ac" r="62" x14ac:dyDescent="0.2">
      <c r="A62" s="335" t="e">
        <f ca="true">+RIGHT('Data Summary'!A62,LEN('Data Summary'!A62)-9)</f>
        <v>#VALUE!</v>
      </c>
      <c r="B62" s="35" t="str">
        <f ca="true">+IF(ISTEXT('Data Summary'!B62),'Data Summary'!B62,"")</f>
        <v/>
      </c>
      <c r="C62" s="334" t="e">
        <f ca="true">+VALUE('Data Summary'!C62)</f>
        <v>#VALUE!</v>
      </c>
      <c r="D62" s="91" t="e">
        <f ca="true">+IF(AND(ISNUMBER(OFFSET('Water Data'!$D$4,0,10*ROW('Water Data'!D56))),'Data Summary'!BS62="Yes"),100-OFFSET('Water Data'!$D$4,0,10*ROW('Water Data'!D56)),NA())</f>
        <v>#N/A</v>
      </c>
      <c r="E62" s="91" t="e">
        <f ca="true">+IF(AND(ISNUMBER(OFFSET('Water Data'!$D$6,0,10*ROW('Water Data'!D56))),'Data Summary'!BT62="Yes"),OFFSET('Water Data'!$D$6,0,10*ROW('Water Data'!D56)),NA())</f>
        <v>#N/A</v>
      </c>
      <c r="F62" s="91" t="e">
        <f ca="true">+IF(AND(ISNUMBER(OFFSET('Water Data'!$D$9,0,10*ROW('Water Data'!D56))),'Data Summary'!BU62="Yes"),OFFSET('Water Data'!$D$9,0,10*ROW('Water Data'!D56)),NA())</f>
        <v>#N/A</v>
      </c>
      <c r="G62" s="91" t="e">
        <f ca="true">+IF(AND(ISNUMBER(OFFSET('Water Data'!$E$4,0,10*ROW('Water Data'!E56))),'Data Summary'!BV62="Yes"),100-OFFSET('Water Data'!$E$4,0,10*ROW('Water Data'!E56)),NA())</f>
        <v>#N/A</v>
      </c>
      <c r="H62" s="91" t="e">
        <f ca="true">+IF(AND(ISNUMBER(OFFSET('Water Data'!$E$6,0,10*ROW('Water Data'!E56))),'Data Summary'!BW62="Yes"),OFFSET('Water Data'!$E$6,0,10*ROW('Water Data'!E56)),NA())</f>
        <v>#N/A</v>
      </c>
      <c r="I62" s="91" t="e">
        <f ca="true">+IF(AND(ISNUMBER(OFFSET('Water Data'!$E$9,0,10*ROW('Water Data'!E56))),'Data Summary'!BX62="Yes"),OFFSET('Water Data'!$E$9,0,10*ROW('Water Data'!E56)),NA())</f>
        <v>#N/A</v>
      </c>
      <c r="J62" s="91" t="e">
        <f ca="true">+IF(AND(ISNUMBER(OFFSET('Water Data'!$F$4,0,10*ROW('Water Data'!F56))),'Data Summary'!BY62="Yes"),100-OFFSET('Water Data'!$F$4,0,10*ROW('Water Data'!F56)),NA())</f>
        <v>#N/A</v>
      </c>
      <c r="K62" s="91" t="e">
        <f ca="true">+IF(AND(ISNUMBER(OFFSET('Water Data'!$F$6,0,10*ROW('Water Data'!F56))),'Data Summary'!BZ62="Yes"),OFFSET('Water Data'!$F$6,0,10*ROW('Water Data'!F56)),NA())</f>
        <v>#N/A</v>
      </c>
      <c r="L62" s="91" t="e">
        <f ca="true">+IF(AND(ISNUMBER(OFFSET('Water Data'!$F$9,0,10*ROW('Water Data'!F56))),'Data Summary'!CA62="Yes"),OFFSET('Water Data'!$F$9,0,10*ROW('Water Data'!F56)),NA())</f>
        <v>#N/A</v>
      </c>
      <c r="M62" s="91" t="e">
        <f ca="true">+IF(AND(ISNUMBER(OFFSET('Water Data'!$G$4,0,10*ROW('Water Data'!G56))),'Data Summary'!CB62="Yes"),100-OFFSET('Water Data'!$G$4,0,10*ROW('Water Data'!G56)),NA())</f>
        <v>#N/A</v>
      </c>
      <c r="N62" s="91" t="e">
        <f ca="true">+IF(AND(ISNUMBER(OFFSET('Water Data'!$G$6,0,10*ROW('Water Data'!G56))),'Data Summary'!CC62="Yes"),OFFSET('Water Data'!$G$6,0,10*ROW('Water Data'!G56)),NA())</f>
        <v>#N/A</v>
      </c>
      <c r="O62" s="91" t="e">
        <f ca="true">+IF(AND(ISNUMBER(OFFSET('Water Data'!$G$9,0,10*ROW('Water Data'!G56))),'Data Summary'!CD62="Yes"),OFFSET('Water Data'!$G$9,0,10*ROW('Water Data'!G56)),NA())</f>
        <v>#N/A</v>
      </c>
      <c r="P62" s="91" t="e">
        <f ca="true">+IF(AND(ISNUMBER(OFFSET('Water Data'!$H$4,0,10*ROW('Water Data'!H56))),'Data Summary'!CE62="Yes"),100-OFFSET('Water Data'!$H$4,0,10*ROW('Water Data'!H56)),NA())</f>
        <v>#N/A</v>
      </c>
      <c r="Q62" s="91" t="e">
        <f ca="true">+IF(AND(ISNUMBER(OFFSET('Water Data'!$H$6,0,10*ROW('Water Data'!H56))),'Data Summary'!CF62="Yes"),OFFSET('Water Data'!$H$6,0,10*ROW('Water Data'!H56)),NA())</f>
        <v>#N/A</v>
      </c>
      <c r="R62" s="91" t="e">
        <f ca="true">+IF(AND(ISNUMBER(OFFSET('Water Data'!$H$9,0,10*ROW('Water Data'!H56))),'Data Summary'!CG62="Yes"),OFFSET('Water Data'!$H$9,0,10*ROW('Water Data'!H56)),NA())</f>
        <v>#N/A</v>
      </c>
      <c r="S62" s="91" t="e">
        <f ca="true">+IF(AND(ISNUMBER(OFFSET('Water Data'!$I$4,0,10*ROW('Water Data'!I56))),'Data Summary'!CH62="Yes"),100-OFFSET('Water Data'!$I$4,0,10*ROW('Water Data'!I56)),NA())</f>
        <v>#N/A</v>
      </c>
      <c r="T62" s="91" t="e">
        <f ca="true">+IF(AND(ISNUMBER(OFFSET('Water Data'!$I$6,0,10*ROW('Water Data'!I56))),'Data Summary'!CI62="Yes"),OFFSET('Water Data'!$I$6,0,10*ROW('Water Data'!I56)),NA())</f>
        <v>#N/A</v>
      </c>
      <c r="U62" s="91" t="e">
        <f ca="true">+IF(AND(ISNUMBER(OFFSET('Water Data'!$I$9,0,10*ROW('Water Data'!I56))),'Data Summary'!CJ62="Yes"),OFFSET('Water Data'!$I$9,0,10*ROW('Water Data'!I56)),NA())</f>
        <v>#N/A</v>
      </c>
      <c r="V62" s="92" t="e">
        <f ca="true">+IF(AND(ISNUMBER(OFFSET('Sanitation Data'!$D$4,0,10*ROW('Sanitation Data'!D56))),'Data Summary'!CK62="Yes"),100-OFFSET('Sanitation Data'!$D$4,0,10*ROW('Sanitation Data'!D56)),NA())</f>
        <v>#N/A</v>
      </c>
      <c r="W62" s="92" t="e">
        <f ca="true">+IF(AND(ISNUMBER(OFFSET('Sanitation Data'!$D$6,0,10*ROW('Sanitation Data'!D56))),'Data Summary'!CL62="Yes"),OFFSET('Sanitation Data'!$D$6,0,10*ROW('Sanitation Data'!D56)),NA())</f>
        <v>#N/A</v>
      </c>
      <c r="X62" s="92" t="e">
        <f ca="true">+IF(AND(ISNUMBER(OFFSET('Sanitation Data'!$D$10,0,10*ROW('Sanitation Data'!D56))),'Data Summary'!CM62="Yes"),OFFSET('Sanitation Data'!$D$10,0,10*ROW('Sanitation Data'!D56)),NA())</f>
        <v>#N/A</v>
      </c>
      <c r="Y62" s="92" t="e">
        <f ca="true">+IF(AND(ISNUMBER(OFFSET('Sanitation Data'!$D$11,0,10*ROW('Sanitation Data'!D56))),'Data Summary'!CN62="Yes"),OFFSET('Sanitation Data'!$D$11,0,10*ROW('Sanitation Data'!D56)),NA())</f>
        <v>#N/A</v>
      </c>
      <c r="Z62" s="92" t="e">
        <f ca="true">+IF(AND(ISNUMBER(OFFSET('Sanitation Data'!$D$12,0,10*ROW('Sanitation Data'!D56))),'Data Summary'!CO62="Yes"),OFFSET('Sanitation Data'!$D$12,0,10*ROW('Sanitation Data'!D56)),NA())</f>
        <v>#N/A</v>
      </c>
      <c r="AA62" s="92" t="e">
        <f ca="true">+IF(AND(ISNUMBER(OFFSET('Sanitation Data'!$E$4,0,10*ROW('Sanitation Data'!E56))),'Data Summary'!CP62="Yes"),100-OFFSET('Sanitation Data'!$E$4,0,10*ROW('Sanitation Data'!E56)),NA())</f>
        <v>#N/A</v>
      </c>
      <c r="AB62" s="92" t="e">
        <f ca="true">+IF(AND(ISNUMBER(OFFSET('Sanitation Data'!$E$6,0,10*ROW('Sanitation Data'!E56))),'Data Summary'!CQ62="Yes"),OFFSET('Sanitation Data'!$E$6,0,10*ROW('Sanitation Data'!E56)),NA())</f>
        <v>#N/A</v>
      </c>
      <c r="AC62" s="92" t="e">
        <f ca="true">+IF(AND(ISNUMBER(OFFSET('Sanitation Data'!$E$10,0,10*ROW('Sanitation Data'!E56))),'Data Summary'!CR62="Yes"),OFFSET('Sanitation Data'!$E$10,0,10*ROW('Sanitation Data'!E56)),NA())</f>
        <v>#N/A</v>
      </c>
      <c r="AD62" s="92" t="e">
        <f ca="true">+IF(AND(ISNUMBER(OFFSET('Sanitation Data'!$E$11,0,10*ROW('Sanitation Data'!E56))),'Data Summary'!CS62="Yes"),OFFSET('Sanitation Data'!$E$11,0,10*ROW('Sanitation Data'!E56)),NA())</f>
        <v>#N/A</v>
      </c>
      <c r="AE62" s="92" t="e">
        <f ca="true">+IF(AND(ISNUMBER(OFFSET('Sanitation Data'!$E$12,0,10*ROW('Sanitation Data'!E56))),'Data Summary'!CT62="Yes"),OFFSET('Sanitation Data'!$E$12,0,10*ROW('Sanitation Data'!E56)),NA())</f>
        <v>#N/A</v>
      </c>
      <c r="AF62" s="92" t="e">
        <f ca="true">+IF(AND(ISNUMBER(OFFSET('Sanitation Data'!$F$4,0,10*ROW('Sanitation Data'!F56))),'Data Summary'!CU62="Yes"),100-OFFSET('Sanitation Data'!$F$4,0,10*ROW('Sanitation Data'!F56)),NA())</f>
        <v>#N/A</v>
      </c>
      <c r="AG62" s="92" t="e">
        <f ca="true">+IF(AND(ISNUMBER(OFFSET('Sanitation Data'!$F$6,0,10*ROW('Sanitation Data'!F56))),'Data Summary'!CV62="Yes"),OFFSET('Sanitation Data'!$F$6,0,10*ROW('Sanitation Data'!F56)),NA())</f>
        <v>#N/A</v>
      </c>
      <c r="AH62" s="92" t="e">
        <f ca="true">+IF(AND(ISNUMBER(OFFSET('Sanitation Data'!$F$10,0,10*ROW('Sanitation Data'!F56))),'Data Summary'!CW62="Yes"),OFFSET('Sanitation Data'!$F$10,0,10*ROW('Sanitation Data'!F56)),NA())</f>
        <v>#N/A</v>
      </c>
      <c r="AI62" s="92" t="e">
        <f ca="true">+IF(AND(ISNUMBER(OFFSET('Sanitation Data'!$F$11,0,10*ROW('Sanitation Data'!F56))),'Data Summary'!CX62="Yes"),OFFSET('Sanitation Data'!$F$11,0,10*ROW('Sanitation Data'!F56)),NA())</f>
        <v>#N/A</v>
      </c>
      <c r="AJ62" s="92" t="e">
        <f ca="true">+IF(AND(ISNUMBER(OFFSET('Sanitation Data'!$F$12,0,10*ROW('Sanitation Data'!F56))),'Data Summary'!CY62="Yes"),OFFSET('Sanitation Data'!$F$12,0,10*ROW('Sanitation Data'!F56)),NA())</f>
        <v>#N/A</v>
      </c>
      <c r="AK62" s="92" t="e">
        <f ca="true">+IF(AND(ISNUMBER(OFFSET('Sanitation Data'!$G$4,0,10*ROW('Sanitation Data'!G56))),'Data Summary'!CZ62="Yes"),100-OFFSET('Sanitation Data'!$G$4,0,10*ROW('Sanitation Data'!G56)),NA())</f>
        <v>#N/A</v>
      </c>
      <c r="AL62" s="92" t="e">
        <f ca="true">+IF(AND(ISNUMBER(OFFSET('Sanitation Data'!$G$6,0,10*ROW('Sanitation Data'!G56))),'Data Summary'!DA62="Yes"),OFFSET('Sanitation Data'!$G$6,0,10*ROW('Sanitation Data'!G56)),NA())</f>
        <v>#N/A</v>
      </c>
      <c r="AM62" s="92" t="e">
        <f ca="true">+IF(AND(ISNUMBER(OFFSET('Sanitation Data'!$G$10,0,10*ROW('Sanitation Data'!G56))),'Data Summary'!DB62="Yes"),OFFSET('Sanitation Data'!$G$10,0,10*ROW('Sanitation Data'!G56)),NA())</f>
        <v>#N/A</v>
      </c>
      <c r="AN62" s="92" t="e">
        <f ca="true">+IF(AND(ISNUMBER(OFFSET('Sanitation Data'!$G$11,0,10*ROW('Sanitation Data'!G56))),'Data Summary'!DC62="Yes"),OFFSET('Sanitation Data'!$G$11,0,10*ROW('Sanitation Data'!G56)),NA())</f>
        <v>#N/A</v>
      </c>
      <c r="AO62" s="92" t="e">
        <f ca="true">+IF(AND(ISNUMBER(OFFSET('Sanitation Data'!$G$12,0,10*ROW('Sanitation Data'!G56))),'Data Summary'!DD62="Yes"),OFFSET('Sanitation Data'!$G$12,0,10*ROW('Sanitation Data'!G56)),NA())</f>
        <v>#N/A</v>
      </c>
      <c r="AP62" s="92" t="e">
        <f ca="true">+IF(AND(ISNUMBER(OFFSET('Sanitation Data'!$H$4,0,10*ROW('Sanitation Data'!H56))),'Data Summary'!DE62="Yes"),100-OFFSET('Sanitation Data'!$H$4,0,10*ROW('Sanitation Data'!H56)),NA())</f>
        <v>#N/A</v>
      </c>
      <c r="AQ62" s="92" t="e">
        <f ca="true">+IF(AND(ISNUMBER(OFFSET('Sanitation Data'!$H$6,0,10*ROW('Sanitation Data'!H56))),'Data Summary'!DF62="Yes"),OFFSET('Sanitation Data'!$H$6,0,10*ROW('Sanitation Data'!H56)),NA())</f>
        <v>#N/A</v>
      </c>
      <c r="AR62" s="92" t="e">
        <f ca="true">+IF(AND(ISNUMBER(OFFSET('Sanitation Data'!$H$10,0,10*ROW('Sanitation Data'!H56))),'Data Summary'!DG62="Yes"),OFFSET('Sanitation Data'!$H$10,0,10*ROW('Sanitation Data'!H56)),NA())</f>
        <v>#N/A</v>
      </c>
      <c r="AS62" s="92" t="e">
        <f ca="true">+IF(AND(ISNUMBER(OFFSET('Sanitation Data'!$H$11,0,10*ROW('Sanitation Data'!H56))),'Data Summary'!DH62="Yes"),OFFSET('Sanitation Data'!$H$11,0,10*ROW('Sanitation Data'!H56)),NA())</f>
        <v>#N/A</v>
      </c>
      <c r="AT62" s="92" t="e">
        <f ca="true">+IF(AND(ISNUMBER(OFFSET('Sanitation Data'!$H$12,0,10*ROW('Sanitation Data'!H56))),'Data Summary'!DI62="Yes"),OFFSET('Sanitation Data'!$H$12,0,10*ROW('Sanitation Data'!H56)),NA())</f>
        <v>#N/A</v>
      </c>
      <c r="AU62" s="92" t="e">
        <f ca="true">+IF(AND(ISNUMBER(OFFSET('Sanitation Data'!$I$4,0,10*ROW('Sanitation Data'!I56))),'Data Summary'!DJ62="Yes"),100-OFFSET('Sanitation Data'!$I$4,0,10*ROW('Sanitation Data'!I56)),NA())</f>
        <v>#N/A</v>
      </c>
      <c r="AV62" s="92" t="e">
        <f ca="true">+IF(AND(ISNUMBER(OFFSET('Sanitation Data'!$I$6,0,10*ROW('Sanitation Data'!I56))),'Data Summary'!DK62="Yes"),OFFSET('Sanitation Data'!$I$6,0,10*ROW('Sanitation Data'!I56)),NA())</f>
        <v>#N/A</v>
      </c>
      <c r="AW62" s="92" t="e">
        <f ca="true">+IF(AND(ISNUMBER(OFFSET('Sanitation Data'!$I$10,0,10*ROW('Sanitation Data'!I56))),'Data Summary'!DL62="Yes"),OFFSET('Sanitation Data'!$I$10,0,10*ROW('Sanitation Data'!I56)),NA())</f>
        <v>#N/A</v>
      </c>
      <c r="AX62" s="92" t="e">
        <f ca="true">+IF(AND(ISNUMBER(OFFSET('Sanitation Data'!$I$11,0,10*ROW('Sanitation Data'!I56))),'Data Summary'!DM62="Yes"),OFFSET('Sanitation Data'!$I$11,0,10*ROW('Sanitation Data'!I56)),NA())</f>
        <v>#N/A</v>
      </c>
      <c r="AY62" s="92" t="e">
        <f ca="true">+IF(AND(ISNUMBER(OFFSET('Sanitation Data'!$I$12,0,10*ROW('Sanitation Data'!I56))),'Data Summary'!DN62="Yes"),OFFSET('Sanitation Data'!$I$12,0,10*ROW('Sanitation Data'!I56)),NA())</f>
        <v>#N/A</v>
      </c>
      <c r="AZ62" s="93" t="e">
        <f ca="true">+IF(AND(ISNUMBER(OFFSET('Hygiene Data'!$D$5,0,10*ROW('Hygiene Data'!D56))),'Data Summary'!DO62="Yes"),OFFSET('Hygiene Data'!$D$5,0,10*ROW('Hygiene Data'!D56)),NA())</f>
        <v>#N/A</v>
      </c>
      <c r="BA62" s="93" t="e">
        <f ca="true">+IF(AND(ISNUMBER(OFFSET('Hygiene Data'!$D$7,0,10*ROW('Hygiene Data'!D56))),'Data Summary'!DP62="Yes"),OFFSET('Hygiene Data'!$D$7,0,10*ROW('Hygiene Data'!D56)),NA())</f>
        <v>#N/A</v>
      </c>
      <c r="BB62" s="93" t="e">
        <f ca="true">+IF(AND(ISNUMBER(OFFSET('Hygiene Data'!$D$9,0,10*ROW('Hygiene Data'!D56))),'Data Summary'!DQ62="Yes"),OFFSET('Hygiene Data'!$D$9,0,10*ROW('Hygiene Data'!D56)),NA())</f>
        <v>#N/A</v>
      </c>
      <c r="BC62" s="93" t="e">
        <f ca="true">+IF(AND(ISNUMBER(OFFSET('Hygiene Data'!$E$5,0,10*ROW('Hygiene Data'!E56))),'Data Summary'!DR62="Yes"),OFFSET('Hygiene Data'!$E$5,0,10*ROW('Hygiene Data'!E56)),NA())</f>
        <v>#N/A</v>
      </c>
      <c r="BD62" s="93" t="e">
        <f ca="true">+IF(AND(ISNUMBER(OFFSET('Hygiene Data'!$E$7,0,10*ROW('Hygiene Data'!E56))),'Data Summary'!DS62="Yes"),OFFSET('Hygiene Data'!$E$7,0,10*ROW('Hygiene Data'!E56)),NA())</f>
        <v>#N/A</v>
      </c>
      <c r="BE62" s="93" t="e">
        <f ca="true">+IF(AND(ISNUMBER(OFFSET('Hygiene Data'!$E$9,0,10*ROW('Hygiene Data'!E56))),'Data Summary'!DT62="Yes"),OFFSET('Hygiene Data'!$E$9,0,10*ROW('Hygiene Data'!E56)),NA())</f>
        <v>#N/A</v>
      </c>
      <c r="BF62" s="93" t="e">
        <f ca="true">+IF(AND(ISNUMBER(OFFSET('Hygiene Data'!$F$5,0,10*ROW('Hygiene Data'!F56))),'Data Summary'!DU62="Yes"),OFFSET('Hygiene Data'!$F$5,0,10*ROW('Hygiene Data'!F56)),NA())</f>
        <v>#N/A</v>
      </c>
      <c r="BG62" s="93" t="e">
        <f ca="true">+IF(AND(ISNUMBER(OFFSET('Hygiene Data'!$F$7,0,10*ROW('Hygiene Data'!F56))),'Data Summary'!DV62="Yes"),OFFSET('Hygiene Data'!$F$7,0,10*ROW('Hygiene Data'!F56)),NA())</f>
        <v>#N/A</v>
      </c>
      <c r="BH62" s="93" t="e">
        <f ca="true">+IF(AND(ISNUMBER(OFFSET('Hygiene Data'!$F$9,0,10*ROW('Hygiene Data'!F56))),'Data Summary'!DW62="Yes"),OFFSET('Hygiene Data'!$F$9,0,10*ROW('Hygiene Data'!F56)),NA())</f>
        <v>#N/A</v>
      </c>
      <c r="BI62" s="93" t="e">
        <f ca="true">+IF(AND(ISNUMBER(OFFSET('Hygiene Data'!$G$5,0,10*ROW('Hygiene Data'!G56))),'Data Summary'!DX62="Yes"),OFFSET('Hygiene Data'!$G$5,0,10*ROW('Hygiene Data'!G56)),NA())</f>
        <v>#N/A</v>
      </c>
      <c r="BJ62" s="93" t="e">
        <f ca="true">+IF(AND(ISNUMBER(OFFSET('Hygiene Data'!$G$7,0,10*ROW('Hygiene Data'!G56))),'Data Summary'!DY62="Yes"),OFFSET('Hygiene Data'!$G$7,0,10*ROW('Hygiene Data'!G56)),NA())</f>
        <v>#N/A</v>
      </c>
      <c r="BK62" s="93" t="e">
        <f ca="true">+IF(AND(ISNUMBER(OFFSET('Hygiene Data'!$G$9,0,10*ROW('Hygiene Data'!G56))),'Data Summary'!DZ62="Yes"),OFFSET('Hygiene Data'!$G$9,0,10*ROW('Hygiene Data'!G56)),NA())</f>
        <v>#N/A</v>
      </c>
      <c r="BL62" s="93" t="e">
        <f ca="true">+IF(AND(ISNUMBER(OFFSET('Hygiene Data'!$H$5,0,10*ROW('Hygiene Data'!H56))),'Data Summary'!EA62="Yes"),OFFSET('Hygiene Data'!$H$5,0,10*ROW('Hygiene Data'!H56)),NA())</f>
        <v>#N/A</v>
      </c>
      <c r="BM62" s="93" t="e">
        <f ca="true">+IF(AND(ISNUMBER(OFFSET('Hygiene Data'!$H$7,0,10*ROW('Hygiene Data'!H56))),'Data Summary'!EB62="Yes"),OFFSET('Hygiene Data'!$H$7,0,10*ROW('Hygiene Data'!H56)),NA())</f>
        <v>#N/A</v>
      </c>
      <c r="BN62" s="93" t="e">
        <f ca="true">+IF(AND(ISNUMBER(OFFSET('Hygiene Data'!$H$9,0,10*ROW('Hygiene Data'!H56))),'Data Summary'!EC62="Yes"),OFFSET('Hygiene Data'!$H$9,0,10*ROW('Hygiene Data'!H56)),NA())</f>
        <v>#N/A</v>
      </c>
      <c r="BO62" s="93" t="e">
        <f ca="true">+IF(AND(ISNUMBER(OFFSET('Hygiene Data'!$I$5,0,10*ROW('Hygiene Data'!I56))),'Data Summary'!ED62="Yes"),OFFSET('Hygiene Data'!$I$5,0,10*ROW('Hygiene Data'!I56)),NA())</f>
        <v>#N/A</v>
      </c>
      <c r="BP62" s="93" t="e">
        <f ca="true">+IF(AND(ISNUMBER(OFFSET('Hygiene Data'!$I$7,0,10*ROW('Hygiene Data'!I56))),'Data Summary'!EE62="Yes"),OFFSET('Hygiene Data'!$I$7,0,10*ROW('Hygiene Data'!I56)),NA())</f>
        <v>#N/A</v>
      </c>
      <c r="BQ62" s="93" t="e">
        <f ca="true">+IF(AND(ISNUMBER(OFFSET('Hygiene Data'!$I$9,0,10*ROW('Hygiene Data'!I56))),'Data Summary'!EF62="Yes"),OFFSET('Hygiene Data'!$I$9,0,10*ROW('Hygiene Data'!I56)),NA())</f>
        <v>#N/A</v>
      </c>
    </row>
    <row xmlns:x14ac="http://schemas.microsoft.com/office/spreadsheetml/2009/9/ac" r="63" x14ac:dyDescent="0.2">
      <c r="A63" s="335" t="e">
        <f ca="true">+RIGHT('Data Summary'!A63,LEN('Data Summary'!A63)-9)</f>
        <v>#VALUE!</v>
      </c>
      <c r="B63" s="35" t="str">
        <f ca="true">+IF(ISTEXT('Data Summary'!B63),'Data Summary'!B63,"")</f>
        <v/>
      </c>
      <c r="C63" s="334" t="e">
        <f ca="true">+VALUE('Data Summary'!C63)</f>
        <v>#VALUE!</v>
      </c>
      <c r="D63" s="91" t="e">
        <f ca="true">+IF(AND(ISNUMBER(OFFSET('Water Data'!$D$4,0,10*ROW('Water Data'!D57))),'Data Summary'!BS63="Yes"),100-OFFSET('Water Data'!$D$4,0,10*ROW('Water Data'!D57)),NA())</f>
        <v>#N/A</v>
      </c>
      <c r="E63" s="91" t="e">
        <f ca="true">+IF(AND(ISNUMBER(OFFSET('Water Data'!$D$6,0,10*ROW('Water Data'!D57))),'Data Summary'!BT63="Yes"),OFFSET('Water Data'!$D$6,0,10*ROW('Water Data'!D57)),NA())</f>
        <v>#N/A</v>
      </c>
      <c r="F63" s="91" t="e">
        <f ca="true">+IF(AND(ISNUMBER(OFFSET('Water Data'!$D$9,0,10*ROW('Water Data'!D57))),'Data Summary'!BU63="Yes"),OFFSET('Water Data'!$D$9,0,10*ROW('Water Data'!D57)),NA())</f>
        <v>#N/A</v>
      </c>
      <c r="G63" s="91" t="e">
        <f ca="true">+IF(AND(ISNUMBER(OFFSET('Water Data'!$E$4,0,10*ROW('Water Data'!E57))),'Data Summary'!BV63="Yes"),100-OFFSET('Water Data'!$E$4,0,10*ROW('Water Data'!E57)),NA())</f>
        <v>#N/A</v>
      </c>
      <c r="H63" s="91" t="e">
        <f ca="true">+IF(AND(ISNUMBER(OFFSET('Water Data'!$E$6,0,10*ROW('Water Data'!E57))),'Data Summary'!BW63="Yes"),OFFSET('Water Data'!$E$6,0,10*ROW('Water Data'!E57)),NA())</f>
        <v>#N/A</v>
      </c>
      <c r="I63" s="91" t="e">
        <f ca="true">+IF(AND(ISNUMBER(OFFSET('Water Data'!$E$9,0,10*ROW('Water Data'!E57))),'Data Summary'!BX63="Yes"),OFFSET('Water Data'!$E$9,0,10*ROW('Water Data'!E57)),NA())</f>
        <v>#N/A</v>
      </c>
      <c r="J63" s="91" t="e">
        <f ca="true">+IF(AND(ISNUMBER(OFFSET('Water Data'!$F$4,0,10*ROW('Water Data'!F57))),'Data Summary'!BY63="Yes"),100-OFFSET('Water Data'!$F$4,0,10*ROW('Water Data'!F57)),NA())</f>
        <v>#N/A</v>
      </c>
      <c r="K63" s="91" t="e">
        <f ca="true">+IF(AND(ISNUMBER(OFFSET('Water Data'!$F$6,0,10*ROW('Water Data'!F57))),'Data Summary'!BZ63="Yes"),OFFSET('Water Data'!$F$6,0,10*ROW('Water Data'!F57)),NA())</f>
        <v>#N/A</v>
      </c>
      <c r="L63" s="91" t="e">
        <f ca="true">+IF(AND(ISNUMBER(OFFSET('Water Data'!$F$9,0,10*ROW('Water Data'!F57))),'Data Summary'!CA63="Yes"),OFFSET('Water Data'!$F$9,0,10*ROW('Water Data'!F57)),NA())</f>
        <v>#N/A</v>
      </c>
      <c r="M63" s="91" t="e">
        <f ca="true">+IF(AND(ISNUMBER(OFFSET('Water Data'!$G$4,0,10*ROW('Water Data'!G57))),'Data Summary'!CB63="Yes"),100-OFFSET('Water Data'!$G$4,0,10*ROW('Water Data'!G57)),NA())</f>
        <v>#N/A</v>
      </c>
      <c r="N63" s="91" t="e">
        <f ca="true">+IF(AND(ISNUMBER(OFFSET('Water Data'!$G$6,0,10*ROW('Water Data'!G57))),'Data Summary'!CC63="Yes"),OFFSET('Water Data'!$G$6,0,10*ROW('Water Data'!G57)),NA())</f>
        <v>#N/A</v>
      </c>
      <c r="O63" s="91" t="e">
        <f ca="true">+IF(AND(ISNUMBER(OFFSET('Water Data'!$G$9,0,10*ROW('Water Data'!G57))),'Data Summary'!CD63="Yes"),OFFSET('Water Data'!$G$9,0,10*ROW('Water Data'!G57)),NA())</f>
        <v>#N/A</v>
      </c>
      <c r="P63" s="91" t="e">
        <f ca="true">+IF(AND(ISNUMBER(OFFSET('Water Data'!$H$4,0,10*ROW('Water Data'!H57))),'Data Summary'!CE63="Yes"),100-OFFSET('Water Data'!$H$4,0,10*ROW('Water Data'!H57)),NA())</f>
        <v>#N/A</v>
      </c>
      <c r="Q63" s="91" t="e">
        <f ca="true">+IF(AND(ISNUMBER(OFFSET('Water Data'!$H$6,0,10*ROW('Water Data'!H57))),'Data Summary'!CF63="Yes"),OFFSET('Water Data'!$H$6,0,10*ROW('Water Data'!H57)),NA())</f>
        <v>#N/A</v>
      </c>
      <c r="R63" s="91" t="e">
        <f ca="true">+IF(AND(ISNUMBER(OFFSET('Water Data'!$H$9,0,10*ROW('Water Data'!H57))),'Data Summary'!CG63="Yes"),OFFSET('Water Data'!$H$9,0,10*ROW('Water Data'!H57)),NA())</f>
        <v>#N/A</v>
      </c>
      <c r="S63" s="91" t="e">
        <f ca="true">+IF(AND(ISNUMBER(OFFSET('Water Data'!$I$4,0,10*ROW('Water Data'!I57))),'Data Summary'!CH63="Yes"),100-OFFSET('Water Data'!$I$4,0,10*ROW('Water Data'!I57)),NA())</f>
        <v>#N/A</v>
      </c>
      <c r="T63" s="91" t="e">
        <f ca="true">+IF(AND(ISNUMBER(OFFSET('Water Data'!$I$6,0,10*ROW('Water Data'!I57))),'Data Summary'!CI63="Yes"),OFFSET('Water Data'!$I$6,0,10*ROW('Water Data'!I57)),NA())</f>
        <v>#N/A</v>
      </c>
      <c r="U63" s="91" t="e">
        <f ca="true">+IF(AND(ISNUMBER(OFFSET('Water Data'!$I$9,0,10*ROW('Water Data'!I57))),'Data Summary'!CJ63="Yes"),OFFSET('Water Data'!$I$9,0,10*ROW('Water Data'!I57)),NA())</f>
        <v>#N/A</v>
      </c>
      <c r="V63" s="92" t="e">
        <f ca="true">+IF(AND(ISNUMBER(OFFSET('Sanitation Data'!$D$4,0,10*ROW('Sanitation Data'!D57))),'Data Summary'!CK63="Yes"),100-OFFSET('Sanitation Data'!$D$4,0,10*ROW('Sanitation Data'!D57)),NA())</f>
        <v>#N/A</v>
      </c>
      <c r="W63" s="92" t="e">
        <f ca="true">+IF(AND(ISNUMBER(OFFSET('Sanitation Data'!$D$6,0,10*ROW('Sanitation Data'!D57))),'Data Summary'!CL63="Yes"),OFFSET('Sanitation Data'!$D$6,0,10*ROW('Sanitation Data'!D57)),NA())</f>
        <v>#N/A</v>
      </c>
      <c r="X63" s="92" t="e">
        <f ca="true">+IF(AND(ISNUMBER(OFFSET('Sanitation Data'!$D$10,0,10*ROW('Sanitation Data'!D57))),'Data Summary'!CM63="Yes"),OFFSET('Sanitation Data'!$D$10,0,10*ROW('Sanitation Data'!D57)),NA())</f>
        <v>#N/A</v>
      </c>
      <c r="Y63" s="92" t="e">
        <f ca="true">+IF(AND(ISNUMBER(OFFSET('Sanitation Data'!$D$11,0,10*ROW('Sanitation Data'!D57))),'Data Summary'!CN63="Yes"),OFFSET('Sanitation Data'!$D$11,0,10*ROW('Sanitation Data'!D57)),NA())</f>
        <v>#N/A</v>
      </c>
      <c r="Z63" s="92" t="e">
        <f ca="true">+IF(AND(ISNUMBER(OFFSET('Sanitation Data'!$D$12,0,10*ROW('Sanitation Data'!D57))),'Data Summary'!CO63="Yes"),OFFSET('Sanitation Data'!$D$12,0,10*ROW('Sanitation Data'!D57)),NA())</f>
        <v>#N/A</v>
      </c>
      <c r="AA63" s="92" t="e">
        <f ca="true">+IF(AND(ISNUMBER(OFFSET('Sanitation Data'!$E$4,0,10*ROW('Sanitation Data'!E57))),'Data Summary'!CP63="Yes"),100-OFFSET('Sanitation Data'!$E$4,0,10*ROW('Sanitation Data'!E57)),NA())</f>
        <v>#N/A</v>
      </c>
      <c r="AB63" s="92" t="e">
        <f ca="true">+IF(AND(ISNUMBER(OFFSET('Sanitation Data'!$E$6,0,10*ROW('Sanitation Data'!E57))),'Data Summary'!CQ63="Yes"),OFFSET('Sanitation Data'!$E$6,0,10*ROW('Sanitation Data'!E57)),NA())</f>
        <v>#N/A</v>
      </c>
      <c r="AC63" s="92" t="e">
        <f ca="true">+IF(AND(ISNUMBER(OFFSET('Sanitation Data'!$E$10,0,10*ROW('Sanitation Data'!E57))),'Data Summary'!CR63="Yes"),OFFSET('Sanitation Data'!$E$10,0,10*ROW('Sanitation Data'!E57)),NA())</f>
        <v>#N/A</v>
      </c>
      <c r="AD63" s="92" t="e">
        <f ca="true">+IF(AND(ISNUMBER(OFFSET('Sanitation Data'!$E$11,0,10*ROW('Sanitation Data'!E57))),'Data Summary'!CS63="Yes"),OFFSET('Sanitation Data'!$E$11,0,10*ROW('Sanitation Data'!E57)),NA())</f>
        <v>#N/A</v>
      </c>
      <c r="AE63" s="92" t="e">
        <f ca="true">+IF(AND(ISNUMBER(OFFSET('Sanitation Data'!$E$12,0,10*ROW('Sanitation Data'!E57))),'Data Summary'!CT63="Yes"),OFFSET('Sanitation Data'!$E$12,0,10*ROW('Sanitation Data'!E57)),NA())</f>
        <v>#N/A</v>
      </c>
      <c r="AF63" s="92" t="e">
        <f ca="true">+IF(AND(ISNUMBER(OFFSET('Sanitation Data'!$F$4,0,10*ROW('Sanitation Data'!F57))),'Data Summary'!CU63="Yes"),100-OFFSET('Sanitation Data'!$F$4,0,10*ROW('Sanitation Data'!F57)),NA())</f>
        <v>#N/A</v>
      </c>
      <c r="AG63" s="92" t="e">
        <f ca="true">+IF(AND(ISNUMBER(OFFSET('Sanitation Data'!$F$6,0,10*ROW('Sanitation Data'!F57))),'Data Summary'!CV63="Yes"),OFFSET('Sanitation Data'!$F$6,0,10*ROW('Sanitation Data'!F57)),NA())</f>
        <v>#N/A</v>
      </c>
      <c r="AH63" s="92" t="e">
        <f ca="true">+IF(AND(ISNUMBER(OFFSET('Sanitation Data'!$F$10,0,10*ROW('Sanitation Data'!F57))),'Data Summary'!CW63="Yes"),OFFSET('Sanitation Data'!$F$10,0,10*ROW('Sanitation Data'!F57)),NA())</f>
        <v>#N/A</v>
      </c>
      <c r="AI63" s="92" t="e">
        <f ca="true">+IF(AND(ISNUMBER(OFFSET('Sanitation Data'!$F$11,0,10*ROW('Sanitation Data'!F57))),'Data Summary'!CX63="Yes"),OFFSET('Sanitation Data'!$F$11,0,10*ROW('Sanitation Data'!F57)),NA())</f>
        <v>#N/A</v>
      </c>
      <c r="AJ63" s="92" t="e">
        <f ca="true">+IF(AND(ISNUMBER(OFFSET('Sanitation Data'!$F$12,0,10*ROW('Sanitation Data'!F57))),'Data Summary'!CY63="Yes"),OFFSET('Sanitation Data'!$F$12,0,10*ROW('Sanitation Data'!F57)),NA())</f>
        <v>#N/A</v>
      </c>
      <c r="AK63" s="92" t="e">
        <f ca="true">+IF(AND(ISNUMBER(OFFSET('Sanitation Data'!$G$4,0,10*ROW('Sanitation Data'!G57))),'Data Summary'!CZ63="Yes"),100-OFFSET('Sanitation Data'!$G$4,0,10*ROW('Sanitation Data'!G57)),NA())</f>
        <v>#N/A</v>
      </c>
      <c r="AL63" s="92" t="e">
        <f ca="true">+IF(AND(ISNUMBER(OFFSET('Sanitation Data'!$G$6,0,10*ROW('Sanitation Data'!G57))),'Data Summary'!DA63="Yes"),OFFSET('Sanitation Data'!$G$6,0,10*ROW('Sanitation Data'!G57)),NA())</f>
        <v>#N/A</v>
      </c>
      <c r="AM63" s="92" t="e">
        <f ca="true">+IF(AND(ISNUMBER(OFFSET('Sanitation Data'!$G$10,0,10*ROW('Sanitation Data'!G57))),'Data Summary'!DB63="Yes"),OFFSET('Sanitation Data'!$G$10,0,10*ROW('Sanitation Data'!G57)),NA())</f>
        <v>#N/A</v>
      </c>
      <c r="AN63" s="92" t="e">
        <f ca="true">+IF(AND(ISNUMBER(OFFSET('Sanitation Data'!$G$11,0,10*ROW('Sanitation Data'!G57))),'Data Summary'!DC63="Yes"),OFFSET('Sanitation Data'!$G$11,0,10*ROW('Sanitation Data'!G57)),NA())</f>
        <v>#N/A</v>
      </c>
      <c r="AO63" s="92" t="e">
        <f ca="true">+IF(AND(ISNUMBER(OFFSET('Sanitation Data'!$G$12,0,10*ROW('Sanitation Data'!G57))),'Data Summary'!DD63="Yes"),OFFSET('Sanitation Data'!$G$12,0,10*ROW('Sanitation Data'!G57)),NA())</f>
        <v>#N/A</v>
      </c>
      <c r="AP63" s="92" t="e">
        <f ca="true">+IF(AND(ISNUMBER(OFFSET('Sanitation Data'!$H$4,0,10*ROW('Sanitation Data'!H57))),'Data Summary'!DE63="Yes"),100-OFFSET('Sanitation Data'!$H$4,0,10*ROW('Sanitation Data'!H57)),NA())</f>
        <v>#N/A</v>
      </c>
      <c r="AQ63" s="92" t="e">
        <f ca="true">+IF(AND(ISNUMBER(OFFSET('Sanitation Data'!$H$6,0,10*ROW('Sanitation Data'!H57))),'Data Summary'!DF63="Yes"),OFFSET('Sanitation Data'!$H$6,0,10*ROW('Sanitation Data'!H57)),NA())</f>
        <v>#N/A</v>
      </c>
      <c r="AR63" s="92" t="e">
        <f ca="true">+IF(AND(ISNUMBER(OFFSET('Sanitation Data'!$H$10,0,10*ROW('Sanitation Data'!H57))),'Data Summary'!DG63="Yes"),OFFSET('Sanitation Data'!$H$10,0,10*ROW('Sanitation Data'!H57)),NA())</f>
        <v>#N/A</v>
      </c>
      <c r="AS63" s="92" t="e">
        <f ca="true">+IF(AND(ISNUMBER(OFFSET('Sanitation Data'!$H$11,0,10*ROW('Sanitation Data'!H57))),'Data Summary'!DH63="Yes"),OFFSET('Sanitation Data'!$H$11,0,10*ROW('Sanitation Data'!H57)),NA())</f>
        <v>#N/A</v>
      </c>
      <c r="AT63" s="92" t="e">
        <f ca="true">+IF(AND(ISNUMBER(OFFSET('Sanitation Data'!$H$12,0,10*ROW('Sanitation Data'!H57))),'Data Summary'!DI63="Yes"),OFFSET('Sanitation Data'!$H$12,0,10*ROW('Sanitation Data'!H57)),NA())</f>
        <v>#N/A</v>
      </c>
      <c r="AU63" s="92" t="e">
        <f ca="true">+IF(AND(ISNUMBER(OFFSET('Sanitation Data'!$I$4,0,10*ROW('Sanitation Data'!I57))),'Data Summary'!DJ63="Yes"),100-OFFSET('Sanitation Data'!$I$4,0,10*ROW('Sanitation Data'!I57)),NA())</f>
        <v>#N/A</v>
      </c>
      <c r="AV63" s="92" t="e">
        <f ca="true">+IF(AND(ISNUMBER(OFFSET('Sanitation Data'!$I$6,0,10*ROW('Sanitation Data'!I57))),'Data Summary'!DK63="Yes"),OFFSET('Sanitation Data'!$I$6,0,10*ROW('Sanitation Data'!I57)),NA())</f>
        <v>#N/A</v>
      </c>
      <c r="AW63" s="92" t="e">
        <f ca="true">+IF(AND(ISNUMBER(OFFSET('Sanitation Data'!$I$10,0,10*ROW('Sanitation Data'!I57))),'Data Summary'!DL63="Yes"),OFFSET('Sanitation Data'!$I$10,0,10*ROW('Sanitation Data'!I57)),NA())</f>
        <v>#N/A</v>
      </c>
      <c r="AX63" s="92" t="e">
        <f ca="true">+IF(AND(ISNUMBER(OFFSET('Sanitation Data'!$I$11,0,10*ROW('Sanitation Data'!I57))),'Data Summary'!DM63="Yes"),OFFSET('Sanitation Data'!$I$11,0,10*ROW('Sanitation Data'!I57)),NA())</f>
        <v>#N/A</v>
      </c>
      <c r="AY63" s="92" t="e">
        <f ca="true">+IF(AND(ISNUMBER(OFFSET('Sanitation Data'!$I$12,0,10*ROW('Sanitation Data'!I57))),'Data Summary'!DN63="Yes"),OFFSET('Sanitation Data'!$I$12,0,10*ROW('Sanitation Data'!I57)),NA())</f>
        <v>#N/A</v>
      </c>
      <c r="AZ63" s="93" t="e">
        <f ca="true">+IF(AND(ISNUMBER(OFFSET('Hygiene Data'!$D$5,0,10*ROW('Hygiene Data'!D57))),'Data Summary'!DO63="Yes"),OFFSET('Hygiene Data'!$D$5,0,10*ROW('Hygiene Data'!D57)),NA())</f>
        <v>#N/A</v>
      </c>
      <c r="BA63" s="93" t="e">
        <f ca="true">+IF(AND(ISNUMBER(OFFSET('Hygiene Data'!$D$7,0,10*ROW('Hygiene Data'!D57))),'Data Summary'!DP63="Yes"),OFFSET('Hygiene Data'!$D$7,0,10*ROW('Hygiene Data'!D57)),NA())</f>
        <v>#N/A</v>
      </c>
      <c r="BB63" s="93" t="e">
        <f ca="true">+IF(AND(ISNUMBER(OFFSET('Hygiene Data'!$D$9,0,10*ROW('Hygiene Data'!D57))),'Data Summary'!DQ63="Yes"),OFFSET('Hygiene Data'!$D$9,0,10*ROW('Hygiene Data'!D57)),NA())</f>
        <v>#N/A</v>
      </c>
      <c r="BC63" s="93" t="e">
        <f ca="true">+IF(AND(ISNUMBER(OFFSET('Hygiene Data'!$E$5,0,10*ROW('Hygiene Data'!E57))),'Data Summary'!DR63="Yes"),OFFSET('Hygiene Data'!$E$5,0,10*ROW('Hygiene Data'!E57)),NA())</f>
        <v>#N/A</v>
      </c>
      <c r="BD63" s="93" t="e">
        <f ca="true">+IF(AND(ISNUMBER(OFFSET('Hygiene Data'!$E$7,0,10*ROW('Hygiene Data'!E57))),'Data Summary'!DS63="Yes"),OFFSET('Hygiene Data'!$E$7,0,10*ROW('Hygiene Data'!E57)),NA())</f>
        <v>#N/A</v>
      </c>
      <c r="BE63" s="93" t="e">
        <f ca="true">+IF(AND(ISNUMBER(OFFSET('Hygiene Data'!$E$9,0,10*ROW('Hygiene Data'!E57))),'Data Summary'!DT63="Yes"),OFFSET('Hygiene Data'!$E$9,0,10*ROW('Hygiene Data'!E57)),NA())</f>
        <v>#N/A</v>
      </c>
      <c r="BF63" s="93" t="e">
        <f ca="true">+IF(AND(ISNUMBER(OFFSET('Hygiene Data'!$F$5,0,10*ROW('Hygiene Data'!F57))),'Data Summary'!DU63="Yes"),OFFSET('Hygiene Data'!$F$5,0,10*ROW('Hygiene Data'!F57)),NA())</f>
        <v>#N/A</v>
      </c>
      <c r="BG63" s="93" t="e">
        <f ca="true">+IF(AND(ISNUMBER(OFFSET('Hygiene Data'!$F$7,0,10*ROW('Hygiene Data'!F57))),'Data Summary'!DV63="Yes"),OFFSET('Hygiene Data'!$F$7,0,10*ROW('Hygiene Data'!F57)),NA())</f>
        <v>#N/A</v>
      </c>
      <c r="BH63" s="93" t="e">
        <f ca="true">+IF(AND(ISNUMBER(OFFSET('Hygiene Data'!$F$9,0,10*ROW('Hygiene Data'!F57))),'Data Summary'!DW63="Yes"),OFFSET('Hygiene Data'!$F$9,0,10*ROW('Hygiene Data'!F57)),NA())</f>
        <v>#N/A</v>
      </c>
      <c r="BI63" s="93" t="e">
        <f ca="true">+IF(AND(ISNUMBER(OFFSET('Hygiene Data'!$G$5,0,10*ROW('Hygiene Data'!G57))),'Data Summary'!DX63="Yes"),OFFSET('Hygiene Data'!$G$5,0,10*ROW('Hygiene Data'!G57)),NA())</f>
        <v>#N/A</v>
      </c>
      <c r="BJ63" s="93" t="e">
        <f ca="true">+IF(AND(ISNUMBER(OFFSET('Hygiene Data'!$G$7,0,10*ROW('Hygiene Data'!G57))),'Data Summary'!DY63="Yes"),OFFSET('Hygiene Data'!$G$7,0,10*ROW('Hygiene Data'!G57)),NA())</f>
        <v>#N/A</v>
      </c>
      <c r="BK63" s="93" t="e">
        <f ca="true">+IF(AND(ISNUMBER(OFFSET('Hygiene Data'!$G$9,0,10*ROW('Hygiene Data'!G57))),'Data Summary'!DZ63="Yes"),OFFSET('Hygiene Data'!$G$9,0,10*ROW('Hygiene Data'!G57)),NA())</f>
        <v>#N/A</v>
      </c>
      <c r="BL63" s="93" t="e">
        <f ca="true">+IF(AND(ISNUMBER(OFFSET('Hygiene Data'!$H$5,0,10*ROW('Hygiene Data'!H57))),'Data Summary'!EA63="Yes"),OFFSET('Hygiene Data'!$H$5,0,10*ROW('Hygiene Data'!H57)),NA())</f>
        <v>#N/A</v>
      </c>
      <c r="BM63" s="93" t="e">
        <f ca="true">+IF(AND(ISNUMBER(OFFSET('Hygiene Data'!$H$7,0,10*ROW('Hygiene Data'!H57))),'Data Summary'!EB63="Yes"),OFFSET('Hygiene Data'!$H$7,0,10*ROW('Hygiene Data'!H57)),NA())</f>
        <v>#N/A</v>
      </c>
      <c r="BN63" s="93" t="e">
        <f ca="true">+IF(AND(ISNUMBER(OFFSET('Hygiene Data'!$H$9,0,10*ROW('Hygiene Data'!H57))),'Data Summary'!EC63="Yes"),OFFSET('Hygiene Data'!$H$9,0,10*ROW('Hygiene Data'!H57)),NA())</f>
        <v>#N/A</v>
      </c>
      <c r="BO63" s="93" t="e">
        <f ca="true">+IF(AND(ISNUMBER(OFFSET('Hygiene Data'!$I$5,0,10*ROW('Hygiene Data'!I57))),'Data Summary'!ED63="Yes"),OFFSET('Hygiene Data'!$I$5,0,10*ROW('Hygiene Data'!I57)),NA())</f>
        <v>#N/A</v>
      </c>
      <c r="BP63" s="93" t="e">
        <f ca="true">+IF(AND(ISNUMBER(OFFSET('Hygiene Data'!$I$7,0,10*ROW('Hygiene Data'!I57))),'Data Summary'!EE63="Yes"),OFFSET('Hygiene Data'!$I$7,0,10*ROW('Hygiene Data'!I57)),NA())</f>
        <v>#N/A</v>
      </c>
      <c r="BQ63" s="93" t="e">
        <f ca="true">+IF(AND(ISNUMBER(OFFSET('Hygiene Data'!$I$9,0,10*ROW('Hygiene Data'!I57))),'Data Summary'!EF63="Yes"),OFFSET('Hygiene Data'!$I$9,0,10*ROW('Hygiene Data'!I57)),NA())</f>
        <v>#N/A</v>
      </c>
    </row>
    <row xmlns:x14ac="http://schemas.microsoft.com/office/spreadsheetml/2009/9/ac" r="64" x14ac:dyDescent="0.2">
      <c r="A64" s="335" t="e">
        <f ca="true">+RIGHT('Data Summary'!A64,LEN('Data Summary'!A64)-9)</f>
        <v>#VALUE!</v>
      </c>
      <c r="B64" s="35" t="str">
        <f ca="true">+IF(ISTEXT('Data Summary'!B64),'Data Summary'!B64,"")</f>
        <v/>
      </c>
      <c r="C64" s="334" t="e">
        <f ca="true">+VALUE('Data Summary'!C64)</f>
        <v>#VALUE!</v>
      </c>
      <c r="D64" s="91" t="e">
        <f ca="true">+IF(AND(ISNUMBER(OFFSET('Water Data'!$D$4,0,10*ROW('Water Data'!D58))),'Data Summary'!BS64="Yes"),100-OFFSET('Water Data'!$D$4,0,10*ROW('Water Data'!D58)),NA())</f>
        <v>#N/A</v>
      </c>
      <c r="E64" s="91" t="e">
        <f ca="true">+IF(AND(ISNUMBER(OFFSET('Water Data'!$D$6,0,10*ROW('Water Data'!D58))),'Data Summary'!BT64="Yes"),OFFSET('Water Data'!$D$6,0,10*ROW('Water Data'!D58)),NA())</f>
        <v>#N/A</v>
      </c>
      <c r="F64" s="91" t="e">
        <f ca="true">+IF(AND(ISNUMBER(OFFSET('Water Data'!$D$9,0,10*ROW('Water Data'!D58))),'Data Summary'!BU64="Yes"),OFFSET('Water Data'!$D$9,0,10*ROW('Water Data'!D58)),NA())</f>
        <v>#N/A</v>
      </c>
      <c r="G64" s="91" t="e">
        <f ca="true">+IF(AND(ISNUMBER(OFFSET('Water Data'!$E$4,0,10*ROW('Water Data'!E58))),'Data Summary'!BV64="Yes"),100-OFFSET('Water Data'!$E$4,0,10*ROW('Water Data'!E58)),NA())</f>
        <v>#N/A</v>
      </c>
      <c r="H64" s="91" t="e">
        <f ca="true">+IF(AND(ISNUMBER(OFFSET('Water Data'!$E$6,0,10*ROW('Water Data'!E58))),'Data Summary'!BW64="Yes"),OFFSET('Water Data'!$E$6,0,10*ROW('Water Data'!E58)),NA())</f>
        <v>#N/A</v>
      </c>
      <c r="I64" s="91" t="e">
        <f ca="true">+IF(AND(ISNUMBER(OFFSET('Water Data'!$E$9,0,10*ROW('Water Data'!E58))),'Data Summary'!BX64="Yes"),OFFSET('Water Data'!$E$9,0,10*ROW('Water Data'!E58)),NA())</f>
        <v>#N/A</v>
      </c>
      <c r="J64" s="91" t="e">
        <f ca="true">+IF(AND(ISNUMBER(OFFSET('Water Data'!$F$4,0,10*ROW('Water Data'!F58))),'Data Summary'!BY64="Yes"),100-OFFSET('Water Data'!$F$4,0,10*ROW('Water Data'!F58)),NA())</f>
        <v>#N/A</v>
      </c>
      <c r="K64" s="91" t="e">
        <f ca="true">+IF(AND(ISNUMBER(OFFSET('Water Data'!$F$6,0,10*ROW('Water Data'!F58))),'Data Summary'!BZ64="Yes"),OFFSET('Water Data'!$F$6,0,10*ROW('Water Data'!F58)),NA())</f>
        <v>#N/A</v>
      </c>
      <c r="L64" s="91" t="e">
        <f ca="true">+IF(AND(ISNUMBER(OFFSET('Water Data'!$F$9,0,10*ROW('Water Data'!F58))),'Data Summary'!CA64="Yes"),OFFSET('Water Data'!$F$9,0,10*ROW('Water Data'!F58)),NA())</f>
        <v>#N/A</v>
      </c>
      <c r="M64" s="91" t="e">
        <f ca="true">+IF(AND(ISNUMBER(OFFSET('Water Data'!$G$4,0,10*ROW('Water Data'!G58))),'Data Summary'!CB64="Yes"),100-OFFSET('Water Data'!$G$4,0,10*ROW('Water Data'!G58)),NA())</f>
        <v>#N/A</v>
      </c>
      <c r="N64" s="91" t="e">
        <f ca="true">+IF(AND(ISNUMBER(OFFSET('Water Data'!$G$6,0,10*ROW('Water Data'!G58))),'Data Summary'!CC64="Yes"),OFFSET('Water Data'!$G$6,0,10*ROW('Water Data'!G58)),NA())</f>
        <v>#N/A</v>
      </c>
      <c r="O64" s="91" t="e">
        <f ca="true">+IF(AND(ISNUMBER(OFFSET('Water Data'!$G$9,0,10*ROW('Water Data'!G58))),'Data Summary'!CD64="Yes"),OFFSET('Water Data'!$G$9,0,10*ROW('Water Data'!G58)),NA())</f>
        <v>#N/A</v>
      </c>
      <c r="P64" s="91" t="e">
        <f ca="true">+IF(AND(ISNUMBER(OFFSET('Water Data'!$H$4,0,10*ROW('Water Data'!H58))),'Data Summary'!CE64="Yes"),100-OFFSET('Water Data'!$H$4,0,10*ROW('Water Data'!H58)),NA())</f>
        <v>#N/A</v>
      </c>
      <c r="Q64" s="91" t="e">
        <f ca="true">+IF(AND(ISNUMBER(OFFSET('Water Data'!$H$6,0,10*ROW('Water Data'!H58))),'Data Summary'!CF64="Yes"),OFFSET('Water Data'!$H$6,0,10*ROW('Water Data'!H58)),NA())</f>
        <v>#N/A</v>
      </c>
      <c r="R64" s="91" t="e">
        <f ca="true">+IF(AND(ISNUMBER(OFFSET('Water Data'!$H$9,0,10*ROW('Water Data'!H58))),'Data Summary'!CG64="Yes"),OFFSET('Water Data'!$H$9,0,10*ROW('Water Data'!H58)),NA())</f>
        <v>#N/A</v>
      </c>
      <c r="S64" s="91" t="e">
        <f ca="true">+IF(AND(ISNUMBER(OFFSET('Water Data'!$I$4,0,10*ROW('Water Data'!I58))),'Data Summary'!CH64="Yes"),100-OFFSET('Water Data'!$I$4,0,10*ROW('Water Data'!I58)),NA())</f>
        <v>#N/A</v>
      </c>
      <c r="T64" s="91" t="e">
        <f ca="true">+IF(AND(ISNUMBER(OFFSET('Water Data'!$I$6,0,10*ROW('Water Data'!I58))),'Data Summary'!CI64="Yes"),OFFSET('Water Data'!$I$6,0,10*ROW('Water Data'!I58)),NA())</f>
        <v>#N/A</v>
      </c>
      <c r="U64" s="91" t="e">
        <f ca="true">+IF(AND(ISNUMBER(OFFSET('Water Data'!$I$9,0,10*ROW('Water Data'!I58))),'Data Summary'!CJ64="Yes"),OFFSET('Water Data'!$I$9,0,10*ROW('Water Data'!I58)),NA())</f>
        <v>#N/A</v>
      </c>
      <c r="V64" s="92" t="e">
        <f ca="true">+IF(AND(ISNUMBER(OFFSET('Sanitation Data'!$D$4,0,10*ROW('Sanitation Data'!D58))),'Data Summary'!CK64="Yes"),100-OFFSET('Sanitation Data'!$D$4,0,10*ROW('Sanitation Data'!D58)),NA())</f>
        <v>#N/A</v>
      </c>
      <c r="W64" s="92" t="e">
        <f ca="true">+IF(AND(ISNUMBER(OFFSET('Sanitation Data'!$D$6,0,10*ROW('Sanitation Data'!D58))),'Data Summary'!CL64="Yes"),OFFSET('Sanitation Data'!$D$6,0,10*ROW('Sanitation Data'!D58)),NA())</f>
        <v>#N/A</v>
      </c>
      <c r="X64" s="92" t="e">
        <f ca="true">+IF(AND(ISNUMBER(OFFSET('Sanitation Data'!$D$10,0,10*ROW('Sanitation Data'!D58))),'Data Summary'!CM64="Yes"),OFFSET('Sanitation Data'!$D$10,0,10*ROW('Sanitation Data'!D58)),NA())</f>
        <v>#N/A</v>
      </c>
      <c r="Y64" s="92" t="e">
        <f ca="true">+IF(AND(ISNUMBER(OFFSET('Sanitation Data'!$D$11,0,10*ROW('Sanitation Data'!D58))),'Data Summary'!CN64="Yes"),OFFSET('Sanitation Data'!$D$11,0,10*ROW('Sanitation Data'!D58)),NA())</f>
        <v>#N/A</v>
      </c>
      <c r="Z64" s="92" t="e">
        <f ca="true">+IF(AND(ISNUMBER(OFFSET('Sanitation Data'!$D$12,0,10*ROW('Sanitation Data'!D58))),'Data Summary'!CO64="Yes"),OFFSET('Sanitation Data'!$D$12,0,10*ROW('Sanitation Data'!D58)),NA())</f>
        <v>#N/A</v>
      </c>
      <c r="AA64" s="92" t="e">
        <f ca="true">+IF(AND(ISNUMBER(OFFSET('Sanitation Data'!$E$4,0,10*ROW('Sanitation Data'!E58))),'Data Summary'!CP64="Yes"),100-OFFSET('Sanitation Data'!$E$4,0,10*ROW('Sanitation Data'!E58)),NA())</f>
        <v>#N/A</v>
      </c>
      <c r="AB64" s="92" t="e">
        <f ca="true">+IF(AND(ISNUMBER(OFFSET('Sanitation Data'!$E$6,0,10*ROW('Sanitation Data'!E58))),'Data Summary'!CQ64="Yes"),OFFSET('Sanitation Data'!$E$6,0,10*ROW('Sanitation Data'!E58)),NA())</f>
        <v>#N/A</v>
      </c>
      <c r="AC64" s="92" t="e">
        <f ca="true">+IF(AND(ISNUMBER(OFFSET('Sanitation Data'!$E$10,0,10*ROW('Sanitation Data'!E58))),'Data Summary'!CR64="Yes"),OFFSET('Sanitation Data'!$E$10,0,10*ROW('Sanitation Data'!E58)),NA())</f>
        <v>#N/A</v>
      </c>
      <c r="AD64" s="92" t="e">
        <f ca="true">+IF(AND(ISNUMBER(OFFSET('Sanitation Data'!$E$11,0,10*ROW('Sanitation Data'!E58))),'Data Summary'!CS64="Yes"),OFFSET('Sanitation Data'!$E$11,0,10*ROW('Sanitation Data'!E58)),NA())</f>
        <v>#N/A</v>
      </c>
      <c r="AE64" s="92" t="e">
        <f ca="true">+IF(AND(ISNUMBER(OFFSET('Sanitation Data'!$E$12,0,10*ROW('Sanitation Data'!E58))),'Data Summary'!CT64="Yes"),OFFSET('Sanitation Data'!$E$12,0,10*ROW('Sanitation Data'!E58)),NA())</f>
        <v>#N/A</v>
      </c>
      <c r="AF64" s="92" t="e">
        <f ca="true">+IF(AND(ISNUMBER(OFFSET('Sanitation Data'!$F$4,0,10*ROW('Sanitation Data'!F58))),'Data Summary'!CU64="Yes"),100-OFFSET('Sanitation Data'!$F$4,0,10*ROW('Sanitation Data'!F58)),NA())</f>
        <v>#N/A</v>
      </c>
      <c r="AG64" s="92" t="e">
        <f ca="true">+IF(AND(ISNUMBER(OFFSET('Sanitation Data'!$F$6,0,10*ROW('Sanitation Data'!F58))),'Data Summary'!CV64="Yes"),OFFSET('Sanitation Data'!$F$6,0,10*ROW('Sanitation Data'!F58)),NA())</f>
        <v>#N/A</v>
      </c>
      <c r="AH64" s="92" t="e">
        <f ca="true">+IF(AND(ISNUMBER(OFFSET('Sanitation Data'!$F$10,0,10*ROW('Sanitation Data'!F58))),'Data Summary'!CW64="Yes"),OFFSET('Sanitation Data'!$F$10,0,10*ROW('Sanitation Data'!F58)),NA())</f>
        <v>#N/A</v>
      </c>
      <c r="AI64" s="92" t="e">
        <f ca="true">+IF(AND(ISNUMBER(OFFSET('Sanitation Data'!$F$11,0,10*ROW('Sanitation Data'!F58))),'Data Summary'!CX64="Yes"),OFFSET('Sanitation Data'!$F$11,0,10*ROW('Sanitation Data'!F58)),NA())</f>
        <v>#N/A</v>
      </c>
      <c r="AJ64" s="92" t="e">
        <f ca="true">+IF(AND(ISNUMBER(OFFSET('Sanitation Data'!$F$12,0,10*ROW('Sanitation Data'!F58))),'Data Summary'!CY64="Yes"),OFFSET('Sanitation Data'!$F$12,0,10*ROW('Sanitation Data'!F58)),NA())</f>
        <v>#N/A</v>
      </c>
      <c r="AK64" s="92" t="e">
        <f ca="true">+IF(AND(ISNUMBER(OFFSET('Sanitation Data'!$G$4,0,10*ROW('Sanitation Data'!G58))),'Data Summary'!CZ64="Yes"),100-OFFSET('Sanitation Data'!$G$4,0,10*ROW('Sanitation Data'!G58)),NA())</f>
        <v>#N/A</v>
      </c>
      <c r="AL64" s="92" t="e">
        <f ca="true">+IF(AND(ISNUMBER(OFFSET('Sanitation Data'!$G$6,0,10*ROW('Sanitation Data'!G58))),'Data Summary'!DA64="Yes"),OFFSET('Sanitation Data'!$G$6,0,10*ROW('Sanitation Data'!G58)),NA())</f>
        <v>#N/A</v>
      </c>
      <c r="AM64" s="92" t="e">
        <f ca="true">+IF(AND(ISNUMBER(OFFSET('Sanitation Data'!$G$10,0,10*ROW('Sanitation Data'!G58))),'Data Summary'!DB64="Yes"),OFFSET('Sanitation Data'!$G$10,0,10*ROW('Sanitation Data'!G58)),NA())</f>
        <v>#N/A</v>
      </c>
      <c r="AN64" s="92" t="e">
        <f ca="true">+IF(AND(ISNUMBER(OFFSET('Sanitation Data'!$G$11,0,10*ROW('Sanitation Data'!G58))),'Data Summary'!DC64="Yes"),OFFSET('Sanitation Data'!$G$11,0,10*ROW('Sanitation Data'!G58)),NA())</f>
        <v>#N/A</v>
      </c>
      <c r="AO64" s="92" t="e">
        <f ca="true">+IF(AND(ISNUMBER(OFFSET('Sanitation Data'!$G$12,0,10*ROW('Sanitation Data'!G58))),'Data Summary'!DD64="Yes"),OFFSET('Sanitation Data'!$G$12,0,10*ROW('Sanitation Data'!G58)),NA())</f>
        <v>#N/A</v>
      </c>
      <c r="AP64" s="92" t="e">
        <f ca="true">+IF(AND(ISNUMBER(OFFSET('Sanitation Data'!$H$4,0,10*ROW('Sanitation Data'!H58))),'Data Summary'!DE64="Yes"),100-OFFSET('Sanitation Data'!$H$4,0,10*ROW('Sanitation Data'!H58)),NA())</f>
        <v>#N/A</v>
      </c>
      <c r="AQ64" s="92" t="e">
        <f ca="true">+IF(AND(ISNUMBER(OFFSET('Sanitation Data'!$H$6,0,10*ROW('Sanitation Data'!H58))),'Data Summary'!DF64="Yes"),OFFSET('Sanitation Data'!$H$6,0,10*ROW('Sanitation Data'!H58)),NA())</f>
        <v>#N/A</v>
      </c>
      <c r="AR64" s="92" t="e">
        <f ca="true">+IF(AND(ISNUMBER(OFFSET('Sanitation Data'!$H$10,0,10*ROW('Sanitation Data'!H58))),'Data Summary'!DG64="Yes"),OFFSET('Sanitation Data'!$H$10,0,10*ROW('Sanitation Data'!H58)),NA())</f>
        <v>#N/A</v>
      </c>
      <c r="AS64" s="92" t="e">
        <f ca="true">+IF(AND(ISNUMBER(OFFSET('Sanitation Data'!$H$11,0,10*ROW('Sanitation Data'!H58))),'Data Summary'!DH64="Yes"),OFFSET('Sanitation Data'!$H$11,0,10*ROW('Sanitation Data'!H58)),NA())</f>
        <v>#N/A</v>
      </c>
      <c r="AT64" s="92" t="e">
        <f ca="true">+IF(AND(ISNUMBER(OFFSET('Sanitation Data'!$H$12,0,10*ROW('Sanitation Data'!H58))),'Data Summary'!DI64="Yes"),OFFSET('Sanitation Data'!$H$12,0,10*ROW('Sanitation Data'!H58)),NA())</f>
        <v>#N/A</v>
      </c>
      <c r="AU64" s="92" t="e">
        <f ca="true">+IF(AND(ISNUMBER(OFFSET('Sanitation Data'!$I$4,0,10*ROW('Sanitation Data'!I58))),'Data Summary'!DJ64="Yes"),100-OFFSET('Sanitation Data'!$I$4,0,10*ROW('Sanitation Data'!I58)),NA())</f>
        <v>#N/A</v>
      </c>
      <c r="AV64" s="92" t="e">
        <f ca="true">+IF(AND(ISNUMBER(OFFSET('Sanitation Data'!$I$6,0,10*ROW('Sanitation Data'!I58))),'Data Summary'!DK64="Yes"),OFFSET('Sanitation Data'!$I$6,0,10*ROW('Sanitation Data'!I58)),NA())</f>
        <v>#N/A</v>
      </c>
      <c r="AW64" s="92" t="e">
        <f ca="true">+IF(AND(ISNUMBER(OFFSET('Sanitation Data'!$I$10,0,10*ROW('Sanitation Data'!I58))),'Data Summary'!DL64="Yes"),OFFSET('Sanitation Data'!$I$10,0,10*ROW('Sanitation Data'!I58)),NA())</f>
        <v>#N/A</v>
      </c>
      <c r="AX64" s="92" t="e">
        <f ca="true">+IF(AND(ISNUMBER(OFFSET('Sanitation Data'!$I$11,0,10*ROW('Sanitation Data'!I58))),'Data Summary'!DM64="Yes"),OFFSET('Sanitation Data'!$I$11,0,10*ROW('Sanitation Data'!I58)),NA())</f>
        <v>#N/A</v>
      </c>
      <c r="AY64" s="92" t="e">
        <f ca="true">+IF(AND(ISNUMBER(OFFSET('Sanitation Data'!$I$12,0,10*ROW('Sanitation Data'!I58))),'Data Summary'!DN64="Yes"),OFFSET('Sanitation Data'!$I$12,0,10*ROW('Sanitation Data'!I58)),NA())</f>
        <v>#N/A</v>
      </c>
      <c r="AZ64" s="93" t="e">
        <f ca="true">+IF(AND(ISNUMBER(OFFSET('Hygiene Data'!$D$5,0,10*ROW('Hygiene Data'!D58))),'Data Summary'!DO64="Yes"),OFFSET('Hygiene Data'!$D$5,0,10*ROW('Hygiene Data'!D58)),NA())</f>
        <v>#N/A</v>
      </c>
      <c r="BA64" s="93" t="e">
        <f ca="true">+IF(AND(ISNUMBER(OFFSET('Hygiene Data'!$D$7,0,10*ROW('Hygiene Data'!D58))),'Data Summary'!DP64="Yes"),OFFSET('Hygiene Data'!$D$7,0,10*ROW('Hygiene Data'!D58)),NA())</f>
        <v>#N/A</v>
      </c>
      <c r="BB64" s="93" t="e">
        <f ca="true">+IF(AND(ISNUMBER(OFFSET('Hygiene Data'!$D$9,0,10*ROW('Hygiene Data'!D58))),'Data Summary'!DQ64="Yes"),OFFSET('Hygiene Data'!$D$9,0,10*ROW('Hygiene Data'!D58)),NA())</f>
        <v>#N/A</v>
      </c>
      <c r="BC64" s="93" t="e">
        <f ca="true">+IF(AND(ISNUMBER(OFFSET('Hygiene Data'!$E$5,0,10*ROW('Hygiene Data'!E58))),'Data Summary'!DR64="Yes"),OFFSET('Hygiene Data'!$E$5,0,10*ROW('Hygiene Data'!E58)),NA())</f>
        <v>#N/A</v>
      </c>
      <c r="BD64" s="93" t="e">
        <f ca="true">+IF(AND(ISNUMBER(OFFSET('Hygiene Data'!$E$7,0,10*ROW('Hygiene Data'!E58))),'Data Summary'!DS64="Yes"),OFFSET('Hygiene Data'!$E$7,0,10*ROW('Hygiene Data'!E58)),NA())</f>
        <v>#N/A</v>
      </c>
      <c r="BE64" s="93" t="e">
        <f ca="true">+IF(AND(ISNUMBER(OFFSET('Hygiene Data'!$E$9,0,10*ROW('Hygiene Data'!E58))),'Data Summary'!DT64="Yes"),OFFSET('Hygiene Data'!$E$9,0,10*ROW('Hygiene Data'!E58)),NA())</f>
        <v>#N/A</v>
      </c>
      <c r="BF64" s="93" t="e">
        <f ca="true">+IF(AND(ISNUMBER(OFFSET('Hygiene Data'!$F$5,0,10*ROW('Hygiene Data'!F58))),'Data Summary'!DU64="Yes"),OFFSET('Hygiene Data'!$F$5,0,10*ROW('Hygiene Data'!F58)),NA())</f>
        <v>#N/A</v>
      </c>
      <c r="BG64" s="93" t="e">
        <f ca="true">+IF(AND(ISNUMBER(OFFSET('Hygiene Data'!$F$7,0,10*ROW('Hygiene Data'!F58))),'Data Summary'!DV64="Yes"),OFFSET('Hygiene Data'!$F$7,0,10*ROW('Hygiene Data'!F58)),NA())</f>
        <v>#N/A</v>
      </c>
      <c r="BH64" s="93" t="e">
        <f ca="true">+IF(AND(ISNUMBER(OFFSET('Hygiene Data'!$F$9,0,10*ROW('Hygiene Data'!F58))),'Data Summary'!DW64="Yes"),OFFSET('Hygiene Data'!$F$9,0,10*ROW('Hygiene Data'!F58)),NA())</f>
        <v>#N/A</v>
      </c>
      <c r="BI64" s="93" t="e">
        <f ca="true">+IF(AND(ISNUMBER(OFFSET('Hygiene Data'!$G$5,0,10*ROW('Hygiene Data'!G58))),'Data Summary'!DX64="Yes"),OFFSET('Hygiene Data'!$G$5,0,10*ROW('Hygiene Data'!G58)),NA())</f>
        <v>#N/A</v>
      </c>
      <c r="BJ64" s="93" t="e">
        <f ca="true">+IF(AND(ISNUMBER(OFFSET('Hygiene Data'!$G$7,0,10*ROW('Hygiene Data'!G58))),'Data Summary'!DY64="Yes"),OFFSET('Hygiene Data'!$G$7,0,10*ROW('Hygiene Data'!G58)),NA())</f>
        <v>#N/A</v>
      </c>
      <c r="BK64" s="93" t="e">
        <f ca="true">+IF(AND(ISNUMBER(OFFSET('Hygiene Data'!$G$9,0,10*ROW('Hygiene Data'!G58))),'Data Summary'!DZ64="Yes"),OFFSET('Hygiene Data'!$G$9,0,10*ROW('Hygiene Data'!G58)),NA())</f>
        <v>#N/A</v>
      </c>
      <c r="BL64" s="93" t="e">
        <f ca="true">+IF(AND(ISNUMBER(OFFSET('Hygiene Data'!$H$5,0,10*ROW('Hygiene Data'!H58))),'Data Summary'!EA64="Yes"),OFFSET('Hygiene Data'!$H$5,0,10*ROW('Hygiene Data'!H58)),NA())</f>
        <v>#N/A</v>
      </c>
      <c r="BM64" s="93" t="e">
        <f ca="true">+IF(AND(ISNUMBER(OFFSET('Hygiene Data'!$H$7,0,10*ROW('Hygiene Data'!H58))),'Data Summary'!EB64="Yes"),OFFSET('Hygiene Data'!$H$7,0,10*ROW('Hygiene Data'!H58)),NA())</f>
        <v>#N/A</v>
      </c>
      <c r="BN64" s="93" t="e">
        <f ca="true">+IF(AND(ISNUMBER(OFFSET('Hygiene Data'!$H$9,0,10*ROW('Hygiene Data'!H58))),'Data Summary'!EC64="Yes"),OFFSET('Hygiene Data'!$H$9,0,10*ROW('Hygiene Data'!H58)),NA())</f>
        <v>#N/A</v>
      </c>
      <c r="BO64" s="93" t="e">
        <f ca="true">+IF(AND(ISNUMBER(OFFSET('Hygiene Data'!$I$5,0,10*ROW('Hygiene Data'!I58))),'Data Summary'!ED64="Yes"),OFFSET('Hygiene Data'!$I$5,0,10*ROW('Hygiene Data'!I58)),NA())</f>
        <v>#N/A</v>
      </c>
      <c r="BP64" s="93" t="e">
        <f ca="true">+IF(AND(ISNUMBER(OFFSET('Hygiene Data'!$I$7,0,10*ROW('Hygiene Data'!I58))),'Data Summary'!EE64="Yes"),OFFSET('Hygiene Data'!$I$7,0,10*ROW('Hygiene Data'!I58)),NA())</f>
        <v>#N/A</v>
      </c>
      <c r="BQ64" s="93" t="e">
        <f ca="true">+IF(AND(ISNUMBER(OFFSET('Hygiene Data'!$I$9,0,10*ROW('Hygiene Data'!I58))),'Data Summary'!EF64="Yes"),OFFSET('Hygiene Data'!$I$9,0,10*ROW('Hygiene Data'!I58)),NA())</f>
        <v>#N/A</v>
      </c>
    </row>
    <row xmlns:x14ac="http://schemas.microsoft.com/office/spreadsheetml/2009/9/ac" r="65" x14ac:dyDescent="0.2">
      <c r="A65" s="335" t="e">
        <f ca="true">+RIGHT('Data Summary'!A65,LEN('Data Summary'!A65)-9)</f>
        <v>#VALUE!</v>
      </c>
      <c r="B65" s="35" t="str">
        <f ca="true">+IF(ISTEXT('Data Summary'!B65),'Data Summary'!B65,"")</f>
        <v/>
      </c>
      <c r="C65" s="334" t="e">
        <f ca="true">+VALUE('Data Summary'!C65)</f>
        <v>#VALUE!</v>
      </c>
      <c r="D65" s="91" t="e">
        <f ca="true">+IF(AND(ISNUMBER(OFFSET('Water Data'!$D$4,0,10*ROW('Water Data'!D59))),'Data Summary'!BS65="Yes"),100-OFFSET('Water Data'!$D$4,0,10*ROW('Water Data'!D59)),NA())</f>
        <v>#N/A</v>
      </c>
      <c r="E65" s="91" t="e">
        <f ca="true">+IF(AND(ISNUMBER(OFFSET('Water Data'!$D$6,0,10*ROW('Water Data'!D59))),'Data Summary'!BT65="Yes"),OFFSET('Water Data'!$D$6,0,10*ROW('Water Data'!D59)),NA())</f>
        <v>#N/A</v>
      </c>
      <c r="F65" s="91" t="e">
        <f ca="true">+IF(AND(ISNUMBER(OFFSET('Water Data'!$D$9,0,10*ROW('Water Data'!D59))),'Data Summary'!BU65="Yes"),OFFSET('Water Data'!$D$9,0,10*ROW('Water Data'!D59)),NA())</f>
        <v>#N/A</v>
      </c>
      <c r="G65" s="91" t="e">
        <f ca="true">+IF(AND(ISNUMBER(OFFSET('Water Data'!$E$4,0,10*ROW('Water Data'!E59))),'Data Summary'!BV65="Yes"),100-OFFSET('Water Data'!$E$4,0,10*ROW('Water Data'!E59)),NA())</f>
        <v>#N/A</v>
      </c>
      <c r="H65" s="91" t="e">
        <f ca="true">+IF(AND(ISNUMBER(OFFSET('Water Data'!$E$6,0,10*ROW('Water Data'!E59))),'Data Summary'!BW65="Yes"),OFFSET('Water Data'!$E$6,0,10*ROW('Water Data'!E59)),NA())</f>
        <v>#N/A</v>
      </c>
      <c r="I65" s="91" t="e">
        <f ca="true">+IF(AND(ISNUMBER(OFFSET('Water Data'!$E$9,0,10*ROW('Water Data'!E59))),'Data Summary'!BX65="Yes"),OFFSET('Water Data'!$E$9,0,10*ROW('Water Data'!E59)),NA())</f>
        <v>#N/A</v>
      </c>
      <c r="J65" s="91" t="e">
        <f ca="true">+IF(AND(ISNUMBER(OFFSET('Water Data'!$F$4,0,10*ROW('Water Data'!F59))),'Data Summary'!BY65="Yes"),100-OFFSET('Water Data'!$F$4,0,10*ROW('Water Data'!F59)),NA())</f>
        <v>#N/A</v>
      </c>
      <c r="K65" s="91" t="e">
        <f ca="true">+IF(AND(ISNUMBER(OFFSET('Water Data'!$F$6,0,10*ROW('Water Data'!F59))),'Data Summary'!BZ65="Yes"),OFFSET('Water Data'!$F$6,0,10*ROW('Water Data'!F59)),NA())</f>
        <v>#N/A</v>
      </c>
      <c r="L65" s="91" t="e">
        <f ca="true">+IF(AND(ISNUMBER(OFFSET('Water Data'!$F$9,0,10*ROW('Water Data'!F59))),'Data Summary'!CA65="Yes"),OFFSET('Water Data'!$F$9,0,10*ROW('Water Data'!F59)),NA())</f>
        <v>#N/A</v>
      </c>
      <c r="M65" s="91" t="e">
        <f ca="true">+IF(AND(ISNUMBER(OFFSET('Water Data'!$G$4,0,10*ROW('Water Data'!G59))),'Data Summary'!CB65="Yes"),100-OFFSET('Water Data'!$G$4,0,10*ROW('Water Data'!G59)),NA())</f>
        <v>#N/A</v>
      </c>
      <c r="N65" s="91" t="e">
        <f ca="true">+IF(AND(ISNUMBER(OFFSET('Water Data'!$G$6,0,10*ROW('Water Data'!G59))),'Data Summary'!CC65="Yes"),OFFSET('Water Data'!$G$6,0,10*ROW('Water Data'!G59)),NA())</f>
        <v>#N/A</v>
      </c>
      <c r="O65" s="91" t="e">
        <f ca="true">+IF(AND(ISNUMBER(OFFSET('Water Data'!$G$9,0,10*ROW('Water Data'!G59))),'Data Summary'!CD65="Yes"),OFFSET('Water Data'!$G$9,0,10*ROW('Water Data'!G59)),NA())</f>
        <v>#N/A</v>
      </c>
      <c r="P65" s="91" t="e">
        <f ca="true">+IF(AND(ISNUMBER(OFFSET('Water Data'!$H$4,0,10*ROW('Water Data'!H59))),'Data Summary'!CE65="Yes"),100-OFFSET('Water Data'!$H$4,0,10*ROW('Water Data'!H59)),NA())</f>
        <v>#N/A</v>
      </c>
      <c r="Q65" s="91" t="e">
        <f ca="true">+IF(AND(ISNUMBER(OFFSET('Water Data'!$H$6,0,10*ROW('Water Data'!H59))),'Data Summary'!CF65="Yes"),OFFSET('Water Data'!$H$6,0,10*ROW('Water Data'!H59)),NA())</f>
        <v>#N/A</v>
      </c>
      <c r="R65" s="91" t="e">
        <f ca="true">+IF(AND(ISNUMBER(OFFSET('Water Data'!$H$9,0,10*ROW('Water Data'!H59))),'Data Summary'!CG65="Yes"),OFFSET('Water Data'!$H$9,0,10*ROW('Water Data'!H59)),NA())</f>
        <v>#N/A</v>
      </c>
      <c r="S65" s="91" t="e">
        <f ca="true">+IF(AND(ISNUMBER(OFFSET('Water Data'!$I$4,0,10*ROW('Water Data'!I59))),'Data Summary'!CH65="Yes"),100-OFFSET('Water Data'!$I$4,0,10*ROW('Water Data'!I59)),NA())</f>
        <v>#N/A</v>
      </c>
      <c r="T65" s="91" t="e">
        <f ca="true">+IF(AND(ISNUMBER(OFFSET('Water Data'!$I$6,0,10*ROW('Water Data'!I59))),'Data Summary'!CI65="Yes"),OFFSET('Water Data'!$I$6,0,10*ROW('Water Data'!I59)),NA())</f>
        <v>#N/A</v>
      </c>
      <c r="U65" s="91" t="e">
        <f ca="true">+IF(AND(ISNUMBER(OFFSET('Water Data'!$I$9,0,10*ROW('Water Data'!I59))),'Data Summary'!CJ65="Yes"),OFFSET('Water Data'!$I$9,0,10*ROW('Water Data'!I59)),NA())</f>
        <v>#N/A</v>
      </c>
      <c r="V65" s="92" t="e">
        <f ca="true">+IF(AND(ISNUMBER(OFFSET('Sanitation Data'!$D$4,0,10*ROW('Sanitation Data'!D59))),'Data Summary'!CK65="Yes"),100-OFFSET('Sanitation Data'!$D$4,0,10*ROW('Sanitation Data'!D59)),NA())</f>
        <v>#N/A</v>
      </c>
      <c r="W65" s="92" t="e">
        <f ca="true">+IF(AND(ISNUMBER(OFFSET('Sanitation Data'!$D$6,0,10*ROW('Sanitation Data'!D59))),'Data Summary'!CL65="Yes"),OFFSET('Sanitation Data'!$D$6,0,10*ROW('Sanitation Data'!D59)),NA())</f>
        <v>#N/A</v>
      </c>
      <c r="X65" s="92" t="e">
        <f ca="true">+IF(AND(ISNUMBER(OFFSET('Sanitation Data'!$D$10,0,10*ROW('Sanitation Data'!D59))),'Data Summary'!CM65="Yes"),OFFSET('Sanitation Data'!$D$10,0,10*ROW('Sanitation Data'!D59)),NA())</f>
        <v>#N/A</v>
      </c>
      <c r="Y65" s="92" t="e">
        <f ca="true">+IF(AND(ISNUMBER(OFFSET('Sanitation Data'!$D$11,0,10*ROW('Sanitation Data'!D59))),'Data Summary'!CN65="Yes"),OFFSET('Sanitation Data'!$D$11,0,10*ROW('Sanitation Data'!D59)),NA())</f>
        <v>#N/A</v>
      </c>
      <c r="Z65" s="92" t="e">
        <f ca="true">+IF(AND(ISNUMBER(OFFSET('Sanitation Data'!$D$12,0,10*ROW('Sanitation Data'!D59))),'Data Summary'!CO65="Yes"),OFFSET('Sanitation Data'!$D$12,0,10*ROW('Sanitation Data'!D59)),NA())</f>
        <v>#N/A</v>
      </c>
      <c r="AA65" s="92" t="e">
        <f ca="true">+IF(AND(ISNUMBER(OFFSET('Sanitation Data'!$E$4,0,10*ROW('Sanitation Data'!E59))),'Data Summary'!CP65="Yes"),100-OFFSET('Sanitation Data'!$E$4,0,10*ROW('Sanitation Data'!E59)),NA())</f>
        <v>#N/A</v>
      </c>
      <c r="AB65" s="92" t="e">
        <f ca="true">+IF(AND(ISNUMBER(OFFSET('Sanitation Data'!$E$6,0,10*ROW('Sanitation Data'!E59))),'Data Summary'!CQ65="Yes"),OFFSET('Sanitation Data'!$E$6,0,10*ROW('Sanitation Data'!E59)),NA())</f>
        <v>#N/A</v>
      </c>
      <c r="AC65" s="92" t="e">
        <f ca="true">+IF(AND(ISNUMBER(OFFSET('Sanitation Data'!$E$10,0,10*ROW('Sanitation Data'!E59))),'Data Summary'!CR65="Yes"),OFFSET('Sanitation Data'!$E$10,0,10*ROW('Sanitation Data'!E59)),NA())</f>
        <v>#N/A</v>
      </c>
      <c r="AD65" s="92" t="e">
        <f ca="true">+IF(AND(ISNUMBER(OFFSET('Sanitation Data'!$E$11,0,10*ROW('Sanitation Data'!E59))),'Data Summary'!CS65="Yes"),OFFSET('Sanitation Data'!$E$11,0,10*ROW('Sanitation Data'!E59)),NA())</f>
        <v>#N/A</v>
      </c>
      <c r="AE65" s="92" t="e">
        <f ca="true">+IF(AND(ISNUMBER(OFFSET('Sanitation Data'!$E$12,0,10*ROW('Sanitation Data'!E59))),'Data Summary'!CT65="Yes"),OFFSET('Sanitation Data'!$E$12,0,10*ROW('Sanitation Data'!E59)),NA())</f>
        <v>#N/A</v>
      </c>
      <c r="AF65" s="92" t="e">
        <f ca="true">+IF(AND(ISNUMBER(OFFSET('Sanitation Data'!$F$4,0,10*ROW('Sanitation Data'!F59))),'Data Summary'!CU65="Yes"),100-OFFSET('Sanitation Data'!$F$4,0,10*ROW('Sanitation Data'!F59)),NA())</f>
        <v>#N/A</v>
      </c>
      <c r="AG65" s="92" t="e">
        <f ca="true">+IF(AND(ISNUMBER(OFFSET('Sanitation Data'!$F$6,0,10*ROW('Sanitation Data'!F59))),'Data Summary'!CV65="Yes"),OFFSET('Sanitation Data'!$F$6,0,10*ROW('Sanitation Data'!F59)),NA())</f>
        <v>#N/A</v>
      </c>
      <c r="AH65" s="92" t="e">
        <f ca="true">+IF(AND(ISNUMBER(OFFSET('Sanitation Data'!$F$10,0,10*ROW('Sanitation Data'!F59))),'Data Summary'!CW65="Yes"),OFFSET('Sanitation Data'!$F$10,0,10*ROW('Sanitation Data'!F59)),NA())</f>
        <v>#N/A</v>
      </c>
      <c r="AI65" s="92" t="e">
        <f ca="true">+IF(AND(ISNUMBER(OFFSET('Sanitation Data'!$F$11,0,10*ROW('Sanitation Data'!F59))),'Data Summary'!CX65="Yes"),OFFSET('Sanitation Data'!$F$11,0,10*ROW('Sanitation Data'!F59)),NA())</f>
        <v>#N/A</v>
      </c>
      <c r="AJ65" s="92" t="e">
        <f ca="true">+IF(AND(ISNUMBER(OFFSET('Sanitation Data'!$F$12,0,10*ROW('Sanitation Data'!F59))),'Data Summary'!CY65="Yes"),OFFSET('Sanitation Data'!$F$12,0,10*ROW('Sanitation Data'!F59)),NA())</f>
        <v>#N/A</v>
      </c>
      <c r="AK65" s="92" t="e">
        <f ca="true">+IF(AND(ISNUMBER(OFFSET('Sanitation Data'!$G$4,0,10*ROW('Sanitation Data'!G59))),'Data Summary'!CZ65="Yes"),100-OFFSET('Sanitation Data'!$G$4,0,10*ROW('Sanitation Data'!G59)),NA())</f>
        <v>#N/A</v>
      </c>
      <c r="AL65" s="92" t="e">
        <f ca="true">+IF(AND(ISNUMBER(OFFSET('Sanitation Data'!$G$6,0,10*ROW('Sanitation Data'!G59))),'Data Summary'!DA65="Yes"),OFFSET('Sanitation Data'!$G$6,0,10*ROW('Sanitation Data'!G59)),NA())</f>
        <v>#N/A</v>
      </c>
      <c r="AM65" s="92" t="e">
        <f ca="true">+IF(AND(ISNUMBER(OFFSET('Sanitation Data'!$G$10,0,10*ROW('Sanitation Data'!G59))),'Data Summary'!DB65="Yes"),OFFSET('Sanitation Data'!$G$10,0,10*ROW('Sanitation Data'!G59)),NA())</f>
        <v>#N/A</v>
      </c>
      <c r="AN65" s="92" t="e">
        <f ca="true">+IF(AND(ISNUMBER(OFFSET('Sanitation Data'!$G$11,0,10*ROW('Sanitation Data'!G59))),'Data Summary'!DC65="Yes"),OFFSET('Sanitation Data'!$G$11,0,10*ROW('Sanitation Data'!G59)),NA())</f>
        <v>#N/A</v>
      </c>
      <c r="AO65" s="92" t="e">
        <f ca="true">+IF(AND(ISNUMBER(OFFSET('Sanitation Data'!$G$12,0,10*ROW('Sanitation Data'!G59))),'Data Summary'!DD65="Yes"),OFFSET('Sanitation Data'!$G$12,0,10*ROW('Sanitation Data'!G59)),NA())</f>
        <v>#N/A</v>
      </c>
      <c r="AP65" s="92" t="e">
        <f ca="true">+IF(AND(ISNUMBER(OFFSET('Sanitation Data'!$H$4,0,10*ROW('Sanitation Data'!H59))),'Data Summary'!DE65="Yes"),100-OFFSET('Sanitation Data'!$H$4,0,10*ROW('Sanitation Data'!H59)),NA())</f>
        <v>#N/A</v>
      </c>
      <c r="AQ65" s="92" t="e">
        <f ca="true">+IF(AND(ISNUMBER(OFFSET('Sanitation Data'!$H$6,0,10*ROW('Sanitation Data'!H59))),'Data Summary'!DF65="Yes"),OFFSET('Sanitation Data'!$H$6,0,10*ROW('Sanitation Data'!H59)),NA())</f>
        <v>#N/A</v>
      </c>
      <c r="AR65" s="92" t="e">
        <f ca="true">+IF(AND(ISNUMBER(OFFSET('Sanitation Data'!$H$10,0,10*ROW('Sanitation Data'!H59))),'Data Summary'!DG65="Yes"),OFFSET('Sanitation Data'!$H$10,0,10*ROW('Sanitation Data'!H59)),NA())</f>
        <v>#N/A</v>
      </c>
      <c r="AS65" s="92" t="e">
        <f ca="true">+IF(AND(ISNUMBER(OFFSET('Sanitation Data'!$H$11,0,10*ROW('Sanitation Data'!H59))),'Data Summary'!DH65="Yes"),OFFSET('Sanitation Data'!$H$11,0,10*ROW('Sanitation Data'!H59)),NA())</f>
        <v>#N/A</v>
      </c>
      <c r="AT65" s="92" t="e">
        <f ca="true">+IF(AND(ISNUMBER(OFFSET('Sanitation Data'!$H$12,0,10*ROW('Sanitation Data'!H59))),'Data Summary'!DI65="Yes"),OFFSET('Sanitation Data'!$H$12,0,10*ROW('Sanitation Data'!H59)),NA())</f>
        <v>#N/A</v>
      </c>
      <c r="AU65" s="92" t="e">
        <f ca="true">+IF(AND(ISNUMBER(OFFSET('Sanitation Data'!$I$4,0,10*ROW('Sanitation Data'!I59))),'Data Summary'!DJ65="Yes"),100-OFFSET('Sanitation Data'!$I$4,0,10*ROW('Sanitation Data'!I59)),NA())</f>
        <v>#N/A</v>
      </c>
      <c r="AV65" s="92" t="e">
        <f ca="true">+IF(AND(ISNUMBER(OFFSET('Sanitation Data'!$I$6,0,10*ROW('Sanitation Data'!I59))),'Data Summary'!DK65="Yes"),OFFSET('Sanitation Data'!$I$6,0,10*ROW('Sanitation Data'!I59)),NA())</f>
        <v>#N/A</v>
      </c>
      <c r="AW65" s="92" t="e">
        <f ca="true">+IF(AND(ISNUMBER(OFFSET('Sanitation Data'!$I$10,0,10*ROW('Sanitation Data'!I59))),'Data Summary'!DL65="Yes"),OFFSET('Sanitation Data'!$I$10,0,10*ROW('Sanitation Data'!I59)),NA())</f>
        <v>#N/A</v>
      </c>
      <c r="AX65" s="92" t="e">
        <f ca="true">+IF(AND(ISNUMBER(OFFSET('Sanitation Data'!$I$11,0,10*ROW('Sanitation Data'!I59))),'Data Summary'!DM65="Yes"),OFFSET('Sanitation Data'!$I$11,0,10*ROW('Sanitation Data'!I59)),NA())</f>
        <v>#N/A</v>
      </c>
      <c r="AY65" s="92" t="e">
        <f ca="true">+IF(AND(ISNUMBER(OFFSET('Sanitation Data'!$I$12,0,10*ROW('Sanitation Data'!I59))),'Data Summary'!DN65="Yes"),OFFSET('Sanitation Data'!$I$12,0,10*ROW('Sanitation Data'!I59)),NA())</f>
        <v>#N/A</v>
      </c>
      <c r="AZ65" s="93" t="e">
        <f ca="true">+IF(AND(ISNUMBER(OFFSET('Hygiene Data'!$D$5,0,10*ROW('Hygiene Data'!D59))),'Data Summary'!DO65="Yes"),OFFSET('Hygiene Data'!$D$5,0,10*ROW('Hygiene Data'!D59)),NA())</f>
        <v>#N/A</v>
      </c>
      <c r="BA65" s="93" t="e">
        <f ca="true">+IF(AND(ISNUMBER(OFFSET('Hygiene Data'!$D$7,0,10*ROW('Hygiene Data'!D59))),'Data Summary'!DP65="Yes"),OFFSET('Hygiene Data'!$D$7,0,10*ROW('Hygiene Data'!D59)),NA())</f>
        <v>#N/A</v>
      </c>
      <c r="BB65" s="93" t="e">
        <f ca="true">+IF(AND(ISNUMBER(OFFSET('Hygiene Data'!$D$9,0,10*ROW('Hygiene Data'!D59))),'Data Summary'!DQ65="Yes"),OFFSET('Hygiene Data'!$D$9,0,10*ROW('Hygiene Data'!D59)),NA())</f>
        <v>#N/A</v>
      </c>
      <c r="BC65" s="93" t="e">
        <f ca="true">+IF(AND(ISNUMBER(OFFSET('Hygiene Data'!$E$5,0,10*ROW('Hygiene Data'!E59))),'Data Summary'!DR65="Yes"),OFFSET('Hygiene Data'!$E$5,0,10*ROW('Hygiene Data'!E59)),NA())</f>
        <v>#N/A</v>
      </c>
      <c r="BD65" s="93" t="e">
        <f ca="true">+IF(AND(ISNUMBER(OFFSET('Hygiene Data'!$E$7,0,10*ROW('Hygiene Data'!E59))),'Data Summary'!DS65="Yes"),OFFSET('Hygiene Data'!$E$7,0,10*ROW('Hygiene Data'!E59)),NA())</f>
        <v>#N/A</v>
      </c>
      <c r="BE65" s="93" t="e">
        <f ca="true">+IF(AND(ISNUMBER(OFFSET('Hygiene Data'!$E$9,0,10*ROW('Hygiene Data'!E59))),'Data Summary'!DT65="Yes"),OFFSET('Hygiene Data'!$E$9,0,10*ROW('Hygiene Data'!E59)),NA())</f>
        <v>#N/A</v>
      </c>
      <c r="BF65" s="93" t="e">
        <f ca="true">+IF(AND(ISNUMBER(OFFSET('Hygiene Data'!$F$5,0,10*ROW('Hygiene Data'!F59))),'Data Summary'!DU65="Yes"),OFFSET('Hygiene Data'!$F$5,0,10*ROW('Hygiene Data'!F59)),NA())</f>
        <v>#N/A</v>
      </c>
      <c r="BG65" s="93" t="e">
        <f ca="true">+IF(AND(ISNUMBER(OFFSET('Hygiene Data'!$F$7,0,10*ROW('Hygiene Data'!F59))),'Data Summary'!DV65="Yes"),OFFSET('Hygiene Data'!$F$7,0,10*ROW('Hygiene Data'!F59)),NA())</f>
        <v>#N/A</v>
      </c>
      <c r="BH65" s="93" t="e">
        <f ca="true">+IF(AND(ISNUMBER(OFFSET('Hygiene Data'!$F$9,0,10*ROW('Hygiene Data'!F59))),'Data Summary'!DW65="Yes"),OFFSET('Hygiene Data'!$F$9,0,10*ROW('Hygiene Data'!F59)),NA())</f>
        <v>#N/A</v>
      </c>
      <c r="BI65" s="93" t="e">
        <f ca="true">+IF(AND(ISNUMBER(OFFSET('Hygiene Data'!$G$5,0,10*ROW('Hygiene Data'!G59))),'Data Summary'!DX65="Yes"),OFFSET('Hygiene Data'!$G$5,0,10*ROW('Hygiene Data'!G59)),NA())</f>
        <v>#N/A</v>
      </c>
      <c r="BJ65" s="93" t="e">
        <f ca="true">+IF(AND(ISNUMBER(OFFSET('Hygiene Data'!$G$7,0,10*ROW('Hygiene Data'!G59))),'Data Summary'!DY65="Yes"),OFFSET('Hygiene Data'!$G$7,0,10*ROW('Hygiene Data'!G59)),NA())</f>
        <v>#N/A</v>
      </c>
      <c r="BK65" s="93" t="e">
        <f ca="true">+IF(AND(ISNUMBER(OFFSET('Hygiene Data'!$G$9,0,10*ROW('Hygiene Data'!G59))),'Data Summary'!DZ65="Yes"),OFFSET('Hygiene Data'!$G$9,0,10*ROW('Hygiene Data'!G59)),NA())</f>
        <v>#N/A</v>
      </c>
      <c r="BL65" s="93" t="e">
        <f ca="true">+IF(AND(ISNUMBER(OFFSET('Hygiene Data'!$H$5,0,10*ROW('Hygiene Data'!H59))),'Data Summary'!EA65="Yes"),OFFSET('Hygiene Data'!$H$5,0,10*ROW('Hygiene Data'!H59)),NA())</f>
        <v>#N/A</v>
      </c>
      <c r="BM65" s="93" t="e">
        <f ca="true">+IF(AND(ISNUMBER(OFFSET('Hygiene Data'!$H$7,0,10*ROW('Hygiene Data'!H59))),'Data Summary'!EB65="Yes"),OFFSET('Hygiene Data'!$H$7,0,10*ROW('Hygiene Data'!H59)),NA())</f>
        <v>#N/A</v>
      </c>
      <c r="BN65" s="93" t="e">
        <f ca="true">+IF(AND(ISNUMBER(OFFSET('Hygiene Data'!$H$9,0,10*ROW('Hygiene Data'!H59))),'Data Summary'!EC65="Yes"),OFFSET('Hygiene Data'!$H$9,0,10*ROW('Hygiene Data'!H59)),NA())</f>
        <v>#N/A</v>
      </c>
      <c r="BO65" s="93" t="e">
        <f ca="true">+IF(AND(ISNUMBER(OFFSET('Hygiene Data'!$I$5,0,10*ROW('Hygiene Data'!I59))),'Data Summary'!ED65="Yes"),OFFSET('Hygiene Data'!$I$5,0,10*ROW('Hygiene Data'!I59)),NA())</f>
        <v>#N/A</v>
      </c>
      <c r="BP65" s="93" t="e">
        <f ca="true">+IF(AND(ISNUMBER(OFFSET('Hygiene Data'!$I$7,0,10*ROW('Hygiene Data'!I59))),'Data Summary'!EE65="Yes"),OFFSET('Hygiene Data'!$I$7,0,10*ROW('Hygiene Data'!I59)),NA())</f>
        <v>#N/A</v>
      </c>
      <c r="BQ65" s="93" t="e">
        <f ca="true">+IF(AND(ISNUMBER(OFFSET('Hygiene Data'!$I$9,0,10*ROW('Hygiene Data'!I59))),'Data Summary'!EF65="Yes"),OFFSET('Hygiene Data'!$I$9,0,10*ROW('Hygiene Data'!I59)),NA())</f>
        <v>#N/A</v>
      </c>
    </row>
    <row xmlns:x14ac="http://schemas.microsoft.com/office/spreadsheetml/2009/9/ac" r="66" x14ac:dyDescent="0.2">
      <c r="A66" s="335" t="e">
        <f ca="true">+RIGHT('Data Summary'!A66,LEN('Data Summary'!A66)-9)</f>
        <v>#VALUE!</v>
      </c>
      <c r="B66" s="35" t="str">
        <f ca="true">+IF(ISTEXT('Data Summary'!B66),'Data Summary'!B66,"")</f>
        <v/>
      </c>
      <c r="C66" s="334" t="e">
        <f ca="true">+VALUE('Data Summary'!C66)</f>
        <v>#VALUE!</v>
      </c>
      <c r="D66" s="91" t="e">
        <f ca="true">+IF(AND(ISNUMBER(OFFSET('Water Data'!$D$4,0,10*ROW('Water Data'!D60))),'Data Summary'!BS66="Yes"),100-OFFSET('Water Data'!$D$4,0,10*ROW('Water Data'!D60)),NA())</f>
        <v>#N/A</v>
      </c>
      <c r="E66" s="91" t="e">
        <f ca="true">+IF(AND(ISNUMBER(OFFSET('Water Data'!$D$6,0,10*ROW('Water Data'!D60))),'Data Summary'!BT66="Yes"),OFFSET('Water Data'!$D$6,0,10*ROW('Water Data'!D60)),NA())</f>
        <v>#N/A</v>
      </c>
      <c r="F66" s="91" t="e">
        <f ca="true">+IF(AND(ISNUMBER(OFFSET('Water Data'!$D$9,0,10*ROW('Water Data'!D60))),'Data Summary'!BU66="Yes"),OFFSET('Water Data'!$D$9,0,10*ROW('Water Data'!D60)),NA())</f>
        <v>#N/A</v>
      </c>
      <c r="G66" s="91" t="e">
        <f ca="true">+IF(AND(ISNUMBER(OFFSET('Water Data'!$E$4,0,10*ROW('Water Data'!E60))),'Data Summary'!BV66="Yes"),100-OFFSET('Water Data'!$E$4,0,10*ROW('Water Data'!E60)),NA())</f>
        <v>#N/A</v>
      </c>
      <c r="H66" s="91" t="e">
        <f ca="true">+IF(AND(ISNUMBER(OFFSET('Water Data'!$E$6,0,10*ROW('Water Data'!E60))),'Data Summary'!BW66="Yes"),OFFSET('Water Data'!$E$6,0,10*ROW('Water Data'!E60)),NA())</f>
        <v>#N/A</v>
      </c>
      <c r="I66" s="91" t="e">
        <f ca="true">+IF(AND(ISNUMBER(OFFSET('Water Data'!$E$9,0,10*ROW('Water Data'!E60))),'Data Summary'!BX66="Yes"),OFFSET('Water Data'!$E$9,0,10*ROW('Water Data'!E60)),NA())</f>
        <v>#N/A</v>
      </c>
      <c r="J66" s="91" t="e">
        <f ca="true">+IF(AND(ISNUMBER(OFFSET('Water Data'!$F$4,0,10*ROW('Water Data'!F60))),'Data Summary'!BY66="Yes"),100-OFFSET('Water Data'!$F$4,0,10*ROW('Water Data'!F60)),NA())</f>
        <v>#N/A</v>
      </c>
      <c r="K66" s="91" t="e">
        <f ca="true">+IF(AND(ISNUMBER(OFFSET('Water Data'!$F$6,0,10*ROW('Water Data'!F60))),'Data Summary'!BZ66="Yes"),OFFSET('Water Data'!$F$6,0,10*ROW('Water Data'!F60)),NA())</f>
        <v>#N/A</v>
      </c>
      <c r="L66" s="91" t="e">
        <f ca="true">+IF(AND(ISNUMBER(OFFSET('Water Data'!$F$9,0,10*ROW('Water Data'!F60))),'Data Summary'!CA66="Yes"),OFFSET('Water Data'!$F$9,0,10*ROW('Water Data'!F60)),NA())</f>
        <v>#N/A</v>
      </c>
      <c r="M66" s="91" t="e">
        <f ca="true">+IF(AND(ISNUMBER(OFFSET('Water Data'!$G$4,0,10*ROW('Water Data'!G60))),'Data Summary'!CB66="Yes"),100-OFFSET('Water Data'!$G$4,0,10*ROW('Water Data'!G60)),NA())</f>
        <v>#N/A</v>
      </c>
      <c r="N66" s="91" t="e">
        <f ca="true">+IF(AND(ISNUMBER(OFFSET('Water Data'!$G$6,0,10*ROW('Water Data'!G60))),'Data Summary'!CC66="Yes"),OFFSET('Water Data'!$G$6,0,10*ROW('Water Data'!G60)),NA())</f>
        <v>#N/A</v>
      </c>
      <c r="O66" s="91" t="e">
        <f ca="true">+IF(AND(ISNUMBER(OFFSET('Water Data'!$G$9,0,10*ROW('Water Data'!G60))),'Data Summary'!CD66="Yes"),OFFSET('Water Data'!$G$9,0,10*ROW('Water Data'!G60)),NA())</f>
        <v>#N/A</v>
      </c>
      <c r="P66" s="91" t="e">
        <f ca="true">+IF(AND(ISNUMBER(OFFSET('Water Data'!$H$4,0,10*ROW('Water Data'!H60))),'Data Summary'!CE66="Yes"),100-OFFSET('Water Data'!$H$4,0,10*ROW('Water Data'!H60)),NA())</f>
        <v>#N/A</v>
      </c>
      <c r="Q66" s="91" t="e">
        <f ca="true">+IF(AND(ISNUMBER(OFFSET('Water Data'!$H$6,0,10*ROW('Water Data'!H60))),'Data Summary'!CF66="Yes"),OFFSET('Water Data'!$H$6,0,10*ROW('Water Data'!H60)),NA())</f>
        <v>#N/A</v>
      </c>
      <c r="R66" s="91" t="e">
        <f ca="true">+IF(AND(ISNUMBER(OFFSET('Water Data'!$H$9,0,10*ROW('Water Data'!H60))),'Data Summary'!CG66="Yes"),OFFSET('Water Data'!$H$9,0,10*ROW('Water Data'!H60)),NA())</f>
        <v>#N/A</v>
      </c>
      <c r="S66" s="91" t="e">
        <f ca="true">+IF(AND(ISNUMBER(OFFSET('Water Data'!$I$4,0,10*ROW('Water Data'!I60))),'Data Summary'!CH66="Yes"),100-OFFSET('Water Data'!$I$4,0,10*ROW('Water Data'!I60)),NA())</f>
        <v>#N/A</v>
      </c>
      <c r="T66" s="91" t="e">
        <f ca="true">+IF(AND(ISNUMBER(OFFSET('Water Data'!$I$6,0,10*ROW('Water Data'!I60))),'Data Summary'!CI66="Yes"),OFFSET('Water Data'!$I$6,0,10*ROW('Water Data'!I60)),NA())</f>
        <v>#N/A</v>
      </c>
      <c r="U66" s="91" t="e">
        <f ca="true">+IF(AND(ISNUMBER(OFFSET('Water Data'!$I$9,0,10*ROW('Water Data'!I60))),'Data Summary'!CJ66="Yes"),OFFSET('Water Data'!$I$9,0,10*ROW('Water Data'!I60)),NA())</f>
        <v>#N/A</v>
      </c>
      <c r="V66" s="92" t="e">
        <f ca="true">+IF(AND(ISNUMBER(OFFSET('Sanitation Data'!$D$4,0,10*ROW('Sanitation Data'!D60))),'Data Summary'!CK66="Yes"),100-OFFSET('Sanitation Data'!$D$4,0,10*ROW('Sanitation Data'!D60)),NA())</f>
        <v>#N/A</v>
      </c>
      <c r="W66" s="92" t="e">
        <f ca="true">+IF(AND(ISNUMBER(OFFSET('Sanitation Data'!$D$6,0,10*ROW('Sanitation Data'!D60))),'Data Summary'!CL66="Yes"),OFFSET('Sanitation Data'!$D$6,0,10*ROW('Sanitation Data'!D60)),NA())</f>
        <v>#N/A</v>
      </c>
      <c r="X66" s="92" t="e">
        <f ca="true">+IF(AND(ISNUMBER(OFFSET('Sanitation Data'!$D$10,0,10*ROW('Sanitation Data'!D60))),'Data Summary'!CM66="Yes"),OFFSET('Sanitation Data'!$D$10,0,10*ROW('Sanitation Data'!D60)),NA())</f>
        <v>#N/A</v>
      </c>
      <c r="Y66" s="92" t="e">
        <f ca="true">+IF(AND(ISNUMBER(OFFSET('Sanitation Data'!$D$11,0,10*ROW('Sanitation Data'!D60))),'Data Summary'!CN66="Yes"),OFFSET('Sanitation Data'!$D$11,0,10*ROW('Sanitation Data'!D60)),NA())</f>
        <v>#N/A</v>
      </c>
      <c r="Z66" s="92" t="e">
        <f ca="true">+IF(AND(ISNUMBER(OFFSET('Sanitation Data'!$D$12,0,10*ROW('Sanitation Data'!D60))),'Data Summary'!CO66="Yes"),OFFSET('Sanitation Data'!$D$12,0,10*ROW('Sanitation Data'!D60)),NA())</f>
        <v>#N/A</v>
      </c>
      <c r="AA66" s="92" t="e">
        <f ca="true">+IF(AND(ISNUMBER(OFFSET('Sanitation Data'!$E$4,0,10*ROW('Sanitation Data'!E60))),'Data Summary'!CP66="Yes"),100-OFFSET('Sanitation Data'!$E$4,0,10*ROW('Sanitation Data'!E60)),NA())</f>
        <v>#N/A</v>
      </c>
      <c r="AB66" s="92" t="e">
        <f ca="true">+IF(AND(ISNUMBER(OFFSET('Sanitation Data'!$E$6,0,10*ROW('Sanitation Data'!E60))),'Data Summary'!CQ66="Yes"),OFFSET('Sanitation Data'!$E$6,0,10*ROW('Sanitation Data'!E60)),NA())</f>
        <v>#N/A</v>
      </c>
      <c r="AC66" s="92" t="e">
        <f ca="true">+IF(AND(ISNUMBER(OFFSET('Sanitation Data'!$E$10,0,10*ROW('Sanitation Data'!E60))),'Data Summary'!CR66="Yes"),OFFSET('Sanitation Data'!$E$10,0,10*ROW('Sanitation Data'!E60)),NA())</f>
        <v>#N/A</v>
      </c>
      <c r="AD66" s="92" t="e">
        <f ca="true">+IF(AND(ISNUMBER(OFFSET('Sanitation Data'!$E$11,0,10*ROW('Sanitation Data'!E60))),'Data Summary'!CS66="Yes"),OFFSET('Sanitation Data'!$E$11,0,10*ROW('Sanitation Data'!E60)),NA())</f>
        <v>#N/A</v>
      </c>
      <c r="AE66" s="92" t="e">
        <f ca="true">+IF(AND(ISNUMBER(OFFSET('Sanitation Data'!$E$12,0,10*ROW('Sanitation Data'!E60))),'Data Summary'!CT66="Yes"),OFFSET('Sanitation Data'!$E$12,0,10*ROW('Sanitation Data'!E60)),NA())</f>
        <v>#N/A</v>
      </c>
      <c r="AF66" s="92" t="e">
        <f ca="true">+IF(AND(ISNUMBER(OFFSET('Sanitation Data'!$F$4,0,10*ROW('Sanitation Data'!F60))),'Data Summary'!CU66="Yes"),100-OFFSET('Sanitation Data'!$F$4,0,10*ROW('Sanitation Data'!F60)),NA())</f>
        <v>#N/A</v>
      </c>
      <c r="AG66" s="92" t="e">
        <f ca="true">+IF(AND(ISNUMBER(OFFSET('Sanitation Data'!$F$6,0,10*ROW('Sanitation Data'!F60))),'Data Summary'!CV66="Yes"),OFFSET('Sanitation Data'!$F$6,0,10*ROW('Sanitation Data'!F60)),NA())</f>
        <v>#N/A</v>
      </c>
      <c r="AH66" s="92" t="e">
        <f ca="true">+IF(AND(ISNUMBER(OFFSET('Sanitation Data'!$F$10,0,10*ROW('Sanitation Data'!F60))),'Data Summary'!CW66="Yes"),OFFSET('Sanitation Data'!$F$10,0,10*ROW('Sanitation Data'!F60)),NA())</f>
        <v>#N/A</v>
      </c>
      <c r="AI66" s="92" t="e">
        <f ca="true">+IF(AND(ISNUMBER(OFFSET('Sanitation Data'!$F$11,0,10*ROW('Sanitation Data'!F60))),'Data Summary'!CX66="Yes"),OFFSET('Sanitation Data'!$F$11,0,10*ROW('Sanitation Data'!F60)),NA())</f>
        <v>#N/A</v>
      </c>
      <c r="AJ66" s="92" t="e">
        <f ca="true">+IF(AND(ISNUMBER(OFFSET('Sanitation Data'!$F$12,0,10*ROW('Sanitation Data'!F60))),'Data Summary'!CY66="Yes"),OFFSET('Sanitation Data'!$F$12,0,10*ROW('Sanitation Data'!F60)),NA())</f>
        <v>#N/A</v>
      </c>
      <c r="AK66" s="92" t="e">
        <f ca="true">+IF(AND(ISNUMBER(OFFSET('Sanitation Data'!$G$4,0,10*ROW('Sanitation Data'!G60))),'Data Summary'!CZ66="Yes"),100-OFFSET('Sanitation Data'!$G$4,0,10*ROW('Sanitation Data'!G60)),NA())</f>
        <v>#N/A</v>
      </c>
      <c r="AL66" s="92" t="e">
        <f ca="true">+IF(AND(ISNUMBER(OFFSET('Sanitation Data'!$G$6,0,10*ROW('Sanitation Data'!G60))),'Data Summary'!DA66="Yes"),OFFSET('Sanitation Data'!$G$6,0,10*ROW('Sanitation Data'!G60)),NA())</f>
        <v>#N/A</v>
      </c>
      <c r="AM66" s="92" t="e">
        <f ca="true">+IF(AND(ISNUMBER(OFFSET('Sanitation Data'!$G$10,0,10*ROW('Sanitation Data'!G60))),'Data Summary'!DB66="Yes"),OFFSET('Sanitation Data'!$G$10,0,10*ROW('Sanitation Data'!G60)),NA())</f>
        <v>#N/A</v>
      </c>
      <c r="AN66" s="92" t="e">
        <f ca="true">+IF(AND(ISNUMBER(OFFSET('Sanitation Data'!$G$11,0,10*ROW('Sanitation Data'!G60))),'Data Summary'!DC66="Yes"),OFFSET('Sanitation Data'!$G$11,0,10*ROW('Sanitation Data'!G60)),NA())</f>
        <v>#N/A</v>
      </c>
      <c r="AO66" s="92" t="e">
        <f ca="true">+IF(AND(ISNUMBER(OFFSET('Sanitation Data'!$G$12,0,10*ROW('Sanitation Data'!G60))),'Data Summary'!DD66="Yes"),OFFSET('Sanitation Data'!$G$12,0,10*ROW('Sanitation Data'!G60)),NA())</f>
        <v>#N/A</v>
      </c>
      <c r="AP66" s="92" t="e">
        <f ca="true">+IF(AND(ISNUMBER(OFFSET('Sanitation Data'!$H$4,0,10*ROW('Sanitation Data'!H60))),'Data Summary'!DE66="Yes"),100-OFFSET('Sanitation Data'!$H$4,0,10*ROW('Sanitation Data'!H60)),NA())</f>
        <v>#N/A</v>
      </c>
      <c r="AQ66" s="92" t="e">
        <f ca="true">+IF(AND(ISNUMBER(OFFSET('Sanitation Data'!$H$6,0,10*ROW('Sanitation Data'!H60))),'Data Summary'!DF66="Yes"),OFFSET('Sanitation Data'!$H$6,0,10*ROW('Sanitation Data'!H60)),NA())</f>
        <v>#N/A</v>
      </c>
      <c r="AR66" s="92" t="e">
        <f ca="true">+IF(AND(ISNUMBER(OFFSET('Sanitation Data'!$H$10,0,10*ROW('Sanitation Data'!H60))),'Data Summary'!DG66="Yes"),OFFSET('Sanitation Data'!$H$10,0,10*ROW('Sanitation Data'!H60)),NA())</f>
        <v>#N/A</v>
      </c>
      <c r="AS66" s="92" t="e">
        <f ca="true">+IF(AND(ISNUMBER(OFFSET('Sanitation Data'!$H$11,0,10*ROW('Sanitation Data'!H60))),'Data Summary'!DH66="Yes"),OFFSET('Sanitation Data'!$H$11,0,10*ROW('Sanitation Data'!H60)),NA())</f>
        <v>#N/A</v>
      </c>
      <c r="AT66" s="92" t="e">
        <f ca="true">+IF(AND(ISNUMBER(OFFSET('Sanitation Data'!$H$12,0,10*ROW('Sanitation Data'!H60))),'Data Summary'!DI66="Yes"),OFFSET('Sanitation Data'!$H$12,0,10*ROW('Sanitation Data'!H60)),NA())</f>
        <v>#N/A</v>
      </c>
      <c r="AU66" s="92" t="e">
        <f ca="true">+IF(AND(ISNUMBER(OFFSET('Sanitation Data'!$I$4,0,10*ROW('Sanitation Data'!I60))),'Data Summary'!DJ66="Yes"),100-OFFSET('Sanitation Data'!$I$4,0,10*ROW('Sanitation Data'!I60)),NA())</f>
        <v>#N/A</v>
      </c>
      <c r="AV66" s="92" t="e">
        <f ca="true">+IF(AND(ISNUMBER(OFFSET('Sanitation Data'!$I$6,0,10*ROW('Sanitation Data'!I60))),'Data Summary'!DK66="Yes"),OFFSET('Sanitation Data'!$I$6,0,10*ROW('Sanitation Data'!I60)),NA())</f>
        <v>#N/A</v>
      </c>
      <c r="AW66" s="92" t="e">
        <f ca="true">+IF(AND(ISNUMBER(OFFSET('Sanitation Data'!$I$10,0,10*ROW('Sanitation Data'!I60))),'Data Summary'!DL66="Yes"),OFFSET('Sanitation Data'!$I$10,0,10*ROW('Sanitation Data'!I60)),NA())</f>
        <v>#N/A</v>
      </c>
      <c r="AX66" s="92" t="e">
        <f ca="true">+IF(AND(ISNUMBER(OFFSET('Sanitation Data'!$I$11,0,10*ROW('Sanitation Data'!I60))),'Data Summary'!DM66="Yes"),OFFSET('Sanitation Data'!$I$11,0,10*ROW('Sanitation Data'!I60)),NA())</f>
        <v>#N/A</v>
      </c>
      <c r="AY66" s="92" t="e">
        <f ca="true">+IF(AND(ISNUMBER(OFFSET('Sanitation Data'!$I$12,0,10*ROW('Sanitation Data'!I60))),'Data Summary'!DN66="Yes"),OFFSET('Sanitation Data'!$I$12,0,10*ROW('Sanitation Data'!I60)),NA())</f>
        <v>#N/A</v>
      </c>
      <c r="AZ66" s="93" t="e">
        <f ca="true">+IF(AND(ISNUMBER(OFFSET('Hygiene Data'!$D$5,0,10*ROW('Hygiene Data'!D60))),'Data Summary'!DO66="Yes"),OFFSET('Hygiene Data'!$D$5,0,10*ROW('Hygiene Data'!D60)),NA())</f>
        <v>#N/A</v>
      </c>
      <c r="BA66" s="93" t="e">
        <f ca="true">+IF(AND(ISNUMBER(OFFSET('Hygiene Data'!$D$7,0,10*ROW('Hygiene Data'!D60))),'Data Summary'!DP66="Yes"),OFFSET('Hygiene Data'!$D$7,0,10*ROW('Hygiene Data'!D60)),NA())</f>
        <v>#N/A</v>
      </c>
      <c r="BB66" s="93" t="e">
        <f ca="true">+IF(AND(ISNUMBER(OFFSET('Hygiene Data'!$D$9,0,10*ROW('Hygiene Data'!D60))),'Data Summary'!DQ66="Yes"),OFFSET('Hygiene Data'!$D$9,0,10*ROW('Hygiene Data'!D60)),NA())</f>
        <v>#N/A</v>
      </c>
      <c r="BC66" s="93" t="e">
        <f ca="true">+IF(AND(ISNUMBER(OFFSET('Hygiene Data'!$E$5,0,10*ROW('Hygiene Data'!E60))),'Data Summary'!DR66="Yes"),OFFSET('Hygiene Data'!$E$5,0,10*ROW('Hygiene Data'!E60)),NA())</f>
        <v>#N/A</v>
      </c>
      <c r="BD66" s="93" t="e">
        <f ca="true">+IF(AND(ISNUMBER(OFFSET('Hygiene Data'!$E$7,0,10*ROW('Hygiene Data'!E60))),'Data Summary'!DS66="Yes"),OFFSET('Hygiene Data'!$E$7,0,10*ROW('Hygiene Data'!E60)),NA())</f>
        <v>#N/A</v>
      </c>
      <c r="BE66" s="93" t="e">
        <f ca="true">+IF(AND(ISNUMBER(OFFSET('Hygiene Data'!$E$9,0,10*ROW('Hygiene Data'!E60))),'Data Summary'!DT66="Yes"),OFFSET('Hygiene Data'!$E$9,0,10*ROW('Hygiene Data'!E60)),NA())</f>
        <v>#N/A</v>
      </c>
      <c r="BF66" s="93" t="e">
        <f ca="true">+IF(AND(ISNUMBER(OFFSET('Hygiene Data'!$F$5,0,10*ROW('Hygiene Data'!F60))),'Data Summary'!DU66="Yes"),OFFSET('Hygiene Data'!$F$5,0,10*ROW('Hygiene Data'!F60)),NA())</f>
        <v>#N/A</v>
      </c>
      <c r="BG66" s="93" t="e">
        <f ca="true">+IF(AND(ISNUMBER(OFFSET('Hygiene Data'!$F$7,0,10*ROW('Hygiene Data'!F60))),'Data Summary'!DV66="Yes"),OFFSET('Hygiene Data'!$F$7,0,10*ROW('Hygiene Data'!F60)),NA())</f>
        <v>#N/A</v>
      </c>
      <c r="BH66" s="93" t="e">
        <f ca="true">+IF(AND(ISNUMBER(OFFSET('Hygiene Data'!$F$9,0,10*ROW('Hygiene Data'!F60))),'Data Summary'!DW66="Yes"),OFFSET('Hygiene Data'!$F$9,0,10*ROW('Hygiene Data'!F60)),NA())</f>
        <v>#N/A</v>
      </c>
      <c r="BI66" s="93" t="e">
        <f ca="true">+IF(AND(ISNUMBER(OFFSET('Hygiene Data'!$G$5,0,10*ROW('Hygiene Data'!G60))),'Data Summary'!DX66="Yes"),OFFSET('Hygiene Data'!$G$5,0,10*ROW('Hygiene Data'!G60)),NA())</f>
        <v>#N/A</v>
      </c>
      <c r="BJ66" s="93" t="e">
        <f ca="true">+IF(AND(ISNUMBER(OFFSET('Hygiene Data'!$G$7,0,10*ROW('Hygiene Data'!G60))),'Data Summary'!DY66="Yes"),OFFSET('Hygiene Data'!$G$7,0,10*ROW('Hygiene Data'!G60)),NA())</f>
        <v>#N/A</v>
      </c>
      <c r="BK66" s="93" t="e">
        <f ca="true">+IF(AND(ISNUMBER(OFFSET('Hygiene Data'!$G$9,0,10*ROW('Hygiene Data'!G60))),'Data Summary'!DZ66="Yes"),OFFSET('Hygiene Data'!$G$9,0,10*ROW('Hygiene Data'!G60)),NA())</f>
        <v>#N/A</v>
      </c>
      <c r="BL66" s="93" t="e">
        <f ca="true">+IF(AND(ISNUMBER(OFFSET('Hygiene Data'!$H$5,0,10*ROW('Hygiene Data'!H60))),'Data Summary'!EA66="Yes"),OFFSET('Hygiene Data'!$H$5,0,10*ROW('Hygiene Data'!H60)),NA())</f>
        <v>#N/A</v>
      </c>
      <c r="BM66" s="93" t="e">
        <f ca="true">+IF(AND(ISNUMBER(OFFSET('Hygiene Data'!$H$7,0,10*ROW('Hygiene Data'!H60))),'Data Summary'!EB66="Yes"),OFFSET('Hygiene Data'!$H$7,0,10*ROW('Hygiene Data'!H60)),NA())</f>
        <v>#N/A</v>
      </c>
      <c r="BN66" s="93" t="e">
        <f ca="true">+IF(AND(ISNUMBER(OFFSET('Hygiene Data'!$H$9,0,10*ROW('Hygiene Data'!H60))),'Data Summary'!EC66="Yes"),OFFSET('Hygiene Data'!$H$9,0,10*ROW('Hygiene Data'!H60)),NA())</f>
        <v>#N/A</v>
      </c>
      <c r="BO66" s="93" t="e">
        <f ca="true">+IF(AND(ISNUMBER(OFFSET('Hygiene Data'!$I$5,0,10*ROW('Hygiene Data'!I60))),'Data Summary'!ED66="Yes"),OFFSET('Hygiene Data'!$I$5,0,10*ROW('Hygiene Data'!I60)),NA())</f>
        <v>#N/A</v>
      </c>
      <c r="BP66" s="93" t="e">
        <f ca="true">+IF(AND(ISNUMBER(OFFSET('Hygiene Data'!$I$7,0,10*ROW('Hygiene Data'!I60))),'Data Summary'!EE66="Yes"),OFFSET('Hygiene Data'!$I$7,0,10*ROW('Hygiene Data'!I60)),NA())</f>
        <v>#N/A</v>
      </c>
      <c r="BQ66" s="93" t="e">
        <f ca="true">+IF(AND(ISNUMBER(OFFSET('Hygiene Data'!$I$9,0,10*ROW('Hygiene Data'!I60))),'Data Summary'!EF66="Yes"),OFFSET('Hygiene Data'!$I$9,0,10*ROW('Hygiene Data'!I60)),NA())</f>
        <v>#N/A</v>
      </c>
    </row>
    <row xmlns:x14ac="http://schemas.microsoft.com/office/spreadsheetml/2009/9/ac" r="67" x14ac:dyDescent="0.2">
      <c r="A67" s="335" t="e">
        <f ca="true">+RIGHT('Data Summary'!A67,LEN('Data Summary'!A67)-9)</f>
        <v>#VALUE!</v>
      </c>
      <c r="B67" s="35" t="str">
        <f ca="true">+IF(ISTEXT('Data Summary'!B67),'Data Summary'!B67,"")</f>
        <v/>
      </c>
      <c r="C67" s="334" t="e">
        <f ca="true">+VALUE('Data Summary'!C67)</f>
        <v>#VALUE!</v>
      </c>
      <c r="D67" s="91" t="e">
        <f ca="true">+IF(AND(ISNUMBER(OFFSET('Water Data'!$D$4,0,10*ROW('Water Data'!D61))),'Data Summary'!BS67="Yes"),100-OFFSET('Water Data'!$D$4,0,10*ROW('Water Data'!D61)),NA())</f>
        <v>#N/A</v>
      </c>
      <c r="E67" s="91" t="e">
        <f ca="true">+IF(AND(ISNUMBER(OFFSET('Water Data'!$D$6,0,10*ROW('Water Data'!D61))),'Data Summary'!BT67="Yes"),OFFSET('Water Data'!$D$6,0,10*ROW('Water Data'!D61)),NA())</f>
        <v>#N/A</v>
      </c>
      <c r="F67" s="91" t="e">
        <f ca="true">+IF(AND(ISNUMBER(OFFSET('Water Data'!$D$9,0,10*ROW('Water Data'!D61))),'Data Summary'!BU67="Yes"),OFFSET('Water Data'!$D$9,0,10*ROW('Water Data'!D61)),NA())</f>
        <v>#N/A</v>
      </c>
      <c r="G67" s="91" t="e">
        <f ca="true">+IF(AND(ISNUMBER(OFFSET('Water Data'!$E$4,0,10*ROW('Water Data'!E61))),'Data Summary'!BV67="Yes"),100-OFFSET('Water Data'!$E$4,0,10*ROW('Water Data'!E61)),NA())</f>
        <v>#N/A</v>
      </c>
      <c r="H67" s="91" t="e">
        <f ca="true">+IF(AND(ISNUMBER(OFFSET('Water Data'!$E$6,0,10*ROW('Water Data'!E61))),'Data Summary'!BW67="Yes"),OFFSET('Water Data'!$E$6,0,10*ROW('Water Data'!E61)),NA())</f>
        <v>#N/A</v>
      </c>
      <c r="I67" s="91" t="e">
        <f ca="true">+IF(AND(ISNUMBER(OFFSET('Water Data'!$E$9,0,10*ROW('Water Data'!E61))),'Data Summary'!BX67="Yes"),OFFSET('Water Data'!$E$9,0,10*ROW('Water Data'!E61)),NA())</f>
        <v>#N/A</v>
      </c>
      <c r="J67" s="91" t="e">
        <f ca="true">+IF(AND(ISNUMBER(OFFSET('Water Data'!$F$4,0,10*ROW('Water Data'!F61))),'Data Summary'!BY67="Yes"),100-OFFSET('Water Data'!$F$4,0,10*ROW('Water Data'!F61)),NA())</f>
        <v>#N/A</v>
      </c>
      <c r="K67" s="91" t="e">
        <f ca="true">+IF(AND(ISNUMBER(OFFSET('Water Data'!$F$6,0,10*ROW('Water Data'!F61))),'Data Summary'!BZ67="Yes"),OFFSET('Water Data'!$F$6,0,10*ROW('Water Data'!F61)),NA())</f>
        <v>#N/A</v>
      </c>
      <c r="L67" s="91" t="e">
        <f ca="true">+IF(AND(ISNUMBER(OFFSET('Water Data'!$F$9,0,10*ROW('Water Data'!F61))),'Data Summary'!CA67="Yes"),OFFSET('Water Data'!$F$9,0,10*ROW('Water Data'!F61)),NA())</f>
        <v>#N/A</v>
      </c>
      <c r="M67" s="91" t="e">
        <f ca="true">+IF(AND(ISNUMBER(OFFSET('Water Data'!$G$4,0,10*ROW('Water Data'!G61))),'Data Summary'!CB67="Yes"),100-OFFSET('Water Data'!$G$4,0,10*ROW('Water Data'!G61)),NA())</f>
        <v>#N/A</v>
      </c>
      <c r="N67" s="91" t="e">
        <f ca="true">+IF(AND(ISNUMBER(OFFSET('Water Data'!$G$6,0,10*ROW('Water Data'!G61))),'Data Summary'!CC67="Yes"),OFFSET('Water Data'!$G$6,0,10*ROW('Water Data'!G61)),NA())</f>
        <v>#N/A</v>
      </c>
      <c r="O67" s="91" t="e">
        <f ca="true">+IF(AND(ISNUMBER(OFFSET('Water Data'!$G$9,0,10*ROW('Water Data'!G61))),'Data Summary'!CD67="Yes"),OFFSET('Water Data'!$G$9,0,10*ROW('Water Data'!G61)),NA())</f>
        <v>#N/A</v>
      </c>
      <c r="P67" s="91" t="e">
        <f ca="true">+IF(AND(ISNUMBER(OFFSET('Water Data'!$H$4,0,10*ROW('Water Data'!H61))),'Data Summary'!CE67="Yes"),100-OFFSET('Water Data'!$H$4,0,10*ROW('Water Data'!H61)),NA())</f>
        <v>#N/A</v>
      </c>
      <c r="Q67" s="91" t="e">
        <f ca="true">+IF(AND(ISNUMBER(OFFSET('Water Data'!$H$6,0,10*ROW('Water Data'!H61))),'Data Summary'!CF67="Yes"),OFFSET('Water Data'!$H$6,0,10*ROW('Water Data'!H61)),NA())</f>
        <v>#N/A</v>
      </c>
      <c r="R67" s="91" t="e">
        <f ca="true">+IF(AND(ISNUMBER(OFFSET('Water Data'!$H$9,0,10*ROW('Water Data'!H61))),'Data Summary'!CG67="Yes"),OFFSET('Water Data'!$H$9,0,10*ROW('Water Data'!H61)),NA())</f>
        <v>#N/A</v>
      </c>
      <c r="S67" s="91" t="e">
        <f ca="true">+IF(AND(ISNUMBER(OFFSET('Water Data'!$I$4,0,10*ROW('Water Data'!I61))),'Data Summary'!CH67="Yes"),100-OFFSET('Water Data'!$I$4,0,10*ROW('Water Data'!I61)),NA())</f>
        <v>#N/A</v>
      </c>
      <c r="T67" s="91" t="e">
        <f ca="true">+IF(AND(ISNUMBER(OFFSET('Water Data'!$I$6,0,10*ROW('Water Data'!I61))),'Data Summary'!CI67="Yes"),OFFSET('Water Data'!$I$6,0,10*ROW('Water Data'!I61)),NA())</f>
        <v>#N/A</v>
      </c>
      <c r="U67" s="91" t="e">
        <f ca="true">+IF(AND(ISNUMBER(OFFSET('Water Data'!$I$9,0,10*ROW('Water Data'!I61))),'Data Summary'!CJ67="Yes"),OFFSET('Water Data'!$I$9,0,10*ROW('Water Data'!I61)),NA())</f>
        <v>#N/A</v>
      </c>
      <c r="V67" s="92" t="e">
        <f ca="true">+IF(AND(ISNUMBER(OFFSET('Sanitation Data'!$D$4,0,10*ROW('Sanitation Data'!D61))),'Data Summary'!CK67="Yes"),100-OFFSET('Sanitation Data'!$D$4,0,10*ROW('Sanitation Data'!D61)),NA())</f>
        <v>#N/A</v>
      </c>
      <c r="W67" s="92" t="e">
        <f ca="true">+IF(AND(ISNUMBER(OFFSET('Sanitation Data'!$D$6,0,10*ROW('Sanitation Data'!D61))),'Data Summary'!CL67="Yes"),OFFSET('Sanitation Data'!$D$6,0,10*ROW('Sanitation Data'!D61)),NA())</f>
        <v>#N/A</v>
      </c>
      <c r="X67" s="92" t="e">
        <f ca="true">+IF(AND(ISNUMBER(OFFSET('Sanitation Data'!$D$10,0,10*ROW('Sanitation Data'!D61))),'Data Summary'!CM67="Yes"),OFFSET('Sanitation Data'!$D$10,0,10*ROW('Sanitation Data'!D61)),NA())</f>
        <v>#N/A</v>
      </c>
      <c r="Y67" s="92" t="e">
        <f ca="true">+IF(AND(ISNUMBER(OFFSET('Sanitation Data'!$D$11,0,10*ROW('Sanitation Data'!D61))),'Data Summary'!CN67="Yes"),OFFSET('Sanitation Data'!$D$11,0,10*ROW('Sanitation Data'!D61)),NA())</f>
        <v>#N/A</v>
      </c>
      <c r="Z67" s="92" t="e">
        <f ca="true">+IF(AND(ISNUMBER(OFFSET('Sanitation Data'!$D$12,0,10*ROW('Sanitation Data'!D61))),'Data Summary'!CO67="Yes"),OFFSET('Sanitation Data'!$D$12,0,10*ROW('Sanitation Data'!D61)),NA())</f>
        <v>#N/A</v>
      </c>
      <c r="AA67" s="92" t="e">
        <f ca="true">+IF(AND(ISNUMBER(OFFSET('Sanitation Data'!$E$4,0,10*ROW('Sanitation Data'!E61))),'Data Summary'!CP67="Yes"),100-OFFSET('Sanitation Data'!$E$4,0,10*ROW('Sanitation Data'!E61)),NA())</f>
        <v>#N/A</v>
      </c>
      <c r="AB67" s="92" t="e">
        <f ca="true">+IF(AND(ISNUMBER(OFFSET('Sanitation Data'!$E$6,0,10*ROW('Sanitation Data'!E61))),'Data Summary'!CQ67="Yes"),OFFSET('Sanitation Data'!$E$6,0,10*ROW('Sanitation Data'!E61)),NA())</f>
        <v>#N/A</v>
      </c>
      <c r="AC67" s="92" t="e">
        <f ca="true">+IF(AND(ISNUMBER(OFFSET('Sanitation Data'!$E$10,0,10*ROW('Sanitation Data'!E61))),'Data Summary'!CR67="Yes"),OFFSET('Sanitation Data'!$E$10,0,10*ROW('Sanitation Data'!E61)),NA())</f>
        <v>#N/A</v>
      </c>
      <c r="AD67" s="92" t="e">
        <f ca="true">+IF(AND(ISNUMBER(OFFSET('Sanitation Data'!$E$11,0,10*ROW('Sanitation Data'!E61))),'Data Summary'!CS67="Yes"),OFFSET('Sanitation Data'!$E$11,0,10*ROW('Sanitation Data'!E61)),NA())</f>
        <v>#N/A</v>
      </c>
      <c r="AE67" s="92" t="e">
        <f ca="true">+IF(AND(ISNUMBER(OFFSET('Sanitation Data'!$E$12,0,10*ROW('Sanitation Data'!E61))),'Data Summary'!CT67="Yes"),OFFSET('Sanitation Data'!$E$12,0,10*ROW('Sanitation Data'!E61)),NA())</f>
        <v>#N/A</v>
      </c>
      <c r="AF67" s="92" t="e">
        <f ca="true">+IF(AND(ISNUMBER(OFFSET('Sanitation Data'!$F$4,0,10*ROW('Sanitation Data'!F61))),'Data Summary'!CU67="Yes"),100-OFFSET('Sanitation Data'!$F$4,0,10*ROW('Sanitation Data'!F61)),NA())</f>
        <v>#N/A</v>
      </c>
      <c r="AG67" s="92" t="e">
        <f ca="true">+IF(AND(ISNUMBER(OFFSET('Sanitation Data'!$F$6,0,10*ROW('Sanitation Data'!F61))),'Data Summary'!CV67="Yes"),OFFSET('Sanitation Data'!$F$6,0,10*ROW('Sanitation Data'!F61)),NA())</f>
        <v>#N/A</v>
      </c>
      <c r="AH67" s="92" t="e">
        <f ca="true">+IF(AND(ISNUMBER(OFFSET('Sanitation Data'!$F$10,0,10*ROW('Sanitation Data'!F61))),'Data Summary'!CW67="Yes"),OFFSET('Sanitation Data'!$F$10,0,10*ROW('Sanitation Data'!F61)),NA())</f>
        <v>#N/A</v>
      </c>
      <c r="AI67" s="92" t="e">
        <f ca="true">+IF(AND(ISNUMBER(OFFSET('Sanitation Data'!$F$11,0,10*ROW('Sanitation Data'!F61))),'Data Summary'!CX67="Yes"),OFFSET('Sanitation Data'!$F$11,0,10*ROW('Sanitation Data'!F61)),NA())</f>
        <v>#N/A</v>
      </c>
      <c r="AJ67" s="92" t="e">
        <f ca="true">+IF(AND(ISNUMBER(OFFSET('Sanitation Data'!$F$12,0,10*ROW('Sanitation Data'!F61))),'Data Summary'!CY67="Yes"),OFFSET('Sanitation Data'!$F$12,0,10*ROW('Sanitation Data'!F61)),NA())</f>
        <v>#N/A</v>
      </c>
      <c r="AK67" s="92" t="e">
        <f ca="true">+IF(AND(ISNUMBER(OFFSET('Sanitation Data'!$G$4,0,10*ROW('Sanitation Data'!G61))),'Data Summary'!CZ67="Yes"),100-OFFSET('Sanitation Data'!$G$4,0,10*ROW('Sanitation Data'!G61)),NA())</f>
        <v>#N/A</v>
      </c>
      <c r="AL67" s="92" t="e">
        <f ca="true">+IF(AND(ISNUMBER(OFFSET('Sanitation Data'!$G$6,0,10*ROW('Sanitation Data'!G61))),'Data Summary'!DA67="Yes"),OFFSET('Sanitation Data'!$G$6,0,10*ROW('Sanitation Data'!G61)),NA())</f>
        <v>#N/A</v>
      </c>
      <c r="AM67" s="92" t="e">
        <f ca="true">+IF(AND(ISNUMBER(OFFSET('Sanitation Data'!$G$10,0,10*ROW('Sanitation Data'!G61))),'Data Summary'!DB67="Yes"),OFFSET('Sanitation Data'!$G$10,0,10*ROW('Sanitation Data'!G61)),NA())</f>
        <v>#N/A</v>
      </c>
      <c r="AN67" s="92" t="e">
        <f ca="true">+IF(AND(ISNUMBER(OFFSET('Sanitation Data'!$G$11,0,10*ROW('Sanitation Data'!G61))),'Data Summary'!DC67="Yes"),OFFSET('Sanitation Data'!$G$11,0,10*ROW('Sanitation Data'!G61)),NA())</f>
        <v>#N/A</v>
      </c>
      <c r="AO67" s="92" t="e">
        <f ca="true">+IF(AND(ISNUMBER(OFFSET('Sanitation Data'!$G$12,0,10*ROW('Sanitation Data'!G61))),'Data Summary'!DD67="Yes"),OFFSET('Sanitation Data'!$G$12,0,10*ROW('Sanitation Data'!G61)),NA())</f>
        <v>#N/A</v>
      </c>
      <c r="AP67" s="92" t="e">
        <f ca="true">+IF(AND(ISNUMBER(OFFSET('Sanitation Data'!$H$4,0,10*ROW('Sanitation Data'!H61))),'Data Summary'!DE67="Yes"),100-OFFSET('Sanitation Data'!$H$4,0,10*ROW('Sanitation Data'!H61)),NA())</f>
        <v>#N/A</v>
      </c>
      <c r="AQ67" s="92" t="e">
        <f ca="true">+IF(AND(ISNUMBER(OFFSET('Sanitation Data'!$H$6,0,10*ROW('Sanitation Data'!H61))),'Data Summary'!DF67="Yes"),OFFSET('Sanitation Data'!$H$6,0,10*ROW('Sanitation Data'!H61)),NA())</f>
        <v>#N/A</v>
      </c>
      <c r="AR67" s="92" t="e">
        <f ca="true">+IF(AND(ISNUMBER(OFFSET('Sanitation Data'!$H$10,0,10*ROW('Sanitation Data'!H61))),'Data Summary'!DG67="Yes"),OFFSET('Sanitation Data'!$H$10,0,10*ROW('Sanitation Data'!H61)),NA())</f>
        <v>#N/A</v>
      </c>
      <c r="AS67" s="92" t="e">
        <f ca="true">+IF(AND(ISNUMBER(OFFSET('Sanitation Data'!$H$11,0,10*ROW('Sanitation Data'!H61))),'Data Summary'!DH67="Yes"),OFFSET('Sanitation Data'!$H$11,0,10*ROW('Sanitation Data'!H61)),NA())</f>
        <v>#N/A</v>
      </c>
      <c r="AT67" s="92" t="e">
        <f ca="true">+IF(AND(ISNUMBER(OFFSET('Sanitation Data'!$H$12,0,10*ROW('Sanitation Data'!H61))),'Data Summary'!DI67="Yes"),OFFSET('Sanitation Data'!$H$12,0,10*ROW('Sanitation Data'!H61)),NA())</f>
        <v>#N/A</v>
      </c>
      <c r="AU67" s="92" t="e">
        <f ca="true">+IF(AND(ISNUMBER(OFFSET('Sanitation Data'!$I$4,0,10*ROW('Sanitation Data'!I61))),'Data Summary'!DJ67="Yes"),100-OFFSET('Sanitation Data'!$I$4,0,10*ROW('Sanitation Data'!I61)),NA())</f>
        <v>#N/A</v>
      </c>
      <c r="AV67" s="92" t="e">
        <f ca="true">+IF(AND(ISNUMBER(OFFSET('Sanitation Data'!$I$6,0,10*ROW('Sanitation Data'!I61))),'Data Summary'!DK67="Yes"),OFFSET('Sanitation Data'!$I$6,0,10*ROW('Sanitation Data'!I61)),NA())</f>
        <v>#N/A</v>
      </c>
      <c r="AW67" s="92" t="e">
        <f ca="true">+IF(AND(ISNUMBER(OFFSET('Sanitation Data'!$I$10,0,10*ROW('Sanitation Data'!I61))),'Data Summary'!DL67="Yes"),OFFSET('Sanitation Data'!$I$10,0,10*ROW('Sanitation Data'!I61)),NA())</f>
        <v>#N/A</v>
      </c>
      <c r="AX67" s="92" t="e">
        <f ca="true">+IF(AND(ISNUMBER(OFFSET('Sanitation Data'!$I$11,0,10*ROW('Sanitation Data'!I61))),'Data Summary'!DM67="Yes"),OFFSET('Sanitation Data'!$I$11,0,10*ROW('Sanitation Data'!I61)),NA())</f>
        <v>#N/A</v>
      </c>
      <c r="AY67" s="92" t="e">
        <f ca="true">+IF(AND(ISNUMBER(OFFSET('Sanitation Data'!$I$12,0,10*ROW('Sanitation Data'!I61))),'Data Summary'!DN67="Yes"),OFFSET('Sanitation Data'!$I$12,0,10*ROW('Sanitation Data'!I61)),NA())</f>
        <v>#N/A</v>
      </c>
      <c r="AZ67" s="93" t="e">
        <f ca="true">+IF(AND(ISNUMBER(OFFSET('Hygiene Data'!$D$5,0,10*ROW('Hygiene Data'!D61))),'Data Summary'!DO67="Yes"),OFFSET('Hygiene Data'!$D$5,0,10*ROW('Hygiene Data'!D61)),NA())</f>
        <v>#N/A</v>
      </c>
      <c r="BA67" s="93" t="e">
        <f ca="true">+IF(AND(ISNUMBER(OFFSET('Hygiene Data'!$D$7,0,10*ROW('Hygiene Data'!D61))),'Data Summary'!DP67="Yes"),OFFSET('Hygiene Data'!$D$7,0,10*ROW('Hygiene Data'!D61)),NA())</f>
        <v>#N/A</v>
      </c>
      <c r="BB67" s="93" t="e">
        <f ca="true">+IF(AND(ISNUMBER(OFFSET('Hygiene Data'!$D$9,0,10*ROW('Hygiene Data'!D61))),'Data Summary'!DQ67="Yes"),OFFSET('Hygiene Data'!$D$9,0,10*ROW('Hygiene Data'!D61)),NA())</f>
        <v>#N/A</v>
      </c>
      <c r="BC67" s="93" t="e">
        <f ca="true">+IF(AND(ISNUMBER(OFFSET('Hygiene Data'!$E$5,0,10*ROW('Hygiene Data'!E61))),'Data Summary'!DR67="Yes"),OFFSET('Hygiene Data'!$E$5,0,10*ROW('Hygiene Data'!E61)),NA())</f>
        <v>#N/A</v>
      </c>
      <c r="BD67" s="93" t="e">
        <f ca="true">+IF(AND(ISNUMBER(OFFSET('Hygiene Data'!$E$7,0,10*ROW('Hygiene Data'!E61))),'Data Summary'!DS67="Yes"),OFFSET('Hygiene Data'!$E$7,0,10*ROW('Hygiene Data'!E61)),NA())</f>
        <v>#N/A</v>
      </c>
      <c r="BE67" s="93" t="e">
        <f ca="true">+IF(AND(ISNUMBER(OFFSET('Hygiene Data'!$E$9,0,10*ROW('Hygiene Data'!E61))),'Data Summary'!DT67="Yes"),OFFSET('Hygiene Data'!$E$9,0,10*ROW('Hygiene Data'!E61)),NA())</f>
        <v>#N/A</v>
      </c>
      <c r="BF67" s="93" t="e">
        <f ca="true">+IF(AND(ISNUMBER(OFFSET('Hygiene Data'!$F$5,0,10*ROW('Hygiene Data'!F61))),'Data Summary'!DU67="Yes"),OFFSET('Hygiene Data'!$F$5,0,10*ROW('Hygiene Data'!F61)),NA())</f>
        <v>#N/A</v>
      </c>
      <c r="BG67" s="93" t="e">
        <f ca="true">+IF(AND(ISNUMBER(OFFSET('Hygiene Data'!$F$7,0,10*ROW('Hygiene Data'!F61))),'Data Summary'!DV67="Yes"),OFFSET('Hygiene Data'!$F$7,0,10*ROW('Hygiene Data'!F61)),NA())</f>
        <v>#N/A</v>
      </c>
      <c r="BH67" s="93" t="e">
        <f ca="true">+IF(AND(ISNUMBER(OFFSET('Hygiene Data'!$F$9,0,10*ROW('Hygiene Data'!F61))),'Data Summary'!DW67="Yes"),OFFSET('Hygiene Data'!$F$9,0,10*ROW('Hygiene Data'!F61)),NA())</f>
        <v>#N/A</v>
      </c>
      <c r="BI67" s="93" t="e">
        <f ca="true">+IF(AND(ISNUMBER(OFFSET('Hygiene Data'!$G$5,0,10*ROW('Hygiene Data'!G61))),'Data Summary'!DX67="Yes"),OFFSET('Hygiene Data'!$G$5,0,10*ROW('Hygiene Data'!G61)),NA())</f>
        <v>#N/A</v>
      </c>
      <c r="BJ67" s="93" t="e">
        <f ca="true">+IF(AND(ISNUMBER(OFFSET('Hygiene Data'!$G$7,0,10*ROW('Hygiene Data'!G61))),'Data Summary'!DY67="Yes"),OFFSET('Hygiene Data'!$G$7,0,10*ROW('Hygiene Data'!G61)),NA())</f>
        <v>#N/A</v>
      </c>
      <c r="BK67" s="93" t="e">
        <f ca="true">+IF(AND(ISNUMBER(OFFSET('Hygiene Data'!$G$9,0,10*ROW('Hygiene Data'!G61))),'Data Summary'!DZ67="Yes"),OFFSET('Hygiene Data'!$G$9,0,10*ROW('Hygiene Data'!G61)),NA())</f>
        <v>#N/A</v>
      </c>
      <c r="BL67" s="93" t="e">
        <f ca="true">+IF(AND(ISNUMBER(OFFSET('Hygiene Data'!$H$5,0,10*ROW('Hygiene Data'!H61))),'Data Summary'!EA67="Yes"),OFFSET('Hygiene Data'!$H$5,0,10*ROW('Hygiene Data'!H61)),NA())</f>
        <v>#N/A</v>
      </c>
      <c r="BM67" s="93" t="e">
        <f ca="true">+IF(AND(ISNUMBER(OFFSET('Hygiene Data'!$H$7,0,10*ROW('Hygiene Data'!H61))),'Data Summary'!EB67="Yes"),OFFSET('Hygiene Data'!$H$7,0,10*ROW('Hygiene Data'!H61)),NA())</f>
        <v>#N/A</v>
      </c>
      <c r="BN67" s="93" t="e">
        <f ca="true">+IF(AND(ISNUMBER(OFFSET('Hygiene Data'!$H$9,0,10*ROW('Hygiene Data'!H61))),'Data Summary'!EC67="Yes"),OFFSET('Hygiene Data'!$H$9,0,10*ROW('Hygiene Data'!H61)),NA())</f>
        <v>#N/A</v>
      </c>
      <c r="BO67" s="93" t="e">
        <f ca="true">+IF(AND(ISNUMBER(OFFSET('Hygiene Data'!$I$5,0,10*ROW('Hygiene Data'!I61))),'Data Summary'!ED67="Yes"),OFFSET('Hygiene Data'!$I$5,0,10*ROW('Hygiene Data'!I61)),NA())</f>
        <v>#N/A</v>
      </c>
      <c r="BP67" s="93" t="e">
        <f ca="true">+IF(AND(ISNUMBER(OFFSET('Hygiene Data'!$I$7,0,10*ROW('Hygiene Data'!I61))),'Data Summary'!EE67="Yes"),OFFSET('Hygiene Data'!$I$7,0,10*ROW('Hygiene Data'!I61)),NA())</f>
        <v>#N/A</v>
      </c>
      <c r="BQ67" s="93" t="e">
        <f ca="true">+IF(AND(ISNUMBER(OFFSET('Hygiene Data'!$I$9,0,10*ROW('Hygiene Data'!I61))),'Data Summary'!EF67="Yes"),OFFSET('Hygiene Data'!$I$9,0,10*ROW('Hygiene Data'!I61)),NA())</f>
        <v>#N/A</v>
      </c>
    </row>
    <row xmlns:x14ac="http://schemas.microsoft.com/office/spreadsheetml/2009/9/ac" r="68" x14ac:dyDescent="0.2">
      <c r="A68" s="335" t="e">
        <f ca="true">+RIGHT('Data Summary'!A68,LEN('Data Summary'!A68)-9)</f>
        <v>#VALUE!</v>
      </c>
      <c r="B68" s="35" t="str">
        <f ca="true">+IF(ISTEXT('Data Summary'!B68),'Data Summary'!B68,"")</f>
        <v/>
      </c>
      <c r="C68" s="334" t="e">
        <f ca="true">+VALUE('Data Summary'!C68)</f>
        <v>#VALUE!</v>
      </c>
      <c r="D68" s="91" t="e">
        <f ca="true">+IF(AND(ISNUMBER(OFFSET('Water Data'!$D$4,0,10*ROW('Water Data'!D62))),'Data Summary'!BS68="Yes"),100-OFFSET('Water Data'!$D$4,0,10*ROW('Water Data'!D62)),NA())</f>
        <v>#N/A</v>
      </c>
      <c r="E68" s="91" t="e">
        <f ca="true">+IF(AND(ISNUMBER(OFFSET('Water Data'!$D$6,0,10*ROW('Water Data'!D62))),'Data Summary'!BT68="Yes"),OFFSET('Water Data'!$D$6,0,10*ROW('Water Data'!D62)),NA())</f>
        <v>#N/A</v>
      </c>
      <c r="F68" s="91" t="e">
        <f ca="true">+IF(AND(ISNUMBER(OFFSET('Water Data'!$D$9,0,10*ROW('Water Data'!D62))),'Data Summary'!BU68="Yes"),OFFSET('Water Data'!$D$9,0,10*ROW('Water Data'!D62)),NA())</f>
        <v>#N/A</v>
      </c>
      <c r="G68" s="91" t="e">
        <f ca="true">+IF(AND(ISNUMBER(OFFSET('Water Data'!$E$4,0,10*ROW('Water Data'!E62))),'Data Summary'!BV68="Yes"),100-OFFSET('Water Data'!$E$4,0,10*ROW('Water Data'!E62)),NA())</f>
        <v>#N/A</v>
      </c>
      <c r="H68" s="91" t="e">
        <f ca="true">+IF(AND(ISNUMBER(OFFSET('Water Data'!$E$6,0,10*ROW('Water Data'!E62))),'Data Summary'!BW68="Yes"),OFFSET('Water Data'!$E$6,0,10*ROW('Water Data'!E62)),NA())</f>
        <v>#N/A</v>
      </c>
      <c r="I68" s="91" t="e">
        <f ca="true">+IF(AND(ISNUMBER(OFFSET('Water Data'!$E$9,0,10*ROW('Water Data'!E62))),'Data Summary'!BX68="Yes"),OFFSET('Water Data'!$E$9,0,10*ROW('Water Data'!E62)),NA())</f>
        <v>#N/A</v>
      </c>
      <c r="J68" s="91" t="e">
        <f ca="true">+IF(AND(ISNUMBER(OFFSET('Water Data'!$F$4,0,10*ROW('Water Data'!F62))),'Data Summary'!BY68="Yes"),100-OFFSET('Water Data'!$F$4,0,10*ROW('Water Data'!F62)),NA())</f>
        <v>#N/A</v>
      </c>
      <c r="K68" s="91" t="e">
        <f ca="true">+IF(AND(ISNUMBER(OFFSET('Water Data'!$F$6,0,10*ROW('Water Data'!F62))),'Data Summary'!BZ68="Yes"),OFFSET('Water Data'!$F$6,0,10*ROW('Water Data'!F62)),NA())</f>
        <v>#N/A</v>
      </c>
      <c r="L68" s="91" t="e">
        <f ca="true">+IF(AND(ISNUMBER(OFFSET('Water Data'!$F$9,0,10*ROW('Water Data'!F62))),'Data Summary'!CA68="Yes"),OFFSET('Water Data'!$F$9,0,10*ROW('Water Data'!F62)),NA())</f>
        <v>#N/A</v>
      </c>
      <c r="M68" s="91" t="e">
        <f ca="true">+IF(AND(ISNUMBER(OFFSET('Water Data'!$G$4,0,10*ROW('Water Data'!G62))),'Data Summary'!CB68="Yes"),100-OFFSET('Water Data'!$G$4,0,10*ROW('Water Data'!G62)),NA())</f>
        <v>#N/A</v>
      </c>
      <c r="N68" s="91" t="e">
        <f ca="true">+IF(AND(ISNUMBER(OFFSET('Water Data'!$G$6,0,10*ROW('Water Data'!G62))),'Data Summary'!CC68="Yes"),OFFSET('Water Data'!$G$6,0,10*ROW('Water Data'!G62)),NA())</f>
        <v>#N/A</v>
      </c>
      <c r="O68" s="91" t="e">
        <f ca="true">+IF(AND(ISNUMBER(OFFSET('Water Data'!$G$9,0,10*ROW('Water Data'!G62))),'Data Summary'!CD68="Yes"),OFFSET('Water Data'!$G$9,0,10*ROW('Water Data'!G62)),NA())</f>
        <v>#N/A</v>
      </c>
      <c r="P68" s="91" t="e">
        <f ca="true">+IF(AND(ISNUMBER(OFFSET('Water Data'!$H$4,0,10*ROW('Water Data'!H62))),'Data Summary'!CE68="Yes"),100-OFFSET('Water Data'!$H$4,0,10*ROW('Water Data'!H62)),NA())</f>
        <v>#N/A</v>
      </c>
      <c r="Q68" s="91" t="e">
        <f ca="true">+IF(AND(ISNUMBER(OFFSET('Water Data'!$H$6,0,10*ROW('Water Data'!H62))),'Data Summary'!CF68="Yes"),OFFSET('Water Data'!$H$6,0,10*ROW('Water Data'!H62)),NA())</f>
        <v>#N/A</v>
      </c>
      <c r="R68" s="91" t="e">
        <f ca="true">+IF(AND(ISNUMBER(OFFSET('Water Data'!$H$9,0,10*ROW('Water Data'!H62))),'Data Summary'!CG68="Yes"),OFFSET('Water Data'!$H$9,0,10*ROW('Water Data'!H62)),NA())</f>
        <v>#N/A</v>
      </c>
      <c r="S68" s="91" t="e">
        <f ca="true">+IF(AND(ISNUMBER(OFFSET('Water Data'!$I$4,0,10*ROW('Water Data'!I62))),'Data Summary'!CH68="Yes"),100-OFFSET('Water Data'!$I$4,0,10*ROW('Water Data'!I62)),NA())</f>
        <v>#N/A</v>
      </c>
      <c r="T68" s="91" t="e">
        <f ca="true">+IF(AND(ISNUMBER(OFFSET('Water Data'!$I$6,0,10*ROW('Water Data'!I62))),'Data Summary'!CI68="Yes"),OFFSET('Water Data'!$I$6,0,10*ROW('Water Data'!I62)),NA())</f>
        <v>#N/A</v>
      </c>
      <c r="U68" s="91" t="e">
        <f ca="true">+IF(AND(ISNUMBER(OFFSET('Water Data'!$I$9,0,10*ROW('Water Data'!I62))),'Data Summary'!CJ68="Yes"),OFFSET('Water Data'!$I$9,0,10*ROW('Water Data'!I62)),NA())</f>
        <v>#N/A</v>
      </c>
      <c r="V68" s="92" t="e">
        <f ca="true">+IF(AND(ISNUMBER(OFFSET('Sanitation Data'!$D$4,0,10*ROW('Sanitation Data'!D62))),'Data Summary'!CK68="Yes"),100-OFFSET('Sanitation Data'!$D$4,0,10*ROW('Sanitation Data'!D62)),NA())</f>
        <v>#N/A</v>
      </c>
      <c r="W68" s="92" t="e">
        <f ca="true">+IF(AND(ISNUMBER(OFFSET('Sanitation Data'!$D$6,0,10*ROW('Sanitation Data'!D62))),'Data Summary'!CL68="Yes"),OFFSET('Sanitation Data'!$D$6,0,10*ROW('Sanitation Data'!D62)),NA())</f>
        <v>#N/A</v>
      </c>
      <c r="X68" s="92" t="e">
        <f ca="true">+IF(AND(ISNUMBER(OFFSET('Sanitation Data'!$D$10,0,10*ROW('Sanitation Data'!D62))),'Data Summary'!CM68="Yes"),OFFSET('Sanitation Data'!$D$10,0,10*ROW('Sanitation Data'!D62)),NA())</f>
        <v>#N/A</v>
      </c>
      <c r="Y68" s="92" t="e">
        <f ca="true">+IF(AND(ISNUMBER(OFFSET('Sanitation Data'!$D$11,0,10*ROW('Sanitation Data'!D62))),'Data Summary'!CN68="Yes"),OFFSET('Sanitation Data'!$D$11,0,10*ROW('Sanitation Data'!D62)),NA())</f>
        <v>#N/A</v>
      </c>
      <c r="Z68" s="92" t="e">
        <f ca="true">+IF(AND(ISNUMBER(OFFSET('Sanitation Data'!$D$12,0,10*ROW('Sanitation Data'!D62))),'Data Summary'!CO68="Yes"),OFFSET('Sanitation Data'!$D$12,0,10*ROW('Sanitation Data'!D62)),NA())</f>
        <v>#N/A</v>
      </c>
      <c r="AA68" s="92" t="e">
        <f ca="true">+IF(AND(ISNUMBER(OFFSET('Sanitation Data'!$E$4,0,10*ROW('Sanitation Data'!E62))),'Data Summary'!CP68="Yes"),100-OFFSET('Sanitation Data'!$E$4,0,10*ROW('Sanitation Data'!E62)),NA())</f>
        <v>#N/A</v>
      </c>
      <c r="AB68" s="92" t="e">
        <f ca="true">+IF(AND(ISNUMBER(OFFSET('Sanitation Data'!$E$6,0,10*ROW('Sanitation Data'!E62))),'Data Summary'!CQ68="Yes"),OFFSET('Sanitation Data'!$E$6,0,10*ROW('Sanitation Data'!E62)),NA())</f>
        <v>#N/A</v>
      </c>
      <c r="AC68" s="92" t="e">
        <f ca="true">+IF(AND(ISNUMBER(OFFSET('Sanitation Data'!$E$10,0,10*ROW('Sanitation Data'!E62))),'Data Summary'!CR68="Yes"),OFFSET('Sanitation Data'!$E$10,0,10*ROW('Sanitation Data'!E62)),NA())</f>
        <v>#N/A</v>
      </c>
      <c r="AD68" s="92" t="e">
        <f ca="true">+IF(AND(ISNUMBER(OFFSET('Sanitation Data'!$E$11,0,10*ROW('Sanitation Data'!E62))),'Data Summary'!CS68="Yes"),OFFSET('Sanitation Data'!$E$11,0,10*ROW('Sanitation Data'!E62)),NA())</f>
        <v>#N/A</v>
      </c>
      <c r="AE68" s="92" t="e">
        <f ca="true">+IF(AND(ISNUMBER(OFFSET('Sanitation Data'!$E$12,0,10*ROW('Sanitation Data'!E62))),'Data Summary'!CT68="Yes"),OFFSET('Sanitation Data'!$E$12,0,10*ROW('Sanitation Data'!E62)),NA())</f>
        <v>#N/A</v>
      </c>
      <c r="AF68" s="92" t="e">
        <f ca="true">+IF(AND(ISNUMBER(OFFSET('Sanitation Data'!$F$4,0,10*ROW('Sanitation Data'!F62))),'Data Summary'!CU68="Yes"),100-OFFSET('Sanitation Data'!$F$4,0,10*ROW('Sanitation Data'!F62)),NA())</f>
        <v>#N/A</v>
      </c>
      <c r="AG68" s="92" t="e">
        <f ca="true">+IF(AND(ISNUMBER(OFFSET('Sanitation Data'!$F$6,0,10*ROW('Sanitation Data'!F62))),'Data Summary'!CV68="Yes"),OFFSET('Sanitation Data'!$F$6,0,10*ROW('Sanitation Data'!F62)),NA())</f>
        <v>#N/A</v>
      </c>
      <c r="AH68" s="92" t="e">
        <f ca="true">+IF(AND(ISNUMBER(OFFSET('Sanitation Data'!$F$10,0,10*ROW('Sanitation Data'!F62))),'Data Summary'!CW68="Yes"),OFFSET('Sanitation Data'!$F$10,0,10*ROW('Sanitation Data'!F62)),NA())</f>
        <v>#N/A</v>
      </c>
      <c r="AI68" s="92" t="e">
        <f ca="true">+IF(AND(ISNUMBER(OFFSET('Sanitation Data'!$F$11,0,10*ROW('Sanitation Data'!F62))),'Data Summary'!CX68="Yes"),OFFSET('Sanitation Data'!$F$11,0,10*ROW('Sanitation Data'!F62)),NA())</f>
        <v>#N/A</v>
      </c>
      <c r="AJ68" s="92" t="e">
        <f ca="true">+IF(AND(ISNUMBER(OFFSET('Sanitation Data'!$F$12,0,10*ROW('Sanitation Data'!F62))),'Data Summary'!CY68="Yes"),OFFSET('Sanitation Data'!$F$12,0,10*ROW('Sanitation Data'!F62)),NA())</f>
        <v>#N/A</v>
      </c>
      <c r="AK68" s="92" t="e">
        <f ca="true">+IF(AND(ISNUMBER(OFFSET('Sanitation Data'!$G$4,0,10*ROW('Sanitation Data'!G62))),'Data Summary'!CZ68="Yes"),100-OFFSET('Sanitation Data'!$G$4,0,10*ROW('Sanitation Data'!G62)),NA())</f>
        <v>#N/A</v>
      </c>
      <c r="AL68" s="92" t="e">
        <f ca="true">+IF(AND(ISNUMBER(OFFSET('Sanitation Data'!$G$6,0,10*ROW('Sanitation Data'!G62))),'Data Summary'!DA68="Yes"),OFFSET('Sanitation Data'!$G$6,0,10*ROW('Sanitation Data'!G62)),NA())</f>
        <v>#N/A</v>
      </c>
      <c r="AM68" s="92" t="e">
        <f ca="true">+IF(AND(ISNUMBER(OFFSET('Sanitation Data'!$G$10,0,10*ROW('Sanitation Data'!G62))),'Data Summary'!DB68="Yes"),OFFSET('Sanitation Data'!$G$10,0,10*ROW('Sanitation Data'!G62)),NA())</f>
        <v>#N/A</v>
      </c>
      <c r="AN68" s="92" t="e">
        <f ca="true">+IF(AND(ISNUMBER(OFFSET('Sanitation Data'!$G$11,0,10*ROW('Sanitation Data'!G62))),'Data Summary'!DC68="Yes"),OFFSET('Sanitation Data'!$G$11,0,10*ROW('Sanitation Data'!G62)),NA())</f>
        <v>#N/A</v>
      </c>
      <c r="AO68" s="92" t="e">
        <f ca="true">+IF(AND(ISNUMBER(OFFSET('Sanitation Data'!$G$12,0,10*ROW('Sanitation Data'!G62))),'Data Summary'!DD68="Yes"),OFFSET('Sanitation Data'!$G$12,0,10*ROW('Sanitation Data'!G62)),NA())</f>
        <v>#N/A</v>
      </c>
      <c r="AP68" s="92" t="e">
        <f ca="true">+IF(AND(ISNUMBER(OFFSET('Sanitation Data'!$H$4,0,10*ROW('Sanitation Data'!H62))),'Data Summary'!DE68="Yes"),100-OFFSET('Sanitation Data'!$H$4,0,10*ROW('Sanitation Data'!H62)),NA())</f>
        <v>#N/A</v>
      </c>
      <c r="AQ68" s="92" t="e">
        <f ca="true">+IF(AND(ISNUMBER(OFFSET('Sanitation Data'!$H$6,0,10*ROW('Sanitation Data'!H62))),'Data Summary'!DF68="Yes"),OFFSET('Sanitation Data'!$H$6,0,10*ROW('Sanitation Data'!H62)),NA())</f>
        <v>#N/A</v>
      </c>
      <c r="AR68" s="92" t="e">
        <f ca="true">+IF(AND(ISNUMBER(OFFSET('Sanitation Data'!$H$10,0,10*ROW('Sanitation Data'!H62))),'Data Summary'!DG68="Yes"),OFFSET('Sanitation Data'!$H$10,0,10*ROW('Sanitation Data'!H62)),NA())</f>
        <v>#N/A</v>
      </c>
      <c r="AS68" s="92" t="e">
        <f ca="true">+IF(AND(ISNUMBER(OFFSET('Sanitation Data'!$H$11,0,10*ROW('Sanitation Data'!H62))),'Data Summary'!DH68="Yes"),OFFSET('Sanitation Data'!$H$11,0,10*ROW('Sanitation Data'!H62)),NA())</f>
        <v>#N/A</v>
      </c>
      <c r="AT68" s="92" t="e">
        <f ca="true">+IF(AND(ISNUMBER(OFFSET('Sanitation Data'!$H$12,0,10*ROW('Sanitation Data'!H62))),'Data Summary'!DI68="Yes"),OFFSET('Sanitation Data'!$H$12,0,10*ROW('Sanitation Data'!H62)),NA())</f>
        <v>#N/A</v>
      </c>
      <c r="AU68" s="92" t="e">
        <f ca="true">+IF(AND(ISNUMBER(OFFSET('Sanitation Data'!$I$4,0,10*ROW('Sanitation Data'!I62))),'Data Summary'!DJ68="Yes"),100-OFFSET('Sanitation Data'!$I$4,0,10*ROW('Sanitation Data'!I62)),NA())</f>
        <v>#N/A</v>
      </c>
      <c r="AV68" s="92" t="e">
        <f ca="true">+IF(AND(ISNUMBER(OFFSET('Sanitation Data'!$I$6,0,10*ROW('Sanitation Data'!I62))),'Data Summary'!DK68="Yes"),OFFSET('Sanitation Data'!$I$6,0,10*ROW('Sanitation Data'!I62)),NA())</f>
        <v>#N/A</v>
      </c>
      <c r="AW68" s="92" t="e">
        <f ca="true">+IF(AND(ISNUMBER(OFFSET('Sanitation Data'!$I$10,0,10*ROW('Sanitation Data'!I62))),'Data Summary'!DL68="Yes"),OFFSET('Sanitation Data'!$I$10,0,10*ROW('Sanitation Data'!I62)),NA())</f>
        <v>#N/A</v>
      </c>
      <c r="AX68" s="92" t="e">
        <f ca="true">+IF(AND(ISNUMBER(OFFSET('Sanitation Data'!$I$11,0,10*ROW('Sanitation Data'!I62))),'Data Summary'!DM68="Yes"),OFFSET('Sanitation Data'!$I$11,0,10*ROW('Sanitation Data'!I62)),NA())</f>
        <v>#N/A</v>
      </c>
      <c r="AY68" s="92" t="e">
        <f ca="true">+IF(AND(ISNUMBER(OFFSET('Sanitation Data'!$I$12,0,10*ROW('Sanitation Data'!I62))),'Data Summary'!DN68="Yes"),OFFSET('Sanitation Data'!$I$12,0,10*ROW('Sanitation Data'!I62)),NA())</f>
        <v>#N/A</v>
      </c>
      <c r="AZ68" s="93" t="e">
        <f ca="true">+IF(AND(ISNUMBER(OFFSET('Hygiene Data'!$D$5,0,10*ROW('Hygiene Data'!D62))),'Data Summary'!DO68="Yes"),OFFSET('Hygiene Data'!$D$5,0,10*ROW('Hygiene Data'!D62)),NA())</f>
        <v>#N/A</v>
      </c>
      <c r="BA68" s="93" t="e">
        <f ca="true">+IF(AND(ISNUMBER(OFFSET('Hygiene Data'!$D$7,0,10*ROW('Hygiene Data'!D62))),'Data Summary'!DP68="Yes"),OFFSET('Hygiene Data'!$D$7,0,10*ROW('Hygiene Data'!D62)),NA())</f>
        <v>#N/A</v>
      </c>
      <c r="BB68" s="93" t="e">
        <f ca="true">+IF(AND(ISNUMBER(OFFSET('Hygiene Data'!$D$9,0,10*ROW('Hygiene Data'!D62))),'Data Summary'!DQ68="Yes"),OFFSET('Hygiene Data'!$D$9,0,10*ROW('Hygiene Data'!D62)),NA())</f>
        <v>#N/A</v>
      </c>
      <c r="BC68" s="93" t="e">
        <f ca="true">+IF(AND(ISNUMBER(OFFSET('Hygiene Data'!$E$5,0,10*ROW('Hygiene Data'!E62))),'Data Summary'!DR68="Yes"),OFFSET('Hygiene Data'!$E$5,0,10*ROW('Hygiene Data'!E62)),NA())</f>
        <v>#N/A</v>
      </c>
      <c r="BD68" s="93" t="e">
        <f ca="true">+IF(AND(ISNUMBER(OFFSET('Hygiene Data'!$E$7,0,10*ROW('Hygiene Data'!E62))),'Data Summary'!DS68="Yes"),OFFSET('Hygiene Data'!$E$7,0,10*ROW('Hygiene Data'!E62)),NA())</f>
        <v>#N/A</v>
      </c>
      <c r="BE68" s="93" t="e">
        <f ca="true">+IF(AND(ISNUMBER(OFFSET('Hygiene Data'!$E$9,0,10*ROW('Hygiene Data'!E62))),'Data Summary'!DT68="Yes"),OFFSET('Hygiene Data'!$E$9,0,10*ROW('Hygiene Data'!E62)),NA())</f>
        <v>#N/A</v>
      </c>
      <c r="BF68" s="93" t="e">
        <f ca="true">+IF(AND(ISNUMBER(OFFSET('Hygiene Data'!$F$5,0,10*ROW('Hygiene Data'!F62))),'Data Summary'!DU68="Yes"),OFFSET('Hygiene Data'!$F$5,0,10*ROW('Hygiene Data'!F62)),NA())</f>
        <v>#N/A</v>
      </c>
      <c r="BG68" s="93" t="e">
        <f ca="true">+IF(AND(ISNUMBER(OFFSET('Hygiene Data'!$F$7,0,10*ROW('Hygiene Data'!F62))),'Data Summary'!DV68="Yes"),OFFSET('Hygiene Data'!$F$7,0,10*ROW('Hygiene Data'!F62)),NA())</f>
        <v>#N/A</v>
      </c>
      <c r="BH68" s="93" t="e">
        <f ca="true">+IF(AND(ISNUMBER(OFFSET('Hygiene Data'!$F$9,0,10*ROW('Hygiene Data'!F62))),'Data Summary'!DW68="Yes"),OFFSET('Hygiene Data'!$F$9,0,10*ROW('Hygiene Data'!F62)),NA())</f>
        <v>#N/A</v>
      </c>
      <c r="BI68" s="93" t="e">
        <f ca="true">+IF(AND(ISNUMBER(OFFSET('Hygiene Data'!$G$5,0,10*ROW('Hygiene Data'!G62))),'Data Summary'!DX68="Yes"),OFFSET('Hygiene Data'!$G$5,0,10*ROW('Hygiene Data'!G62)),NA())</f>
        <v>#N/A</v>
      </c>
      <c r="BJ68" s="93" t="e">
        <f ca="true">+IF(AND(ISNUMBER(OFFSET('Hygiene Data'!$G$7,0,10*ROW('Hygiene Data'!G62))),'Data Summary'!DY68="Yes"),OFFSET('Hygiene Data'!$G$7,0,10*ROW('Hygiene Data'!G62)),NA())</f>
        <v>#N/A</v>
      </c>
      <c r="BK68" s="93" t="e">
        <f ca="true">+IF(AND(ISNUMBER(OFFSET('Hygiene Data'!$G$9,0,10*ROW('Hygiene Data'!G62))),'Data Summary'!DZ68="Yes"),OFFSET('Hygiene Data'!$G$9,0,10*ROW('Hygiene Data'!G62)),NA())</f>
        <v>#N/A</v>
      </c>
      <c r="BL68" s="93" t="e">
        <f ca="true">+IF(AND(ISNUMBER(OFFSET('Hygiene Data'!$H$5,0,10*ROW('Hygiene Data'!H62))),'Data Summary'!EA68="Yes"),OFFSET('Hygiene Data'!$H$5,0,10*ROW('Hygiene Data'!H62)),NA())</f>
        <v>#N/A</v>
      </c>
      <c r="BM68" s="93" t="e">
        <f ca="true">+IF(AND(ISNUMBER(OFFSET('Hygiene Data'!$H$7,0,10*ROW('Hygiene Data'!H62))),'Data Summary'!EB68="Yes"),OFFSET('Hygiene Data'!$H$7,0,10*ROW('Hygiene Data'!H62)),NA())</f>
        <v>#N/A</v>
      </c>
      <c r="BN68" s="93" t="e">
        <f ca="true">+IF(AND(ISNUMBER(OFFSET('Hygiene Data'!$H$9,0,10*ROW('Hygiene Data'!H62))),'Data Summary'!EC68="Yes"),OFFSET('Hygiene Data'!$H$9,0,10*ROW('Hygiene Data'!H62)),NA())</f>
        <v>#N/A</v>
      </c>
      <c r="BO68" s="93" t="e">
        <f ca="true">+IF(AND(ISNUMBER(OFFSET('Hygiene Data'!$I$5,0,10*ROW('Hygiene Data'!I62))),'Data Summary'!ED68="Yes"),OFFSET('Hygiene Data'!$I$5,0,10*ROW('Hygiene Data'!I62)),NA())</f>
        <v>#N/A</v>
      </c>
      <c r="BP68" s="93" t="e">
        <f ca="true">+IF(AND(ISNUMBER(OFFSET('Hygiene Data'!$I$7,0,10*ROW('Hygiene Data'!I62))),'Data Summary'!EE68="Yes"),OFFSET('Hygiene Data'!$I$7,0,10*ROW('Hygiene Data'!I62)),NA())</f>
        <v>#N/A</v>
      </c>
      <c r="BQ68" s="93" t="e">
        <f ca="true">+IF(AND(ISNUMBER(OFFSET('Hygiene Data'!$I$9,0,10*ROW('Hygiene Data'!I62))),'Data Summary'!EF68="Yes"),OFFSET('Hygiene Data'!$I$9,0,10*ROW('Hygiene Data'!I62)),NA())</f>
        <v>#N/A</v>
      </c>
    </row>
    <row xmlns:x14ac="http://schemas.microsoft.com/office/spreadsheetml/2009/9/ac" r="69" x14ac:dyDescent="0.2">
      <c r="A69" s="335" t="e">
        <f ca="true">+RIGHT('Data Summary'!A69,LEN('Data Summary'!A69)-9)</f>
        <v>#VALUE!</v>
      </c>
      <c r="B69" s="35" t="str">
        <f ca="true">+IF(ISTEXT('Data Summary'!B69),'Data Summary'!B69,"")</f>
        <v/>
      </c>
      <c r="C69" s="334" t="e">
        <f ca="true">+VALUE('Data Summary'!C69)</f>
        <v>#VALUE!</v>
      </c>
      <c r="D69" s="91" t="e">
        <f ca="true">+IF(AND(ISNUMBER(OFFSET('Water Data'!$D$4,0,10*ROW('Water Data'!D63))),'Data Summary'!BS69="Yes"),100-OFFSET('Water Data'!$D$4,0,10*ROW('Water Data'!D63)),NA())</f>
        <v>#N/A</v>
      </c>
      <c r="E69" s="91" t="e">
        <f ca="true">+IF(AND(ISNUMBER(OFFSET('Water Data'!$D$6,0,10*ROW('Water Data'!D63))),'Data Summary'!BT69="Yes"),OFFSET('Water Data'!$D$6,0,10*ROW('Water Data'!D63)),NA())</f>
        <v>#N/A</v>
      </c>
      <c r="F69" s="91" t="e">
        <f ca="true">+IF(AND(ISNUMBER(OFFSET('Water Data'!$D$9,0,10*ROW('Water Data'!D63))),'Data Summary'!BU69="Yes"),OFFSET('Water Data'!$D$9,0,10*ROW('Water Data'!D63)),NA())</f>
        <v>#N/A</v>
      </c>
      <c r="G69" s="91" t="e">
        <f ca="true">+IF(AND(ISNUMBER(OFFSET('Water Data'!$E$4,0,10*ROW('Water Data'!E63))),'Data Summary'!BV69="Yes"),100-OFFSET('Water Data'!$E$4,0,10*ROW('Water Data'!E63)),NA())</f>
        <v>#N/A</v>
      </c>
      <c r="H69" s="91" t="e">
        <f ca="true">+IF(AND(ISNUMBER(OFFSET('Water Data'!$E$6,0,10*ROW('Water Data'!E63))),'Data Summary'!BW69="Yes"),OFFSET('Water Data'!$E$6,0,10*ROW('Water Data'!E63)),NA())</f>
        <v>#N/A</v>
      </c>
      <c r="I69" s="91" t="e">
        <f ca="true">+IF(AND(ISNUMBER(OFFSET('Water Data'!$E$9,0,10*ROW('Water Data'!E63))),'Data Summary'!BX69="Yes"),OFFSET('Water Data'!$E$9,0,10*ROW('Water Data'!E63)),NA())</f>
        <v>#N/A</v>
      </c>
      <c r="J69" s="91" t="e">
        <f ca="true">+IF(AND(ISNUMBER(OFFSET('Water Data'!$F$4,0,10*ROW('Water Data'!F63))),'Data Summary'!BY69="Yes"),100-OFFSET('Water Data'!$F$4,0,10*ROW('Water Data'!F63)),NA())</f>
        <v>#N/A</v>
      </c>
      <c r="K69" s="91" t="e">
        <f ca="true">+IF(AND(ISNUMBER(OFFSET('Water Data'!$F$6,0,10*ROW('Water Data'!F63))),'Data Summary'!BZ69="Yes"),OFFSET('Water Data'!$F$6,0,10*ROW('Water Data'!F63)),NA())</f>
        <v>#N/A</v>
      </c>
      <c r="L69" s="91" t="e">
        <f ca="true">+IF(AND(ISNUMBER(OFFSET('Water Data'!$F$9,0,10*ROW('Water Data'!F63))),'Data Summary'!CA69="Yes"),OFFSET('Water Data'!$F$9,0,10*ROW('Water Data'!F63)),NA())</f>
        <v>#N/A</v>
      </c>
      <c r="M69" s="91" t="e">
        <f ca="true">+IF(AND(ISNUMBER(OFFSET('Water Data'!$G$4,0,10*ROW('Water Data'!G63))),'Data Summary'!CB69="Yes"),100-OFFSET('Water Data'!$G$4,0,10*ROW('Water Data'!G63)),NA())</f>
        <v>#N/A</v>
      </c>
      <c r="N69" s="91" t="e">
        <f ca="true">+IF(AND(ISNUMBER(OFFSET('Water Data'!$G$6,0,10*ROW('Water Data'!G63))),'Data Summary'!CC69="Yes"),OFFSET('Water Data'!$G$6,0,10*ROW('Water Data'!G63)),NA())</f>
        <v>#N/A</v>
      </c>
      <c r="O69" s="91" t="e">
        <f ca="true">+IF(AND(ISNUMBER(OFFSET('Water Data'!$G$9,0,10*ROW('Water Data'!G63))),'Data Summary'!CD69="Yes"),OFFSET('Water Data'!$G$9,0,10*ROW('Water Data'!G63)),NA())</f>
        <v>#N/A</v>
      </c>
      <c r="P69" s="91" t="e">
        <f ca="true">+IF(AND(ISNUMBER(OFFSET('Water Data'!$H$4,0,10*ROW('Water Data'!H63))),'Data Summary'!CE69="Yes"),100-OFFSET('Water Data'!$H$4,0,10*ROW('Water Data'!H63)),NA())</f>
        <v>#N/A</v>
      </c>
      <c r="Q69" s="91" t="e">
        <f ca="true">+IF(AND(ISNUMBER(OFFSET('Water Data'!$H$6,0,10*ROW('Water Data'!H63))),'Data Summary'!CF69="Yes"),OFFSET('Water Data'!$H$6,0,10*ROW('Water Data'!H63)),NA())</f>
        <v>#N/A</v>
      </c>
      <c r="R69" s="91" t="e">
        <f ca="true">+IF(AND(ISNUMBER(OFFSET('Water Data'!$H$9,0,10*ROW('Water Data'!H63))),'Data Summary'!CG69="Yes"),OFFSET('Water Data'!$H$9,0,10*ROW('Water Data'!H63)),NA())</f>
        <v>#N/A</v>
      </c>
      <c r="S69" s="91" t="e">
        <f ca="true">+IF(AND(ISNUMBER(OFFSET('Water Data'!$I$4,0,10*ROW('Water Data'!I63))),'Data Summary'!CH69="Yes"),100-OFFSET('Water Data'!$I$4,0,10*ROW('Water Data'!I63)),NA())</f>
        <v>#N/A</v>
      </c>
      <c r="T69" s="91" t="e">
        <f ca="true">+IF(AND(ISNUMBER(OFFSET('Water Data'!$I$6,0,10*ROW('Water Data'!I63))),'Data Summary'!CI69="Yes"),OFFSET('Water Data'!$I$6,0,10*ROW('Water Data'!I63)),NA())</f>
        <v>#N/A</v>
      </c>
      <c r="U69" s="91" t="e">
        <f ca="true">+IF(AND(ISNUMBER(OFFSET('Water Data'!$I$9,0,10*ROW('Water Data'!I63))),'Data Summary'!CJ69="Yes"),OFFSET('Water Data'!$I$9,0,10*ROW('Water Data'!I63)),NA())</f>
        <v>#N/A</v>
      </c>
      <c r="V69" s="92" t="e">
        <f ca="true">+IF(AND(ISNUMBER(OFFSET('Sanitation Data'!$D$4,0,10*ROW('Sanitation Data'!D63))),'Data Summary'!CK69="Yes"),100-OFFSET('Sanitation Data'!$D$4,0,10*ROW('Sanitation Data'!D63)),NA())</f>
        <v>#N/A</v>
      </c>
      <c r="W69" s="92" t="e">
        <f ca="true">+IF(AND(ISNUMBER(OFFSET('Sanitation Data'!$D$6,0,10*ROW('Sanitation Data'!D63))),'Data Summary'!CL69="Yes"),OFFSET('Sanitation Data'!$D$6,0,10*ROW('Sanitation Data'!D63)),NA())</f>
        <v>#N/A</v>
      </c>
      <c r="X69" s="92" t="e">
        <f ca="true">+IF(AND(ISNUMBER(OFFSET('Sanitation Data'!$D$10,0,10*ROW('Sanitation Data'!D63))),'Data Summary'!CM69="Yes"),OFFSET('Sanitation Data'!$D$10,0,10*ROW('Sanitation Data'!D63)),NA())</f>
        <v>#N/A</v>
      </c>
      <c r="Y69" s="92" t="e">
        <f ca="true">+IF(AND(ISNUMBER(OFFSET('Sanitation Data'!$D$11,0,10*ROW('Sanitation Data'!D63))),'Data Summary'!CN69="Yes"),OFFSET('Sanitation Data'!$D$11,0,10*ROW('Sanitation Data'!D63)),NA())</f>
        <v>#N/A</v>
      </c>
      <c r="Z69" s="92" t="e">
        <f ca="true">+IF(AND(ISNUMBER(OFFSET('Sanitation Data'!$D$12,0,10*ROW('Sanitation Data'!D63))),'Data Summary'!CO69="Yes"),OFFSET('Sanitation Data'!$D$12,0,10*ROW('Sanitation Data'!D63)),NA())</f>
        <v>#N/A</v>
      </c>
      <c r="AA69" s="92" t="e">
        <f ca="true">+IF(AND(ISNUMBER(OFFSET('Sanitation Data'!$E$4,0,10*ROW('Sanitation Data'!E63))),'Data Summary'!CP69="Yes"),100-OFFSET('Sanitation Data'!$E$4,0,10*ROW('Sanitation Data'!E63)),NA())</f>
        <v>#N/A</v>
      </c>
      <c r="AB69" s="92" t="e">
        <f ca="true">+IF(AND(ISNUMBER(OFFSET('Sanitation Data'!$E$6,0,10*ROW('Sanitation Data'!E63))),'Data Summary'!CQ69="Yes"),OFFSET('Sanitation Data'!$E$6,0,10*ROW('Sanitation Data'!E63)),NA())</f>
        <v>#N/A</v>
      </c>
      <c r="AC69" s="92" t="e">
        <f ca="true">+IF(AND(ISNUMBER(OFFSET('Sanitation Data'!$E$10,0,10*ROW('Sanitation Data'!E63))),'Data Summary'!CR69="Yes"),OFFSET('Sanitation Data'!$E$10,0,10*ROW('Sanitation Data'!E63)),NA())</f>
        <v>#N/A</v>
      </c>
      <c r="AD69" s="92" t="e">
        <f ca="true">+IF(AND(ISNUMBER(OFFSET('Sanitation Data'!$E$11,0,10*ROW('Sanitation Data'!E63))),'Data Summary'!CS69="Yes"),OFFSET('Sanitation Data'!$E$11,0,10*ROW('Sanitation Data'!E63)),NA())</f>
        <v>#N/A</v>
      </c>
      <c r="AE69" s="92" t="e">
        <f ca="true">+IF(AND(ISNUMBER(OFFSET('Sanitation Data'!$E$12,0,10*ROW('Sanitation Data'!E63))),'Data Summary'!CT69="Yes"),OFFSET('Sanitation Data'!$E$12,0,10*ROW('Sanitation Data'!E63)),NA())</f>
        <v>#N/A</v>
      </c>
      <c r="AF69" s="92" t="e">
        <f ca="true">+IF(AND(ISNUMBER(OFFSET('Sanitation Data'!$F$4,0,10*ROW('Sanitation Data'!F63))),'Data Summary'!CU69="Yes"),100-OFFSET('Sanitation Data'!$F$4,0,10*ROW('Sanitation Data'!F63)),NA())</f>
        <v>#N/A</v>
      </c>
      <c r="AG69" s="92" t="e">
        <f ca="true">+IF(AND(ISNUMBER(OFFSET('Sanitation Data'!$F$6,0,10*ROW('Sanitation Data'!F63))),'Data Summary'!CV69="Yes"),OFFSET('Sanitation Data'!$F$6,0,10*ROW('Sanitation Data'!F63)),NA())</f>
        <v>#N/A</v>
      </c>
      <c r="AH69" s="92" t="e">
        <f ca="true">+IF(AND(ISNUMBER(OFFSET('Sanitation Data'!$F$10,0,10*ROW('Sanitation Data'!F63))),'Data Summary'!CW69="Yes"),OFFSET('Sanitation Data'!$F$10,0,10*ROW('Sanitation Data'!F63)),NA())</f>
        <v>#N/A</v>
      </c>
      <c r="AI69" s="92" t="e">
        <f ca="true">+IF(AND(ISNUMBER(OFFSET('Sanitation Data'!$F$11,0,10*ROW('Sanitation Data'!F63))),'Data Summary'!CX69="Yes"),OFFSET('Sanitation Data'!$F$11,0,10*ROW('Sanitation Data'!F63)),NA())</f>
        <v>#N/A</v>
      </c>
      <c r="AJ69" s="92" t="e">
        <f ca="true">+IF(AND(ISNUMBER(OFFSET('Sanitation Data'!$F$12,0,10*ROW('Sanitation Data'!F63))),'Data Summary'!CY69="Yes"),OFFSET('Sanitation Data'!$F$12,0,10*ROW('Sanitation Data'!F63)),NA())</f>
        <v>#N/A</v>
      </c>
      <c r="AK69" s="92" t="e">
        <f ca="true">+IF(AND(ISNUMBER(OFFSET('Sanitation Data'!$G$4,0,10*ROW('Sanitation Data'!G63))),'Data Summary'!CZ69="Yes"),100-OFFSET('Sanitation Data'!$G$4,0,10*ROW('Sanitation Data'!G63)),NA())</f>
        <v>#N/A</v>
      </c>
      <c r="AL69" s="92" t="e">
        <f ca="true">+IF(AND(ISNUMBER(OFFSET('Sanitation Data'!$G$6,0,10*ROW('Sanitation Data'!G63))),'Data Summary'!DA69="Yes"),OFFSET('Sanitation Data'!$G$6,0,10*ROW('Sanitation Data'!G63)),NA())</f>
        <v>#N/A</v>
      </c>
      <c r="AM69" s="92" t="e">
        <f ca="true">+IF(AND(ISNUMBER(OFFSET('Sanitation Data'!$G$10,0,10*ROW('Sanitation Data'!G63))),'Data Summary'!DB69="Yes"),OFFSET('Sanitation Data'!$G$10,0,10*ROW('Sanitation Data'!G63)),NA())</f>
        <v>#N/A</v>
      </c>
      <c r="AN69" s="92" t="e">
        <f ca="true">+IF(AND(ISNUMBER(OFFSET('Sanitation Data'!$G$11,0,10*ROW('Sanitation Data'!G63))),'Data Summary'!DC69="Yes"),OFFSET('Sanitation Data'!$G$11,0,10*ROW('Sanitation Data'!G63)),NA())</f>
        <v>#N/A</v>
      </c>
      <c r="AO69" s="92" t="e">
        <f ca="true">+IF(AND(ISNUMBER(OFFSET('Sanitation Data'!$G$12,0,10*ROW('Sanitation Data'!G63))),'Data Summary'!DD69="Yes"),OFFSET('Sanitation Data'!$G$12,0,10*ROW('Sanitation Data'!G63)),NA())</f>
        <v>#N/A</v>
      </c>
      <c r="AP69" s="92" t="e">
        <f ca="true">+IF(AND(ISNUMBER(OFFSET('Sanitation Data'!$H$4,0,10*ROW('Sanitation Data'!H63))),'Data Summary'!DE69="Yes"),100-OFFSET('Sanitation Data'!$H$4,0,10*ROW('Sanitation Data'!H63)),NA())</f>
        <v>#N/A</v>
      </c>
      <c r="AQ69" s="92" t="e">
        <f ca="true">+IF(AND(ISNUMBER(OFFSET('Sanitation Data'!$H$6,0,10*ROW('Sanitation Data'!H63))),'Data Summary'!DF69="Yes"),OFFSET('Sanitation Data'!$H$6,0,10*ROW('Sanitation Data'!H63)),NA())</f>
        <v>#N/A</v>
      </c>
      <c r="AR69" s="92" t="e">
        <f ca="true">+IF(AND(ISNUMBER(OFFSET('Sanitation Data'!$H$10,0,10*ROW('Sanitation Data'!H63))),'Data Summary'!DG69="Yes"),OFFSET('Sanitation Data'!$H$10,0,10*ROW('Sanitation Data'!H63)),NA())</f>
        <v>#N/A</v>
      </c>
      <c r="AS69" s="92" t="e">
        <f ca="true">+IF(AND(ISNUMBER(OFFSET('Sanitation Data'!$H$11,0,10*ROW('Sanitation Data'!H63))),'Data Summary'!DH69="Yes"),OFFSET('Sanitation Data'!$H$11,0,10*ROW('Sanitation Data'!H63)),NA())</f>
        <v>#N/A</v>
      </c>
      <c r="AT69" s="92" t="e">
        <f ca="true">+IF(AND(ISNUMBER(OFFSET('Sanitation Data'!$H$12,0,10*ROW('Sanitation Data'!H63))),'Data Summary'!DI69="Yes"),OFFSET('Sanitation Data'!$H$12,0,10*ROW('Sanitation Data'!H63)),NA())</f>
        <v>#N/A</v>
      </c>
      <c r="AU69" s="92" t="e">
        <f ca="true">+IF(AND(ISNUMBER(OFFSET('Sanitation Data'!$I$4,0,10*ROW('Sanitation Data'!I63))),'Data Summary'!DJ69="Yes"),100-OFFSET('Sanitation Data'!$I$4,0,10*ROW('Sanitation Data'!I63)),NA())</f>
        <v>#N/A</v>
      </c>
      <c r="AV69" s="92" t="e">
        <f ca="true">+IF(AND(ISNUMBER(OFFSET('Sanitation Data'!$I$6,0,10*ROW('Sanitation Data'!I63))),'Data Summary'!DK69="Yes"),OFFSET('Sanitation Data'!$I$6,0,10*ROW('Sanitation Data'!I63)),NA())</f>
        <v>#N/A</v>
      </c>
      <c r="AW69" s="92" t="e">
        <f ca="true">+IF(AND(ISNUMBER(OFFSET('Sanitation Data'!$I$10,0,10*ROW('Sanitation Data'!I63))),'Data Summary'!DL69="Yes"),OFFSET('Sanitation Data'!$I$10,0,10*ROW('Sanitation Data'!I63)),NA())</f>
        <v>#N/A</v>
      </c>
      <c r="AX69" s="92" t="e">
        <f ca="true">+IF(AND(ISNUMBER(OFFSET('Sanitation Data'!$I$11,0,10*ROW('Sanitation Data'!I63))),'Data Summary'!DM69="Yes"),OFFSET('Sanitation Data'!$I$11,0,10*ROW('Sanitation Data'!I63)),NA())</f>
        <v>#N/A</v>
      </c>
      <c r="AY69" s="92" t="e">
        <f ca="true">+IF(AND(ISNUMBER(OFFSET('Sanitation Data'!$I$12,0,10*ROW('Sanitation Data'!I63))),'Data Summary'!DN69="Yes"),OFFSET('Sanitation Data'!$I$12,0,10*ROW('Sanitation Data'!I63)),NA())</f>
        <v>#N/A</v>
      </c>
      <c r="AZ69" s="93" t="e">
        <f ca="true">+IF(AND(ISNUMBER(OFFSET('Hygiene Data'!$D$5,0,10*ROW('Hygiene Data'!D63))),'Data Summary'!DO69="Yes"),OFFSET('Hygiene Data'!$D$5,0,10*ROW('Hygiene Data'!D63)),NA())</f>
        <v>#N/A</v>
      </c>
      <c r="BA69" s="93" t="e">
        <f ca="true">+IF(AND(ISNUMBER(OFFSET('Hygiene Data'!$D$7,0,10*ROW('Hygiene Data'!D63))),'Data Summary'!DP69="Yes"),OFFSET('Hygiene Data'!$D$7,0,10*ROW('Hygiene Data'!D63)),NA())</f>
        <v>#N/A</v>
      </c>
      <c r="BB69" s="93" t="e">
        <f ca="true">+IF(AND(ISNUMBER(OFFSET('Hygiene Data'!$D$9,0,10*ROW('Hygiene Data'!D63))),'Data Summary'!DQ69="Yes"),OFFSET('Hygiene Data'!$D$9,0,10*ROW('Hygiene Data'!D63)),NA())</f>
        <v>#N/A</v>
      </c>
      <c r="BC69" s="93" t="e">
        <f ca="true">+IF(AND(ISNUMBER(OFFSET('Hygiene Data'!$E$5,0,10*ROW('Hygiene Data'!E63))),'Data Summary'!DR69="Yes"),OFFSET('Hygiene Data'!$E$5,0,10*ROW('Hygiene Data'!E63)),NA())</f>
        <v>#N/A</v>
      </c>
      <c r="BD69" s="93" t="e">
        <f ca="true">+IF(AND(ISNUMBER(OFFSET('Hygiene Data'!$E$7,0,10*ROW('Hygiene Data'!E63))),'Data Summary'!DS69="Yes"),OFFSET('Hygiene Data'!$E$7,0,10*ROW('Hygiene Data'!E63)),NA())</f>
        <v>#N/A</v>
      </c>
      <c r="BE69" s="93" t="e">
        <f ca="true">+IF(AND(ISNUMBER(OFFSET('Hygiene Data'!$E$9,0,10*ROW('Hygiene Data'!E63))),'Data Summary'!DT69="Yes"),OFFSET('Hygiene Data'!$E$9,0,10*ROW('Hygiene Data'!E63)),NA())</f>
        <v>#N/A</v>
      </c>
      <c r="BF69" s="93" t="e">
        <f ca="true">+IF(AND(ISNUMBER(OFFSET('Hygiene Data'!$F$5,0,10*ROW('Hygiene Data'!F63))),'Data Summary'!DU69="Yes"),OFFSET('Hygiene Data'!$F$5,0,10*ROW('Hygiene Data'!F63)),NA())</f>
        <v>#N/A</v>
      </c>
      <c r="BG69" s="93" t="e">
        <f ca="true">+IF(AND(ISNUMBER(OFFSET('Hygiene Data'!$F$7,0,10*ROW('Hygiene Data'!F63))),'Data Summary'!DV69="Yes"),OFFSET('Hygiene Data'!$F$7,0,10*ROW('Hygiene Data'!F63)),NA())</f>
        <v>#N/A</v>
      </c>
      <c r="BH69" s="93" t="e">
        <f ca="true">+IF(AND(ISNUMBER(OFFSET('Hygiene Data'!$F$9,0,10*ROW('Hygiene Data'!F63))),'Data Summary'!DW69="Yes"),OFFSET('Hygiene Data'!$F$9,0,10*ROW('Hygiene Data'!F63)),NA())</f>
        <v>#N/A</v>
      </c>
      <c r="BI69" s="93" t="e">
        <f ca="true">+IF(AND(ISNUMBER(OFFSET('Hygiene Data'!$G$5,0,10*ROW('Hygiene Data'!G63))),'Data Summary'!DX69="Yes"),OFFSET('Hygiene Data'!$G$5,0,10*ROW('Hygiene Data'!G63)),NA())</f>
        <v>#N/A</v>
      </c>
      <c r="BJ69" s="93" t="e">
        <f ca="true">+IF(AND(ISNUMBER(OFFSET('Hygiene Data'!$G$7,0,10*ROW('Hygiene Data'!G63))),'Data Summary'!DY69="Yes"),OFFSET('Hygiene Data'!$G$7,0,10*ROW('Hygiene Data'!G63)),NA())</f>
        <v>#N/A</v>
      </c>
      <c r="BK69" s="93" t="e">
        <f ca="true">+IF(AND(ISNUMBER(OFFSET('Hygiene Data'!$G$9,0,10*ROW('Hygiene Data'!G63))),'Data Summary'!DZ69="Yes"),OFFSET('Hygiene Data'!$G$9,0,10*ROW('Hygiene Data'!G63)),NA())</f>
        <v>#N/A</v>
      </c>
      <c r="BL69" s="93" t="e">
        <f ca="true">+IF(AND(ISNUMBER(OFFSET('Hygiene Data'!$H$5,0,10*ROW('Hygiene Data'!H63))),'Data Summary'!EA69="Yes"),OFFSET('Hygiene Data'!$H$5,0,10*ROW('Hygiene Data'!H63)),NA())</f>
        <v>#N/A</v>
      </c>
      <c r="BM69" s="93" t="e">
        <f ca="true">+IF(AND(ISNUMBER(OFFSET('Hygiene Data'!$H$7,0,10*ROW('Hygiene Data'!H63))),'Data Summary'!EB69="Yes"),OFFSET('Hygiene Data'!$H$7,0,10*ROW('Hygiene Data'!H63)),NA())</f>
        <v>#N/A</v>
      </c>
      <c r="BN69" s="93" t="e">
        <f ca="true">+IF(AND(ISNUMBER(OFFSET('Hygiene Data'!$H$9,0,10*ROW('Hygiene Data'!H63))),'Data Summary'!EC69="Yes"),OFFSET('Hygiene Data'!$H$9,0,10*ROW('Hygiene Data'!H63)),NA())</f>
        <v>#N/A</v>
      </c>
      <c r="BO69" s="93" t="e">
        <f ca="true">+IF(AND(ISNUMBER(OFFSET('Hygiene Data'!$I$5,0,10*ROW('Hygiene Data'!I63))),'Data Summary'!ED69="Yes"),OFFSET('Hygiene Data'!$I$5,0,10*ROW('Hygiene Data'!I63)),NA())</f>
        <v>#N/A</v>
      </c>
      <c r="BP69" s="93" t="e">
        <f ca="true">+IF(AND(ISNUMBER(OFFSET('Hygiene Data'!$I$7,0,10*ROW('Hygiene Data'!I63))),'Data Summary'!EE69="Yes"),OFFSET('Hygiene Data'!$I$7,0,10*ROW('Hygiene Data'!I63)),NA())</f>
        <v>#N/A</v>
      </c>
      <c r="BQ69" s="93" t="e">
        <f ca="true">+IF(AND(ISNUMBER(OFFSET('Hygiene Data'!$I$9,0,10*ROW('Hygiene Data'!I63))),'Data Summary'!EF69="Yes"),OFFSET('Hygiene Data'!$I$9,0,10*ROW('Hygiene Data'!I63)),NA())</f>
        <v>#N/A</v>
      </c>
    </row>
    <row xmlns:x14ac="http://schemas.microsoft.com/office/spreadsheetml/2009/9/ac" r="70" x14ac:dyDescent="0.2">
      <c r="A70" s="335" t="e">
        <f ca="true">+RIGHT('Data Summary'!A70,LEN('Data Summary'!A70)-9)</f>
        <v>#VALUE!</v>
      </c>
      <c r="B70" s="35" t="str">
        <f ca="true">+IF(ISTEXT('Data Summary'!B70),'Data Summary'!B70,"")</f>
        <v/>
      </c>
      <c r="C70" s="334" t="e">
        <f ca="true">+VALUE('Data Summary'!C70)</f>
        <v>#VALUE!</v>
      </c>
      <c r="D70" s="91" t="e">
        <f ca="true">+IF(AND(ISNUMBER(OFFSET('Water Data'!$D$4,0,10*ROW('Water Data'!D64))),'Data Summary'!BS70="Yes"),100-OFFSET('Water Data'!$D$4,0,10*ROW('Water Data'!D64)),NA())</f>
        <v>#N/A</v>
      </c>
      <c r="E70" s="91" t="e">
        <f ca="true">+IF(AND(ISNUMBER(OFFSET('Water Data'!$D$6,0,10*ROW('Water Data'!D64))),'Data Summary'!BT70="Yes"),OFFSET('Water Data'!$D$6,0,10*ROW('Water Data'!D64)),NA())</f>
        <v>#N/A</v>
      </c>
      <c r="F70" s="91" t="e">
        <f ca="true">+IF(AND(ISNUMBER(OFFSET('Water Data'!$D$9,0,10*ROW('Water Data'!D64))),'Data Summary'!BU70="Yes"),OFFSET('Water Data'!$D$9,0,10*ROW('Water Data'!D64)),NA())</f>
        <v>#N/A</v>
      </c>
      <c r="G70" s="91" t="e">
        <f ca="true">+IF(AND(ISNUMBER(OFFSET('Water Data'!$E$4,0,10*ROW('Water Data'!E64))),'Data Summary'!BV70="Yes"),100-OFFSET('Water Data'!$E$4,0,10*ROW('Water Data'!E64)),NA())</f>
        <v>#N/A</v>
      </c>
      <c r="H70" s="91" t="e">
        <f ca="true">+IF(AND(ISNUMBER(OFFSET('Water Data'!$E$6,0,10*ROW('Water Data'!E64))),'Data Summary'!BW70="Yes"),OFFSET('Water Data'!$E$6,0,10*ROW('Water Data'!E64)),NA())</f>
        <v>#N/A</v>
      </c>
      <c r="I70" s="91" t="e">
        <f ca="true">+IF(AND(ISNUMBER(OFFSET('Water Data'!$E$9,0,10*ROW('Water Data'!E64))),'Data Summary'!BX70="Yes"),OFFSET('Water Data'!$E$9,0,10*ROW('Water Data'!E64)),NA())</f>
        <v>#N/A</v>
      </c>
      <c r="J70" s="91" t="e">
        <f ca="true">+IF(AND(ISNUMBER(OFFSET('Water Data'!$F$4,0,10*ROW('Water Data'!F64))),'Data Summary'!BY70="Yes"),100-OFFSET('Water Data'!$F$4,0,10*ROW('Water Data'!F64)),NA())</f>
        <v>#N/A</v>
      </c>
      <c r="K70" s="91" t="e">
        <f ca="true">+IF(AND(ISNUMBER(OFFSET('Water Data'!$F$6,0,10*ROW('Water Data'!F64))),'Data Summary'!BZ70="Yes"),OFFSET('Water Data'!$F$6,0,10*ROW('Water Data'!F64)),NA())</f>
        <v>#N/A</v>
      </c>
      <c r="L70" s="91" t="e">
        <f ca="true">+IF(AND(ISNUMBER(OFFSET('Water Data'!$F$9,0,10*ROW('Water Data'!F64))),'Data Summary'!CA70="Yes"),OFFSET('Water Data'!$F$9,0,10*ROW('Water Data'!F64)),NA())</f>
        <v>#N/A</v>
      </c>
      <c r="M70" s="91" t="e">
        <f ca="true">+IF(AND(ISNUMBER(OFFSET('Water Data'!$G$4,0,10*ROW('Water Data'!G64))),'Data Summary'!CB70="Yes"),100-OFFSET('Water Data'!$G$4,0,10*ROW('Water Data'!G64)),NA())</f>
        <v>#N/A</v>
      </c>
      <c r="N70" s="91" t="e">
        <f ca="true">+IF(AND(ISNUMBER(OFFSET('Water Data'!$G$6,0,10*ROW('Water Data'!G64))),'Data Summary'!CC70="Yes"),OFFSET('Water Data'!$G$6,0,10*ROW('Water Data'!G64)),NA())</f>
        <v>#N/A</v>
      </c>
      <c r="O70" s="91" t="e">
        <f ca="true">+IF(AND(ISNUMBER(OFFSET('Water Data'!$G$9,0,10*ROW('Water Data'!G64))),'Data Summary'!CD70="Yes"),OFFSET('Water Data'!$G$9,0,10*ROW('Water Data'!G64)),NA())</f>
        <v>#N/A</v>
      </c>
      <c r="P70" s="91" t="e">
        <f ca="true">+IF(AND(ISNUMBER(OFFSET('Water Data'!$H$4,0,10*ROW('Water Data'!H64))),'Data Summary'!CE70="Yes"),100-OFFSET('Water Data'!$H$4,0,10*ROW('Water Data'!H64)),NA())</f>
        <v>#N/A</v>
      </c>
      <c r="Q70" s="91" t="e">
        <f ca="true">+IF(AND(ISNUMBER(OFFSET('Water Data'!$H$6,0,10*ROW('Water Data'!H64))),'Data Summary'!CF70="Yes"),OFFSET('Water Data'!$H$6,0,10*ROW('Water Data'!H64)),NA())</f>
        <v>#N/A</v>
      </c>
      <c r="R70" s="91" t="e">
        <f ca="true">+IF(AND(ISNUMBER(OFFSET('Water Data'!$H$9,0,10*ROW('Water Data'!H64))),'Data Summary'!CG70="Yes"),OFFSET('Water Data'!$H$9,0,10*ROW('Water Data'!H64)),NA())</f>
        <v>#N/A</v>
      </c>
      <c r="S70" s="91" t="e">
        <f ca="true">+IF(AND(ISNUMBER(OFFSET('Water Data'!$I$4,0,10*ROW('Water Data'!I64))),'Data Summary'!CH70="Yes"),100-OFFSET('Water Data'!$I$4,0,10*ROW('Water Data'!I64)),NA())</f>
        <v>#N/A</v>
      </c>
      <c r="T70" s="91" t="e">
        <f ca="true">+IF(AND(ISNUMBER(OFFSET('Water Data'!$I$6,0,10*ROW('Water Data'!I64))),'Data Summary'!CI70="Yes"),OFFSET('Water Data'!$I$6,0,10*ROW('Water Data'!I64)),NA())</f>
        <v>#N/A</v>
      </c>
      <c r="U70" s="91" t="e">
        <f ca="true">+IF(AND(ISNUMBER(OFFSET('Water Data'!$I$9,0,10*ROW('Water Data'!I64))),'Data Summary'!CJ70="Yes"),OFFSET('Water Data'!$I$9,0,10*ROW('Water Data'!I64)),NA())</f>
        <v>#N/A</v>
      </c>
      <c r="V70" s="92" t="e">
        <f ca="true">+IF(AND(ISNUMBER(OFFSET('Sanitation Data'!$D$4,0,10*ROW('Sanitation Data'!D64))),'Data Summary'!CK70="Yes"),100-OFFSET('Sanitation Data'!$D$4,0,10*ROW('Sanitation Data'!D64)),NA())</f>
        <v>#N/A</v>
      </c>
      <c r="W70" s="92" t="e">
        <f ca="true">+IF(AND(ISNUMBER(OFFSET('Sanitation Data'!$D$6,0,10*ROW('Sanitation Data'!D64))),'Data Summary'!CL70="Yes"),OFFSET('Sanitation Data'!$D$6,0,10*ROW('Sanitation Data'!D64)),NA())</f>
        <v>#N/A</v>
      </c>
      <c r="X70" s="92" t="e">
        <f ca="true">+IF(AND(ISNUMBER(OFFSET('Sanitation Data'!$D$10,0,10*ROW('Sanitation Data'!D64))),'Data Summary'!CM70="Yes"),OFFSET('Sanitation Data'!$D$10,0,10*ROW('Sanitation Data'!D64)),NA())</f>
        <v>#N/A</v>
      </c>
      <c r="Y70" s="92" t="e">
        <f ca="true">+IF(AND(ISNUMBER(OFFSET('Sanitation Data'!$D$11,0,10*ROW('Sanitation Data'!D64))),'Data Summary'!CN70="Yes"),OFFSET('Sanitation Data'!$D$11,0,10*ROW('Sanitation Data'!D64)),NA())</f>
        <v>#N/A</v>
      </c>
      <c r="Z70" s="92" t="e">
        <f ca="true">+IF(AND(ISNUMBER(OFFSET('Sanitation Data'!$D$12,0,10*ROW('Sanitation Data'!D64))),'Data Summary'!CO70="Yes"),OFFSET('Sanitation Data'!$D$12,0,10*ROW('Sanitation Data'!D64)),NA())</f>
        <v>#N/A</v>
      </c>
      <c r="AA70" s="92" t="e">
        <f ca="true">+IF(AND(ISNUMBER(OFFSET('Sanitation Data'!$E$4,0,10*ROW('Sanitation Data'!E64))),'Data Summary'!CP70="Yes"),100-OFFSET('Sanitation Data'!$E$4,0,10*ROW('Sanitation Data'!E64)),NA())</f>
        <v>#N/A</v>
      </c>
      <c r="AB70" s="92" t="e">
        <f ca="true">+IF(AND(ISNUMBER(OFFSET('Sanitation Data'!$E$6,0,10*ROW('Sanitation Data'!E64))),'Data Summary'!CQ70="Yes"),OFFSET('Sanitation Data'!$E$6,0,10*ROW('Sanitation Data'!E64)),NA())</f>
        <v>#N/A</v>
      </c>
      <c r="AC70" s="92" t="e">
        <f ca="true">+IF(AND(ISNUMBER(OFFSET('Sanitation Data'!$E$10,0,10*ROW('Sanitation Data'!E64))),'Data Summary'!CR70="Yes"),OFFSET('Sanitation Data'!$E$10,0,10*ROW('Sanitation Data'!E64)),NA())</f>
        <v>#N/A</v>
      </c>
      <c r="AD70" s="92" t="e">
        <f ca="true">+IF(AND(ISNUMBER(OFFSET('Sanitation Data'!$E$11,0,10*ROW('Sanitation Data'!E64))),'Data Summary'!CS70="Yes"),OFFSET('Sanitation Data'!$E$11,0,10*ROW('Sanitation Data'!E64)),NA())</f>
        <v>#N/A</v>
      </c>
      <c r="AE70" s="92" t="e">
        <f ca="true">+IF(AND(ISNUMBER(OFFSET('Sanitation Data'!$E$12,0,10*ROW('Sanitation Data'!E64))),'Data Summary'!CT70="Yes"),OFFSET('Sanitation Data'!$E$12,0,10*ROW('Sanitation Data'!E64)),NA())</f>
        <v>#N/A</v>
      </c>
      <c r="AF70" s="92" t="e">
        <f ca="true">+IF(AND(ISNUMBER(OFFSET('Sanitation Data'!$F$4,0,10*ROW('Sanitation Data'!F64))),'Data Summary'!CU70="Yes"),100-OFFSET('Sanitation Data'!$F$4,0,10*ROW('Sanitation Data'!F64)),NA())</f>
        <v>#N/A</v>
      </c>
      <c r="AG70" s="92" t="e">
        <f ca="true">+IF(AND(ISNUMBER(OFFSET('Sanitation Data'!$F$6,0,10*ROW('Sanitation Data'!F64))),'Data Summary'!CV70="Yes"),OFFSET('Sanitation Data'!$F$6,0,10*ROW('Sanitation Data'!F64)),NA())</f>
        <v>#N/A</v>
      </c>
      <c r="AH70" s="92" t="e">
        <f ca="true">+IF(AND(ISNUMBER(OFFSET('Sanitation Data'!$F$10,0,10*ROW('Sanitation Data'!F64))),'Data Summary'!CW70="Yes"),OFFSET('Sanitation Data'!$F$10,0,10*ROW('Sanitation Data'!F64)),NA())</f>
        <v>#N/A</v>
      </c>
      <c r="AI70" s="92" t="e">
        <f ca="true">+IF(AND(ISNUMBER(OFFSET('Sanitation Data'!$F$11,0,10*ROW('Sanitation Data'!F64))),'Data Summary'!CX70="Yes"),OFFSET('Sanitation Data'!$F$11,0,10*ROW('Sanitation Data'!F64)),NA())</f>
        <v>#N/A</v>
      </c>
      <c r="AJ70" s="92" t="e">
        <f ca="true">+IF(AND(ISNUMBER(OFFSET('Sanitation Data'!$F$12,0,10*ROW('Sanitation Data'!F64))),'Data Summary'!CY70="Yes"),OFFSET('Sanitation Data'!$F$12,0,10*ROW('Sanitation Data'!F64)),NA())</f>
        <v>#N/A</v>
      </c>
      <c r="AK70" s="92" t="e">
        <f ca="true">+IF(AND(ISNUMBER(OFFSET('Sanitation Data'!$G$4,0,10*ROW('Sanitation Data'!G64))),'Data Summary'!CZ70="Yes"),100-OFFSET('Sanitation Data'!$G$4,0,10*ROW('Sanitation Data'!G64)),NA())</f>
        <v>#N/A</v>
      </c>
      <c r="AL70" s="92" t="e">
        <f ca="true">+IF(AND(ISNUMBER(OFFSET('Sanitation Data'!$G$6,0,10*ROW('Sanitation Data'!G64))),'Data Summary'!DA70="Yes"),OFFSET('Sanitation Data'!$G$6,0,10*ROW('Sanitation Data'!G64)),NA())</f>
        <v>#N/A</v>
      </c>
      <c r="AM70" s="92" t="e">
        <f ca="true">+IF(AND(ISNUMBER(OFFSET('Sanitation Data'!$G$10,0,10*ROW('Sanitation Data'!G64))),'Data Summary'!DB70="Yes"),OFFSET('Sanitation Data'!$G$10,0,10*ROW('Sanitation Data'!G64)),NA())</f>
        <v>#N/A</v>
      </c>
      <c r="AN70" s="92" t="e">
        <f ca="true">+IF(AND(ISNUMBER(OFFSET('Sanitation Data'!$G$11,0,10*ROW('Sanitation Data'!G64))),'Data Summary'!DC70="Yes"),OFFSET('Sanitation Data'!$G$11,0,10*ROW('Sanitation Data'!G64)),NA())</f>
        <v>#N/A</v>
      </c>
      <c r="AO70" s="92" t="e">
        <f ca="true">+IF(AND(ISNUMBER(OFFSET('Sanitation Data'!$G$12,0,10*ROW('Sanitation Data'!G64))),'Data Summary'!DD70="Yes"),OFFSET('Sanitation Data'!$G$12,0,10*ROW('Sanitation Data'!G64)),NA())</f>
        <v>#N/A</v>
      </c>
      <c r="AP70" s="92" t="e">
        <f ca="true">+IF(AND(ISNUMBER(OFFSET('Sanitation Data'!$H$4,0,10*ROW('Sanitation Data'!H64))),'Data Summary'!DE70="Yes"),100-OFFSET('Sanitation Data'!$H$4,0,10*ROW('Sanitation Data'!H64)),NA())</f>
        <v>#N/A</v>
      </c>
      <c r="AQ70" s="92" t="e">
        <f ca="true">+IF(AND(ISNUMBER(OFFSET('Sanitation Data'!$H$6,0,10*ROW('Sanitation Data'!H64))),'Data Summary'!DF70="Yes"),OFFSET('Sanitation Data'!$H$6,0,10*ROW('Sanitation Data'!H64)),NA())</f>
        <v>#N/A</v>
      </c>
      <c r="AR70" s="92" t="e">
        <f ca="true">+IF(AND(ISNUMBER(OFFSET('Sanitation Data'!$H$10,0,10*ROW('Sanitation Data'!H64))),'Data Summary'!DG70="Yes"),OFFSET('Sanitation Data'!$H$10,0,10*ROW('Sanitation Data'!H64)),NA())</f>
        <v>#N/A</v>
      </c>
      <c r="AS70" s="92" t="e">
        <f ca="true">+IF(AND(ISNUMBER(OFFSET('Sanitation Data'!$H$11,0,10*ROW('Sanitation Data'!H64))),'Data Summary'!DH70="Yes"),OFFSET('Sanitation Data'!$H$11,0,10*ROW('Sanitation Data'!H64)),NA())</f>
        <v>#N/A</v>
      </c>
      <c r="AT70" s="92" t="e">
        <f ca="true">+IF(AND(ISNUMBER(OFFSET('Sanitation Data'!$H$12,0,10*ROW('Sanitation Data'!H64))),'Data Summary'!DI70="Yes"),OFFSET('Sanitation Data'!$H$12,0,10*ROW('Sanitation Data'!H64)),NA())</f>
        <v>#N/A</v>
      </c>
      <c r="AU70" s="92" t="e">
        <f ca="true">+IF(AND(ISNUMBER(OFFSET('Sanitation Data'!$I$4,0,10*ROW('Sanitation Data'!I64))),'Data Summary'!DJ70="Yes"),100-OFFSET('Sanitation Data'!$I$4,0,10*ROW('Sanitation Data'!I64)),NA())</f>
        <v>#N/A</v>
      </c>
      <c r="AV70" s="92" t="e">
        <f ca="true">+IF(AND(ISNUMBER(OFFSET('Sanitation Data'!$I$6,0,10*ROW('Sanitation Data'!I64))),'Data Summary'!DK70="Yes"),OFFSET('Sanitation Data'!$I$6,0,10*ROW('Sanitation Data'!I64)),NA())</f>
        <v>#N/A</v>
      </c>
      <c r="AW70" s="92" t="e">
        <f ca="true">+IF(AND(ISNUMBER(OFFSET('Sanitation Data'!$I$10,0,10*ROW('Sanitation Data'!I64))),'Data Summary'!DL70="Yes"),OFFSET('Sanitation Data'!$I$10,0,10*ROW('Sanitation Data'!I64)),NA())</f>
        <v>#N/A</v>
      </c>
      <c r="AX70" s="92" t="e">
        <f ca="true">+IF(AND(ISNUMBER(OFFSET('Sanitation Data'!$I$11,0,10*ROW('Sanitation Data'!I64))),'Data Summary'!DM70="Yes"),OFFSET('Sanitation Data'!$I$11,0,10*ROW('Sanitation Data'!I64)),NA())</f>
        <v>#N/A</v>
      </c>
      <c r="AY70" s="92" t="e">
        <f ca="true">+IF(AND(ISNUMBER(OFFSET('Sanitation Data'!$I$12,0,10*ROW('Sanitation Data'!I64))),'Data Summary'!DN70="Yes"),OFFSET('Sanitation Data'!$I$12,0,10*ROW('Sanitation Data'!I64)),NA())</f>
        <v>#N/A</v>
      </c>
      <c r="AZ70" s="93" t="e">
        <f ca="true">+IF(AND(ISNUMBER(OFFSET('Hygiene Data'!$D$5,0,10*ROW('Hygiene Data'!D64))),'Data Summary'!DO70="Yes"),OFFSET('Hygiene Data'!$D$5,0,10*ROW('Hygiene Data'!D64)),NA())</f>
        <v>#N/A</v>
      </c>
      <c r="BA70" s="93" t="e">
        <f ca="true">+IF(AND(ISNUMBER(OFFSET('Hygiene Data'!$D$7,0,10*ROW('Hygiene Data'!D64))),'Data Summary'!DP70="Yes"),OFFSET('Hygiene Data'!$D$7,0,10*ROW('Hygiene Data'!D64)),NA())</f>
        <v>#N/A</v>
      </c>
      <c r="BB70" s="93" t="e">
        <f ca="true">+IF(AND(ISNUMBER(OFFSET('Hygiene Data'!$D$9,0,10*ROW('Hygiene Data'!D64))),'Data Summary'!DQ70="Yes"),OFFSET('Hygiene Data'!$D$9,0,10*ROW('Hygiene Data'!D64)),NA())</f>
        <v>#N/A</v>
      </c>
      <c r="BC70" s="93" t="e">
        <f ca="true">+IF(AND(ISNUMBER(OFFSET('Hygiene Data'!$E$5,0,10*ROW('Hygiene Data'!E64))),'Data Summary'!DR70="Yes"),OFFSET('Hygiene Data'!$E$5,0,10*ROW('Hygiene Data'!E64)),NA())</f>
        <v>#N/A</v>
      </c>
      <c r="BD70" s="93" t="e">
        <f ca="true">+IF(AND(ISNUMBER(OFFSET('Hygiene Data'!$E$7,0,10*ROW('Hygiene Data'!E64))),'Data Summary'!DS70="Yes"),OFFSET('Hygiene Data'!$E$7,0,10*ROW('Hygiene Data'!E64)),NA())</f>
        <v>#N/A</v>
      </c>
      <c r="BE70" s="93" t="e">
        <f ca="true">+IF(AND(ISNUMBER(OFFSET('Hygiene Data'!$E$9,0,10*ROW('Hygiene Data'!E64))),'Data Summary'!DT70="Yes"),OFFSET('Hygiene Data'!$E$9,0,10*ROW('Hygiene Data'!E64)),NA())</f>
        <v>#N/A</v>
      </c>
      <c r="BF70" s="93" t="e">
        <f ca="true">+IF(AND(ISNUMBER(OFFSET('Hygiene Data'!$F$5,0,10*ROW('Hygiene Data'!F64))),'Data Summary'!DU70="Yes"),OFFSET('Hygiene Data'!$F$5,0,10*ROW('Hygiene Data'!F64)),NA())</f>
        <v>#N/A</v>
      </c>
      <c r="BG70" s="93" t="e">
        <f ca="true">+IF(AND(ISNUMBER(OFFSET('Hygiene Data'!$F$7,0,10*ROW('Hygiene Data'!F64))),'Data Summary'!DV70="Yes"),OFFSET('Hygiene Data'!$F$7,0,10*ROW('Hygiene Data'!F64)),NA())</f>
        <v>#N/A</v>
      </c>
      <c r="BH70" s="93" t="e">
        <f ca="true">+IF(AND(ISNUMBER(OFFSET('Hygiene Data'!$F$9,0,10*ROW('Hygiene Data'!F64))),'Data Summary'!DW70="Yes"),OFFSET('Hygiene Data'!$F$9,0,10*ROW('Hygiene Data'!F64)),NA())</f>
        <v>#N/A</v>
      </c>
      <c r="BI70" s="93" t="e">
        <f ca="true">+IF(AND(ISNUMBER(OFFSET('Hygiene Data'!$G$5,0,10*ROW('Hygiene Data'!G64))),'Data Summary'!DX70="Yes"),OFFSET('Hygiene Data'!$G$5,0,10*ROW('Hygiene Data'!G64)),NA())</f>
        <v>#N/A</v>
      </c>
      <c r="BJ70" s="93" t="e">
        <f ca="true">+IF(AND(ISNUMBER(OFFSET('Hygiene Data'!$G$7,0,10*ROW('Hygiene Data'!G64))),'Data Summary'!DY70="Yes"),OFFSET('Hygiene Data'!$G$7,0,10*ROW('Hygiene Data'!G64)),NA())</f>
        <v>#N/A</v>
      </c>
      <c r="BK70" s="93" t="e">
        <f ca="true">+IF(AND(ISNUMBER(OFFSET('Hygiene Data'!$G$9,0,10*ROW('Hygiene Data'!G64))),'Data Summary'!DZ70="Yes"),OFFSET('Hygiene Data'!$G$9,0,10*ROW('Hygiene Data'!G64)),NA())</f>
        <v>#N/A</v>
      </c>
      <c r="BL70" s="93" t="e">
        <f ca="true">+IF(AND(ISNUMBER(OFFSET('Hygiene Data'!$H$5,0,10*ROW('Hygiene Data'!H64))),'Data Summary'!EA70="Yes"),OFFSET('Hygiene Data'!$H$5,0,10*ROW('Hygiene Data'!H64)),NA())</f>
        <v>#N/A</v>
      </c>
      <c r="BM70" s="93" t="e">
        <f ca="true">+IF(AND(ISNUMBER(OFFSET('Hygiene Data'!$H$7,0,10*ROW('Hygiene Data'!H64))),'Data Summary'!EB70="Yes"),OFFSET('Hygiene Data'!$H$7,0,10*ROW('Hygiene Data'!H64)),NA())</f>
        <v>#N/A</v>
      </c>
      <c r="BN70" s="93" t="e">
        <f ca="true">+IF(AND(ISNUMBER(OFFSET('Hygiene Data'!$H$9,0,10*ROW('Hygiene Data'!H64))),'Data Summary'!EC70="Yes"),OFFSET('Hygiene Data'!$H$9,0,10*ROW('Hygiene Data'!H64)),NA())</f>
        <v>#N/A</v>
      </c>
      <c r="BO70" s="93" t="e">
        <f ca="true">+IF(AND(ISNUMBER(OFFSET('Hygiene Data'!$I$5,0,10*ROW('Hygiene Data'!I64))),'Data Summary'!ED70="Yes"),OFFSET('Hygiene Data'!$I$5,0,10*ROW('Hygiene Data'!I64)),NA())</f>
        <v>#N/A</v>
      </c>
      <c r="BP70" s="93" t="e">
        <f ca="true">+IF(AND(ISNUMBER(OFFSET('Hygiene Data'!$I$7,0,10*ROW('Hygiene Data'!I64))),'Data Summary'!EE70="Yes"),OFFSET('Hygiene Data'!$I$7,0,10*ROW('Hygiene Data'!I64)),NA())</f>
        <v>#N/A</v>
      </c>
      <c r="BQ70" s="93" t="e">
        <f ca="true">+IF(AND(ISNUMBER(OFFSET('Hygiene Data'!$I$9,0,10*ROW('Hygiene Data'!I64))),'Data Summary'!EF70="Yes"),OFFSET('Hygiene Data'!$I$9,0,10*ROW('Hygiene Data'!I64)),NA())</f>
        <v>#N/A</v>
      </c>
    </row>
    <row xmlns:x14ac="http://schemas.microsoft.com/office/spreadsheetml/2009/9/ac" r="71" x14ac:dyDescent="0.2">
      <c r="A71" s="335" t="e">
        <f ca="true">+RIGHT('Data Summary'!A71,LEN('Data Summary'!A71)-9)</f>
        <v>#VALUE!</v>
      </c>
      <c r="B71" s="35" t="str">
        <f ca="true">+IF(ISTEXT('Data Summary'!B71),'Data Summary'!B71,"")</f>
        <v/>
      </c>
      <c r="C71" s="334" t="e">
        <f ca="true">+VALUE('Data Summary'!C71)</f>
        <v>#VALUE!</v>
      </c>
      <c r="D71" s="91" t="e">
        <f ca="true">+IF(AND(ISNUMBER(OFFSET('Water Data'!$D$4,0,10*ROW('Water Data'!D65))),'Data Summary'!BS71="Yes"),100-OFFSET('Water Data'!$D$4,0,10*ROW('Water Data'!D65)),NA())</f>
        <v>#N/A</v>
      </c>
      <c r="E71" s="91" t="e">
        <f ca="true">+IF(AND(ISNUMBER(OFFSET('Water Data'!$D$6,0,10*ROW('Water Data'!D65))),'Data Summary'!BT71="Yes"),OFFSET('Water Data'!$D$6,0,10*ROW('Water Data'!D65)),NA())</f>
        <v>#N/A</v>
      </c>
      <c r="F71" s="91" t="e">
        <f ca="true">+IF(AND(ISNUMBER(OFFSET('Water Data'!$D$9,0,10*ROW('Water Data'!D65))),'Data Summary'!BU71="Yes"),OFFSET('Water Data'!$D$9,0,10*ROW('Water Data'!D65)),NA())</f>
        <v>#N/A</v>
      </c>
      <c r="G71" s="91" t="e">
        <f ca="true">+IF(AND(ISNUMBER(OFFSET('Water Data'!$E$4,0,10*ROW('Water Data'!E65))),'Data Summary'!BV71="Yes"),100-OFFSET('Water Data'!$E$4,0,10*ROW('Water Data'!E65)),NA())</f>
        <v>#N/A</v>
      </c>
      <c r="H71" s="91" t="e">
        <f ca="true">+IF(AND(ISNUMBER(OFFSET('Water Data'!$E$6,0,10*ROW('Water Data'!E65))),'Data Summary'!BW71="Yes"),OFFSET('Water Data'!$E$6,0,10*ROW('Water Data'!E65)),NA())</f>
        <v>#N/A</v>
      </c>
      <c r="I71" s="91" t="e">
        <f ca="true">+IF(AND(ISNUMBER(OFFSET('Water Data'!$E$9,0,10*ROW('Water Data'!E65))),'Data Summary'!BX71="Yes"),OFFSET('Water Data'!$E$9,0,10*ROW('Water Data'!E65)),NA())</f>
        <v>#N/A</v>
      </c>
      <c r="J71" s="91" t="e">
        <f ca="true">+IF(AND(ISNUMBER(OFFSET('Water Data'!$F$4,0,10*ROW('Water Data'!F65))),'Data Summary'!BY71="Yes"),100-OFFSET('Water Data'!$F$4,0,10*ROW('Water Data'!F65)),NA())</f>
        <v>#N/A</v>
      </c>
      <c r="K71" s="91" t="e">
        <f ca="true">+IF(AND(ISNUMBER(OFFSET('Water Data'!$F$6,0,10*ROW('Water Data'!F65))),'Data Summary'!BZ71="Yes"),OFFSET('Water Data'!$F$6,0,10*ROW('Water Data'!F65)),NA())</f>
        <v>#N/A</v>
      </c>
      <c r="L71" s="91" t="e">
        <f ca="true">+IF(AND(ISNUMBER(OFFSET('Water Data'!$F$9,0,10*ROW('Water Data'!F65))),'Data Summary'!CA71="Yes"),OFFSET('Water Data'!$F$9,0,10*ROW('Water Data'!F65)),NA())</f>
        <v>#N/A</v>
      </c>
      <c r="M71" s="91" t="e">
        <f ca="true">+IF(AND(ISNUMBER(OFFSET('Water Data'!$G$4,0,10*ROW('Water Data'!G65))),'Data Summary'!CB71="Yes"),100-OFFSET('Water Data'!$G$4,0,10*ROW('Water Data'!G65)),NA())</f>
        <v>#N/A</v>
      </c>
      <c r="N71" s="91" t="e">
        <f ca="true">+IF(AND(ISNUMBER(OFFSET('Water Data'!$G$6,0,10*ROW('Water Data'!G65))),'Data Summary'!CC71="Yes"),OFFSET('Water Data'!$G$6,0,10*ROW('Water Data'!G65)),NA())</f>
        <v>#N/A</v>
      </c>
      <c r="O71" s="91" t="e">
        <f ca="true">+IF(AND(ISNUMBER(OFFSET('Water Data'!$G$9,0,10*ROW('Water Data'!G65))),'Data Summary'!CD71="Yes"),OFFSET('Water Data'!$G$9,0,10*ROW('Water Data'!G65)),NA())</f>
        <v>#N/A</v>
      </c>
      <c r="P71" s="91" t="e">
        <f ca="true">+IF(AND(ISNUMBER(OFFSET('Water Data'!$H$4,0,10*ROW('Water Data'!H65))),'Data Summary'!CE71="Yes"),100-OFFSET('Water Data'!$H$4,0,10*ROW('Water Data'!H65)),NA())</f>
        <v>#N/A</v>
      </c>
      <c r="Q71" s="91" t="e">
        <f ca="true">+IF(AND(ISNUMBER(OFFSET('Water Data'!$H$6,0,10*ROW('Water Data'!H65))),'Data Summary'!CF71="Yes"),OFFSET('Water Data'!$H$6,0,10*ROW('Water Data'!H65)),NA())</f>
        <v>#N/A</v>
      </c>
      <c r="R71" s="91" t="e">
        <f ca="true">+IF(AND(ISNUMBER(OFFSET('Water Data'!$H$9,0,10*ROW('Water Data'!H65))),'Data Summary'!CG71="Yes"),OFFSET('Water Data'!$H$9,0,10*ROW('Water Data'!H65)),NA())</f>
        <v>#N/A</v>
      </c>
      <c r="S71" s="91" t="e">
        <f ca="true">+IF(AND(ISNUMBER(OFFSET('Water Data'!$I$4,0,10*ROW('Water Data'!I65))),'Data Summary'!CH71="Yes"),100-OFFSET('Water Data'!$I$4,0,10*ROW('Water Data'!I65)),NA())</f>
        <v>#N/A</v>
      </c>
      <c r="T71" s="91" t="e">
        <f ca="true">+IF(AND(ISNUMBER(OFFSET('Water Data'!$I$6,0,10*ROW('Water Data'!I65))),'Data Summary'!CI71="Yes"),OFFSET('Water Data'!$I$6,0,10*ROW('Water Data'!I65)),NA())</f>
        <v>#N/A</v>
      </c>
      <c r="U71" s="91" t="e">
        <f ca="true">+IF(AND(ISNUMBER(OFFSET('Water Data'!$I$9,0,10*ROW('Water Data'!I65))),'Data Summary'!CJ71="Yes"),OFFSET('Water Data'!$I$9,0,10*ROW('Water Data'!I65)),NA())</f>
        <v>#N/A</v>
      </c>
      <c r="V71" s="92" t="e">
        <f ca="true">+IF(AND(ISNUMBER(OFFSET('Sanitation Data'!$D$4,0,10*ROW('Sanitation Data'!D65))),'Data Summary'!CK71="Yes"),100-OFFSET('Sanitation Data'!$D$4,0,10*ROW('Sanitation Data'!D65)),NA())</f>
        <v>#N/A</v>
      </c>
      <c r="W71" s="92" t="e">
        <f ca="true">+IF(AND(ISNUMBER(OFFSET('Sanitation Data'!$D$6,0,10*ROW('Sanitation Data'!D65))),'Data Summary'!CL71="Yes"),OFFSET('Sanitation Data'!$D$6,0,10*ROW('Sanitation Data'!D65)),NA())</f>
        <v>#N/A</v>
      </c>
      <c r="X71" s="92" t="e">
        <f ca="true">+IF(AND(ISNUMBER(OFFSET('Sanitation Data'!$D$10,0,10*ROW('Sanitation Data'!D65))),'Data Summary'!CM71="Yes"),OFFSET('Sanitation Data'!$D$10,0,10*ROW('Sanitation Data'!D65)),NA())</f>
        <v>#N/A</v>
      </c>
      <c r="Y71" s="92" t="e">
        <f ca="true">+IF(AND(ISNUMBER(OFFSET('Sanitation Data'!$D$11,0,10*ROW('Sanitation Data'!D65))),'Data Summary'!CN71="Yes"),OFFSET('Sanitation Data'!$D$11,0,10*ROW('Sanitation Data'!D65)),NA())</f>
        <v>#N/A</v>
      </c>
      <c r="Z71" s="92" t="e">
        <f ca="true">+IF(AND(ISNUMBER(OFFSET('Sanitation Data'!$D$12,0,10*ROW('Sanitation Data'!D65))),'Data Summary'!CO71="Yes"),OFFSET('Sanitation Data'!$D$12,0,10*ROW('Sanitation Data'!D65)),NA())</f>
        <v>#N/A</v>
      </c>
      <c r="AA71" s="92" t="e">
        <f ca="true">+IF(AND(ISNUMBER(OFFSET('Sanitation Data'!$E$4,0,10*ROW('Sanitation Data'!E65))),'Data Summary'!CP71="Yes"),100-OFFSET('Sanitation Data'!$E$4,0,10*ROW('Sanitation Data'!E65)),NA())</f>
        <v>#N/A</v>
      </c>
      <c r="AB71" s="92" t="e">
        <f ca="true">+IF(AND(ISNUMBER(OFFSET('Sanitation Data'!$E$6,0,10*ROW('Sanitation Data'!E65))),'Data Summary'!CQ71="Yes"),OFFSET('Sanitation Data'!$E$6,0,10*ROW('Sanitation Data'!E65)),NA())</f>
        <v>#N/A</v>
      </c>
      <c r="AC71" s="92" t="e">
        <f ca="true">+IF(AND(ISNUMBER(OFFSET('Sanitation Data'!$E$10,0,10*ROW('Sanitation Data'!E65))),'Data Summary'!CR71="Yes"),OFFSET('Sanitation Data'!$E$10,0,10*ROW('Sanitation Data'!E65)),NA())</f>
        <v>#N/A</v>
      </c>
      <c r="AD71" s="92" t="e">
        <f ca="true">+IF(AND(ISNUMBER(OFFSET('Sanitation Data'!$E$11,0,10*ROW('Sanitation Data'!E65))),'Data Summary'!CS71="Yes"),OFFSET('Sanitation Data'!$E$11,0,10*ROW('Sanitation Data'!E65)),NA())</f>
        <v>#N/A</v>
      </c>
      <c r="AE71" s="92" t="e">
        <f ca="true">+IF(AND(ISNUMBER(OFFSET('Sanitation Data'!$E$12,0,10*ROW('Sanitation Data'!E65))),'Data Summary'!CT71="Yes"),OFFSET('Sanitation Data'!$E$12,0,10*ROW('Sanitation Data'!E65)),NA())</f>
        <v>#N/A</v>
      </c>
      <c r="AF71" s="92" t="e">
        <f ca="true">+IF(AND(ISNUMBER(OFFSET('Sanitation Data'!$F$4,0,10*ROW('Sanitation Data'!F65))),'Data Summary'!CU71="Yes"),100-OFFSET('Sanitation Data'!$F$4,0,10*ROW('Sanitation Data'!F65)),NA())</f>
        <v>#N/A</v>
      </c>
      <c r="AG71" s="92" t="e">
        <f ca="true">+IF(AND(ISNUMBER(OFFSET('Sanitation Data'!$F$6,0,10*ROW('Sanitation Data'!F65))),'Data Summary'!CV71="Yes"),OFFSET('Sanitation Data'!$F$6,0,10*ROW('Sanitation Data'!F65)),NA())</f>
        <v>#N/A</v>
      </c>
      <c r="AH71" s="92" t="e">
        <f ca="true">+IF(AND(ISNUMBER(OFFSET('Sanitation Data'!$F$10,0,10*ROW('Sanitation Data'!F65))),'Data Summary'!CW71="Yes"),OFFSET('Sanitation Data'!$F$10,0,10*ROW('Sanitation Data'!F65)),NA())</f>
        <v>#N/A</v>
      </c>
      <c r="AI71" s="92" t="e">
        <f ca="true">+IF(AND(ISNUMBER(OFFSET('Sanitation Data'!$F$11,0,10*ROW('Sanitation Data'!F65))),'Data Summary'!CX71="Yes"),OFFSET('Sanitation Data'!$F$11,0,10*ROW('Sanitation Data'!F65)),NA())</f>
        <v>#N/A</v>
      </c>
      <c r="AJ71" s="92" t="e">
        <f ca="true">+IF(AND(ISNUMBER(OFFSET('Sanitation Data'!$F$12,0,10*ROW('Sanitation Data'!F65))),'Data Summary'!CY71="Yes"),OFFSET('Sanitation Data'!$F$12,0,10*ROW('Sanitation Data'!F65)),NA())</f>
        <v>#N/A</v>
      </c>
      <c r="AK71" s="92" t="e">
        <f ca="true">+IF(AND(ISNUMBER(OFFSET('Sanitation Data'!$G$4,0,10*ROW('Sanitation Data'!G65))),'Data Summary'!CZ71="Yes"),100-OFFSET('Sanitation Data'!$G$4,0,10*ROW('Sanitation Data'!G65)),NA())</f>
        <v>#N/A</v>
      </c>
      <c r="AL71" s="92" t="e">
        <f ca="true">+IF(AND(ISNUMBER(OFFSET('Sanitation Data'!$G$6,0,10*ROW('Sanitation Data'!G65))),'Data Summary'!DA71="Yes"),OFFSET('Sanitation Data'!$G$6,0,10*ROW('Sanitation Data'!G65)),NA())</f>
        <v>#N/A</v>
      </c>
      <c r="AM71" s="92" t="e">
        <f ca="true">+IF(AND(ISNUMBER(OFFSET('Sanitation Data'!$G$10,0,10*ROW('Sanitation Data'!G65))),'Data Summary'!DB71="Yes"),OFFSET('Sanitation Data'!$G$10,0,10*ROW('Sanitation Data'!G65)),NA())</f>
        <v>#N/A</v>
      </c>
      <c r="AN71" s="92" t="e">
        <f ca="true">+IF(AND(ISNUMBER(OFFSET('Sanitation Data'!$G$11,0,10*ROW('Sanitation Data'!G65))),'Data Summary'!DC71="Yes"),OFFSET('Sanitation Data'!$G$11,0,10*ROW('Sanitation Data'!G65)),NA())</f>
        <v>#N/A</v>
      </c>
      <c r="AO71" s="92" t="e">
        <f ca="true">+IF(AND(ISNUMBER(OFFSET('Sanitation Data'!$G$12,0,10*ROW('Sanitation Data'!G65))),'Data Summary'!DD71="Yes"),OFFSET('Sanitation Data'!$G$12,0,10*ROW('Sanitation Data'!G65)),NA())</f>
        <v>#N/A</v>
      </c>
      <c r="AP71" s="92" t="e">
        <f ca="true">+IF(AND(ISNUMBER(OFFSET('Sanitation Data'!$H$4,0,10*ROW('Sanitation Data'!H65))),'Data Summary'!DE71="Yes"),100-OFFSET('Sanitation Data'!$H$4,0,10*ROW('Sanitation Data'!H65)),NA())</f>
        <v>#N/A</v>
      </c>
      <c r="AQ71" s="92" t="e">
        <f ca="true">+IF(AND(ISNUMBER(OFFSET('Sanitation Data'!$H$6,0,10*ROW('Sanitation Data'!H65))),'Data Summary'!DF71="Yes"),OFFSET('Sanitation Data'!$H$6,0,10*ROW('Sanitation Data'!H65)),NA())</f>
        <v>#N/A</v>
      </c>
      <c r="AR71" s="92" t="e">
        <f ca="true">+IF(AND(ISNUMBER(OFFSET('Sanitation Data'!$H$10,0,10*ROW('Sanitation Data'!H65))),'Data Summary'!DG71="Yes"),OFFSET('Sanitation Data'!$H$10,0,10*ROW('Sanitation Data'!H65)),NA())</f>
        <v>#N/A</v>
      </c>
      <c r="AS71" s="92" t="e">
        <f ca="true">+IF(AND(ISNUMBER(OFFSET('Sanitation Data'!$H$11,0,10*ROW('Sanitation Data'!H65))),'Data Summary'!DH71="Yes"),OFFSET('Sanitation Data'!$H$11,0,10*ROW('Sanitation Data'!H65)),NA())</f>
        <v>#N/A</v>
      </c>
      <c r="AT71" s="92" t="e">
        <f ca="true">+IF(AND(ISNUMBER(OFFSET('Sanitation Data'!$H$12,0,10*ROW('Sanitation Data'!H65))),'Data Summary'!DI71="Yes"),OFFSET('Sanitation Data'!$H$12,0,10*ROW('Sanitation Data'!H65)),NA())</f>
        <v>#N/A</v>
      </c>
      <c r="AU71" s="92" t="e">
        <f ca="true">+IF(AND(ISNUMBER(OFFSET('Sanitation Data'!$I$4,0,10*ROW('Sanitation Data'!I65))),'Data Summary'!DJ71="Yes"),100-OFFSET('Sanitation Data'!$I$4,0,10*ROW('Sanitation Data'!I65)),NA())</f>
        <v>#N/A</v>
      </c>
      <c r="AV71" s="92" t="e">
        <f ca="true">+IF(AND(ISNUMBER(OFFSET('Sanitation Data'!$I$6,0,10*ROW('Sanitation Data'!I65))),'Data Summary'!DK71="Yes"),OFFSET('Sanitation Data'!$I$6,0,10*ROW('Sanitation Data'!I65)),NA())</f>
        <v>#N/A</v>
      </c>
      <c r="AW71" s="92" t="e">
        <f ca="true">+IF(AND(ISNUMBER(OFFSET('Sanitation Data'!$I$10,0,10*ROW('Sanitation Data'!I65))),'Data Summary'!DL71="Yes"),OFFSET('Sanitation Data'!$I$10,0,10*ROW('Sanitation Data'!I65)),NA())</f>
        <v>#N/A</v>
      </c>
      <c r="AX71" s="92" t="e">
        <f ca="true">+IF(AND(ISNUMBER(OFFSET('Sanitation Data'!$I$11,0,10*ROW('Sanitation Data'!I65))),'Data Summary'!DM71="Yes"),OFFSET('Sanitation Data'!$I$11,0,10*ROW('Sanitation Data'!I65)),NA())</f>
        <v>#N/A</v>
      </c>
      <c r="AY71" s="92" t="e">
        <f ca="true">+IF(AND(ISNUMBER(OFFSET('Sanitation Data'!$I$12,0,10*ROW('Sanitation Data'!I65))),'Data Summary'!DN71="Yes"),OFFSET('Sanitation Data'!$I$12,0,10*ROW('Sanitation Data'!I65)),NA())</f>
        <v>#N/A</v>
      </c>
      <c r="AZ71" s="93" t="e">
        <f ca="true">+IF(AND(ISNUMBER(OFFSET('Hygiene Data'!$D$5,0,10*ROW('Hygiene Data'!D65))),'Data Summary'!DO71="Yes"),OFFSET('Hygiene Data'!$D$5,0,10*ROW('Hygiene Data'!D65)),NA())</f>
        <v>#N/A</v>
      </c>
      <c r="BA71" s="93" t="e">
        <f ca="true">+IF(AND(ISNUMBER(OFFSET('Hygiene Data'!$D$7,0,10*ROW('Hygiene Data'!D65))),'Data Summary'!DP71="Yes"),OFFSET('Hygiene Data'!$D$7,0,10*ROW('Hygiene Data'!D65)),NA())</f>
        <v>#N/A</v>
      </c>
      <c r="BB71" s="93" t="e">
        <f ca="true">+IF(AND(ISNUMBER(OFFSET('Hygiene Data'!$D$9,0,10*ROW('Hygiene Data'!D65))),'Data Summary'!DQ71="Yes"),OFFSET('Hygiene Data'!$D$9,0,10*ROW('Hygiene Data'!D65)),NA())</f>
        <v>#N/A</v>
      </c>
      <c r="BC71" s="93" t="e">
        <f ca="true">+IF(AND(ISNUMBER(OFFSET('Hygiene Data'!$E$5,0,10*ROW('Hygiene Data'!E65))),'Data Summary'!DR71="Yes"),OFFSET('Hygiene Data'!$E$5,0,10*ROW('Hygiene Data'!E65)),NA())</f>
        <v>#N/A</v>
      </c>
      <c r="BD71" s="93" t="e">
        <f ca="true">+IF(AND(ISNUMBER(OFFSET('Hygiene Data'!$E$7,0,10*ROW('Hygiene Data'!E65))),'Data Summary'!DS71="Yes"),OFFSET('Hygiene Data'!$E$7,0,10*ROW('Hygiene Data'!E65)),NA())</f>
        <v>#N/A</v>
      </c>
      <c r="BE71" s="93" t="e">
        <f ca="true">+IF(AND(ISNUMBER(OFFSET('Hygiene Data'!$E$9,0,10*ROW('Hygiene Data'!E65))),'Data Summary'!DT71="Yes"),OFFSET('Hygiene Data'!$E$9,0,10*ROW('Hygiene Data'!E65)),NA())</f>
        <v>#N/A</v>
      </c>
      <c r="BF71" s="93" t="e">
        <f ca="true">+IF(AND(ISNUMBER(OFFSET('Hygiene Data'!$F$5,0,10*ROW('Hygiene Data'!F65))),'Data Summary'!DU71="Yes"),OFFSET('Hygiene Data'!$F$5,0,10*ROW('Hygiene Data'!F65)),NA())</f>
        <v>#N/A</v>
      </c>
      <c r="BG71" s="93" t="e">
        <f ca="true">+IF(AND(ISNUMBER(OFFSET('Hygiene Data'!$F$7,0,10*ROW('Hygiene Data'!F65))),'Data Summary'!DV71="Yes"),OFFSET('Hygiene Data'!$F$7,0,10*ROW('Hygiene Data'!F65)),NA())</f>
        <v>#N/A</v>
      </c>
      <c r="BH71" s="93" t="e">
        <f ca="true">+IF(AND(ISNUMBER(OFFSET('Hygiene Data'!$F$9,0,10*ROW('Hygiene Data'!F65))),'Data Summary'!DW71="Yes"),OFFSET('Hygiene Data'!$F$9,0,10*ROW('Hygiene Data'!F65)),NA())</f>
        <v>#N/A</v>
      </c>
      <c r="BI71" s="93" t="e">
        <f ca="true">+IF(AND(ISNUMBER(OFFSET('Hygiene Data'!$G$5,0,10*ROW('Hygiene Data'!G65))),'Data Summary'!DX71="Yes"),OFFSET('Hygiene Data'!$G$5,0,10*ROW('Hygiene Data'!G65)),NA())</f>
        <v>#N/A</v>
      </c>
      <c r="BJ71" s="93" t="e">
        <f ca="true">+IF(AND(ISNUMBER(OFFSET('Hygiene Data'!$G$7,0,10*ROW('Hygiene Data'!G65))),'Data Summary'!DY71="Yes"),OFFSET('Hygiene Data'!$G$7,0,10*ROW('Hygiene Data'!G65)),NA())</f>
        <v>#N/A</v>
      </c>
      <c r="BK71" s="93" t="e">
        <f ca="true">+IF(AND(ISNUMBER(OFFSET('Hygiene Data'!$G$9,0,10*ROW('Hygiene Data'!G65))),'Data Summary'!DZ71="Yes"),OFFSET('Hygiene Data'!$G$9,0,10*ROW('Hygiene Data'!G65)),NA())</f>
        <v>#N/A</v>
      </c>
      <c r="BL71" s="93" t="e">
        <f ca="true">+IF(AND(ISNUMBER(OFFSET('Hygiene Data'!$H$5,0,10*ROW('Hygiene Data'!H65))),'Data Summary'!EA71="Yes"),OFFSET('Hygiene Data'!$H$5,0,10*ROW('Hygiene Data'!H65)),NA())</f>
        <v>#N/A</v>
      </c>
      <c r="BM71" s="93" t="e">
        <f ca="true">+IF(AND(ISNUMBER(OFFSET('Hygiene Data'!$H$7,0,10*ROW('Hygiene Data'!H65))),'Data Summary'!EB71="Yes"),OFFSET('Hygiene Data'!$H$7,0,10*ROW('Hygiene Data'!H65)),NA())</f>
        <v>#N/A</v>
      </c>
      <c r="BN71" s="93" t="e">
        <f ca="true">+IF(AND(ISNUMBER(OFFSET('Hygiene Data'!$H$9,0,10*ROW('Hygiene Data'!H65))),'Data Summary'!EC71="Yes"),OFFSET('Hygiene Data'!$H$9,0,10*ROW('Hygiene Data'!H65)),NA())</f>
        <v>#N/A</v>
      </c>
      <c r="BO71" s="93" t="e">
        <f ca="true">+IF(AND(ISNUMBER(OFFSET('Hygiene Data'!$I$5,0,10*ROW('Hygiene Data'!I65))),'Data Summary'!ED71="Yes"),OFFSET('Hygiene Data'!$I$5,0,10*ROW('Hygiene Data'!I65)),NA())</f>
        <v>#N/A</v>
      </c>
      <c r="BP71" s="93" t="e">
        <f ca="true">+IF(AND(ISNUMBER(OFFSET('Hygiene Data'!$I$7,0,10*ROW('Hygiene Data'!I65))),'Data Summary'!EE71="Yes"),OFFSET('Hygiene Data'!$I$7,0,10*ROW('Hygiene Data'!I65)),NA())</f>
        <v>#N/A</v>
      </c>
      <c r="BQ71" s="93" t="e">
        <f ca="true">+IF(AND(ISNUMBER(OFFSET('Hygiene Data'!$I$9,0,10*ROW('Hygiene Data'!I65))),'Data Summary'!EF71="Yes"),OFFSET('Hygiene Data'!$I$9,0,10*ROW('Hygiene Data'!I65)),NA())</f>
        <v>#N/A</v>
      </c>
    </row>
    <row xmlns:x14ac="http://schemas.microsoft.com/office/spreadsheetml/2009/9/ac" r="72" x14ac:dyDescent="0.2">
      <c r="A72" s="335" t="e">
        <f ca="true">+RIGHT('Data Summary'!A72,LEN('Data Summary'!A72)-9)</f>
        <v>#VALUE!</v>
      </c>
      <c r="B72" s="35" t="str">
        <f ca="true">+IF(ISTEXT('Data Summary'!B72),'Data Summary'!B72,"")</f>
        <v/>
      </c>
      <c r="C72" s="334" t="e">
        <f ca="true">+VALUE('Data Summary'!C72)</f>
        <v>#VALUE!</v>
      </c>
      <c r="D72" s="91" t="e">
        <f ca="true">+IF(AND(ISNUMBER(OFFSET('Water Data'!$D$4,0,10*ROW('Water Data'!D66))),'Data Summary'!BS72="Yes"),100-OFFSET('Water Data'!$D$4,0,10*ROW('Water Data'!D66)),NA())</f>
        <v>#N/A</v>
      </c>
      <c r="E72" s="91" t="e">
        <f ca="true">+IF(AND(ISNUMBER(OFFSET('Water Data'!$D$6,0,10*ROW('Water Data'!D66))),'Data Summary'!BT72="Yes"),OFFSET('Water Data'!$D$6,0,10*ROW('Water Data'!D66)),NA())</f>
        <v>#N/A</v>
      </c>
      <c r="F72" s="91" t="e">
        <f ca="true">+IF(AND(ISNUMBER(OFFSET('Water Data'!$D$9,0,10*ROW('Water Data'!D66))),'Data Summary'!BU72="Yes"),OFFSET('Water Data'!$D$9,0,10*ROW('Water Data'!D66)),NA())</f>
        <v>#N/A</v>
      </c>
      <c r="G72" s="91" t="e">
        <f ca="true">+IF(AND(ISNUMBER(OFFSET('Water Data'!$E$4,0,10*ROW('Water Data'!E66))),'Data Summary'!BV72="Yes"),100-OFFSET('Water Data'!$E$4,0,10*ROW('Water Data'!E66)),NA())</f>
        <v>#N/A</v>
      </c>
      <c r="H72" s="91" t="e">
        <f ca="true">+IF(AND(ISNUMBER(OFFSET('Water Data'!$E$6,0,10*ROW('Water Data'!E66))),'Data Summary'!BW72="Yes"),OFFSET('Water Data'!$E$6,0,10*ROW('Water Data'!E66)),NA())</f>
        <v>#N/A</v>
      </c>
      <c r="I72" s="91" t="e">
        <f ca="true">+IF(AND(ISNUMBER(OFFSET('Water Data'!$E$9,0,10*ROW('Water Data'!E66))),'Data Summary'!BX72="Yes"),OFFSET('Water Data'!$E$9,0,10*ROW('Water Data'!E66)),NA())</f>
        <v>#N/A</v>
      </c>
      <c r="J72" s="91" t="e">
        <f ca="true">+IF(AND(ISNUMBER(OFFSET('Water Data'!$F$4,0,10*ROW('Water Data'!F66))),'Data Summary'!BY72="Yes"),100-OFFSET('Water Data'!$F$4,0,10*ROW('Water Data'!F66)),NA())</f>
        <v>#N/A</v>
      </c>
      <c r="K72" s="91" t="e">
        <f ca="true">+IF(AND(ISNUMBER(OFFSET('Water Data'!$F$6,0,10*ROW('Water Data'!F66))),'Data Summary'!BZ72="Yes"),OFFSET('Water Data'!$F$6,0,10*ROW('Water Data'!F66)),NA())</f>
        <v>#N/A</v>
      </c>
      <c r="L72" s="91" t="e">
        <f ca="true">+IF(AND(ISNUMBER(OFFSET('Water Data'!$F$9,0,10*ROW('Water Data'!F66))),'Data Summary'!CA72="Yes"),OFFSET('Water Data'!$F$9,0,10*ROW('Water Data'!F66)),NA())</f>
        <v>#N/A</v>
      </c>
      <c r="M72" s="91" t="e">
        <f ca="true">+IF(AND(ISNUMBER(OFFSET('Water Data'!$G$4,0,10*ROW('Water Data'!G66))),'Data Summary'!CB72="Yes"),100-OFFSET('Water Data'!$G$4,0,10*ROW('Water Data'!G66)),NA())</f>
        <v>#N/A</v>
      </c>
      <c r="N72" s="91" t="e">
        <f ca="true">+IF(AND(ISNUMBER(OFFSET('Water Data'!$G$6,0,10*ROW('Water Data'!G66))),'Data Summary'!CC72="Yes"),OFFSET('Water Data'!$G$6,0,10*ROW('Water Data'!G66)),NA())</f>
        <v>#N/A</v>
      </c>
      <c r="O72" s="91" t="e">
        <f ca="true">+IF(AND(ISNUMBER(OFFSET('Water Data'!$G$9,0,10*ROW('Water Data'!G66))),'Data Summary'!CD72="Yes"),OFFSET('Water Data'!$G$9,0,10*ROW('Water Data'!G66)),NA())</f>
        <v>#N/A</v>
      </c>
      <c r="P72" s="91" t="e">
        <f ca="true">+IF(AND(ISNUMBER(OFFSET('Water Data'!$H$4,0,10*ROW('Water Data'!H66))),'Data Summary'!CE72="Yes"),100-OFFSET('Water Data'!$H$4,0,10*ROW('Water Data'!H66)),NA())</f>
        <v>#N/A</v>
      </c>
      <c r="Q72" s="91" t="e">
        <f ca="true">+IF(AND(ISNUMBER(OFFSET('Water Data'!$H$6,0,10*ROW('Water Data'!H66))),'Data Summary'!CF72="Yes"),OFFSET('Water Data'!$H$6,0,10*ROW('Water Data'!H66)),NA())</f>
        <v>#N/A</v>
      </c>
      <c r="R72" s="91" t="e">
        <f ca="true">+IF(AND(ISNUMBER(OFFSET('Water Data'!$H$9,0,10*ROW('Water Data'!H66))),'Data Summary'!CG72="Yes"),OFFSET('Water Data'!$H$9,0,10*ROW('Water Data'!H66)),NA())</f>
        <v>#N/A</v>
      </c>
      <c r="S72" s="91" t="e">
        <f ca="true">+IF(AND(ISNUMBER(OFFSET('Water Data'!$I$4,0,10*ROW('Water Data'!I66))),'Data Summary'!CH72="Yes"),100-OFFSET('Water Data'!$I$4,0,10*ROW('Water Data'!I66)),NA())</f>
        <v>#N/A</v>
      </c>
      <c r="T72" s="91" t="e">
        <f ca="true">+IF(AND(ISNUMBER(OFFSET('Water Data'!$I$6,0,10*ROW('Water Data'!I66))),'Data Summary'!CI72="Yes"),OFFSET('Water Data'!$I$6,0,10*ROW('Water Data'!I66)),NA())</f>
        <v>#N/A</v>
      </c>
      <c r="U72" s="91" t="e">
        <f ca="true">+IF(AND(ISNUMBER(OFFSET('Water Data'!$I$9,0,10*ROW('Water Data'!I66))),'Data Summary'!CJ72="Yes"),OFFSET('Water Data'!$I$9,0,10*ROW('Water Data'!I66)),NA())</f>
        <v>#N/A</v>
      </c>
      <c r="V72" s="92" t="e">
        <f ca="true">+IF(AND(ISNUMBER(OFFSET('Sanitation Data'!$D$4,0,10*ROW('Sanitation Data'!D66))),'Data Summary'!CK72="Yes"),100-OFFSET('Sanitation Data'!$D$4,0,10*ROW('Sanitation Data'!D66)),NA())</f>
        <v>#N/A</v>
      </c>
      <c r="W72" s="92" t="e">
        <f ca="true">+IF(AND(ISNUMBER(OFFSET('Sanitation Data'!$D$6,0,10*ROW('Sanitation Data'!D66))),'Data Summary'!CL72="Yes"),OFFSET('Sanitation Data'!$D$6,0,10*ROW('Sanitation Data'!D66)),NA())</f>
        <v>#N/A</v>
      </c>
      <c r="X72" s="92" t="e">
        <f ca="true">+IF(AND(ISNUMBER(OFFSET('Sanitation Data'!$D$10,0,10*ROW('Sanitation Data'!D66))),'Data Summary'!CM72="Yes"),OFFSET('Sanitation Data'!$D$10,0,10*ROW('Sanitation Data'!D66)),NA())</f>
        <v>#N/A</v>
      </c>
      <c r="Y72" s="92" t="e">
        <f ca="true">+IF(AND(ISNUMBER(OFFSET('Sanitation Data'!$D$11,0,10*ROW('Sanitation Data'!D66))),'Data Summary'!CN72="Yes"),OFFSET('Sanitation Data'!$D$11,0,10*ROW('Sanitation Data'!D66)),NA())</f>
        <v>#N/A</v>
      </c>
      <c r="Z72" s="92" t="e">
        <f ca="true">+IF(AND(ISNUMBER(OFFSET('Sanitation Data'!$D$12,0,10*ROW('Sanitation Data'!D66))),'Data Summary'!CO72="Yes"),OFFSET('Sanitation Data'!$D$12,0,10*ROW('Sanitation Data'!D66)),NA())</f>
        <v>#N/A</v>
      </c>
      <c r="AA72" s="92" t="e">
        <f ca="true">+IF(AND(ISNUMBER(OFFSET('Sanitation Data'!$E$4,0,10*ROW('Sanitation Data'!E66))),'Data Summary'!CP72="Yes"),100-OFFSET('Sanitation Data'!$E$4,0,10*ROW('Sanitation Data'!E66)),NA())</f>
        <v>#N/A</v>
      </c>
      <c r="AB72" s="92" t="e">
        <f ca="true">+IF(AND(ISNUMBER(OFFSET('Sanitation Data'!$E$6,0,10*ROW('Sanitation Data'!E66))),'Data Summary'!CQ72="Yes"),OFFSET('Sanitation Data'!$E$6,0,10*ROW('Sanitation Data'!E66)),NA())</f>
        <v>#N/A</v>
      </c>
      <c r="AC72" s="92" t="e">
        <f ca="true">+IF(AND(ISNUMBER(OFFSET('Sanitation Data'!$E$10,0,10*ROW('Sanitation Data'!E66))),'Data Summary'!CR72="Yes"),OFFSET('Sanitation Data'!$E$10,0,10*ROW('Sanitation Data'!E66)),NA())</f>
        <v>#N/A</v>
      </c>
      <c r="AD72" s="92" t="e">
        <f ca="true">+IF(AND(ISNUMBER(OFFSET('Sanitation Data'!$E$11,0,10*ROW('Sanitation Data'!E66))),'Data Summary'!CS72="Yes"),OFFSET('Sanitation Data'!$E$11,0,10*ROW('Sanitation Data'!E66)),NA())</f>
        <v>#N/A</v>
      </c>
      <c r="AE72" s="92" t="e">
        <f ca="true">+IF(AND(ISNUMBER(OFFSET('Sanitation Data'!$E$12,0,10*ROW('Sanitation Data'!E66))),'Data Summary'!CT72="Yes"),OFFSET('Sanitation Data'!$E$12,0,10*ROW('Sanitation Data'!E66)),NA())</f>
        <v>#N/A</v>
      </c>
      <c r="AF72" s="92" t="e">
        <f ca="true">+IF(AND(ISNUMBER(OFFSET('Sanitation Data'!$F$4,0,10*ROW('Sanitation Data'!F66))),'Data Summary'!CU72="Yes"),100-OFFSET('Sanitation Data'!$F$4,0,10*ROW('Sanitation Data'!F66)),NA())</f>
        <v>#N/A</v>
      </c>
      <c r="AG72" s="92" t="e">
        <f ca="true">+IF(AND(ISNUMBER(OFFSET('Sanitation Data'!$F$6,0,10*ROW('Sanitation Data'!F66))),'Data Summary'!CV72="Yes"),OFFSET('Sanitation Data'!$F$6,0,10*ROW('Sanitation Data'!F66)),NA())</f>
        <v>#N/A</v>
      </c>
      <c r="AH72" s="92" t="e">
        <f ca="true">+IF(AND(ISNUMBER(OFFSET('Sanitation Data'!$F$10,0,10*ROW('Sanitation Data'!F66))),'Data Summary'!CW72="Yes"),OFFSET('Sanitation Data'!$F$10,0,10*ROW('Sanitation Data'!F66)),NA())</f>
        <v>#N/A</v>
      </c>
      <c r="AI72" s="92" t="e">
        <f ca="true">+IF(AND(ISNUMBER(OFFSET('Sanitation Data'!$F$11,0,10*ROW('Sanitation Data'!F66))),'Data Summary'!CX72="Yes"),OFFSET('Sanitation Data'!$F$11,0,10*ROW('Sanitation Data'!F66)),NA())</f>
        <v>#N/A</v>
      </c>
      <c r="AJ72" s="92" t="e">
        <f ca="true">+IF(AND(ISNUMBER(OFFSET('Sanitation Data'!$F$12,0,10*ROW('Sanitation Data'!F66))),'Data Summary'!CY72="Yes"),OFFSET('Sanitation Data'!$F$12,0,10*ROW('Sanitation Data'!F66)),NA())</f>
        <v>#N/A</v>
      </c>
      <c r="AK72" s="92" t="e">
        <f ca="true">+IF(AND(ISNUMBER(OFFSET('Sanitation Data'!$G$4,0,10*ROW('Sanitation Data'!G66))),'Data Summary'!CZ72="Yes"),100-OFFSET('Sanitation Data'!$G$4,0,10*ROW('Sanitation Data'!G66)),NA())</f>
        <v>#N/A</v>
      </c>
      <c r="AL72" s="92" t="e">
        <f ca="true">+IF(AND(ISNUMBER(OFFSET('Sanitation Data'!$G$6,0,10*ROW('Sanitation Data'!G66))),'Data Summary'!DA72="Yes"),OFFSET('Sanitation Data'!$G$6,0,10*ROW('Sanitation Data'!G66)),NA())</f>
        <v>#N/A</v>
      </c>
      <c r="AM72" s="92" t="e">
        <f ca="true">+IF(AND(ISNUMBER(OFFSET('Sanitation Data'!$G$10,0,10*ROW('Sanitation Data'!G66))),'Data Summary'!DB72="Yes"),OFFSET('Sanitation Data'!$G$10,0,10*ROW('Sanitation Data'!G66)),NA())</f>
        <v>#N/A</v>
      </c>
      <c r="AN72" s="92" t="e">
        <f ca="true">+IF(AND(ISNUMBER(OFFSET('Sanitation Data'!$G$11,0,10*ROW('Sanitation Data'!G66))),'Data Summary'!DC72="Yes"),OFFSET('Sanitation Data'!$G$11,0,10*ROW('Sanitation Data'!G66)),NA())</f>
        <v>#N/A</v>
      </c>
      <c r="AO72" s="92" t="e">
        <f ca="true">+IF(AND(ISNUMBER(OFFSET('Sanitation Data'!$G$12,0,10*ROW('Sanitation Data'!G66))),'Data Summary'!DD72="Yes"),OFFSET('Sanitation Data'!$G$12,0,10*ROW('Sanitation Data'!G66)),NA())</f>
        <v>#N/A</v>
      </c>
      <c r="AP72" s="92" t="e">
        <f ca="true">+IF(AND(ISNUMBER(OFFSET('Sanitation Data'!$H$4,0,10*ROW('Sanitation Data'!H66))),'Data Summary'!DE72="Yes"),100-OFFSET('Sanitation Data'!$H$4,0,10*ROW('Sanitation Data'!H66)),NA())</f>
        <v>#N/A</v>
      </c>
      <c r="AQ72" s="92" t="e">
        <f ca="true">+IF(AND(ISNUMBER(OFFSET('Sanitation Data'!$H$6,0,10*ROW('Sanitation Data'!H66))),'Data Summary'!DF72="Yes"),OFFSET('Sanitation Data'!$H$6,0,10*ROW('Sanitation Data'!H66)),NA())</f>
        <v>#N/A</v>
      </c>
      <c r="AR72" s="92" t="e">
        <f ca="true">+IF(AND(ISNUMBER(OFFSET('Sanitation Data'!$H$10,0,10*ROW('Sanitation Data'!H66))),'Data Summary'!DG72="Yes"),OFFSET('Sanitation Data'!$H$10,0,10*ROW('Sanitation Data'!H66)),NA())</f>
        <v>#N/A</v>
      </c>
      <c r="AS72" s="92" t="e">
        <f ca="true">+IF(AND(ISNUMBER(OFFSET('Sanitation Data'!$H$11,0,10*ROW('Sanitation Data'!H66))),'Data Summary'!DH72="Yes"),OFFSET('Sanitation Data'!$H$11,0,10*ROW('Sanitation Data'!H66)),NA())</f>
        <v>#N/A</v>
      </c>
      <c r="AT72" s="92" t="e">
        <f ca="true">+IF(AND(ISNUMBER(OFFSET('Sanitation Data'!$H$12,0,10*ROW('Sanitation Data'!H66))),'Data Summary'!DI72="Yes"),OFFSET('Sanitation Data'!$H$12,0,10*ROW('Sanitation Data'!H66)),NA())</f>
        <v>#N/A</v>
      </c>
      <c r="AU72" s="92" t="e">
        <f ca="true">+IF(AND(ISNUMBER(OFFSET('Sanitation Data'!$I$4,0,10*ROW('Sanitation Data'!I66))),'Data Summary'!DJ72="Yes"),100-OFFSET('Sanitation Data'!$I$4,0,10*ROW('Sanitation Data'!I66)),NA())</f>
        <v>#N/A</v>
      </c>
      <c r="AV72" s="92" t="e">
        <f ca="true">+IF(AND(ISNUMBER(OFFSET('Sanitation Data'!$I$6,0,10*ROW('Sanitation Data'!I66))),'Data Summary'!DK72="Yes"),OFFSET('Sanitation Data'!$I$6,0,10*ROW('Sanitation Data'!I66)),NA())</f>
        <v>#N/A</v>
      </c>
      <c r="AW72" s="92" t="e">
        <f ca="true">+IF(AND(ISNUMBER(OFFSET('Sanitation Data'!$I$10,0,10*ROW('Sanitation Data'!I66))),'Data Summary'!DL72="Yes"),OFFSET('Sanitation Data'!$I$10,0,10*ROW('Sanitation Data'!I66)),NA())</f>
        <v>#N/A</v>
      </c>
      <c r="AX72" s="92" t="e">
        <f ca="true">+IF(AND(ISNUMBER(OFFSET('Sanitation Data'!$I$11,0,10*ROW('Sanitation Data'!I66))),'Data Summary'!DM72="Yes"),OFFSET('Sanitation Data'!$I$11,0,10*ROW('Sanitation Data'!I66)),NA())</f>
        <v>#N/A</v>
      </c>
      <c r="AY72" s="92" t="e">
        <f ca="true">+IF(AND(ISNUMBER(OFFSET('Sanitation Data'!$I$12,0,10*ROW('Sanitation Data'!I66))),'Data Summary'!DN72="Yes"),OFFSET('Sanitation Data'!$I$12,0,10*ROW('Sanitation Data'!I66)),NA())</f>
        <v>#N/A</v>
      </c>
      <c r="AZ72" s="93" t="e">
        <f ca="true">+IF(AND(ISNUMBER(OFFSET('Hygiene Data'!$D$5,0,10*ROW('Hygiene Data'!D66))),'Data Summary'!DO72="Yes"),OFFSET('Hygiene Data'!$D$5,0,10*ROW('Hygiene Data'!D66)),NA())</f>
        <v>#N/A</v>
      </c>
      <c r="BA72" s="93" t="e">
        <f ca="true">+IF(AND(ISNUMBER(OFFSET('Hygiene Data'!$D$7,0,10*ROW('Hygiene Data'!D66))),'Data Summary'!DP72="Yes"),OFFSET('Hygiene Data'!$D$7,0,10*ROW('Hygiene Data'!D66)),NA())</f>
        <v>#N/A</v>
      </c>
      <c r="BB72" s="93" t="e">
        <f ca="true">+IF(AND(ISNUMBER(OFFSET('Hygiene Data'!$D$9,0,10*ROW('Hygiene Data'!D66))),'Data Summary'!DQ72="Yes"),OFFSET('Hygiene Data'!$D$9,0,10*ROW('Hygiene Data'!D66)),NA())</f>
        <v>#N/A</v>
      </c>
      <c r="BC72" s="93" t="e">
        <f ca="true">+IF(AND(ISNUMBER(OFFSET('Hygiene Data'!$E$5,0,10*ROW('Hygiene Data'!E66))),'Data Summary'!DR72="Yes"),OFFSET('Hygiene Data'!$E$5,0,10*ROW('Hygiene Data'!E66)),NA())</f>
        <v>#N/A</v>
      </c>
      <c r="BD72" s="93" t="e">
        <f ca="true">+IF(AND(ISNUMBER(OFFSET('Hygiene Data'!$E$7,0,10*ROW('Hygiene Data'!E66))),'Data Summary'!DS72="Yes"),OFFSET('Hygiene Data'!$E$7,0,10*ROW('Hygiene Data'!E66)),NA())</f>
        <v>#N/A</v>
      </c>
      <c r="BE72" s="93" t="e">
        <f ca="true">+IF(AND(ISNUMBER(OFFSET('Hygiene Data'!$E$9,0,10*ROW('Hygiene Data'!E66))),'Data Summary'!DT72="Yes"),OFFSET('Hygiene Data'!$E$9,0,10*ROW('Hygiene Data'!E66)),NA())</f>
        <v>#N/A</v>
      </c>
      <c r="BF72" s="93" t="e">
        <f ca="true">+IF(AND(ISNUMBER(OFFSET('Hygiene Data'!$F$5,0,10*ROW('Hygiene Data'!F66))),'Data Summary'!DU72="Yes"),OFFSET('Hygiene Data'!$F$5,0,10*ROW('Hygiene Data'!F66)),NA())</f>
        <v>#N/A</v>
      </c>
      <c r="BG72" s="93" t="e">
        <f ca="true">+IF(AND(ISNUMBER(OFFSET('Hygiene Data'!$F$7,0,10*ROW('Hygiene Data'!F66))),'Data Summary'!DV72="Yes"),OFFSET('Hygiene Data'!$F$7,0,10*ROW('Hygiene Data'!F66)),NA())</f>
        <v>#N/A</v>
      </c>
      <c r="BH72" s="93" t="e">
        <f ca="true">+IF(AND(ISNUMBER(OFFSET('Hygiene Data'!$F$9,0,10*ROW('Hygiene Data'!F66))),'Data Summary'!DW72="Yes"),OFFSET('Hygiene Data'!$F$9,0,10*ROW('Hygiene Data'!F66)),NA())</f>
        <v>#N/A</v>
      </c>
      <c r="BI72" s="93" t="e">
        <f ca="true">+IF(AND(ISNUMBER(OFFSET('Hygiene Data'!$G$5,0,10*ROW('Hygiene Data'!G66))),'Data Summary'!DX72="Yes"),OFFSET('Hygiene Data'!$G$5,0,10*ROW('Hygiene Data'!G66)),NA())</f>
        <v>#N/A</v>
      </c>
      <c r="BJ72" s="93" t="e">
        <f ca="true">+IF(AND(ISNUMBER(OFFSET('Hygiene Data'!$G$7,0,10*ROW('Hygiene Data'!G66))),'Data Summary'!DY72="Yes"),OFFSET('Hygiene Data'!$G$7,0,10*ROW('Hygiene Data'!G66)),NA())</f>
        <v>#N/A</v>
      </c>
      <c r="BK72" s="93" t="e">
        <f ca="true">+IF(AND(ISNUMBER(OFFSET('Hygiene Data'!$G$9,0,10*ROW('Hygiene Data'!G66))),'Data Summary'!DZ72="Yes"),OFFSET('Hygiene Data'!$G$9,0,10*ROW('Hygiene Data'!G66)),NA())</f>
        <v>#N/A</v>
      </c>
      <c r="BL72" s="93" t="e">
        <f ca="true">+IF(AND(ISNUMBER(OFFSET('Hygiene Data'!$H$5,0,10*ROW('Hygiene Data'!H66))),'Data Summary'!EA72="Yes"),OFFSET('Hygiene Data'!$H$5,0,10*ROW('Hygiene Data'!H66)),NA())</f>
        <v>#N/A</v>
      </c>
      <c r="BM72" s="93" t="e">
        <f ca="true">+IF(AND(ISNUMBER(OFFSET('Hygiene Data'!$H$7,0,10*ROW('Hygiene Data'!H66))),'Data Summary'!EB72="Yes"),OFFSET('Hygiene Data'!$H$7,0,10*ROW('Hygiene Data'!H66)),NA())</f>
        <v>#N/A</v>
      </c>
      <c r="BN72" s="93" t="e">
        <f ca="true">+IF(AND(ISNUMBER(OFFSET('Hygiene Data'!$H$9,0,10*ROW('Hygiene Data'!H66))),'Data Summary'!EC72="Yes"),OFFSET('Hygiene Data'!$H$9,0,10*ROW('Hygiene Data'!H66)),NA())</f>
        <v>#N/A</v>
      </c>
      <c r="BO72" s="93" t="e">
        <f ca="true">+IF(AND(ISNUMBER(OFFSET('Hygiene Data'!$I$5,0,10*ROW('Hygiene Data'!I66))),'Data Summary'!ED72="Yes"),OFFSET('Hygiene Data'!$I$5,0,10*ROW('Hygiene Data'!I66)),NA())</f>
        <v>#N/A</v>
      </c>
      <c r="BP72" s="93" t="e">
        <f ca="true">+IF(AND(ISNUMBER(OFFSET('Hygiene Data'!$I$7,0,10*ROW('Hygiene Data'!I66))),'Data Summary'!EE72="Yes"),OFFSET('Hygiene Data'!$I$7,0,10*ROW('Hygiene Data'!I66)),NA())</f>
        <v>#N/A</v>
      </c>
      <c r="BQ72" s="93" t="e">
        <f ca="true">+IF(AND(ISNUMBER(OFFSET('Hygiene Data'!$I$9,0,10*ROW('Hygiene Data'!I66))),'Data Summary'!EF72="Yes"),OFFSET('Hygiene Data'!$I$9,0,10*ROW('Hygiene Data'!I66)),NA())</f>
        <v>#N/A</v>
      </c>
    </row>
    <row xmlns:x14ac="http://schemas.microsoft.com/office/spreadsheetml/2009/9/ac" r="73" x14ac:dyDescent="0.2">
      <c r="A73" s="335" t="e">
        <f ca="true">+RIGHT('Data Summary'!A73,LEN('Data Summary'!A73)-9)</f>
        <v>#VALUE!</v>
      </c>
      <c r="B73" s="35" t="str">
        <f ca="true">+IF(ISTEXT('Data Summary'!B73),'Data Summary'!B73,"")</f>
        <v/>
      </c>
      <c r="C73" s="334" t="e">
        <f ca="true">+VALUE('Data Summary'!C73)</f>
        <v>#VALUE!</v>
      </c>
      <c r="D73" s="91" t="e">
        <f ca="true">+IF(AND(ISNUMBER(OFFSET('Water Data'!$D$4,0,10*ROW('Water Data'!D67))),'Data Summary'!BS73="Yes"),100-OFFSET('Water Data'!$D$4,0,10*ROW('Water Data'!D67)),NA())</f>
        <v>#N/A</v>
      </c>
      <c r="E73" s="91" t="e">
        <f ca="true">+IF(AND(ISNUMBER(OFFSET('Water Data'!$D$6,0,10*ROW('Water Data'!D67))),'Data Summary'!BT73="Yes"),OFFSET('Water Data'!$D$6,0,10*ROW('Water Data'!D67)),NA())</f>
        <v>#N/A</v>
      </c>
      <c r="F73" s="91" t="e">
        <f ca="true">+IF(AND(ISNUMBER(OFFSET('Water Data'!$D$9,0,10*ROW('Water Data'!D67))),'Data Summary'!BU73="Yes"),OFFSET('Water Data'!$D$9,0,10*ROW('Water Data'!D67)),NA())</f>
        <v>#N/A</v>
      </c>
      <c r="G73" s="91" t="e">
        <f ca="true">+IF(AND(ISNUMBER(OFFSET('Water Data'!$E$4,0,10*ROW('Water Data'!E67))),'Data Summary'!BV73="Yes"),100-OFFSET('Water Data'!$E$4,0,10*ROW('Water Data'!E67)),NA())</f>
        <v>#N/A</v>
      </c>
      <c r="H73" s="91" t="e">
        <f ca="true">+IF(AND(ISNUMBER(OFFSET('Water Data'!$E$6,0,10*ROW('Water Data'!E67))),'Data Summary'!BW73="Yes"),OFFSET('Water Data'!$E$6,0,10*ROW('Water Data'!E67)),NA())</f>
        <v>#N/A</v>
      </c>
      <c r="I73" s="91" t="e">
        <f ca="true">+IF(AND(ISNUMBER(OFFSET('Water Data'!$E$9,0,10*ROW('Water Data'!E67))),'Data Summary'!BX73="Yes"),OFFSET('Water Data'!$E$9,0,10*ROW('Water Data'!E67)),NA())</f>
        <v>#N/A</v>
      </c>
      <c r="J73" s="91" t="e">
        <f ca="true">+IF(AND(ISNUMBER(OFFSET('Water Data'!$F$4,0,10*ROW('Water Data'!F67))),'Data Summary'!BY73="Yes"),100-OFFSET('Water Data'!$F$4,0,10*ROW('Water Data'!F67)),NA())</f>
        <v>#N/A</v>
      </c>
      <c r="K73" s="91" t="e">
        <f ca="true">+IF(AND(ISNUMBER(OFFSET('Water Data'!$F$6,0,10*ROW('Water Data'!F67))),'Data Summary'!BZ73="Yes"),OFFSET('Water Data'!$F$6,0,10*ROW('Water Data'!F67)),NA())</f>
        <v>#N/A</v>
      </c>
      <c r="L73" s="91" t="e">
        <f ca="true">+IF(AND(ISNUMBER(OFFSET('Water Data'!$F$9,0,10*ROW('Water Data'!F67))),'Data Summary'!CA73="Yes"),OFFSET('Water Data'!$F$9,0,10*ROW('Water Data'!F67)),NA())</f>
        <v>#N/A</v>
      </c>
      <c r="M73" s="91" t="e">
        <f ca="true">+IF(AND(ISNUMBER(OFFSET('Water Data'!$G$4,0,10*ROW('Water Data'!G67))),'Data Summary'!CB73="Yes"),100-OFFSET('Water Data'!$G$4,0,10*ROW('Water Data'!G67)),NA())</f>
        <v>#N/A</v>
      </c>
      <c r="N73" s="91" t="e">
        <f ca="true">+IF(AND(ISNUMBER(OFFSET('Water Data'!$G$6,0,10*ROW('Water Data'!G67))),'Data Summary'!CC73="Yes"),OFFSET('Water Data'!$G$6,0,10*ROW('Water Data'!G67)),NA())</f>
        <v>#N/A</v>
      </c>
      <c r="O73" s="91" t="e">
        <f ca="true">+IF(AND(ISNUMBER(OFFSET('Water Data'!$G$9,0,10*ROW('Water Data'!G67))),'Data Summary'!CD73="Yes"),OFFSET('Water Data'!$G$9,0,10*ROW('Water Data'!G67)),NA())</f>
        <v>#N/A</v>
      </c>
      <c r="P73" s="91" t="e">
        <f ca="true">+IF(AND(ISNUMBER(OFFSET('Water Data'!$H$4,0,10*ROW('Water Data'!H67))),'Data Summary'!CE73="Yes"),100-OFFSET('Water Data'!$H$4,0,10*ROW('Water Data'!H67)),NA())</f>
        <v>#N/A</v>
      </c>
      <c r="Q73" s="91" t="e">
        <f ca="true">+IF(AND(ISNUMBER(OFFSET('Water Data'!$H$6,0,10*ROW('Water Data'!H67))),'Data Summary'!CF73="Yes"),OFFSET('Water Data'!$H$6,0,10*ROW('Water Data'!H67)),NA())</f>
        <v>#N/A</v>
      </c>
      <c r="R73" s="91" t="e">
        <f ca="true">+IF(AND(ISNUMBER(OFFSET('Water Data'!$H$9,0,10*ROW('Water Data'!H67))),'Data Summary'!CG73="Yes"),OFFSET('Water Data'!$H$9,0,10*ROW('Water Data'!H67)),NA())</f>
        <v>#N/A</v>
      </c>
      <c r="S73" s="91" t="e">
        <f ca="true">+IF(AND(ISNUMBER(OFFSET('Water Data'!$I$4,0,10*ROW('Water Data'!I67))),'Data Summary'!CH73="Yes"),100-OFFSET('Water Data'!$I$4,0,10*ROW('Water Data'!I67)),NA())</f>
        <v>#N/A</v>
      </c>
      <c r="T73" s="91" t="e">
        <f ca="true">+IF(AND(ISNUMBER(OFFSET('Water Data'!$I$6,0,10*ROW('Water Data'!I67))),'Data Summary'!CI73="Yes"),OFFSET('Water Data'!$I$6,0,10*ROW('Water Data'!I67)),NA())</f>
        <v>#N/A</v>
      </c>
      <c r="U73" s="91" t="e">
        <f ca="true">+IF(AND(ISNUMBER(OFFSET('Water Data'!$I$9,0,10*ROW('Water Data'!I67))),'Data Summary'!CJ73="Yes"),OFFSET('Water Data'!$I$9,0,10*ROW('Water Data'!I67)),NA())</f>
        <v>#N/A</v>
      </c>
      <c r="V73" s="92" t="e">
        <f ca="true">+IF(AND(ISNUMBER(OFFSET('Sanitation Data'!$D$4,0,10*ROW('Sanitation Data'!D67))),'Data Summary'!CK73="Yes"),100-OFFSET('Sanitation Data'!$D$4,0,10*ROW('Sanitation Data'!D67)),NA())</f>
        <v>#N/A</v>
      </c>
      <c r="W73" s="92" t="e">
        <f ca="true">+IF(AND(ISNUMBER(OFFSET('Sanitation Data'!$D$6,0,10*ROW('Sanitation Data'!D67))),'Data Summary'!CL73="Yes"),OFFSET('Sanitation Data'!$D$6,0,10*ROW('Sanitation Data'!D67)),NA())</f>
        <v>#N/A</v>
      </c>
      <c r="X73" s="92" t="e">
        <f ca="true">+IF(AND(ISNUMBER(OFFSET('Sanitation Data'!$D$10,0,10*ROW('Sanitation Data'!D67))),'Data Summary'!CM73="Yes"),OFFSET('Sanitation Data'!$D$10,0,10*ROW('Sanitation Data'!D67)),NA())</f>
        <v>#N/A</v>
      </c>
      <c r="Y73" s="92" t="e">
        <f ca="true">+IF(AND(ISNUMBER(OFFSET('Sanitation Data'!$D$11,0,10*ROW('Sanitation Data'!D67))),'Data Summary'!CN73="Yes"),OFFSET('Sanitation Data'!$D$11,0,10*ROW('Sanitation Data'!D67)),NA())</f>
        <v>#N/A</v>
      </c>
      <c r="Z73" s="92" t="e">
        <f ca="true">+IF(AND(ISNUMBER(OFFSET('Sanitation Data'!$D$12,0,10*ROW('Sanitation Data'!D67))),'Data Summary'!CO73="Yes"),OFFSET('Sanitation Data'!$D$12,0,10*ROW('Sanitation Data'!D67)),NA())</f>
        <v>#N/A</v>
      </c>
      <c r="AA73" s="92" t="e">
        <f ca="true">+IF(AND(ISNUMBER(OFFSET('Sanitation Data'!$E$4,0,10*ROW('Sanitation Data'!E67))),'Data Summary'!CP73="Yes"),100-OFFSET('Sanitation Data'!$E$4,0,10*ROW('Sanitation Data'!E67)),NA())</f>
        <v>#N/A</v>
      </c>
      <c r="AB73" s="92" t="e">
        <f ca="true">+IF(AND(ISNUMBER(OFFSET('Sanitation Data'!$E$6,0,10*ROW('Sanitation Data'!E67))),'Data Summary'!CQ73="Yes"),OFFSET('Sanitation Data'!$E$6,0,10*ROW('Sanitation Data'!E67)),NA())</f>
        <v>#N/A</v>
      </c>
      <c r="AC73" s="92" t="e">
        <f ca="true">+IF(AND(ISNUMBER(OFFSET('Sanitation Data'!$E$10,0,10*ROW('Sanitation Data'!E67))),'Data Summary'!CR73="Yes"),OFFSET('Sanitation Data'!$E$10,0,10*ROW('Sanitation Data'!E67)),NA())</f>
        <v>#N/A</v>
      </c>
      <c r="AD73" s="92" t="e">
        <f ca="true">+IF(AND(ISNUMBER(OFFSET('Sanitation Data'!$E$11,0,10*ROW('Sanitation Data'!E67))),'Data Summary'!CS73="Yes"),OFFSET('Sanitation Data'!$E$11,0,10*ROW('Sanitation Data'!E67)),NA())</f>
        <v>#N/A</v>
      </c>
      <c r="AE73" s="92" t="e">
        <f ca="true">+IF(AND(ISNUMBER(OFFSET('Sanitation Data'!$E$12,0,10*ROW('Sanitation Data'!E67))),'Data Summary'!CT73="Yes"),OFFSET('Sanitation Data'!$E$12,0,10*ROW('Sanitation Data'!E67)),NA())</f>
        <v>#N/A</v>
      </c>
      <c r="AF73" s="92" t="e">
        <f ca="true">+IF(AND(ISNUMBER(OFFSET('Sanitation Data'!$F$4,0,10*ROW('Sanitation Data'!F67))),'Data Summary'!CU73="Yes"),100-OFFSET('Sanitation Data'!$F$4,0,10*ROW('Sanitation Data'!F67)),NA())</f>
        <v>#N/A</v>
      </c>
      <c r="AG73" s="92" t="e">
        <f ca="true">+IF(AND(ISNUMBER(OFFSET('Sanitation Data'!$F$6,0,10*ROW('Sanitation Data'!F67))),'Data Summary'!CV73="Yes"),OFFSET('Sanitation Data'!$F$6,0,10*ROW('Sanitation Data'!F67)),NA())</f>
        <v>#N/A</v>
      </c>
      <c r="AH73" s="92" t="e">
        <f ca="true">+IF(AND(ISNUMBER(OFFSET('Sanitation Data'!$F$10,0,10*ROW('Sanitation Data'!F67))),'Data Summary'!CW73="Yes"),OFFSET('Sanitation Data'!$F$10,0,10*ROW('Sanitation Data'!F67)),NA())</f>
        <v>#N/A</v>
      </c>
      <c r="AI73" s="92" t="e">
        <f ca="true">+IF(AND(ISNUMBER(OFFSET('Sanitation Data'!$F$11,0,10*ROW('Sanitation Data'!F67))),'Data Summary'!CX73="Yes"),OFFSET('Sanitation Data'!$F$11,0,10*ROW('Sanitation Data'!F67)),NA())</f>
        <v>#N/A</v>
      </c>
      <c r="AJ73" s="92" t="e">
        <f ca="true">+IF(AND(ISNUMBER(OFFSET('Sanitation Data'!$F$12,0,10*ROW('Sanitation Data'!F67))),'Data Summary'!CY73="Yes"),OFFSET('Sanitation Data'!$F$12,0,10*ROW('Sanitation Data'!F67)),NA())</f>
        <v>#N/A</v>
      </c>
      <c r="AK73" s="92" t="e">
        <f ca="true">+IF(AND(ISNUMBER(OFFSET('Sanitation Data'!$G$4,0,10*ROW('Sanitation Data'!G67))),'Data Summary'!CZ73="Yes"),100-OFFSET('Sanitation Data'!$G$4,0,10*ROW('Sanitation Data'!G67)),NA())</f>
        <v>#N/A</v>
      </c>
      <c r="AL73" s="92" t="e">
        <f ca="true">+IF(AND(ISNUMBER(OFFSET('Sanitation Data'!$G$6,0,10*ROW('Sanitation Data'!G67))),'Data Summary'!DA73="Yes"),OFFSET('Sanitation Data'!$G$6,0,10*ROW('Sanitation Data'!G67)),NA())</f>
        <v>#N/A</v>
      </c>
      <c r="AM73" s="92" t="e">
        <f ca="true">+IF(AND(ISNUMBER(OFFSET('Sanitation Data'!$G$10,0,10*ROW('Sanitation Data'!G67))),'Data Summary'!DB73="Yes"),OFFSET('Sanitation Data'!$G$10,0,10*ROW('Sanitation Data'!G67)),NA())</f>
        <v>#N/A</v>
      </c>
      <c r="AN73" s="92" t="e">
        <f ca="true">+IF(AND(ISNUMBER(OFFSET('Sanitation Data'!$G$11,0,10*ROW('Sanitation Data'!G67))),'Data Summary'!DC73="Yes"),OFFSET('Sanitation Data'!$G$11,0,10*ROW('Sanitation Data'!G67)),NA())</f>
        <v>#N/A</v>
      </c>
      <c r="AO73" s="92" t="e">
        <f ca="true">+IF(AND(ISNUMBER(OFFSET('Sanitation Data'!$G$12,0,10*ROW('Sanitation Data'!G67))),'Data Summary'!DD73="Yes"),OFFSET('Sanitation Data'!$G$12,0,10*ROW('Sanitation Data'!G67)),NA())</f>
        <v>#N/A</v>
      </c>
      <c r="AP73" s="92" t="e">
        <f ca="true">+IF(AND(ISNUMBER(OFFSET('Sanitation Data'!$H$4,0,10*ROW('Sanitation Data'!H67))),'Data Summary'!DE73="Yes"),100-OFFSET('Sanitation Data'!$H$4,0,10*ROW('Sanitation Data'!H67)),NA())</f>
        <v>#N/A</v>
      </c>
      <c r="AQ73" s="92" t="e">
        <f ca="true">+IF(AND(ISNUMBER(OFFSET('Sanitation Data'!$H$6,0,10*ROW('Sanitation Data'!H67))),'Data Summary'!DF73="Yes"),OFFSET('Sanitation Data'!$H$6,0,10*ROW('Sanitation Data'!H67)),NA())</f>
        <v>#N/A</v>
      </c>
      <c r="AR73" s="92" t="e">
        <f ca="true">+IF(AND(ISNUMBER(OFFSET('Sanitation Data'!$H$10,0,10*ROW('Sanitation Data'!H67))),'Data Summary'!DG73="Yes"),OFFSET('Sanitation Data'!$H$10,0,10*ROW('Sanitation Data'!H67)),NA())</f>
        <v>#N/A</v>
      </c>
      <c r="AS73" s="92" t="e">
        <f ca="true">+IF(AND(ISNUMBER(OFFSET('Sanitation Data'!$H$11,0,10*ROW('Sanitation Data'!H67))),'Data Summary'!DH73="Yes"),OFFSET('Sanitation Data'!$H$11,0,10*ROW('Sanitation Data'!H67)),NA())</f>
        <v>#N/A</v>
      </c>
      <c r="AT73" s="92" t="e">
        <f ca="true">+IF(AND(ISNUMBER(OFFSET('Sanitation Data'!$H$12,0,10*ROW('Sanitation Data'!H67))),'Data Summary'!DI73="Yes"),OFFSET('Sanitation Data'!$H$12,0,10*ROW('Sanitation Data'!H67)),NA())</f>
        <v>#N/A</v>
      </c>
      <c r="AU73" s="92" t="e">
        <f ca="true">+IF(AND(ISNUMBER(OFFSET('Sanitation Data'!$I$4,0,10*ROW('Sanitation Data'!I67))),'Data Summary'!DJ73="Yes"),100-OFFSET('Sanitation Data'!$I$4,0,10*ROW('Sanitation Data'!I67)),NA())</f>
        <v>#N/A</v>
      </c>
      <c r="AV73" s="92" t="e">
        <f ca="true">+IF(AND(ISNUMBER(OFFSET('Sanitation Data'!$I$6,0,10*ROW('Sanitation Data'!I67))),'Data Summary'!DK73="Yes"),OFFSET('Sanitation Data'!$I$6,0,10*ROW('Sanitation Data'!I67)),NA())</f>
        <v>#N/A</v>
      </c>
      <c r="AW73" s="92" t="e">
        <f ca="true">+IF(AND(ISNUMBER(OFFSET('Sanitation Data'!$I$10,0,10*ROW('Sanitation Data'!I67))),'Data Summary'!DL73="Yes"),OFFSET('Sanitation Data'!$I$10,0,10*ROW('Sanitation Data'!I67)),NA())</f>
        <v>#N/A</v>
      </c>
      <c r="AX73" s="92" t="e">
        <f ca="true">+IF(AND(ISNUMBER(OFFSET('Sanitation Data'!$I$11,0,10*ROW('Sanitation Data'!I67))),'Data Summary'!DM73="Yes"),OFFSET('Sanitation Data'!$I$11,0,10*ROW('Sanitation Data'!I67)),NA())</f>
        <v>#N/A</v>
      </c>
      <c r="AY73" s="92" t="e">
        <f ca="true">+IF(AND(ISNUMBER(OFFSET('Sanitation Data'!$I$12,0,10*ROW('Sanitation Data'!I67))),'Data Summary'!DN73="Yes"),OFFSET('Sanitation Data'!$I$12,0,10*ROW('Sanitation Data'!I67)),NA())</f>
        <v>#N/A</v>
      </c>
      <c r="AZ73" s="93" t="e">
        <f ca="true">+IF(AND(ISNUMBER(OFFSET('Hygiene Data'!$D$5,0,10*ROW('Hygiene Data'!D67))),'Data Summary'!DO73="Yes"),OFFSET('Hygiene Data'!$D$5,0,10*ROW('Hygiene Data'!D67)),NA())</f>
        <v>#N/A</v>
      </c>
      <c r="BA73" s="93" t="e">
        <f ca="true">+IF(AND(ISNUMBER(OFFSET('Hygiene Data'!$D$7,0,10*ROW('Hygiene Data'!D67))),'Data Summary'!DP73="Yes"),OFFSET('Hygiene Data'!$D$7,0,10*ROW('Hygiene Data'!D67)),NA())</f>
        <v>#N/A</v>
      </c>
      <c r="BB73" s="93" t="e">
        <f ca="true">+IF(AND(ISNUMBER(OFFSET('Hygiene Data'!$D$9,0,10*ROW('Hygiene Data'!D67))),'Data Summary'!DQ73="Yes"),OFFSET('Hygiene Data'!$D$9,0,10*ROW('Hygiene Data'!D67)),NA())</f>
        <v>#N/A</v>
      </c>
      <c r="BC73" s="93" t="e">
        <f ca="true">+IF(AND(ISNUMBER(OFFSET('Hygiene Data'!$E$5,0,10*ROW('Hygiene Data'!E67))),'Data Summary'!DR73="Yes"),OFFSET('Hygiene Data'!$E$5,0,10*ROW('Hygiene Data'!E67)),NA())</f>
        <v>#N/A</v>
      </c>
      <c r="BD73" s="93" t="e">
        <f ca="true">+IF(AND(ISNUMBER(OFFSET('Hygiene Data'!$E$7,0,10*ROW('Hygiene Data'!E67))),'Data Summary'!DS73="Yes"),OFFSET('Hygiene Data'!$E$7,0,10*ROW('Hygiene Data'!E67)),NA())</f>
        <v>#N/A</v>
      </c>
      <c r="BE73" s="93" t="e">
        <f ca="true">+IF(AND(ISNUMBER(OFFSET('Hygiene Data'!$E$9,0,10*ROW('Hygiene Data'!E67))),'Data Summary'!DT73="Yes"),OFFSET('Hygiene Data'!$E$9,0,10*ROW('Hygiene Data'!E67)),NA())</f>
        <v>#N/A</v>
      </c>
      <c r="BF73" s="93" t="e">
        <f ca="true">+IF(AND(ISNUMBER(OFFSET('Hygiene Data'!$F$5,0,10*ROW('Hygiene Data'!F67))),'Data Summary'!DU73="Yes"),OFFSET('Hygiene Data'!$F$5,0,10*ROW('Hygiene Data'!F67)),NA())</f>
        <v>#N/A</v>
      </c>
      <c r="BG73" s="93" t="e">
        <f ca="true">+IF(AND(ISNUMBER(OFFSET('Hygiene Data'!$F$7,0,10*ROW('Hygiene Data'!F67))),'Data Summary'!DV73="Yes"),OFFSET('Hygiene Data'!$F$7,0,10*ROW('Hygiene Data'!F67)),NA())</f>
        <v>#N/A</v>
      </c>
      <c r="BH73" s="93" t="e">
        <f ca="true">+IF(AND(ISNUMBER(OFFSET('Hygiene Data'!$F$9,0,10*ROW('Hygiene Data'!F67))),'Data Summary'!DW73="Yes"),OFFSET('Hygiene Data'!$F$9,0,10*ROW('Hygiene Data'!F67)),NA())</f>
        <v>#N/A</v>
      </c>
      <c r="BI73" s="93" t="e">
        <f ca="true">+IF(AND(ISNUMBER(OFFSET('Hygiene Data'!$G$5,0,10*ROW('Hygiene Data'!G67))),'Data Summary'!DX73="Yes"),OFFSET('Hygiene Data'!$G$5,0,10*ROW('Hygiene Data'!G67)),NA())</f>
        <v>#N/A</v>
      </c>
      <c r="BJ73" s="93" t="e">
        <f ca="true">+IF(AND(ISNUMBER(OFFSET('Hygiene Data'!$G$7,0,10*ROW('Hygiene Data'!G67))),'Data Summary'!DY73="Yes"),OFFSET('Hygiene Data'!$G$7,0,10*ROW('Hygiene Data'!G67)),NA())</f>
        <v>#N/A</v>
      </c>
      <c r="BK73" s="93" t="e">
        <f ca="true">+IF(AND(ISNUMBER(OFFSET('Hygiene Data'!$G$9,0,10*ROW('Hygiene Data'!G67))),'Data Summary'!DZ73="Yes"),OFFSET('Hygiene Data'!$G$9,0,10*ROW('Hygiene Data'!G67)),NA())</f>
        <v>#N/A</v>
      </c>
      <c r="BL73" s="93" t="e">
        <f ca="true">+IF(AND(ISNUMBER(OFFSET('Hygiene Data'!$H$5,0,10*ROW('Hygiene Data'!H67))),'Data Summary'!EA73="Yes"),OFFSET('Hygiene Data'!$H$5,0,10*ROW('Hygiene Data'!H67)),NA())</f>
        <v>#N/A</v>
      </c>
      <c r="BM73" s="93" t="e">
        <f ca="true">+IF(AND(ISNUMBER(OFFSET('Hygiene Data'!$H$7,0,10*ROW('Hygiene Data'!H67))),'Data Summary'!EB73="Yes"),OFFSET('Hygiene Data'!$H$7,0,10*ROW('Hygiene Data'!H67)),NA())</f>
        <v>#N/A</v>
      </c>
      <c r="BN73" s="93" t="e">
        <f ca="true">+IF(AND(ISNUMBER(OFFSET('Hygiene Data'!$H$9,0,10*ROW('Hygiene Data'!H67))),'Data Summary'!EC73="Yes"),OFFSET('Hygiene Data'!$H$9,0,10*ROW('Hygiene Data'!H67)),NA())</f>
        <v>#N/A</v>
      </c>
      <c r="BO73" s="93" t="e">
        <f ca="true">+IF(AND(ISNUMBER(OFFSET('Hygiene Data'!$I$5,0,10*ROW('Hygiene Data'!I67))),'Data Summary'!ED73="Yes"),OFFSET('Hygiene Data'!$I$5,0,10*ROW('Hygiene Data'!I67)),NA())</f>
        <v>#N/A</v>
      </c>
      <c r="BP73" s="93" t="e">
        <f ca="true">+IF(AND(ISNUMBER(OFFSET('Hygiene Data'!$I$7,0,10*ROW('Hygiene Data'!I67))),'Data Summary'!EE73="Yes"),OFFSET('Hygiene Data'!$I$7,0,10*ROW('Hygiene Data'!I67)),NA())</f>
        <v>#N/A</v>
      </c>
      <c r="BQ73" s="93" t="e">
        <f ca="true">+IF(AND(ISNUMBER(OFFSET('Hygiene Data'!$I$9,0,10*ROW('Hygiene Data'!I67))),'Data Summary'!EF73="Yes"),OFFSET('Hygiene Data'!$I$9,0,10*ROW('Hygiene Data'!I67)),NA())</f>
        <v>#N/A</v>
      </c>
    </row>
    <row xmlns:x14ac="http://schemas.microsoft.com/office/spreadsheetml/2009/9/ac" r="74" x14ac:dyDescent="0.2">
      <c r="A74" s="335" t="e">
        <f ca="true">+RIGHT('Data Summary'!A74,LEN('Data Summary'!A74)-9)</f>
        <v>#VALUE!</v>
      </c>
      <c r="B74" s="35" t="str">
        <f ca="true">+IF(ISTEXT('Data Summary'!B74),'Data Summary'!B74,"")</f>
        <v/>
      </c>
      <c r="C74" s="334" t="e">
        <f ca="true">+VALUE('Data Summary'!C74)</f>
        <v>#VALUE!</v>
      </c>
      <c r="D74" s="91" t="e">
        <f ca="true">+IF(AND(ISNUMBER(OFFSET('Water Data'!$D$4,0,10*ROW('Water Data'!D68))),'Data Summary'!BS74="Yes"),100-OFFSET('Water Data'!$D$4,0,10*ROW('Water Data'!D68)),NA())</f>
        <v>#N/A</v>
      </c>
      <c r="E74" s="91" t="e">
        <f ca="true">+IF(AND(ISNUMBER(OFFSET('Water Data'!$D$6,0,10*ROW('Water Data'!D68))),'Data Summary'!BT74="Yes"),OFFSET('Water Data'!$D$6,0,10*ROW('Water Data'!D68)),NA())</f>
        <v>#N/A</v>
      </c>
      <c r="F74" s="91" t="e">
        <f ca="true">+IF(AND(ISNUMBER(OFFSET('Water Data'!$D$9,0,10*ROW('Water Data'!D68))),'Data Summary'!BU74="Yes"),OFFSET('Water Data'!$D$9,0,10*ROW('Water Data'!D68)),NA())</f>
        <v>#N/A</v>
      </c>
      <c r="G74" s="91" t="e">
        <f ca="true">+IF(AND(ISNUMBER(OFFSET('Water Data'!$E$4,0,10*ROW('Water Data'!E68))),'Data Summary'!BV74="Yes"),100-OFFSET('Water Data'!$E$4,0,10*ROW('Water Data'!E68)),NA())</f>
        <v>#N/A</v>
      </c>
      <c r="H74" s="91" t="e">
        <f ca="true">+IF(AND(ISNUMBER(OFFSET('Water Data'!$E$6,0,10*ROW('Water Data'!E68))),'Data Summary'!BW74="Yes"),OFFSET('Water Data'!$E$6,0,10*ROW('Water Data'!E68)),NA())</f>
        <v>#N/A</v>
      </c>
      <c r="I74" s="91" t="e">
        <f ca="true">+IF(AND(ISNUMBER(OFFSET('Water Data'!$E$9,0,10*ROW('Water Data'!E68))),'Data Summary'!BX74="Yes"),OFFSET('Water Data'!$E$9,0,10*ROW('Water Data'!E68)),NA())</f>
        <v>#N/A</v>
      </c>
      <c r="J74" s="91" t="e">
        <f ca="true">+IF(AND(ISNUMBER(OFFSET('Water Data'!$F$4,0,10*ROW('Water Data'!F68))),'Data Summary'!BY74="Yes"),100-OFFSET('Water Data'!$F$4,0,10*ROW('Water Data'!F68)),NA())</f>
        <v>#N/A</v>
      </c>
      <c r="K74" s="91" t="e">
        <f ca="true">+IF(AND(ISNUMBER(OFFSET('Water Data'!$F$6,0,10*ROW('Water Data'!F68))),'Data Summary'!BZ74="Yes"),OFFSET('Water Data'!$F$6,0,10*ROW('Water Data'!F68)),NA())</f>
        <v>#N/A</v>
      </c>
      <c r="L74" s="91" t="e">
        <f ca="true">+IF(AND(ISNUMBER(OFFSET('Water Data'!$F$9,0,10*ROW('Water Data'!F68))),'Data Summary'!CA74="Yes"),OFFSET('Water Data'!$F$9,0,10*ROW('Water Data'!F68)),NA())</f>
        <v>#N/A</v>
      </c>
      <c r="M74" s="91" t="e">
        <f ca="true">+IF(AND(ISNUMBER(OFFSET('Water Data'!$G$4,0,10*ROW('Water Data'!G68))),'Data Summary'!CB74="Yes"),100-OFFSET('Water Data'!$G$4,0,10*ROW('Water Data'!G68)),NA())</f>
        <v>#N/A</v>
      </c>
      <c r="N74" s="91" t="e">
        <f ca="true">+IF(AND(ISNUMBER(OFFSET('Water Data'!$G$6,0,10*ROW('Water Data'!G68))),'Data Summary'!CC74="Yes"),OFFSET('Water Data'!$G$6,0,10*ROW('Water Data'!G68)),NA())</f>
        <v>#N/A</v>
      </c>
      <c r="O74" s="91" t="e">
        <f ca="true">+IF(AND(ISNUMBER(OFFSET('Water Data'!$G$9,0,10*ROW('Water Data'!G68))),'Data Summary'!CD74="Yes"),OFFSET('Water Data'!$G$9,0,10*ROW('Water Data'!G68)),NA())</f>
        <v>#N/A</v>
      </c>
      <c r="P74" s="91" t="e">
        <f ca="true">+IF(AND(ISNUMBER(OFFSET('Water Data'!$H$4,0,10*ROW('Water Data'!H68))),'Data Summary'!CE74="Yes"),100-OFFSET('Water Data'!$H$4,0,10*ROW('Water Data'!H68)),NA())</f>
        <v>#N/A</v>
      </c>
      <c r="Q74" s="91" t="e">
        <f ca="true">+IF(AND(ISNUMBER(OFFSET('Water Data'!$H$6,0,10*ROW('Water Data'!H68))),'Data Summary'!CF74="Yes"),OFFSET('Water Data'!$H$6,0,10*ROW('Water Data'!H68)),NA())</f>
        <v>#N/A</v>
      </c>
      <c r="R74" s="91" t="e">
        <f ca="true">+IF(AND(ISNUMBER(OFFSET('Water Data'!$H$9,0,10*ROW('Water Data'!H68))),'Data Summary'!CG74="Yes"),OFFSET('Water Data'!$H$9,0,10*ROW('Water Data'!H68)),NA())</f>
        <v>#N/A</v>
      </c>
      <c r="S74" s="91" t="e">
        <f ca="true">+IF(AND(ISNUMBER(OFFSET('Water Data'!$I$4,0,10*ROW('Water Data'!I68))),'Data Summary'!CH74="Yes"),100-OFFSET('Water Data'!$I$4,0,10*ROW('Water Data'!I68)),NA())</f>
        <v>#N/A</v>
      </c>
      <c r="T74" s="91" t="e">
        <f ca="true">+IF(AND(ISNUMBER(OFFSET('Water Data'!$I$6,0,10*ROW('Water Data'!I68))),'Data Summary'!CI74="Yes"),OFFSET('Water Data'!$I$6,0,10*ROW('Water Data'!I68)),NA())</f>
        <v>#N/A</v>
      </c>
      <c r="U74" s="91" t="e">
        <f ca="true">+IF(AND(ISNUMBER(OFFSET('Water Data'!$I$9,0,10*ROW('Water Data'!I68))),'Data Summary'!CJ74="Yes"),OFFSET('Water Data'!$I$9,0,10*ROW('Water Data'!I68)),NA())</f>
        <v>#N/A</v>
      </c>
      <c r="V74" s="92" t="e">
        <f ca="true">+IF(AND(ISNUMBER(OFFSET('Sanitation Data'!$D$4,0,10*ROW('Sanitation Data'!D68))),'Data Summary'!CK74="Yes"),100-OFFSET('Sanitation Data'!$D$4,0,10*ROW('Sanitation Data'!D68)),NA())</f>
        <v>#N/A</v>
      </c>
      <c r="W74" s="92" t="e">
        <f ca="true">+IF(AND(ISNUMBER(OFFSET('Sanitation Data'!$D$6,0,10*ROW('Sanitation Data'!D68))),'Data Summary'!CL74="Yes"),OFFSET('Sanitation Data'!$D$6,0,10*ROW('Sanitation Data'!D68)),NA())</f>
        <v>#N/A</v>
      </c>
      <c r="X74" s="92" t="e">
        <f ca="true">+IF(AND(ISNUMBER(OFFSET('Sanitation Data'!$D$10,0,10*ROW('Sanitation Data'!D68))),'Data Summary'!CM74="Yes"),OFFSET('Sanitation Data'!$D$10,0,10*ROW('Sanitation Data'!D68)),NA())</f>
        <v>#N/A</v>
      </c>
      <c r="Y74" s="92" t="e">
        <f ca="true">+IF(AND(ISNUMBER(OFFSET('Sanitation Data'!$D$11,0,10*ROW('Sanitation Data'!D68))),'Data Summary'!CN74="Yes"),OFFSET('Sanitation Data'!$D$11,0,10*ROW('Sanitation Data'!D68)),NA())</f>
        <v>#N/A</v>
      </c>
      <c r="Z74" s="92" t="e">
        <f ca="true">+IF(AND(ISNUMBER(OFFSET('Sanitation Data'!$D$12,0,10*ROW('Sanitation Data'!D68))),'Data Summary'!CO74="Yes"),OFFSET('Sanitation Data'!$D$12,0,10*ROW('Sanitation Data'!D68)),NA())</f>
        <v>#N/A</v>
      </c>
      <c r="AA74" s="92" t="e">
        <f ca="true">+IF(AND(ISNUMBER(OFFSET('Sanitation Data'!$E$4,0,10*ROW('Sanitation Data'!E68))),'Data Summary'!CP74="Yes"),100-OFFSET('Sanitation Data'!$E$4,0,10*ROW('Sanitation Data'!E68)),NA())</f>
        <v>#N/A</v>
      </c>
      <c r="AB74" s="92" t="e">
        <f ca="true">+IF(AND(ISNUMBER(OFFSET('Sanitation Data'!$E$6,0,10*ROW('Sanitation Data'!E68))),'Data Summary'!CQ74="Yes"),OFFSET('Sanitation Data'!$E$6,0,10*ROW('Sanitation Data'!E68)),NA())</f>
        <v>#N/A</v>
      </c>
      <c r="AC74" s="92" t="e">
        <f ca="true">+IF(AND(ISNUMBER(OFFSET('Sanitation Data'!$E$10,0,10*ROW('Sanitation Data'!E68))),'Data Summary'!CR74="Yes"),OFFSET('Sanitation Data'!$E$10,0,10*ROW('Sanitation Data'!E68)),NA())</f>
        <v>#N/A</v>
      </c>
      <c r="AD74" s="92" t="e">
        <f ca="true">+IF(AND(ISNUMBER(OFFSET('Sanitation Data'!$E$11,0,10*ROW('Sanitation Data'!E68))),'Data Summary'!CS74="Yes"),OFFSET('Sanitation Data'!$E$11,0,10*ROW('Sanitation Data'!E68)),NA())</f>
        <v>#N/A</v>
      </c>
      <c r="AE74" s="92" t="e">
        <f ca="true">+IF(AND(ISNUMBER(OFFSET('Sanitation Data'!$E$12,0,10*ROW('Sanitation Data'!E68))),'Data Summary'!CT74="Yes"),OFFSET('Sanitation Data'!$E$12,0,10*ROW('Sanitation Data'!E68)),NA())</f>
        <v>#N/A</v>
      </c>
      <c r="AF74" s="92" t="e">
        <f ca="true">+IF(AND(ISNUMBER(OFFSET('Sanitation Data'!$F$4,0,10*ROW('Sanitation Data'!F68))),'Data Summary'!CU74="Yes"),100-OFFSET('Sanitation Data'!$F$4,0,10*ROW('Sanitation Data'!F68)),NA())</f>
        <v>#N/A</v>
      </c>
      <c r="AG74" s="92" t="e">
        <f ca="true">+IF(AND(ISNUMBER(OFFSET('Sanitation Data'!$F$6,0,10*ROW('Sanitation Data'!F68))),'Data Summary'!CV74="Yes"),OFFSET('Sanitation Data'!$F$6,0,10*ROW('Sanitation Data'!F68)),NA())</f>
        <v>#N/A</v>
      </c>
      <c r="AH74" s="92" t="e">
        <f ca="true">+IF(AND(ISNUMBER(OFFSET('Sanitation Data'!$F$10,0,10*ROW('Sanitation Data'!F68))),'Data Summary'!CW74="Yes"),OFFSET('Sanitation Data'!$F$10,0,10*ROW('Sanitation Data'!F68)),NA())</f>
        <v>#N/A</v>
      </c>
      <c r="AI74" s="92" t="e">
        <f ca="true">+IF(AND(ISNUMBER(OFFSET('Sanitation Data'!$F$11,0,10*ROW('Sanitation Data'!F68))),'Data Summary'!CX74="Yes"),OFFSET('Sanitation Data'!$F$11,0,10*ROW('Sanitation Data'!F68)),NA())</f>
        <v>#N/A</v>
      </c>
      <c r="AJ74" s="92" t="e">
        <f ca="true">+IF(AND(ISNUMBER(OFFSET('Sanitation Data'!$F$12,0,10*ROW('Sanitation Data'!F68))),'Data Summary'!CY74="Yes"),OFFSET('Sanitation Data'!$F$12,0,10*ROW('Sanitation Data'!F68)),NA())</f>
        <v>#N/A</v>
      </c>
      <c r="AK74" s="92" t="e">
        <f ca="true">+IF(AND(ISNUMBER(OFFSET('Sanitation Data'!$G$4,0,10*ROW('Sanitation Data'!G68))),'Data Summary'!CZ74="Yes"),100-OFFSET('Sanitation Data'!$G$4,0,10*ROW('Sanitation Data'!G68)),NA())</f>
        <v>#N/A</v>
      </c>
      <c r="AL74" s="92" t="e">
        <f ca="true">+IF(AND(ISNUMBER(OFFSET('Sanitation Data'!$G$6,0,10*ROW('Sanitation Data'!G68))),'Data Summary'!DA74="Yes"),OFFSET('Sanitation Data'!$G$6,0,10*ROW('Sanitation Data'!G68)),NA())</f>
        <v>#N/A</v>
      </c>
      <c r="AM74" s="92" t="e">
        <f ca="true">+IF(AND(ISNUMBER(OFFSET('Sanitation Data'!$G$10,0,10*ROW('Sanitation Data'!G68))),'Data Summary'!DB74="Yes"),OFFSET('Sanitation Data'!$G$10,0,10*ROW('Sanitation Data'!G68)),NA())</f>
        <v>#N/A</v>
      </c>
      <c r="AN74" s="92" t="e">
        <f ca="true">+IF(AND(ISNUMBER(OFFSET('Sanitation Data'!$G$11,0,10*ROW('Sanitation Data'!G68))),'Data Summary'!DC74="Yes"),OFFSET('Sanitation Data'!$G$11,0,10*ROW('Sanitation Data'!G68)),NA())</f>
        <v>#N/A</v>
      </c>
      <c r="AO74" s="92" t="e">
        <f ca="true">+IF(AND(ISNUMBER(OFFSET('Sanitation Data'!$G$12,0,10*ROW('Sanitation Data'!G68))),'Data Summary'!DD74="Yes"),OFFSET('Sanitation Data'!$G$12,0,10*ROW('Sanitation Data'!G68)),NA())</f>
        <v>#N/A</v>
      </c>
      <c r="AP74" s="92" t="e">
        <f ca="true">+IF(AND(ISNUMBER(OFFSET('Sanitation Data'!$H$4,0,10*ROW('Sanitation Data'!H68))),'Data Summary'!DE74="Yes"),100-OFFSET('Sanitation Data'!$H$4,0,10*ROW('Sanitation Data'!H68)),NA())</f>
        <v>#N/A</v>
      </c>
      <c r="AQ74" s="92" t="e">
        <f ca="true">+IF(AND(ISNUMBER(OFFSET('Sanitation Data'!$H$6,0,10*ROW('Sanitation Data'!H68))),'Data Summary'!DF74="Yes"),OFFSET('Sanitation Data'!$H$6,0,10*ROW('Sanitation Data'!H68)),NA())</f>
        <v>#N/A</v>
      </c>
      <c r="AR74" s="92" t="e">
        <f ca="true">+IF(AND(ISNUMBER(OFFSET('Sanitation Data'!$H$10,0,10*ROW('Sanitation Data'!H68))),'Data Summary'!DG74="Yes"),OFFSET('Sanitation Data'!$H$10,0,10*ROW('Sanitation Data'!H68)),NA())</f>
        <v>#N/A</v>
      </c>
      <c r="AS74" s="92" t="e">
        <f ca="true">+IF(AND(ISNUMBER(OFFSET('Sanitation Data'!$H$11,0,10*ROW('Sanitation Data'!H68))),'Data Summary'!DH74="Yes"),OFFSET('Sanitation Data'!$H$11,0,10*ROW('Sanitation Data'!H68)),NA())</f>
        <v>#N/A</v>
      </c>
      <c r="AT74" s="92" t="e">
        <f ca="true">+IF(AND(ISNUMBER(OFFSET('Sanitation Data'!$H$12,0,10*ROW('Sanitation Data'!H68))),'Data Summary'!DI74="Yes"),OFFSET('Sanitation Data'!$H$12,0,10*ROW('Sanitation Data'!H68)),NA())</f>
        <v>#N/A</v>
      </c>
      <c r="AU74" s="92" t="e">
        <f ca="true">+IF(AND(ISNUMBER(OFFSET('Sanitation Data'!$I$4,0,10*ROW('Sanitation Data'!I68))),'Data Summary'!DJ74="Yes"),100-OFFSET('Sanitation Data'!$I$4,0,10*ROW('Sanitation Data'!I68)),NA())</f>
        <v>#N/A</v>
      </c>
      <c r="AV74" s="92" t="e">
        <f ca="true">+IF(AND(ISNUMBER(OFFSET('Sanitation Data'!$I$6,0,10*ROW('Sanitation Data'!I68))),'Data Summary'!DK74="Yes"),OFFSET('Sanitation Data'!$I$6,0,10*ROW('Sanitation Data'!I68)),NA())</f>
        <v>#N/A</v>
      </c>
      <c r="AW74" s="92" t="e">
        <f ca="true">+IF(AND(ISNUMBER(OFFSET('Sanitation Data'!$I$10,0,10*ROW('Sanitation Data'!I68))),'Data Summary'!DL74="Yes"),OFFSET('Sanitation Data'!$I$10,0,10*ROW('Sanitation Data'!I68)),NA())</f>
        <v>#N/A</v>
      </c>
      <c r="AX74" s="92" t="e">
        <f ca="true">+IF(AND(ISNUMBER(OFFSET('Sanitation Data'!$I$11,0,10*ROW('Sanitation Data'!I68))),'Data Summary'!DM74="Yes"),OFFSET('Sanitation Data'!$I$11,0,10*ROW('Sanitation Data'!I68)),NA())</f>
        <v>#N/A</v>
      </c>
      <c r="AY74" s="92" t="e">
        <f ca="true">+IF(AND(ISNUMBER(OFFSET('Sanitation Data'!$I$12,0,10*ROW('Sanitation Data'!I68))),'Data Summary'!DN74="Yes"),OFFSET('Sanitation Data'!$I$12,0,10*ROW('Sanitation Data'!I68)),NA())</f>
        <v>#N/A</v>
      </c>
      <c r="AZ74" s="93" t="e">
        <f ca="true">+IF(AND(ISNUMBER(OFFSET('Hygiene Data'!$D$5,0,10*ROW('Hygiene Data'!D68))),'Data Summary'!DO74="Yes"),OFFSET('Hygiene Data'!$D$5,0,10*ROW('Hygiene Data'!D68)),NA())</f>
        <v>#N/A</v>
      </c>
      <c r="BA74" s="93" t="e">
        <f ca="true">+IF(AND(ISNUMBER(OFFSET('Hygiene Data'!$D$7,0,10*ROW('Hygiene Data'!D68))),'Data Summary'!DP74="Yes"),OFFSET('Hygiene Data'!$D$7,0,10*ROW('Hygiene Data'!D68)),NA())</f>
        <v>#N/A</v>
      </c>
      <c r="BB74" s="93" t="e">
        <f ca="true">+IF(AND(ISNUMBER(OFFSET('Hygiene Data'!$D$9,0,10*ROW('Hygiene Data'!D68))),'Data Summary'!DQ74="Yes"),OFFSET('Hygiene Data'!$D$9,0,10*ROW('Hygiene Data'!D68)),NA())</f>
        <v>#N/A</v>
      </c>
      <c r="BC74" s="93" t="e">
        <f ca="true">+IF(AND(ISNUMBER(OFFSET('Hygiene Data'!$E$5,0,10*ROW('Hygiene Data'!E68))),'Data Summary'!DR74="Yes"),OFFSET('Hygiene Data'!$E$5,0,10*ROW('Hygiene Data'!E68)),NA())</f>
        <v>#N/A</v>
      </c>
      <c r="BD74" s="93" t="e">
        <f ca="true">+IF(AND(ISNUMBER(OFFSET('Hygiene Data'!$E$7,0,10*ROW('Hygiene Data'!E68))),'Data Summary'!DS74="Yes"),OFFSET('Hygiene Data'!$E$7,0,10*ROW('Hygiene Data'!E68)),NA())</f>
        <v>#N/A</v>
      </c>
      <c r="BE74" s="93" t="e">
        <f ca="true">+IF(AND(ISNUMBER(OFFSET('Hygiene Data'!$E$9,0,10*ROW('Hygiene Data'!E68))),'Data Summary'!DT74="Yes"),OFFSET('Hygiene Data'!$E$9,0,10*ROW('Hygiene Data'!E68)),NA())</f>
        <v>#N/A</v>
      </c>
      <c r="BF74" s="93" t="e">
        <f ca="true">+IF(AND(ISNUMBER(OFFSET('Hygiene Data'!$F$5,0,10*ROW('Hygiene Data'!F68))),'Data Summary'!DU74="Yes"),OFFSET('Hygiene Data'!$F$5,0,10*ROW('Hygiene Data'!F68)),NA())</f>
        <v>#N/A</v>
      </c>
      <c r="BG74" s="93" t="e">
        <f ca="true">+IF(AND(ISNUMBER(OFFSET('Hygiene Data'!$F$7,0,10*ROW('Hygiene Data'!F68))),'Data Summary'!DV74="Yes"),OFFSET('Hygiene Data'!$F$7,0,10*ROW('Hygiene Data'!F68)),NA())</f>
        <v>#N/A</v>
      </c>
      <c r="BH74" s="93" t="e">
        <f ca="true">+IF(AND(ISNUMBER(OFFSET('Hygiene Data'!$F$9,0,10*ROW('Hygiene Data'!F68))),'Data Summary'!DW74="Yes"),OFFSET('Hygiene Data'!$F$9,0,10*ROW('Hygiene Data'!F68)),NA())</f>
        <v>#N/A</v>
      </c>
      <c r="BI74" s="93" t="e">
        <f ca="true">+IF(AND(ISNUMBER(OFFSET('Hygiene Data'!$G$5,0,10*ROW('Hygiene Data'!G68))),'Data Summary'!DX74="Yes"),OFFSET('Hygiene Data'!$G$5,0,10*ROW('Hygiene Data'!G68)),NA())</f>
        <v>#N/A</v>
      </c>
      <c r="BJ74" s="93" t="e">
        <f ca="true">+IF(AND(ISNUMBER(OFFSET('Hygiene Data'!$G$7,0,10*ROW('Hygiene Data'!G68))),'Data Summary'!DY74="Yes"),OFFSET('Hygiene Data'!$G$7,0,10*ROW('Hygiene Data'!G68)),NA())</f>
        <v>#N/A</v>
      </c>
      <c r="BK74" s="93" t="e">
        <f ca="true">+IF(AND(ISNUMBER(OFFSET('Hygiene Data'!$G$9,0,10*ROW('Hygiene Data'!G68))),'Data Summary'!DZ74="Yes"),OFFSET('Hygiene Data'!$G$9,0,10*ROW('Hygiene Data'!G68)),NA())</f>
        <v>#N/A</v>
      </c>
      <c r="BL74" s="93" t="e">
        <f ca="true">+IF(AND(ISNUMBER(OFFSET('Hygiene Data'!$H$5,0,10*ROW('Hygiene Data'!H68))),'Data Summary'!EA74="Yes"),OFFSET('Hygiene Data'!$H$5,0,10*ROW('Hygiene Data'!H68)),NA())</f>
        <v>#N/A</v>
      </c>
      <c r="BM74" s="93" t="e">
        <f ca="true">+IF(AND(ISNUMBER(OFFSET('Hygiene Data'!$H$7,0,10*ROW('Hygiene Data'!H68))),'Data Summary'!EB74="Yes"),OFFSET('Hygiene Data'!$H$7,0,10*ROW('Hygiene Data'!H68)),NA())</f>
        <v>#N/A</v>
      </c>
      <c r="BN74" s="93" t="e">
        <f ca="true">+IF(AND(ISNUMBER(OFFSET('Hygiene Data'!$H$9,0,10*ROW('Hygiene Data'!H68))),'Data Summary'!EC74="Yes"),OFFSET('Hygiene Data'!$H$9,0,10*ROW('Hygiene Data'!H68)),NA())</f>
        <v>#N/A</v>
      </c>
      <c r="BO74" s="93" t="e">
        <f ca="true">+IF(AND(ISNUMBER(OFFSET('Hygiene Data'!$I$5,0,10*ROW('Hygiene Data'!I68))),'Data Summary'!ED74="Yes"),OFFSET('Hygiene Data'!$I$5,0,10*ROW('Hygiene Data'!I68)),NA())</f>
        <v>#N/A</v>
      </c>
      <c r="BP74" s="93" t="e">
        <f ca="true">+IF(AND(ISNUMBER(OFFSET('Hygiene Data'!$I$7,0,10*ROW('Hygiene Data'!I68))),'Data Summary'!EE74="Yes"),OFFSET('Hygiene Data'!$I$7,0,10*ROW('Hygiene Data'!I68)),NA())</f>
        <v>#N/A</v>
      </c>
      <c r="BQ74" s="93" t="e">
        <f ca="true">+IF(AND(ISNUMBER(OFFSET('Hygiene Data'!$I$9,0,10*ROW('Hygiene Data'!I68))),'Data Summary'!EF74="Yes"),OFFSET('Hygiene Data'!$I$9,0,10*ROW('Hygiene Data'!I68)),NA())</f>
        <v>#N/A</v>
      </c>
    </row>
    <row xmlns:x14ac="http://schemas.microsoft.com/office/spreadsheetml/2009/9/ac" r="75" x14ac:dyDescent="0.2">
      <c r="A75" s="335" t="e">
        <f ca="true">+RIGHT('Data Summary'!A75,LEN('Data Summary'!A75)-9)</f>
        <v>#VALUE!</v>
      </c>
      <c r="B75" s="35" t="str">
        <f ca="true">+IF(ISTEXT('Data Summary'!B75),'Data Summary'!B75,"")</f>
        <v/>
      </c>
      <c r="C75" s="334" t="e">
        <f ca="true">+VALUE('Data Summary'!C75)</f>
        <v>#VALUE!</v>
      </c>
      <c r="D75" s="91" t="e">
        <f ca="true">+IF(AND(ISNUMBER(OFFSET('Water Data'!$D$4,0,10*ROW('Water Data'!D69))),'Data Summary'!BS75="Yes"),100-OFFSET('Water Data'!$D$4,0,10*ROW('Water Data'!D69)),NA())</f>
        <v>#N/A</v>
      </c>
      <c r="E75" s="91" t="e">
        <f ca="true">+IF(AND(ISNUMBER(OFFSET('Water Data'!$D$6,0,10*ROW('Water Data'!D69))),'Data Summary'!BT75="Yes"),OFFSET('Water Data'!$D$6,0,10*ROW('Water Data'!D69)),NA())</f>
        <v>#N/A</v>
      </c>
      <c r="F75" s="91" t="e">
        <f ca="true">+IF(AND(ISNUMBER(OFFSET('Water Data'!$D$9,0,10*ROW('Water Data'!D69))),'Data Summary'!BU75="Yes"),OFFSET('Water Data'!$D$9,0,10*ROW('Water Data'!D69)),NA())</f>
        <v>#N/A</v>
      </c>
      <c r="G75" s="91" t="e">
        <f ca="true">+IF(AND(ISNUMBER(OFFSET('Water Data'!$E$4,0,10*ROW('Water Data'!E69))),'Data Summary'!BV75="Yes"),100-OFFSET('Water Data'!$E$4,0,10*ROW('Water Data'!E69)),NA())</f>
        <v>#N/A</v>
      </c>
      <c r="H75" s="91" t="e">
        <f ca="true">+IF(AND(ISNUMBER(OFFSET('Water Data'!$E$6,0,10*ROW('Water Data'!E69))),'Data Summary'!BW75="Yes"),OFFSET('Water Data'!$E$6,0,10*ROW('Water Data'!E69)),NA())</f>
        <v>#N/A</v>
      </c>
      <c r="I75" s="91" t="e">
        <f ca="true">+IF(AND(ISNUMBER(OFFSET('Water Data'!$E$9,0,10*ROW('Water Data'!E69))),'Data Summary'!BX75="Yes"),OFFSET('Water Data'!$E$9,0,10*ROW('Water Data'!E69)),NA())</f>
        <v>#N/A</v>
      </c>
      <c r="J75" s="91" t="e">
        <f ca="true">+IF(AND(ISNUMBER(OFFSET('Water Data'!$F$4,0,10*ROW('Water Data'!F69))),'Data Summary'!BY75="Yes"),100-OFFSET('Water Data'!$F$4,0,10*ROW('Water Data'!F69)),NA())</f>
        <v>#N/A</v>
      </c>
      <c r="K75" s="91" t="e">
        <f ca="true">+IF(AND(ISNUMBER(OFFSET('Water Data'!$F$6,0,10*ROW('Water Data'!F69))),'Data Summary'!BZ75="Yes"),OFFSET('Water Data'!$F$6,0,10*ROW('Water Data'!F69)),NA())</f>
        <v>#N/A</v>
      </c>
      <c r="L75" s="91" t="e">
        <f ca="true">+IF(AND(ISNUMBER(OFFSET('Water Data'!$F$9,0,10*ROW('Water Data'!F69))),'Data Summary'!CA75="Yes"),OFFSET('Water Data'!$F$9,0,10*ROW('Water Data'!F69)),NA())</f>
        <v>#N/A</v>
      </c>
      <c r="M75" s="91" t="e">
        <f ca="true">+IF(AND(ISNUMBER(OFFSET('Water Data'!$G$4,0,10*ROW('Water Data'!G69))),'Data Summary'!CB75="Yes"),100-OFFSET('Water Data'!$G$4,0,10*ROW('Water Data'!G69)),NA())</f>
        <v>#N/A</v>
      </c>
      <c r="N75" s="91" t="e">
        <f ca="true">+IF(AND(ISNUMBER(OFFSET('Water Data'!$G$6,0,10*ROW('Water Data'!G69))),'Data Summary'!CC75="Yes"),OFFSET('Water Data'!$G$6,0,10*ROW('Water Data'!G69)),NA())</f>
        <v>#N/A</v>
      </c>
      <c r="O75" s="91" t="e">
        <f ca="true">+IF(AND(ISNUMBER(OFFSET('Water Data'!$G$9,0,10*ROW('Water Data'!G69))),'Data Summary'!CD75="Yes"),OFFSET('Water Data'!$G$9,0,10*ROW('Water Data'!G69)),NA())</f>
        <v>#N/A</v>
      </c>
      <c r="P75" s="91" t="e">
        <f ca="true">+IF(AND(ISNUMBER(OFFSET('Water Data'!$H$4,0,10*ROW('Water Data'!H69))),'Data Summary'!CE75="Yes"),100-OFFSET('Water Data'!$H$4,0,10*ROW('Water Data'!H69)),NA())</f>
        <v>#N/A</v>
      </c>
      <c r="Q75" s="91" t="e">
        <f ca="true">+IF(AND(ISNUMBER(OFFSET('Water Data'!$H$6,0,10*ROW('Water Data'!H69))),'Data Summary'!CF75="Yes"),OFFSET('Water Data'!$H$6,0,10*ROW('Water Data'!H69)),NA())</f>
        <v>#N/A</v>
      </c>
      <c r="R75" s="91" t="e">
        <f ca="true">+IF(AND(ISNUMBER(OFFSET('Water Data'!$H$9,0,10*ROW('Water Data'!H69))),'Data Summary'!CG75="Yes"),OFFSET('Water Data'!$H$9,0,10*ROW('Water Data'!H69)),NA())</f>
        <v>#N/A</v>
      </c>
      <c r="S75" s="91" t="e">
        <f ca="true">+IF(AND(ISNUMBER(OFFSET('Water Data'!$I$4,0,10*ROW('Water Data'!I69))),'Data Summary'!CH75="Yes"),100-OFFSET('Water Data'!$I$4,0,10*ROW('Water Data'!I69)),NA())</f>
        <v>#N/A</v>
      </c>
      <c r="T75" s="91" t="e">
        <f ca="true">+IF(AND(ISNUMBER(OFFSET('Water Data'!$I$6,0,10*ROW('Water Data'!I69))),'Data Summary'!CI75="Yes"),OFFSET('Water Data'!$I$6,0,10*ROW('Water Data'!I69)),NA())</f>
        <v>#N/A</v>
      </c>
      <c r="U75" s="91" t="e">
        <f ca="true">+IF(AND(ISNUMBER(OFFSET('Water Data'!$I$9,0,10*ROW('Water Data'!I69))),'Data Summary'!CJ75="Yes"),OFFSET('Water Data'!$I$9,0,10*ROW('Water Data'!I69)),NA())</f>
        <v>#N/A</v>
      </c>
      <c r="V75" s="92" t="e">
        <f ca="true">+IF(AND(ISNUMBER(OFFSET('Sanitation Data'!$D$4,0,10*ROW('Sanitation Data'!D69))),'Data Summary'!CK75="Yes"),100-OFFSET('Sanitation Data'!$D$4,0,10*ROW('Sanitation Data'!D69)),NA())</f>
        <v>#N/A</v>
      </c>
      <c r="W75" s="92" t="e">
        <f ca="true">+IF(AND(ISNUMBER(OFFSET('Sanitation Data'!$D$6,0,10*ROW('Sanitation Data'!D69))),'Data Summary'!CL75="Yes"),OFFSET('Sanitation Data'!$D$6,0,10*ROW('Sanitation Data'!D69)),NA())</f>
        <v>#N/A</v>
      </c>
      <c r="X75" s="92" t="e">
        <f ca="true">+IF(AND(ISNUMBER(OFFSET('Sanitation Data'!$D$10,0,10*ROW('Sanitation Data'!D69))),'Data Summary'!CM75="Yes"),OFFSET('Sanitation Data'!$D$10,0,10*ROW('Sanitation Data'!D69)),NA())</f>
        <v>#N/A</v>
      </c>
      <c r="Y75" s="92" t="e">
        <f ca="true">+IF(AND(ISNUMBER(OFFSET('Sanitation Data'!$D$11,0,10*ROW('Sanitation Data'!D69))),'Data Summary'!CN75="Yes"),OFFSET('Sanitation Data'!$D$11,0,10*ROW('Sanitation Data'!D69)),NA())</f>
        <v>#N/A</v>
      </c>
      <c r="Z75" s="92" t="e">
        <f ca="true">+IF(AND(ISNUMBER(OFFSET('Sanitation Data'!$D$12,0,10*ROW('Sanitation Data'!D69))),'Data Summary'!CO75="Yes"),OFFSET('Sanitation Data'!$D$12,0,10*ROW('Sanitation Data'!D69)),NA())</f>
        <v>#N/A</v>
      </c>
      <c r="AA75" s="92" t="e">
        <f ca="true">+IF(AND(ISNUMBER(OFFSET('Sanitation Data'!$E$4,0,10*ROW('Sanitation Data'!E69))),'Data Summary'!CP75="Yes"),100-OFFSET('Sanitation Data'!$E$4,0,10*ROW('Sanitation Data'!E69)),NA())</f>
        <v>#N/A</v>
      </c>
      <c r="AB75" s="92" t="e">
        <f ca="true">+IF(AND(ISNUMBER(OFFSET('Sanitation Data'!$E$6,0,10*ROW('Sanitation Data'!E69))),'Data Summary'!CQ75="Yes"),OFFSET('Sanitation Data'!$E$6,0,10*ROW('Sanitation Data'!E69)),NA())</f>
        <v>#N/A</v>
      </c>
      <c r="AC75" s="92" t="e">
        <f ca="true">+IF(AND(ISNUMBER(OFFSET('Sanitation Data'!$E$10,0,10*ROW('Sanitation Data'!E69))),'Data Summary'!CR75="Yes"),OFFSET('Sanitation Data'!$E$10,0,10*ROW('Sanitation Data'!E69)),NA())</f>
        <v>#N/A</v>
      </c>
      <c r="AD75" s="92" t="e">
        <f ca="true">+IF(AND(ISNUMBER(OFFSET('Sanitation Data'!$E$11,0,10*ROW('Sanitation Data'!E69))),'Data Summary'!CS75="Yes"),OFFSET('Sanitation Data'!$E$11,0,10*ROW('Sanitation Data'!E69)),NA())</f>
        <v>#N/A</v>
      </c>
      <c r="AE75" s="92" t="e">
        <f ca="true">+IF(AND(ISNUMBER(OFFSET('Sanitation Data'!$E$12,0,10*ROW('Sanitation Data'!E69))),'Data Summary'!CT75="Yes"),OFFSET('Sanitation Data'!$E$12,0,10*ROW('Sanitation Data'!E69)),NA())</f>
        <v>#N/A</v>
      </c>
      <c r="AF75" s="92" t="e">
        <f ca="true">+IF(AND(ISNUMBER(OFFSET('Sanitation Data'!$F$4,0,10*ROW('Sanitation Data'!F69))),'Data Summary'!CU75="Yes"),100-OFFSET('Sanitation Data'!$F$4,0,10*ROW('Sanitation Data'!F69)),NA())</f>
        <v>#N/A</v>
      </c>
      <c r="AG75" s="92" t="e">
        <f ca="true">+IF(AND(ISNUMBER(OFFSET('Sanitation Data'!$F$6,0,10*ROW('Sanitation Data'!F69))),'Data Summary'!CV75="Yes"),OFFSET('Sanitation Data'!$F$6,0,10*ROW('Sanitation Data'!F69)),NA())</f>
        <v>#N/A</v>
      </c>
      <c r="AH75" s="92" t="e">
        <f ca="true">+IF(AND(ISNUMBER(OFFSET('Sanitation Data'!$F$10,0,10*ROW('Sanitation Data'!F69))),'Data Summary'!CW75="Yes"),OFFSET('Sanitation Data'!$F$10,0,10*ROW('Sanitation Data'!F69)),NA())</f>
        <v>#N/A</v>
      </c>
      <c r="AI75" s="92" t="e">
        <f ca="true">+IF(AND(ISNUMBER(OFFSET('Sanitation Data'!$F$11,0,10*ROW('Sanitation Data'!F69))),'Data Summary'!CX75="Yes"),OFFSET('Sanitation Data'!$F$11,0,10*ROW('Sanitation Data'!F69)),NA())</f>
        <v>#N/A</v>
      </c>
      <c r="AJ75" s="92" t="e">
        <f ca="true">+IF(AND(ISNUMBER(OFFSET('Sanitation Data'!$F$12,0,10*ROW('Sanitation Data'!F69))),'Data Summary'!CY75="Yes"),OFFSET('Sanitation Data'!$F$12,0,10*ROW('Sanitation Data'!F69)),NA())</f>
        <v>#N/A</v>
      </c>
      <c r="AK75" s="92" t="e">
        <f ca="true">+IF(AND(ISNUMBER(OFFSET('Sanitation Data'!$G$4,0,10*ROW('Sanitation Data'!G69))),'Data Summary'!CZ75="Yes"),100-OFFSET('Sanitation Data'!$G$4,0,10*ROW('Sanitation Data'!G69)),NA())</f>
        <v>#N/A</v>
      </c>
      <c r="AL75" s="92" t="e">
        <f ca="true">+IF(AND(ISNUMBER(OFFSET('Sanitation Data'!$G$6,0,10*ROW('Sanitation Data'!G69))),'Data Summary'!DA75="Yes"),OFFSET('Sanitation Data'!$G$6,0,10*ROW('Sanitation Data'!G69)),NA())</f>
        <v>#N/A</v>
      </c>
      <c r="AM75" s="92" t="e">
        <f ca="true">+IF(AND(ISNUMBER(OFFSET('Sanitation Data'!$G$10,0,10*ROW('Sanitation Data'!G69))),'Data Summary'!DB75="Yes"),OFFSET('Sanitation Data'!$G$10,0,10*ROW('Sanitation Data'!G69)),NA())</f>
        <v>#N/A</v>
      </c>
      <c r="AN75" s="92" t="e">
        <f ca="true">+IF(AND(ISNUMBER(OFFSET('Sanitation Data'!$G$11,0,10*ROW('Sanitation Data'!G69))),'Data Summary'!DC75="Yes"),OFFSET('Sanitation Data'!$G$11,0,10*ROW('Sanitation Data'!G69)),NA())</f>
        <v>#N/A</v>
      </c>
      <c r="AO75" s="92" t="e">
        <f ca="true">+IF(AND(ISNUMBER(OFFSET('Sanitation Data'!$G$12,0,10*ROW('Sanitation Data'!G69))),'Data Summary'!DD75="Yes"),OFFSET('Sanitation Data'!$G$12,0,10*ROW('Sanitation Data'!G69)),NA())</f>
        <v>#N/A</v>
      </c>
      <c r="AP75" s="92" t="e">
        <f ca="true">+IF(AND(ISNUMBER(OFFSET('Sanitation Data'!$H$4,0,10*ROW('Sanitation Data'!H69))),'Data Summary'!DE75="Yes"),100-OFFSET('Sanitation Data'!$H$4,0,10*ROW('Sanitation Data'!H69)),NA())</f>
        <v>#N/A</v>
      </c>
      <c r="AQ75" s="92" t="e">
        <f ca="true">+IF(AND(ISNUMBER(OFFSET('Sanitation Data'!$H$6,0,10*ROW('Sanitation Data'!H69))),'Data Summary'!DF75="Yes"),OFFSET('Sanitation Data'!$H$6,0,10*ROW('Sanitation Data'!H69)),NA())</f>
        <v>#N/A</v>
      </c>
      <c r="AR75" s="92" t="e">
        <f ca="true">+IF(AND(ISNUMBER(OFFSET('Sanitation Data'!$H$10,0,10*ROW('Sanitation Data'!H69))),'Data Summary'!DG75="Yes"),OFFSET('Sanitation Data'!$H$10,0,10*ROW('Sanitation Data'!H69)),NA())</f>
        <v>#N/A</v>
      </c>
      <c r="AS75" s="92" t="e">
        <f ca="true">+IF(AND(ISNUMBER(OFFSET('Sanitation Data'!$H$11,0,10*ROW('Sanitation Data'!H69))),'Data Summary'!DH75="Yes"),OFFSET('Sanitation Data'!$H$11,0,10*ROW('Sanitation Data'!H69)),NA())</f>
        <v>#N/A</v>
      </c>
      <c r="AT75" s="92" t="e">
        <f ca="true">+IF(AND(ISNUMBER(OFFSET('Sanitation Data'!$H$12,0,10*ROW('Sanitation Data'!H69))),'Data Summary'!DI75="Yes"),OFFSET('Sanitation Data'!$H$12,0,10*ROW('Sanitation Data'!H69)),NA())</f>
        <v>#N/A</v>
      </c>
      <c r="AU75" s="92" t="e">
        <f ca="true">+IF(AND(ISNUMBER(OFFSET('Sanitation Data'!$I$4,0,10*ROW('Sanitation Data'!I69))),'Data Summary'!DJ75="Yes"),100-OFFSET('Sanitation Data'!$I$4,0,10*ROW('Sanitation Data'!I69)),NA())</f>
        <v>#N/A</v>
      </c>
      <c r="AV75" s="92" t="e">
        <f ca="true">+IF(AND(ISNUMBER(OFFSET('Sanitation Data'!$I$6,0,10*ROW('Sanitation Data'!I69))),'Data Summary'!DK75="Yes"),OFFSET('Sanitation Data'!$I$6,0,10*ROW('Sanitation Data'!I69)),NA())</f>
        <v>#N/A</v>
      </c>
      <c r="AW75" s="92" t="e">
        <f ca="true">+IF(AND(ISNUMBER(OFFSET('Sanitation Data'!$I$10,0,10*ROW('Sanitation Data'!I69))),'Data Summary'!DL75="Yes"),OFFSET('Sanitation Data'!$I$10,0,10*ROW('Sanitation Data'!I69)),NA())</f>
        <v>#N/A</v>
      </c>
      <c r="AX75" s="92" t="e">
        <f ca="true">+IF(AND(ISNUMBER(OFFSET('Sanitation Data'!$I$11,0,10*ROW('Sanitation Data'!I69))),'Data Summary'!DM75="Yes"),OFFSET('Sanitation Data'!$I$11,0,10*ROW('Sanitation Data'!I69)),NA())</f>
        <v>#N/A</v>
      </c>
      <c r="AY75" s="92" t="e">
        <f ca="true">+IF(AND(ISNUMBER(OFFSET('Sanitation Data'!$I$12,0,10*ROW('Sanitation Data'!I69))),'Data Summary'!DN75="Yes"),OFFSET('Sanitation Data'!$I$12,0,10*ROW('Sanitation Data'!I69)),NA())</f>
        <v>#N/A</v>
      </c>
      <c r="AZ75" s="93" t="e">
        <f ca="true">+IF(AND(ISNUMBER(OFFSET('Hygiene Data'!$D$5,0,10*ROW('Hygiene Data'!D69))),'Data Summary'!DO75="Yes"),OFFSET('Hygiene Data'!$D$5,0,10*ROW('Hygiene Data'!D69)),NA())</f>
        <v>#N/A</v>
      </c>
      <c r="BA75" s="93" t="e">
        <f ca="true">+IF(AND(ISNUMBER(OFFSET('Hygiene Data'!$D$7,0,10*ROW('Hygiene Data'!D69))),'Data Summary'!DP75="Yes"),OFFSET('Hygiene Data'!$D$7,0,10*ROW('Hygiene Data'!D69)),NA())</f>
        <v>#N/A</v>
      </c>
      <c r="BB75" s="93" t="e">
        <f ca="true">+IF(AND(ISNUMBER(OFFSET('Hygiene Data'!$D$9,0,10*ROW('Hygiene Data'!D69))),'Data Summary'!DQ75="Yes"),OFFSET('Hygiene Data'!$D$9,0,10*ROW('Hygiene Data'!D69)),NA())</f>
        <v>#N/A</v>
      </c>
      <c r="BC75" s="93" t="e">
        <f ca="true">+IF(AND(ISNUMBER(OFFSET('Hygiene Data'!$E$5,0,10*ROW('Hygiene Data'!E69))),'Data Summary'!DR75="Yes"),OFFSET('Hygiene Data'!$E$5,0,10*ROW('Hygiene Data'!E69)),NA())</f>
        <v>#N/A</v>
      </c>
      <c r="BD75" s="93" t="e">
        <f ca="true">+IF(AND(ISNUMBER(OFFSET('Hygiene Data'!$E$7,0,10*ROW('Hygiene Data'!E69))),'Data Summary'!DS75="Yes"),OFFSET('Hygiene Data'!$E$7,0,10*ROW('Hygiene Data'!E69)),NA())</f>
        <v>#N/A</v>
      </c>
      <c r="BE75" s="93" t="e">
        <f ca="true">+IF(AND(ISNUMBER(OFFSET('Hygiene Data'!$E$9,0,10*ROW('Hygiene Data'!E69))),'Data Summary'!DT75="Yes"),OFFSET('Hygiene Data'!$E$9,0,10*ROW('Hygiene Data'!E69)),NA())</f>
        <v>#N/A</v>
      </c>
      <c r="BF75" s="93" t="e">
        <f ca="true">+IF(AND(ISNUMBER(OFFSET('Hygiene Data'!$F$5,0,10*ROW('Hygiene Data'!F69))),'Data Summary'!DU75="Yes"),OFFSET('Hygiene Data'!$F$5,0,10*ROW('Hygiene Data'!F69)),NA())</f>
        <v>#N/A</v>
      </c>
      <c r="BG75" s="93" t="e">
        <f ca="true">+IF(AND(ISNUMBER(OFFSET('Hygiene Data'!$F$7,0,10*ROW('Hygiene Data'!F69))),'Data Summary'!DV75="Yes"),OFFSET('Hygiene Data'!$F$7,0,10*ROW('Hygiene Data'!F69)),NA())</f>
        <v>#N/A</v>
      </c>
      <c r="BH75" s="93" t="e">
        <f ca="true">+IF(AND(ISNUMBER(OFFSET('Hygiene Data'!$F$9,0,10*ROW('Hygiene Data'!F69))),'Data Summary'!DW75="Yes"),OFFSET('Hygiene Data'!$F$9,0,10*ROW('Hygiene Data'!F69)),NA())</f>
        <v>#N/A</v>
      </c>
      <c r="BI75" s="93" t="e">
        <f ca="true">+IF(AND(ISNUMBER(OFFSET('Hygiene Data'!$G$5,0,10*ROW('Hygiene Data'!G69))),'Data Summary'!DX75="Yes"),OFFSET('Hygiene Data'!$G$5,0,10*ROW('Hygiene Data'!G69)),NA())</f>
        <v>#N/A</v>
      </c>
      <c r="BJ75" s="93" t="e">
        <f ca="true">+IF(AND(ISNUMBER(OFFSET('Hygiene Data'!$G$7,0,10*ROW('Hygiene Data'!G69))),'Data Summary'!DY75="Yes"),OFFSET('Hygiene Data'!$G$7,0,10*ROW('Hygiene Data'!G69)),NA())</f>
        <v>#N/A</v>
      </c>
      <c r="BK75" s="93" t="e">
        <f ca="true">+IF(AND(ISNUMBER(OFFSET('Hygiene Data'!$G$9,0,10*ROW('Hygiene Data'!G69))),'Data Summary'!DZ75="Yes"),OFFSET('Hygiene Data'!$G$9,0,10*ROW('Hygiene Data'!G69)),NA())</f>
        <v>#N/A</v>
      </c>
      <c r="BL75" s="93" t="e">
        <f ca="true">+IF(AND(ISNUMBER(OFFSET('Hygiene Data'!$H$5,0,10*ROW('Hygiene Data'!H69))),'Data Summary'!EA75="Yes"),OFFSET('Hygiene Data'!$H$5,0,10*ROW('Hygiene Data'!H69)),NA())</f>
        <v>#N/A</v>
      </c>
      <c r="BM75" s="93" t="e">
        <f ca="true">+IF(AND(ISNUMBER(OFFSET('Hygiene Data'!$H$7,0,10*ROW('Hygiene Data'!H69))),'Data Summary'!EB75="Yes"),OFFSET('Hygiene Data'!$H$7,0,10*ROW('Hygiene Data'!H69)),NA())</f>
        <v>#N/A</v>
      </c>
      <c r="BN75" s="93" t="e">
        <f ca="true">+IF(AND(ISNUMBER(OFFSET('Hygiene Data'!$H$9,0,10*ROW('Hygiene Data'!H69))),'Data Summary'!EC75="Yes"),OFFSET('Hygiene Data'!$H$9,0,10*ROW('Hygiene Data'!H69)),NA())</f>
        <v>#N/A</v>
      </c>
      <c r="BO75" s="93" t="e">
        <f ca="true">+IF(AND(ISNUMBER(OFFSET('Hygiene Data'!$I$5,0,10*ROW('Hygiene Data'!I69))),'Data Summary'!ED75="Yes"),OFFSET('Hygiene Data'!$I$5,0,10*ROW('Hygiene Data'!I69)),NA())</f>
        <v>#N/A</v>
      </c>
      <c r="BP75" s="93" t="e">
        <f ca="true">+IF(AND(ISNUMBER(OFFSET('Hygiene Data'!$I$7,0,10*ROW('Hygiene Data'!I69))),'Data Summary'!EE75="Yes"),OFFSET('Hygiene Data'!$I$7,0,10*ROW('Hygiene Data'!I69)),NA())</f>
        <v>#N/A</v>
      </c>
      <c r="BQ75" s="93" t="e">
        <f ca="true">+IF(AND(ISNUMBER(OFFSET('Hygiene Data'!$I$9,0,10*ROW('Hygiene Data'!I69))),'Data Summary'!EF75="Yes"),OFFSET('Hygiene Data'!$I$9,0,10*ROW('Hygiene Data'!I69)),NA())</f>
        <v>#N/A</v>
      </c>
    </row>
    <row xmlns:x14ac="http://schemas.microsoft.com/office/spreadsheetml/2009/9/ac" r="76" x14ac:dyDescent="0.2">
      <c r="A76" s="335" t="e">
        <f ca="true">+RIGHT('Data Summary'!A76,LEN('Data Summary'!A76)-9)</f>
        <v>#VALUE!</v>
      </c>
      <c r="B76" s="35" t="str">
        <f ca="true">+IF(ISTEXT('Data Summary'!B76),'Data Summary'!B76,"")</f>
        <v/>
      </c>
      <c r="C76" s="334" t="e">
        <f ca="true">+VALUE('Data Summary'!C76)</f>
        <v>#VALUE!</v>
      </c>
      <c r="D76" s="91" t="e">
        <f ca="true">+IF(AND(ISNUMBER(OFFSET('Water Data'!$D$4,0,10*ROW('Water Data'!D70))),'Data Summary'!BS76="Yes"),100-OFFSET('Water Data'!$D$4,0,10*ROW('Water Data'!D70)),NA())</f>
        <v>#N/A</v>
      </c>
      <c r="E76" s="91" t="e">
        <f ca="true">+IF(AND(ISNUMBER(OFFSET('Water Data'!$D$6,0,10*ROW('Water Data'!D70))),'Data Summary'!BT76="Yes"),OFFSET('Water Data'!$D$6,0,10*ROW('Water Data'!D70)),NA())</f>
        <v>#N/A</v>
      </c>
      <c r="F76" s="91" t="e">
        <f ca="true">+IF(AND(ISNUMBER(OFFSET('Water Data'!$D$9,0,10*ROW('Water Data'!D70))),'Data Summary'!BU76="Yes"),OFFSET('Water Data'!$D$9,0,10*ROW('Water Data'!D70)),NA())</f>
        <v>#N/A</v>
      </c>
      <c r="G76" s="91" t="e">
        <f ca="true">+IF(AND(ISNUMBER(OFFSET('Water Data'!$E$4,0,10*ROW('Water Data'!E70))),'Data Summary'!BV76="Yes"),100-OFFSET('Water Data'!$E$4,0,10*ROW('Water Data'!E70)),NA())</f>
        <v>#N/A</v>
      </c>
      <c r="H76" s="91" t="e">
        <f ca="true">+IF(AND(ISNUMBER(OFFSET('Water Data'!$E$6,0,10*ROW('Water Data'!E70))),'Data Summary'!BW76="Yes"),OFFSET('Water Data'!$E$6,0,10*ROW('Water Data'!E70)),NA())</f>
        <v>#N/A</v>
      </c>
      <c r="I76" s="91" t="e">
        <f ca="true">+IF(AND(ISNUMBER(OFFSET('Water Data'!$E$9,0,10*ROW('Water Data'!E70))),'Data Summary'!BX76="Yes"),OFFSET('Water Data'!$E$9,0,10*ROW('Water Data'!E70)),NA())</f>
        <v>#N/A</v>
      </c>
      <c r="J76" s="91" t="e">
        <f ca="true">+IF(AND(ISNUMBER(OFFSET('Water Data'!$F$4,0,10*ROW('Water Data'!F70))),'Data Summary'!BY76="Yes"),100-OFFSET('Water Data'!$F$4,0,10*ROW('Water Data'!F70)),NA())</f>
        <v>#N/A</v>
      </c>
      <c r="K76" s="91" t="e">
        <f ca="true">+IF(AND(ISNUMBER(OFFSET('Water Data'!$F$6,0,10*ROW('Water Data'!F70))),'Data Summary'!BZ76="Yes"),OFFSET('Water Data'!$F$6,0,10*ROW('Water Data'!F70)),NA())</f>
        <v>#N/A</v>
      </c>
      <c r="L76" s="91" t="e">
        <f ca="true">+IF(AND(ISNUMBER(OFFSET('Water Data'!$F$9,0,10*ROW('Water Data'!F70))),'Data Summary'!CA76="Yes"),OFFSET('Water Data'!$F$9,0,10*ROW('Water Data'!F70)),NA())</f>
        <v>#N/A</v>
      </c>
      <c r="M76" s="91" t="e">
        <f ca="true">+IF(AND(ISNUMBER(OFFSET('Water Data'!$G$4,0,10*ROW('Water Data'!G70))),'Data Summary'!CB76="Yes"),100-OFFSET('Water Data'!$G$4,0,10*ROW('Water Data'!G70)),NA())</f>
        <v>#N/A</v>
      </c>
      <c r="N76" s="91" t="e">
        <f ca="true">+IF(AND(ISNUMBER(OFFSET('Water Data'!$G$6,0,10*ROW('Water Data'!G70))),'Data Summary'!CC76="Yes"),OFFSET('Water Data'!$G$6,0,10*ROW('Water Data'!G70)),NA())</f>
        <v>#N/A</v>
      </c>
      <c r="O76" s="91" t="e">
        <f ca="true">+IF(AND(ISNUMBER(OFFSET('Water Data'!$G$9,0,10*ROW('Water Data'!G70))),'Data Summary'!CD76="Yes"),OFFSET('Water Data'!$G$9,0,10*ROW('Water Data'!G70)),NA())</f>
        <v>#N/A</v>
      </c>
      <c r="P76" s="91" t="e">
        <f ca="true">+IF(AND(ISNUMBER(OFFSET('Water Data'!$H$4,0,10*ROW('Water Data'!H70))),'Data Summary'!CE76="Yes"),100-OFFSET('Water Data'!$H$4,0,10*ROW('Water Data'!H70)),NA())</f>
        <v>#N/A</v>
      </c>
      <c r="Q76" s="91" t="e">
        <f ca="true">+IF(AND(ISNUMBER(OFFSET('Water Data'!$H$6,0,10*ROW('Water Data'!H70))),'Data Summary'!CF76="Yes"),OFFSET('Water Data'!$H$6,0,10*ROW('Water Data'!H70)),NA())</f>
        <v>#N/A</v>
      </c>
      <c r="R76" s="91" t="e">
        <f ca="true">+IF(AND(ISNUMBER(OFFSET('Water Data'!$H$9,0,10*ROW('Water Data'!H70))),'Data Summary'!CG76="Yes"),OFFSET('Water Data'!$H$9,0,10*ROW('Water Data'!H70)),NA())</f>
        <v>#N/A</v>
      </c>
      <c r="S76" s="91" t="e">
        <f ca="true">+IF(AND(ISNUMBER(OFFSET('Water Data'!$I$4,0,10*ROW('Water Data'!I70))),'Data Summary'!CH76="Yes"),100-OFFSET('Water Data'!$I$4,0,10*ROW('Water Data'!I70)),NA())</f>
        <v>#N/A</v>
      </c>
      <c r="T76" s="91" t="e">
        <f ca="true">+IF(AND(ISNUMBER(OFFSET('Water Data'!$I$6,0,10*ROW('Water Data'!I70))),'Data Summary'!CI76="Yes"),OFFSET('Water Data'!$I$6,0,10*ROW('Water Data'!I70)),NA())</f>
        <v>#N/A</v>
      </c>
      <c r="U76" s="91" t="e">
        <f ca="true">+IF(AND(ISNUMBER(OFFSET('Water Data'!$I$9,0,10*ROW('Water Data'!I70))),'Data Summary'!CJ76="Yes"),OFFSET('Water Data'!$I$9,0,10*ROW('Water Data'!I70)),NA())</f>
        <v>#N/A</v>
      </c>
      <c r="V76" s="92" t="e">
        <f ca="true">+IF(AND(ISNUMBER(OFFSET('Sanitation Data'!$D$4,0,10*ROW('Sanitation Data'!D70))),'Data Summary'!CK76="Yes"),100-OFFSET('Sanitation Data'!$D$4,0,10*ROW('Sanitation Data'!D70)),NA())</f>
        <v>#N/A</v>
      </c>
      <c r="W76" s="92" t="e">
        <f ca="true">+IF(AND(ISNUMBER(OFFSET('Sanitation Data'!$D$6,0,10*ROW('Sanitation Data'!D70))),'Data Summary'!CL76="Yes"),OFFSET('Sanitation Data'!$D$6,0,10*ROW('Sanitation Data'!D70)),NA())</f>
        <v>#N/A</v>
      </c>
      <c r="X76" s="92" t="e">
        <f ca="true">+IF(AND(ISNUMBER(OFFSET('Sanitation Data'!$D$10,0,10*ROW('Sanitation Data'!D70))),'Data Summary'!CM76="Yes"),OFFSET('Sanitation Data'!$D$10,0,10*ROW('Sanitation Data'!D70)),NA())</f>
        <v>#N/A</v>
      </c>
      <c r="Y76" s="92" t="e">
        <f ca="true">+IF(AND(ISNUMBER(OFFSET('Sanitation Data'!$D$11,0,10*ROW('Sanitation Data'!D70))),'Data Summary'!CN76="Yes"),OFFSET('Sanitation Data'!$D$11,0,10*ROW('Sanitation Data'!D70)),NA())</f>
        <v>#N/A</v>
      </c>
      <c r="Z76" s="92" t="e">
        <f ca="true">+IF(AND(ISNUMBER(OFFSET('Sanitation Data'!$D$12,0,10*ROW('Sanitation Data'!D70))),'Data Summary'!CO76="Yes"),OFFSET('Sanitation Data'!$D$12,0,10*ROW('Sanitation Data'!D70)),NA())</f>
        <v>#N/A</v>
      </c>
      <c r="AA76" s="92" t="e">
        <f ca="true">+IF(AND(ISNUMBER(OFFSET('Sanitation Data'!$E$4,0,10*ROW('Sanitation Data'!E70))),'Data Summary'!CP76="Yes"),100-OFFSET('Sanitation Data'!$E$4,0,10*ROW('Sanitation Data'!E70)),NA())</f>
        <v>#N/A</v>
      </c>
      <c r="AB76" s="92" t="e">
        <f ca="true">+IF(AND(ISNUMBER(OFFSET('Sanitation Data'!$E$6,0,10*ROW('Sanitation Data'!E70))),'Data Summary'!CQ76="Yes"),OFFSET('Sanitation Data'!$E$6,0,10*ROW('Sanitation Data'!E70)),NA())</f>
        <v>#N/A</v>
      </c>
      <c r="AC76" s="92" t="e">
        <f ca="true">+IF(AND(ISNUMBER(OFFSET('Sanitation Data'!$E$10,0,10*ROW('Sanitation Data'!E70))),'Data Summary'!CR76="Yes"),OFFSET('Sanitation Data'!$E$10,0,10*ROW('Sanitation Data'!E70)),NA())</f>
        <v>#N/A</v>
      </c>
      <c r="AD76" s="92" t="e">
        <f ca="true">+IF(AND(ISNUMBER(OFFSET('Sanitation Data'!$E$11,0,10*ROW('Sanitation Data'!E70))),'Data Summary'!CS76="Yes"),OFFSET('Sanitation Data'!$E$11,0,10*ROW('Sanitation Data'!E70)),NA())</f>
        <v>#N/A</v>
      </c>
      <c r="AE76" s="92" t="e">
        <f ca="true">+IF(AND(ISNUMBER(OFFSET('Sanitation Data'!$E$12,0,10*ROW('Sanitation Data'!E70))),'Data Summary'!CT76="Yes"),OFFSET('Sanitation Data'!$E$12,0,10*ROW('Sanitation Data'!E70)),NA())</f>
        <v>#N/A</v>
      </c>
      <c r="AF76" s="92" t="e">
        <f ca="true">+IF(AND(ISNUMBER(OFFSET('Sanitation Data'!$F$4,0,10*ROW('Sanitation Data'!F70))),'Data Summary'!CU76="Yes"),100-OFFSET('Sanitation Data'!$F$4,0,10*ROW('Sanitation Data'!F70)),NA())</f>
        <v>#N/A</v>
      </c>
      <c r="AG76" s="92" t="e">
        <f ca="true">+IF(AND(ISNUMBER(OFFSET('Sanitation Data'!$F$6,0,10*ROW('Sanitation Data'!F70))),'Data Summary'!CV76="Yes"),OFFSET('Sanitation Data'!$F$6,0,10*ROW('Sanitation Data'!F70)),NA())</f>
        <v>#N/A</v>
      </c>
      <c r="AH76" s="92" t="e">
        <f ca="true">+IF(AND(ISNUMBER(OFFSET('Sanitation Data'!$F$10,0,10*ROW('Sanitation Data'!F70))),'Data Summary'!CW76="Yes"),OFFSET('Sanitation Data'!$F$10,0,10*ROW('Sanitation Data'!F70)),NA())</f>
        <v>#N/A</v>
      </c>
      <c r="AI76" s="92" t="e">
        <f ca="true">+IF(AND(ISNUMBER(OFFSET('Sanitation Data'!$F$11,0,10*ROW('Sanitation Data'!F70))),'Data Summary'!CX76="Yes"),OFFSET('Sanitation Data'!$F$11,0,10*ROW('Sanitation Data'!F70)),NA())</f>
        <v>#N/A</v>
      </c>
      <c r="AJ76" s="92" t="e">
        <f ca="true">+IF(AND(ISNUMBER(OFFSET('Sanitation Data'!$F$12,0,10*ROW('Sanitation Data'!F70))),'Data Summary'!CY76="Yes"),OFFSET('Sanitation Data'!$F$12,0,10*ROW('Sanitation Data'!F70)),NA())</f>
        <v>#N/A</v>
      </c>
      <c r="AK76" s="92" t="e">
        <f ca="true">+IF(AND(ISNUMBER(OFFSET('Sanitation Data'!$G$4,0,10*ROW('Sanitation Data'!G70))),'Data Summary'!CZ76="Yes"),100-OFFSET('Sanitation Data'!$G$4,0,10*ROW('Sanitation Data'!G70)),NA())</f>
        <v>#N/A</v>
      </c>
      <c r="AL76" s="92" t="e">
        <f ca="true">+IF(AND(ISNUMBER(OFFSET('Sanitation Data'!$G$6,0,10*ROW('Sanitation Data'!G70))),'Data Summary'!DA76="Yes"),OFFSET('Sanitation Data'!$G$6,0,10*ROW('Sanitation Data'!G70)),NA())</f>
        <v>#N/A</v>
      </c>
      <c r="AM76" s="92" t="e">
        <f ca="true">+IF(AND(ISNUMBER(OFFSET('Sanitation Data'!$G$10,0,10*ROW('Sanitation Data'!G70))),'Data Summary'!DB76="Yes"),OFFSET('Sanitation Data'!$G$10,0,10*ROW('Sanitation Data'!G70)),NA())</f>
        <v>#N/A</v>
      </c>
      <c r="AN76" s="92" t="e">
        <f ca="true">+IF(AND(ISNUMBER(OFFSET('Sanitation Data'!$G$11,0,10*ROW('Sanitation Data'!G70))),'Data Summary'!DC76="Yes"),OFFSET('Sanitation Data'!$G$11,0,10*ROW('Sanitation Data'!G70)),NA())</f>
        <v>#N/A</v>
      </c>
      <c r="AO76" s="92" t="e">
        <f ca="true">+IF(AND(ISNUMBER(OFFSET('Sanitation Data'!$G$12,0,10*ROW('Sanitation Data'!G70))),'Data Summary'!DD76="Yes"),OFFSET('Sanitation Data'!$G$12,0,10*ROW('Sanitation Data'!G70)),NA())</f>
        <v>#N/A</v>
      </c>
      <c r="AP76" s="92" t="e">
        <f ca="true">+IF(AND(ISNUMBER(OFFSET('Sanitation Data'!$H$4,0,10*ROW('Sanitation Data'!H70))),'Data Summary'!DE76="Yes"),100-OFFSET('Sanitation Data'!$H$4,0,10*ROW('Sanitation Data'!H70)),NA())</f>
        <v>#N/A</v>
      </c>
      <c r="AQ76" s="92" t="e">
        <f ca="true">+IF(AND(ISNUMBER(OFFSET('Sanitation Data'!$H$6,0,10*ROW('Sanitation Data'!H70))),'Data Summary'!DF76="Yes"),OFFSET('Sanitation Data'!$H$6,0,10*ROW('Sanitation Data'!H70)),NA())</f>
        <v>#N/A</v>
      </c>
      <c r="AR76" s="92" t="e">
        <f ca="true">+IF(AND(ISNUMBER(OFFSET('Sanitation Data'!$H$10,0,10*ROW('Sanitation Data'!H70))),'Data Summary'!DG76="Yes"),OFFSET('Sanitation Data'!$H$10,0,10*ROW('Sanitation Data'!H70)),NA())</f>
        <v>#N/A</v>
      </c>
      <c r="AS76" s="92" t="e">
        <f ca="true">+IF(AND(ISNUMBER(OFFSET('Sanitation Data'!$H$11,0,10*ROW('Sanitation Data'!H70))),'Data Summary'!DH76="Yes"),OFFSET('Sanitation Data'!$H$11,0,10*ROW('Sanitation Data'!H70)),NA())</f>
        <v>#N/A</v>
      </c>
      <c r="AT76" s="92" t="e">
        <f ca="true">+IF(AND(ISNUMBER(OFFSET('Sanitation Data'!$H$12,0,10*ROW('Sanitation Data'!H70))),'Data Summary'!DI76="Yes"),OFFSET('Sanitation Data'!$H$12,0,10*ROW('Sanitation Data'!H70)),NA())</f>
        <v>#N/A</v>
      </c>
      <c r="AU76" s="92" t="e">
        <f ca="true">+IF(AND(ISNUMBER(OFFSET('Sanitation Data'!$I$4,0,10*ROW('Sanitation Data'!I70))),'Data Summary'!DJ76="Yes"),100-OFFSET('Sanitation Data'!$I$4,0,10*ROW('Sanitation Data'!I70)),NA())</f>
        <v>#N/A</v>
      </c>
      <c r="AV76" s="92" t="e">
        <f ca="true">+IF(AND(ISNUMBER(OFFSET('Sanitation Data'!$I$6,0,10*ROW('Sanitation Data'!I70))),'Data Summary'!DK76="Yes"),OFFSET('Sanitation Data'!$I$6,0,10*ROW('Sanitation Data'!I70)),NA())</f>
        <v>#N/A</v>
      </c>
      <c r="AW76" s="92" t="e">
        <f ca="true">+IF(AND(ISNUMBER(OFFSET('Sanitation Data'!$I$10,0,10*ROW('Sanitation Data'!I70))),'Data Summary'!DL76="Yes"),OFFSET('Sanitation Data'!$I$10,0,10*ROW('Sanitation Data'!I70)),NA())</f>
        <v>#N/A</v>
      </c>
      <c r="AX76" s="92" t="e">
        <f ca="true">+IF(AND(ISNUMBER(OFFSET('Sanitation Data'!$I$11,0,10*ROW('Sanitation Data'!I70))),'Data Summary'!DM76="Yes"),OFFSET('Sanitation Data'!$I$11,0,10*ROW('Sanitation Data'!I70)),NA())</f>
        <v>#N/A</v>
      </c>
      <c r="AY76" s="92" t="e">
        <f ca="true">+IF(AND(ISNUMBER(OFFSET('Sanitation Data'!$I$12,0,10*ROW('Sanitation Data'!I70))),'Data Summary'!DN76="Yes"),OFFSET('Sanitation Data'!$I$12,0,10*ROW('Sanitation Data'!I70)),NA())</f>
        <v>#N/A</v>
      </c>
      <c r="AZ76" s="93" t="e">
        <f ca="true">+IF(AND(ISNUMBER(OFFSET('Hygiene Data'!$D$5,0,10*ROW('Hygiene Data'!D70))),'Data Summary'!DO76="Yes"),OFFSET('Hygiene Data'!$D$5,0,10*ROW('Hygiene Data'!D70)),NA())</f>
        <v>#N/A</v>
      </c>
      <c r="BA76" s="93" t="e">
        <f ca="true">+IF(AND(ISNUMBER(OFFSET('Hygiene Data'!$D$7,0,10*ROW('Hygiene Data'!D70))),'Data Summary'!DP76="Yes"),OFFSET('Hygiene Data'!$D$7,0,10*ROW('Hygiene Data'!D70)),NA())</f>
        <v>#N/A</v>
      </c>
      <c r="BB76" s="93" t="e">
        <f ca="true">+IF(AND(ISNUMBER(OFFSET('Hygiene Data'!$D$9,0,10*ROW('Hygiene Data'!D70))),'Data Summary'!DQ76="Yes"),OFFSET('Hygiene Data'!$D$9,0,10*ROW('Hygiene Data'!D70)),NA())</f>
        <v>#N/A</v>
      </c>
      <c r="BC76" s="93" t="e">
        <f ca="true">+IF(AND(ISNUMBER(OFFSET('Hygiene Data'!$E$5,0,10*ROW('Hygiene Data'!E70))),'Data Summary'!DR76="Yes"),OFFSET('Hygiene Data'!$E$5,0,10*ROW('Hygiene Data'!E70)),NA())</f>
        <v>#N/A</v>
      </c>
      <c r="BD76" s="93" t="e">
        <f ca="true">+IF(AND(ISNUMBER(OFFSET('Hygiene Data'!$E$7,0,10*ROW('Hygiene Data'!E70))),'Data Summary'!DS76="Yes"),OFFSET('Hygiene Data'!$E$7,0,10*ROW('Hygiene Data'!E70)),NA())</f>
        <v>#N/A</v>
      </c>
      <c r="BE76" s="93" t="e">
        <f ca="true">+IF(AND(ISNUMBER(OFFSET('Hygiene Data'!$E$9,0,10*ROW('Hygiene Data'!E70))),'Data Summary'!DT76="Yes"),OFFSET('Hygiene Data'!$E$9,0,10*ROW('Hygiene Data'!E70)),NA())</f>
        <v>#N/A</v>
      </c>
      <c r="BF76" s="93" t="e">
        <f ca="true">+IF(AND(ISNUMBER(OFFSET('Hygiene Data'!$F$5,0,10*ROW('Hygiene Data'!F70))),'Data Summary'!DU76="Yes"),OFFSET('Hygiene Data'!$F$5,0,10*ROW('Hygiene Data'!F70)),NA())</f>
        <v>#N/A</v>
      </c>
      <c r="BG76" s="93" t="e">
        <f ca="true">+IF(AND(ISNUMBER(OFFSET('Hygiene Data'!$F$7,0,10*ROW('Hygiene Data'!F70))),'Data Summary'!DV76="Yes"),OFFSET('Hygiene Data'!$F$7,0,10*ROW('Hygiene Data'!F70)),NA())</f>
        <v>#N/A</v>
      </c>
      <c r="BH76" s="93" t="e">
        <f ca="true">+IF(AND(ISNUMBER(OFFSET('Hygiene Data'!$F$9,0,10*ROW('Hygiene Data'!F70))),'Data Summary'!DW76="Yes"),OFFSET('Hygiene Data'!$F$9,0,10*ROW('Hygiene Data'!F70)),NA())</f>
        <v>#N/A</v>
      </c>
      <c r="BI76" s="93" t="e">
        <f ca="true">+IF(AND(ISNUMBER(OFFSET('Hygiene Data'!$G$5,0,10*ROW('Hygiene Data'!G70))),'Data Summary'!DX76="Yes"),OFFSET('Hygiene Data'!$G$5,0,10*ROW('Hygiene Data'!G70)),NA())</f>
        <v>#N/A</v>
      </c>
      <c r="BJ76" s="93" t="e">
        <f ca="true">+IF(AND(ISNUMBER(OFFSET('Hygiene Data'!$G$7,0,10*ROW('Hygiene Data'!G70))),'Data Summary'!DY76="Yes"),OFFSET('Hygiene Data'!$G$7,0,10*ROW('Hygiene Data'!G70)),NA())</f>
        <v>#N/A</v>
      </c>
      <c r="BK76" s="93" t="e">
        <f ca="true">+IF(AND(ISNUMBER(OFFSET('Hygiene Data'!$G$9,0,10*ROW('Hygiene Data'!G70))),'Data Summary'!DZ76="Yes"),OFFSET('Hygiene Data'!$G$9,0,10*ROW('Hygiene Data'!G70)),NA())</f>
        <v>#N/A</v>
      </c>
      <c r="BL76" s="93" t="e">
        <f ca="true">+IF(AND(ISNUMBER(OFFSET('Hygiene Data'!$H$5,0,10*ROW('Hygiene Data'!H70))),'Data Summary'!EA76="Yes"),OFFSET('Hygiene Data'!$H$5,0,10*ROW('Hygiene Data'!H70)),NA())</f>
        <v>#N/A</v>
      </c>
      <c r="BM76" s="93" t="e">
        <f ca="true">+IF(AND(ISNUMBER(OFFSET('Hygiene Data'!$H$7,0,10*ROW('Hygiene Data'!H70))),'Data Summary'!EB76="Yes"),OFFSET('Hygiene Data'!$H$7,0,10*ROW('Hygiene Data'!H70)),NA())</f>
        <v>#N/A</v>
      </c>
      <c r="BN76" s="93" t="e">
        <f ca="true">+IF(AND(ISNUMBER(OFFSET('Hygiene Data'!$H$9,0,10*ROW('Hygiene Data'!H70))),'Data Summary'!EC76="Yes"),OFFSET('Hygiene Data'!$H$9,0,10*ROW('Hygiene Data'!H70)),NA())</f>
        <v>#N/A</v>
      </c>
      <c r="BO76" s="93" t="e">
        <f ca="true">+IF(AND(ISNUMBER(OFFSET('Hygiene Data'!$I$5,0,10*ROW('Hygiene Data'!I70))),'Data Summary'!ED76="Yes"),OFFSET('Hygiene Data'!$I$5,0,10*ROW('Hygiene Data'!I70)),NA())</f>
        <v>#N/A</v>
      </c>
      <c r="BP76" s="93" t="e">
        <f ca="true">+IF(AND(ISNUMBER(OFFSET('Hygiene Data'!$I$7,0,10*ROW('Hygiene Data'!I70))),'Data Summary'!EE76="Yes"),OFFSET('Hygiene Data'!$I$7,0,10*ROW('Hygiene Data'!I70)),NA())</f>
        <v>#N/A</v>
      </c>
      <c r="BQ76" s="93" t="e">
        <f ca="true">+IF(AND(ISNUMBER(OFFSET('Hygiene Data'!$I$9,0,10*ROW('Hygiene Data'!I70))),'Data Summary'!EF76="Yes"),OFFSET('Hygiene Data'!$I$9,0,10*ROW('Hygiene Data'!I70)),NA())</f>
        <v>#N/A</v>
      </c>
    </row>
    <row xmlns:x14ac="http://schemas.microsoft.com/office/spreadsheetml/2009/9/ac" r="77" x14ac:dyDescent="0.2">
      <c r="A77" s="335" t="e">
        <f ca="true">+RIGHT('Data Summary'!A77,LEN('Data Summary'!A77)-9)</f>
        <v>#VALUE!</v>
      </c>
      <c r="B77" s="35" t="str">
        <f ca="true">+IF(ISTEXT('Data Summary'!B77),'Data Summary'!B77,"")</f>
        <v/>
      </c>
      <c r="C77" s="334" t="e">
        <f ca="true">+VALUE('Data Summary'!C77)</f>
        <v>#VALUE!</v>
      </c>
      <c r="D77" s="91" t="e">
        <f ca="true">+IF(AND(ISNUMBER(OFFSET('Water Data'!$D$4,0,10*ROW('Water Data'!D71))),'Data Summary'!BS77="Yes"),100-OFFSET('Water Data'!$D$4,0,10*ROW('Water Data'!D71)),NA())</f>
        <v>#N/A</v>
      </c>
      <c r="E77" s="91" t="e">
        <f ca="true">+IF(AND(ISNUMBER(OFFSET('Water Data'!$D$6,0,10*ROW('Water Data'!D71))),'Data Summary'!BT77="Yes"),OFFSET('Water Data'!$D$6,0,10*ROW('Water Data'!D71)),NA())</f>
        <v>#N/A</v>
      </c>
      <c r="F77" s="91" t="e">
        <f ca="true">+IF(AND(ISNUMBER(OFFSET('Water Data'!$D$9,0,10*ROW('Water Data'!D71))),'Data Summary'!BU77="Yes"),OFFSET('Water Data'!$D$9,0,10*ROW('Water Data'!D71)),NA())</f>
        <v>#N/A</v>
      </c>
      <c r="G77" s="91" t="e">
        <f ca="true">+IF(AND(ISNUMBER(OFFSET('Water Data'!$E$4,0,10*ROW('Water Data'!E71))),'Data Summary'!BV77="Yes"),100-OFFSET('Water Data'!$E$4,0,10*ROW('Water Data'!E71)),NA())</f>
        <v>#N/A</v>
      </c>
      <c r="H77" s="91" t="e">
        <f ca="true">+IF(AND(ISNUMBER(OFFSET('Water Data'!$E$6,0,10*ROW('Water Data'!E71))),'Data Summary'!BW77="Yes"),OFFSET('Water Data'!$E$6,0,10*ROW('Water Data'!E71)),NA())</f>
        <v>#N/A</v>
      </c>
      <c r="I77" s="91" t="e">
        <f ca="true">+IF(AND(ISNUMBER(OFFSET('Water Data'!$E$9,0,10*ROW('Water Data'!E71))),'Data Summary'!BX77="Yes"),OFFSET('Water Data'!$E$9,0,10*ROW('Water Data'!E71)),NA())</f>
        <v>#N/A</v>
      </c>
      <c r="J77" s="91" t="e">
        <f ca="true">+IF(AND(ISNUMBER(OFFSET('Water Data'!$F$4,0,10*ROW('Water Data'!F71))),'Data Summary'!BY77="Yes"),100-OFFSET('Water Data'!$F$4,0,10*ROW('Water Data'!F71)),NA())</f>
        <v>#N/A</v>
      </c>
      <c r="K77" s="91" t="e">
        <f ca="true">+IF(AND(ISNUMBER(OFFSET('Water Data'!$F$6,0,10*ROW('Water Data'!F71))),'Data Summary'!BZ77="Yes"),OFFSET('Water Data'!$F$6,0,10*ROW('Water Data'!F71)),NA())</f>
        <v>#N/A</v>
      </c>
      <c r="L77" s="91" t="e">
        <f ca="true">+IF(AND(ISNUMBER(OFFSET('Water Data'!$F$9,0,10*ROW('Water Data'!F71))),'Data Summary'!CA77="Yes"),OFFSET('Water Data'!$F$9,0,10*ROW('Water Data'!F71)),NA())</f>
        <v>#N/A</v>
      </c>
      <c r="M77" s="91" t="e">
        <f ca="true">+IF(AND(ISNUMBER(OFFSET('Water Data'!$G$4,0,10*ROW('Water Data'!G71))),'Data Summary'!CB77="Yes"),100-OFFSET('Water Data'!$G$4,0,10*ROW('Water Data'!G71)),NA())</f>
        <v>#N/A</v>
      </c>
      <c r="N77" s="91" t="e">
        <f ca="true">+IF(AND(ISNUMBER(OFFSET('Water Data'!$G$6,0,10*ROW('Water Data'!G71))),'Data Summary'!CC77="Yes"),OFFSET('Water Data'!$G$6,0,10*ROW('Water Data'!G71)),NA())</f>
        <v>#N/A</v>
      </c>
      <c r="O77" s="91" t="e">
        <f ca="true">+IF(AND(ISNUMBER(OFFSET('Water Data'!$G$9,0,10*ROW('Water Data'!G71))),'Data Summary'!CD77="Yes"),OFFSET('Water Data'!$G$9,0,10*ROW('Water Data'!G71)),NA())</f>
        <v>#N/A</v>
      </c>
      <c r="P77" s="91" t="e">
        <f ca="true">+IF(AND(ISNUMBER(OFFSET('Water Data'!$H$4,0,10*ROW('Water Data'!H71))),'Data Summary'!CE77="Yes"),100-OFFSET('Water Data'!$H$4,0,10*ROW('Water Data'!H71)),NA())</f>
        <v>#N/A</v>
      </c>
      <c r="Q77" s="91" t="e">
        <f ca="true">+IF(AND(ISNUMBER(OFFSET('Water Data'!$H$6,0,10*ROW('Water Data'!H71))),'Data Summary'!CF77="Yes"),OFFSET('Water Data'!$H$6,0,10*ROW('Water Data'!H71)),NA())</f>
        <v>#N/A</v>
      </c>
      <c r="R77" s="91" t="e">
        <f ca="true">+IF(AND(ISNUMBER(OFFSET('Water Data'!$H$9,0,10*ROW('Water Data'!H71))),'Data Summary'!CG77="Yes"),OFFSET('Water Data'!$H$9,0,10*ROW('Water Data'!H71)),NA())</f>
        <v>#N/A</v>
      </c>
      <c r="S77" s="91" t="e">
        <f ca="true">+IF(AND(ISNUMBER(OFFSET('Water Data'!$I$4,0,10*ROW('Water Data'!I71))),'Data Summary'!CH77="Yes"),100-OFFSET('Water Data'!$I$4,0,10*ROW('Water Data'!I71)),NA())</f>
        <v>#N/A</v>
      </c>
      <c r="T77" s="91" t="e">
        <f ca="true">+IF(AND(ISNUMBER(OFFSET('Water Data'!$I$6,0,10*ROW('Water Data'!I71))),'Data Summary'!CI77="Yes"),OFFSET('Water Data'!$I$6,0,10*ROW('Water Data'!I71)),NA())</f>
        <v>#N/A</v>
      </c>
      <c r="U77" s="91" t="e">
        <f ca="true">+IF(AND(ISNUMBER(OFFSET('Water Data'!$I$9,0,10*ROW('Water Data'!I71))),'Data Summary'!CJ77="Yes"),OFFSET('Water Data'!$I$9,0,10*ROW('Water Data'!I71)),NA())</f>
        <v>#N/A</v>
      </c>
      <c r="V77" s="92" t="e">
        <f ca="true">+IF(AND(ISNUMBER(OFFSET('Sanitation Data'!$D$4,0,10*ROW('Sanitation Data'!D71))),'Data Summary'!CK77="Yes"),100-OFFSET('Sanitation Data'!$D$4,0,10*ROW('Sanitation Data'!D71)),NA())</f>
        <v>#N/A</v>
      </c>
      <c r="W77" s="92" t="e">
        <f ca="true">+IF(AND(ISNUMBER(OFFSET('Sanitation Data'!$D$6,0,10*ROW('Sanitation Data'!D71))),'Data Summary'!CL77="Yes"),OFFSET('Sanitation Data'!$D$6,0,10*ROW('Sanitation Data'!D71)),NA())</f>
        <v>#N/A</v>
      </c>
      <c r="X77" s="92" t="e">
        <f ca="true">+IF(AND(ISNUMBER(OFFSET('Sanitation Data'!$D$10,0,10*ROW('Sanitation Data'!D71))),'Data Summary'!CM77="Yes"),OFFSET('Sanitation Data'!$D$10,0,10*ROW('Sanitation Data'!D71)),NA())</f>
        <v>#N/A</v>
      </c>
      <c r="Y77" s="92" t="e">
        <f ca="true">+IF(AND(ISNUMBER(OFFSET('Sanitation Data'!$D$11,0,10*ROW('Sanitation Data'!D71))),'Data Summary'!CN77="Yes"),OFFSET('Sanitation Data'!$D$11,0,10*ROW('Sanitation Data'!D71)),NA())</f>
        <v>#N/A</v>
      </c>
      <c r="Z77" s="92" t="e">
        <f ca="true">+IF(AND(ISNUMBER(OFFSET('Sanitation Data'!$D$12,0,10*ROW('Sanitation Data'!D71))),'Data Summary'!CO77="Yes"),OFFSET('Sanitation Data'!$D$12,0,10*ROW('Sanitation Data'!D71)),NA())</f>
        <v>#N/A</v>
      </c>
      <c r="AA77" s="92" t="e">
        <f ca="true">+IF(AND(ISNUMBER(OFFSET('Sanitation Data'!$E$4,0,10*ROW('Sanitation Data'!E71))),'Data Summary'!CP77="Yes"),100-OFFSET('Sanitation Data'!$E$4,0,10*ROW('Sanitation Data'!E71)),NA())</f>
        <v>#N/A</v>
      </c>
      <c r="AB77" s="92" t="e">
        <f ca="true">+IF(AND(ISNUMBER(OFFSET('Sanitation Data'!$E$6,0,10*ROW('Sanitation Data'!E71))),'Data Summary'!CQ77="Yes"),OFFSET('Sanitation Data'!$E$6,0,10*ROW('Sanitation Data'!E71)),NA())</f>
        <v>#N/A</v>
      </c>
      <c r="AC77" s="92" t="e">
        <f ca="true">+IF(AND(ISNUMBER(OFFSET('Sanitation Data'!$E$10,0,10*ROW('Sanitation Data'!E71))),'Data Summary'!CR77="Yes"),OFFSET('Sanitation Data'!$E$10,0,10*ROW('Sanitation Data'!E71)),NA())</f>
        <v>#N/A</v>
      </c>
      <c r="AD77" s="92" t="e">
        <f ca="true">+IF(AND(ISNUMBER(OFFSET('Sanitation Data'!$E$11,0,10*ROW('Sanitation Data'!E71))),'Data Summary'!CS77="Yes"),OFFSET('Sanitation Data'!$E$11,0,10*ROW('Sanitation Data'!E71)),NA())</f>
        <v>#N/A</v>
      </c>
      <c r="AE77" s="92" t="e">
        <f ca="true">+IF(AND(ISNUMBER(OFFSET('Sanitation Data'!$E$12,0,10*ROW('Sanitation Data'!E71))),'Data Summary'!CT77="Yes"),OFFSET('Sanitation Data'!$E$12,0,10*ROW('Sanitation Data'!E71)),NA())</f>
        <v>#N/A</v>
      </c>
      <c r="AF77" s="92" t="e">
        <f ca="true">+IF(AND(ISNUMBER(OFFSET('Sanitation Data'!$F$4,0,10*ROW('Sanitation Data'!F71))),'Data Summary'!CU77="Yes"),100-OFFSET('Sanitation Data'!$F$4,0,10*ROW('Sanitation Data'!F71)),NA())</f>
        <v>#N/A</v>
      </c>
      <c r="AG77" s="92" t="e">
        <f ca="true">+IF(AND(ISNUMBER(OFFSET('Sanitation Data'!$F$6,0,10*ROW('Sanitation Data'!F71))),'Data Summary'!CV77="Yes"),OFFSET('Sanitation Data'!$F$6,0,10*ROW('Sanitation Data'!F71)),NA())</f>
        <v>#N/A</v>
      </c>
      <c r="AH77" s="92" t="e">
        <f ca="true">+IF(AND(ISNUMBER(OFFSET('Sanitation Data'!$F$10,0,10*ROW('Sanitation Data'!F71))),'Data Summary'!CW77="Yes"),OFFSET('Sanitation Data'!$F$10,0,10*ROW('Sanitation Data'!F71)),NA())</f>
        <v>#N/A</v>
      </c>
      <c r="AI77" s="92" t="e">
        <f ca="true">+IF(AND(ISNUMBER(OFFSET('Sanitation Data'!$F$11,0,10*ROW('Sanitation Data'!F71))),'Data Summary'!CX77="Yes"),OFFSET('Sanitation Data'!$F$11,0,10*ROW('Sanitation Data'!F71)),NA())</f>
        <v>#N/A</v>
      </c>
      <c r="AJ77" s="92" t="e">
        <f ca="true">+IF(AND(ISNUMBER(OFFSET('Sanitation Data'!$F$12,0,10*ROW('Sanitation Data'!F71))),'Data Summary'!CY77="Yes"),OFFSET('Sanitation Data'!$F$12,0,10*ROW('Sanitation Data'!F71)),NA())</f>
        <v>#N/A</v>
      </c>
      <c r="AK77" s="92" t="e">
        <f ca="true">+IF(AND(ISNUMBER(OFFSET('Sanitation Data'!$G$4,0,10*ROW('Sanitation Data'!G71))),'Data Summary'!CZ77="Yes"),100-OFFSET('Sanitation Data'!$G$4,0,10*ROW('Sanitation Data'!G71)),NA())</f>
        <v>#N/A</v>
      </c>
      <c r="AL77" s="92" t="e">
        <f ca="true">+IF(AND(ISNUMBER(OFFSET('Sanitation Data'!$G$6,0,10*ROW('Sanitation Data'!G71))),'Data Summary'!DA77="Yes"),OFFSET('Sanitation Data'!$G$6,0,10*ROW('Sanitation Data'!G71)),NA())</f>
        <v>#N/A</v>
      </c>
      <c r="AM77" s="92" t="e">
        <f ca="true">+IF(AND(ISNUMBER(OFFSET('Sanitation Data'!$G$10,0,10*ROW('Sanitation Data'!G71))),'Data Summary'!DB77="Yes"),OFFSET('Sanitation Data'!$G$10,0,10*ROW('Sanitation Data'!G71)),NA())</f>
        <v>#N/A</v>
      </c>
      <c r="AN77" s="92" t="e">
        <f ca="true">+IF(AND(ISNUMBER(OFFSET('Sanitation Data'!$G$11,0,10*ROW('Sanitation Data'!G71))),'Data Summary'!DC77="Yes"),OFFSET('Sanitation Data'!$G$11,0,10*ROW('Sanitation Data'!G71)),NA())</f>
        <v>#N/A</v>
      </c>
      <c r="AO77" s="92" t="e">
        <f ca="true">+IF(AND(ISNUMBER(OFFSET('Sanitation Data'!$G$12,0,10*ROW('Sanitation Data'!G71))),'Data Summary'!DD77="Yes"),OFFSET('Sanitation Data'!$G$12,0,10*ROW('Sanitation Data'!G71)),NA())</f>
        <v>#N/A</v>
      </c>
      <c r="AP77" s="92" t="e">
        <f ca="true">+IF(AND(ISNUMBER(OFFSET('Sanitation Data'!$H$4,0,10*ROW('Sanitation Data'!H71))),'Data Summary'!DE77="Yes"),100-OFFSET('Sanitation Data'!$H$4,0,10*ROW('Sanitation Data'!H71)),NA())</f>
        <v>#N/A</v>
      </c>
      <c r="AQ77" s="92" t="e">
        <f ca="true">+IF(AND(ISNUMBER(OFFSET('Sanitation Data'!$H$6,0,10*ROW('Sanitation Data'!H71))),'Data Summary'!DF77="Yes"),OFFSET('Sanitation Data'!$H$6,0,10*ROW('Sanitation Data'!H71)),NA())</f>
        <v>#N/A</v>
      </c>
      <c r="AR77" s="92" t="e">
        <f ca="true">+IF(AND(ISNUMBER(OFFSET('Sanitation Data'!$H$10,0,10*ROW('Sanitation Data'!H71))),'Data Summary'!DG77="Yes"),OFFSET('Sanitation Data'!$H$10,0,10*ROW('Sanitation Data'!H71)),NA())</f>
        <v>#N/A</v>
      </c>
      <c r="AS77" s="92" t="e">
        <f ca="true">+IF(AND(ISNUMBER(OFFSET('Sanitation Data'!$H$11,0,10*ROW('Sanitation Data'!H71))),'Data Summary'!DH77="Yes"),OFFSET('Sanitation Data'!$H$11,0,10*ROW('Sanitation Data'!H71)),NA())</f>
        <v>#N/A</v>
      </c>
      <c r="AT77" s="92" t="e">
        <f ca="true">+IF(AND(ISNUMBER(OFFSET('Sanitation Data'!$H$12,0,10*ROW('Sanitation Data'!H71))),'Data Summary'!DI77="Yes"),OFFSET('Sanitation Data'!$H$12,0,10*ROW('Sanitation Data'!H71)),NA())</f>
        <v>#N/A</v>
      </c>
      <c r="AU77" s="92" t="e">
        <f ca="true">+IF(AND(ISNUMBER(OFFSET('Sanitation Data'!$I$4,0,10*ROW('Sanitation Data'!I71))),'Data Summary'!DJ77="Yes"),100-OFFSET('Sanitation Data'!$I$4,0,10*ROW('Sanitation Data'!I71)),NA())</f>
        <v>#N/A</v>
      </c>
      <c r="AV77" s="92" t="e">
        <f ca="true">+IF(AND(ISNUMBER(OFFSET('Sanitation Data'!$I$6,0,10*ROW('Sanitation Data'!I71))),'Data Summary'!DK77="Yes"),OFFSET('Sanitation Data'!$I$6,0,10*ROW('Sanitation Data'!I71)),NA())</f>
        <v>#N/A</v>
      </c>
      <c r="AW77" s="92" t="e">
        <f ca="true">+IF(AND(ISNUMBER(OFFSET('Sanitation Data'!$I$10,0,10*ROW('Sanitation Data'!I71))),'Data Summary'!DL77="Yes"),OFFSET('Sanitation Data'!$I$10,0,10*ROW('Sanitation Data'!I71)),NA())</f>
        <v>#N/A</v>
      </c>
      <c r="AX77" s="92" t="e">
        <f ca="true">+IF(AND(ISNUMBER(OFFSET('Sanitation Data'!$I$11,0,10*ROW('Sanitation Data'!I71))),'Data Summary'!DM77="Yes"),OFFSET('Sanitation Data'!$I$11,0,10*ROW('Sanitation Data'!I71)),NA())</f>
        <v>#N/A</v>
      </c>
      <c r="AY77" s="92" t="e">
        <f ca="true">+IF(AND(ISNUMBER(OFFSET('Sanitation Data'!$I$12,0,10*ROW('Sanitation Data'!I71))),'Data Summary'!DN77="Yes"),OFFSET('Sanitation Data'!$I$12,0,10*ROW('Sanitation Data'!I71)),NA())</f>
        <v>#N/A</v>
      </c>
      <c r="AZ77" s="93" t="e">
        <f ca="true">+IF(AND(ISNUMBER(OFFSET('Hygiene Data'!$D$5,0,10*ROW('Hygiene Data'!D71))),'Data Summary'!DO77="Yes"),OFFSET('Hygiene Data'!$D$5,0,10*ROW('Hygiene Data'!D71)),NA())</f>
        <v>#N/A</v>
      </c>
      <c r="BA77" s="93" t="e">
        <f ca="true">+IF(AND(ISNUMBER(OFFSET('Hygiene Data'!$D$7,0,10*ROW('Hygiene Data'!D71))),'Data Summary'!DP77="Yes"),OFFSET('Hygiene Data'!$D$7,0,10*ROW('Hygiene Data'!D71)),NA())</f>
        <v>#N/A</v>
      </c>
      <c r="BB77" s="93" t="e">
        <f ca="true">+IF(AND(ISNUMBER(OFFSET('Hygiene Data'!$D$9,0,10*ROW('Hygiene Data'!D71))),'Data Summary'!DQ77="Yes"),OFFSET('Hygiene Data'!$D$9,0,10*ROW('Hygiene Data'!D71)),NA())</f>
        <v>#N/A</v>
      </c>
      <c r="BC77" s="93" t="e">
        <f ca="true">+IF(AND(ISNUMBER(OFFSET('Hygiene Data'!$E$5,0,10*ROW('Hygiene Data'!E71))),'Data Summary'!DR77="Yes"),OFFSET('Hygiene Data'!$E$5,0,10*ROW('Hygiene Data'!E71)),NA())</f>
        <v>#N/A</v>
      </c>
      <c r="BD77" s="93" t="e">
        <f ca="true">+IF(AND(ISNUMBER(OFFSET('Hygiene Data'!$E$7,0,10*ROW('Hygiene Data'!E71))),'Data Summary'!DS77="Yes"),OFFSET('Hygiene Data'!$E$7,0,10*ROW('Hygiene Data'!E71)),NA())</f>
        <v>#N/A</v>
      </c>
      <c r="BE77" s="93" t="e">
        <f ca="true">+IF(AND(ISNUMBER(OFFSET('Hygiene Data'!$E$9,0,10*ROW('Hygiene Data'!E71))),'Data Summary'!DT77="Yes"),OFFSET('Hygiene Data'!$E$9,0,10*ROW('Hygiene Data'!E71)),NA())</f>
        <v>#N/A</v>
      </c>
      <c r="BF77" s="93" t="e">
        <f ca="true">+IF(AND(ISNUMBER(OFFSET('Hygiene Data'!$F$5,0,10*ROW('Hygiene Data'!F71))),'Data Summary'!DU77="Yes"),OFFSET('Hygiene Data'!$F$5,0,10*ROW('Hygiene Data'!F71)),NA())</f>
        <v>#N/A</v>
      </c>
      <c r="BG77" s="93" t="e">
        <f ca="true">+IF(AND(ISNUMBER(OFFSET('Hygiene Data'!$F$7,0,10*ROW('Hygiene Data'!F71))),'Data Summary'!DV77="Yes"),OFFSET('Hygiene Data'!$F$7,0,10*ROW('Hygiene Data'!F71)),NA())</f>
        <v>#N/A</v>
      </c>
      <c r="BH77" s="93" t="e">
        <f ca="true">+IF(AND(ISNUMBER(OFFSET('Hygiene Data'!$F$9,0,10*ROW('Hygiene Data'!F71))),'Data Summary'!DW77="Yes"),OFFSET('Hygiene Data'!$F$9,0,10*ROW('Hygiene Data'!F71)),NA())</f>
        <v>#N/A</v>
      </c>
      <c r="BI77" s="93" t="e">
        <f ca="true">+IF(AND(ISNUMBER(OFFSET('Hygiene Data'!$G$5,0,10*ROW('Hygiene Data'!G71))),'Data Summary'!DX77="Yes"),OFFSET('Hygiene Data'!$G$5,0,10*ROW('Hygiene Data'!G71)),NA())</f>
        <v>#N/A</v>
      </c>
      <c r="BJ77" s="93" t="e">
        <f ca="true">+IF(AND(ISNUMBER(OFFSET('Hygiene Data'!$G$7,0,10*ROW('Hygiene Data'!G71))),'Data Summary'!DY77="Yes"),OFFSET('Hygiene Data'!$G$7,0,10*ROW('Hygiene Data'!G71)),NA())</f>
        <v>#N/A</v>
      </c>
      <c r="BK77" s="93" t="e">
        <f ca="true">+IF(AND(ISNUMBER(OFFSET('Hygiene Data'!$G$9,0,10*ROW('Hygiene Data'!G71))),'Data Summary'!DZ77="Yes"),OFFSET('Hygiene Data'!$G$9,0,10*ROW('Hygiene Data'!G71)),NA())</f>
        <v>#N/A</v>
      </c>
      <c r="BL77" s="93" t="e">
        <f ca="true">+IF(AND(ISNUMBER(OFFSET('Hygiene Data'!$H$5,0,10*ROW('Hygiene Data'!H71))),'Data Summary'!EA77="Yes"),OFFSET('Hygiene Data'!$H$5,0,10*ROW('Hygiene Data'!H71)),NA())</f>
        <v>#N/A</v>
      </c>
      <c r="BM77" s="93" t="e">
        <f ca="true">+IF(AND(ISNUMBER(OFFSET('Hygiene Data'!$H$7,0,10*ROW('Hygiene Data'!H71))),'Data Summary'!EB77="Yes"),OFFSET('Hygiene Data'!$H$7,0,10*ROW('Hygiene Data'!H71)),NA())</f>
        <v>#N/A</v>
      </c>
      <c r="BN77" s="93" t="e">
        <f ca="true">+IF(AND(ISNUMBER(OFFSET('Hygiene Data'!$H$9,0,10*ROW('Hygiene Data'!H71))),'Data Summary'!EC77="Yes"),OFFSET('Hygiene Data'!$H$9,0,10*ROW('Hygiene Data'!H71)),NA())</f>
        <v>#N/A</v>
      </c>
      <c r="BO77" s="93" t="e">
        <f ca="true">+IF(AND(ISNUMBER(OFFSET('Hygiene Data'!$I$5,0,10*ROW('Hygiene Data'!I71))),'Data Summary'!ED77="Yes"),OFFSET('Hygiene Data'!$I$5,0,10*ROW('Hygiene Data'!I71)),NA())</f>
        <v>#N/A</v>
      </c>
      <c r="BP77" s="93" t="e">
        <f ca="true">+IF(AND(ISNUMBER(OFFSET('Hygiene Data'!$I$7,0,10*ROW('Hygiene Data'!I71))),'Data Summary'!EE77="Yes"),OFFSET('Hygiene Data'!$I$7,0,10*ROW('Hygiene Data'!I71)),NA())</f>
        <v>#N/A</v>
      </c>
      <c r="BQ77" s="93" t="e">
        <f ca="true">+IF(AND(ISNUMBER(OFFSET('Hygiene Data'!$I$9,0,10*ROW('Hygiene Data'!I71))),'Data Summary'!EF77="Yes"),OFFSET('Hygiene Data'!$I$9,0,10*ROW('Hygiene Data'!I71)),NA())</f>
        <v>#N/A</v>
      </c>
    </row>
    <row xmlns:x14ac="http://schemas.microsoft.com/office/spreadsheetml/2009/9/ac" r="78" x14ac:dyDescent="0.2">
      <c r="A78" s="335" t="e">
        <f ca="true">+RIGHT('Data Summary'!A78,LEN('Data Summary'!A78)-9)</f>
        <v>#VALUE!</v>
      </c>
      <c r="B78" s="35" t="str">
        <f ca="true">+IF(ISTEXT('Data Summary'!B78),'Data Summary'!B78,"")</f>
        <v/>
      </c>
      <c r="C78" s="334" t="e">
        <f ca="true">+VALUE('Data Summary'!C78)</f>
        <v>#VALUE!</v>
      </c>
      <c r="D78" s="91" t="e">
        <f ca="true">+IF(AND(ISNUMBER(OFFSET('Water Data'!$D$4,0,10*ROW('Water Data'!D72))),'Data Summary'!BS78="Yes"),100-OFFSET('Water Data'!$D$4,0,10*ROW('Water Data'!D72)),NA())</f>
        <v>#N/A</v>
      </c>
      <c r="E78" s="91" t="e">
        <f ca="true">+IF(AND(ISNUMBER(OFFSET('Water Data'!$D$6,0,10*ROW('Water Data'!D72))),'Data Summary'!BT78="Yes"),OFFSET('Water Data'!$D$6,0,10*ROW('Water Data'!D72)),NA())</f>
        <v>#N/A</v>
      </c>
      <c r="F78" s="91" t="e">
        <f ca="true">+IF(AND(ISNUMBER(OFFSET('Water Data'!$D$9,0,10*ROW('Water Data'!D72))),'Data Summary'!BU78="Yes"),OFFSET('Water Data'!$D$9,0,10*ROW('Water Data'!D72)),NA())</f>
        <v>#N/A</v>
      </c>
      <c r="G78" s="91" t="e">
        <f ca="true">+IF(AND(ISNUMBER(OFFSET('Water Data'!$E$4,0,10*ROW('Water Data'!E72))),'Data Summary'!BV78="Yes"),100-OFFSET('Water Data'!$E$4,0,10*ROW('Water Data'!E72)),NA())</f>
        <v>#N/A</v>
      </c>
      <c r="H78" s="91" t="e">
        <f ca="true">+IF(AND(ISNUMBER(OFFSET('Water Data'!$E$6,0,10*ROW('Water Data'!E72))),'Data Summary'!BW78="Yes"),OFFSET('Water Data'!$E$6,0,10*ROW('Water Data'!E72)),NA())</f>
        <v>#N/A</v>
      </c>
      <c r="I78" s="91" t="e">
        <f ca="true">+IF(AND(ISNUMBER(OFFSET('Water Data'!$E$9,0,10*ROW('Water Data'!E72))),'Data Summary'!BX78="Yes"),OFFSET('Water Data'!$E$9,0,10*ROW('Water Data'!E72)),NA())</f>
        <v>#N/A</v>
      </c>
      <c r="J78" s="91" t="e">
        <f ca="true">+IF(AND(ISNUMBER(OFFSET('Water Data'!$F$4,0,10*ROW('Water Data'!F72))),'Data Summary'!BY78="Yes"),100-OFFSET('Water Data'!$F$4,0,10*ROW('Water Data'!F72)),NA())</f>
        <v>#N/A</v>
      </c>
      <c r="K78" s="91" t="e">
        <f ca="true">+IF(AND(ISNUMBER(OFFSET('Water Data'!$F$6,0,10*ROW('Water Data'!F72))),'Data Summary'!BZ78="Yes"),OFFSET('Water Data'!$F$6,0,10*ROW('Water Data'!F72)),NA())</f>
        <v>#N/A</v>
      </c>
      <c r="L78" s="91" t="e">
        <f ca="true">+IF(AND(ISNUMBER(OFFSET('Water Data'!$F$9,0,10*ROW('Water Data'!F72))),'Data Summary'!CA78="Yes"),OFFSET('Water Data'!$F$9,0,10*ROW('Water Data'!F72)),NA())</f>
        <v>#N/A</v>
      </c>
      <c r="M78" s="91" t="e">
        <f ca="true">+IF(AND(ISNUMBER(OFFSET('Water Data'!$G$4,0,10*ROW('Water Data'!G72))),'Data Summary'!CB78="Yes"),100-OFFSET('Water Data'!$G$4,0,10*ROW('Water Data'!G72)),NA())</f>
        <v>#N/A</v>
      </c>
      <c r="N78" s="91" t="e">
        <f ca="true">+IF(AND(ISNUMBER(OFFSET('Water Data'!$G$6,0,10*ROW('Water Data'!G72))),'Data Summary'!CC78="Yes"),OFFSET('Water Data'!$G$6,0,10*ROW('Water Data'!G72)),NA())</f>
        <v>#N/A</v>
      </c>
      <c r="O78" s="91" t="e">
        <f ca="true">+IF(AND(ISNUMBER(OFFSET('Water Data'!$G$9,0,10*ROW('Water Data'!G72))),'Data Summary'!CD78="Yes"),OFFSET('Water Data'!$G$9,0,10*ROW('Water Data'!G72)),NA())</f>
        <v>#N/A</v>
      </c>
      <c r="P78" s="91" t="e">
        <f ca="true">+IF(AND(ISNUMBER(OFFSET('Water Data'!$H$4,0,10*ROW('Water Data'!H72))),'Data Summary'!CE78="Yes"),100-OFFSET('Water Data'!$H$4,0,10*ROW('Water Data'!H72)),NA())</f>
        <v>#N/A</v>
      </c>
      <c r="Q78" s="91" t="e">
        <f ca="true">+IF(AND(ISNUMBER(OFFSET('Water Data'!$H$6,0,10*ROW('Water Data'!H72))),'Data Summary'!CF78="Yes"),OFFSET('Water Data'!$H$6,0,10*ROW('Water Data'!H72)),NA())</f>
        <v>#N/A</v>
      </c>
      <c r="R78" s="91" t="e">
        <f ca="true">+IF(AND(ISNUMBER(OFFSET('Water Data'!$H$9,0,10*ROW('Water Data'!H72))),'Data Summary'!CG78="Yes"),OFFSET('Water Data'!$H$9,0,10*ROW('Water Data'!H72)),NA())</f>
        <v>#N/A</v>
      </c>
      <c r="S78" s="91" t="e">
        <f ca="true">+IF(AND(ISNUMBER(OFFSET('Water Data'!$I$4,0,10*ROW('Water Data'!I72))),'Data Summary'!CH78="Yes"),100-OFFSET('Water Data'!$I$4,0,10*ROW('Water Data'!I72)),NA())</f>
        <v>#N/A</v>
      </c>
      <c r="T78" s="91" t="e">
        <f ca="true">+IF(AND(ISNUMBER(OFFSET('Water Data'!$I$6,0,10*ROW('Water Data'!I72))),'Data Summary'!CI78="Yes"),OFFSET('Water Data'!$I$6,0,10*ROW('Water Data'!I72)),NA())</f>
        <v>#N/A</v>
      </c>
      <c r="U78" s="91" t="e">
        <f ca="true">+IF(AND(ISNUMBER(OFFSET('Water Data'!$I$9,0,10*ROW('Water Data'!I72))),'Data Summary'!CJ78="Yes"),OFFSET('Water Data'!$I$9,0,10*ROW('Water Data'!I72)),NA())</f>
        <v>#N/A</v>
      </c>
      <c r="V78" s="92" t="e">
        <f ca="true">+IF(AND(ISNUMBER(OFFSET('Sanitation Data'!$D$4,0,10*ROW('Sanitation Data'!D72))),'Data Summary'!CK78="Yes"),100-OFFSET('Sanitation Data'!$D$4,0,10*ROW('Sanitation Data'!D72)),NA())</f>
        <v>#N/A</v>
      </c>
      <c r="W78" s="92" t="e">
        <f ca="true">+IF(AND(ISNUMBER(OFFSET('Sanitation Data'!$D$6,0,10*ROW('Sanitation Data'!D72))),'Data Summary'!CL78="Yes"),OFFSET('Sanitation Data'!$D$6,0,10*ROW('Sanitation Data'!D72)),NA())</f>
        <v>#N/A</v>
      </c>
      <c r="X78" s="92" t="e">
        <f ca="true">+IF(AND(ISNUMBER(OFFSET('Sanitation Data'!$D$10,0,10*ROW('Sanitation Data'!D72))),'Data Summary'!CM78="Yes"),OFFSET('Sanitation Data'!$D$10,0,10*ROW('Sanitation Data'!D72)),NA())</f>
        <v>#N/A</v>
      </c>
      <c r="Y78" s="92" t="e">
        <f ca="true">+IF(AND(ISNUMBER(OFFSET('Sanitation Data'!$D$11,0,10*ROW('Sanitation Data'!D72))),'Data Summary'!CN78="Yes"),OFFSET('Sanitation Data'!$D$11,0,10*ROW('Sanitation Data'!D72)),NA())</f>
        <v>#N/A</v>
      </c>
      <c r="Z78" s="92" t="e">
        <f ca="true">+IF(AND(ISNUMBER(OFFSET('Sanitation Data'!$D$12,0,10*ROW('Sanitation Data'!D72))),'Data Summary'!CO78="Yes"),OFFSET('Sanitation Data'!$D$12,0,10*ROW('Sanitation Data'!D72)),NA())</f>
        <v>#N/A</v>
      </c>
      <c r="AA78" s="92" t="e">
        <f ca="true">+IF(AND(ISNUMBER(OFFSET('Sanitation Data'!$E$4,0,10*ROW('Sanitation Data'!E72))),'Data Summary'!CP78="Yes"),100-OFFSET('Sanitation Data'!$E$4,0,10*ROW('Sanitation Data'!E72)),NA())</f>
        <v>#N/A</v>
      </c>
      <c r="AB78" s="92" t="e">
        <f ca="true">+IF(AND(ISNUMBER(OFFSET('Sanitation Data'!$E$6,0,10*ROW('Sanitation Data'!E72))),'Data Summary'!CQ78="Yes"),OFFSET('Sanitation Data'!$E$6,0,10*ROW('Sanitation Data'!E72)),NA())</f>
        <v>#N/A</v>
      </c>
      <c r="AC78" s="92" t="e">
        <f ca="true">+IF(AND(ISNUMBER(OFFSET('Sanitation Data'!$E$10,0,10*ROW('Sanitation Data'!E72))),'Data Summary'!CR78="Yes"),OFFSET('Sanitation Data'!$E$10,0,10*ROW('Sanitation Data'!E72)),NA())</f>
        <v>#N/A</v>
      </c>
      <c r="AD78" s="92" t="e">
        <f ca="true">+IF(AND(ISNUMBER(OFFSET('Sanitation Data'!$E$11,0,10*ROW('Sanitation Data'!E72))),'Data Summary'!CS78="Yes"),OFFSET('Sanitation Data'!$E$11,0,10*ROW('Sanitation Data'!E72)),NA())</f>
        <v>#N/A</v>
      </c>
      <c r="AE78" s="92" t="e">
        <f ca="true">+IF(AND(ISNUMBER(OFFSET('Sanitation Data'!$E$12,0,10*ROW('Sanitation Data'!E72))),'Data Summary'!CT78="Yes"),OFFSET('Sanitation Data'!$E$12,0,10*ROW('Sanitation Data'!E72)),NA())</f>
        <v>#N/A</v>
      </c>
      <c r="AF78" s="92" t="e">
        <f ca="true">+IF(AND(ISNUMBER(OFFSET('Sanitation Data'!$F$4,0,10*ROW('Sanitation Data'!F72))),'Data Summary'!CU78="Yes"),100-OFFSET('Sanitation Data'!$F$4,0,10*ROW('Sanitation Data'!F72)),NA())</f>
        <v>#N/A</v>
      </c>
      <c r="AG78" s="92" t="e">
        <f ca="true">+IF(AND(ISNUMBER(OFFSET('Sanitation Data'!$F$6,0,10*ROW('Sanitation Data'!F72))),'Data Summary'!CV78="Yes"),OFFSET('Sanitation Data'!$F$6,0,10*ROW('Sanitation Data'!F72)),NA())</f>
        <v>#N/A</v>
      </c>
      <c r="AH78" s="92" t="e">
        <f ca="true">+IF(AND(ISNUMBER(OFFSET('Sanitation Data'!$F$10,0,10*ROW('Sanitation Data'!F72))),'Data Summary'!CW78="Yes"),OFFSET('Sanitation Data'!$F$10,0,10*ROW('Sanitation Data'!F72)),NA())</f>
        <v>#N/A</v>
      </c>
      <c r="AI78" s="92" t="e">
        <f ca="true">+IF(AND(ISNUMBER(OFFSET('Sanitation Data'!$F$11,0,10*ROW('Sanitation Data'!F72))),'Data Summary'!CX78="Yes"),OFFSET('Sanitation Data'!$F$11,0,10*ROW('Sanitation Data'!F72)),NA())</f>
        <v>#N/A</v>
      </c>
      <c r="AJ78" s="92" t="e">
        <f ca="true">+IF(AND(ISNUMBER(OFFSET('Sanitation Data'!$F$12,0,10*ROW('Sanitation Data'!F72))),'Data Summary'!CY78="Yes"),OFFSET('Sanitation Data'!$F$12,0,10*ROW('Sanitation Data'!F72)),NA())</f>
        <v>#N/A</v>
      </c>
      <c r="AK78" s="92" t="e">
        <f ca="true">+IF(AND(ISNUMBER(OFFSET('Sanitation Data'!$G$4,0,10*ROW('Sanitation Data'!G72))),'Data Summary'!CZ78="Yes"),100-OFFSET('Sanitation Data'!$G$4,0,10*ROW('Sanitation Data'!G72)),NA())</f>
        <v>#N/A</v>
      </c>
      <c r="AL78" s="92" t="e">
        <f ca="true">+IF(AND(ISNUMBER(OFFSET('Sanitation Data'!$G$6,0,10*ROW('Sanitation Data'!G72))),'Data Summary'!DA78="Yes"),OFFSET('Sanitation Data'!$G$6,0,10*ROW('Sanitation Data'!G72)),NA())</f>
        <v>#N/A</v>
      </c>
      <c r="AM78" s="92" t="e">
        <f ca="true">+IF(AND(ISNUMBER(OFFSET('Sanitation Data'!$G$10,0,10*ROW('Sanitation Data'!G72))),'Data Summary'!DB78="Yes"),OFFSET('Sanitation Data'!$G$10,0,10*ROW('Sanitation Data'!G72)),NA())</f>
        <v>#N/A</v>
      </c>
      <c r="AN78" s="92" t="e">
        <f ca="true">+IF(AND(ISNUMBER(OFFSET('Sanitation Data'!$G$11,0,10*ROW('Sanitation Data'!G72))),'Data Summary'!DC78="Yes"),OFFSET('Sanitation Data'!$G$11,0,10*ROW('Sanitation Data'!G72)),NA())</f>
        <v>#N/A</v>
      </c>
      <c r="AO78" s="92" t="e">
        <f ca="true">+IF(AND(ISNUMBER(OFFSET('Sanitation Data'!$G$12,0,10*ROW('Sanitation Data'!G72))),'Data Summary'!DD78="Yes"),OFFSET('Sanitation Data'!$G$12,0,10*ROW('Sanitation Data'!G72)),NA())</f>
        <v>#N/A</v>
      </c>
      <c r="AP78" s="92" t="e">
        <f ca="true">+IF(AND(ISNUMBER(OFFSET('Sanitation Data'!$H$4,0,10*ROW('Sanitation Data'!H72))),'Data Summary'!DE78="Yes"),100-OFFSET('Sanitation Data'!$H$4,0,10*ROW('Sanitation Data'!H72)),NA())</f>
        <v>#N/A</v>
      </c>
      <c r="AQ78" s="92" t="e">
        <f ca="true">+IF(AND(ISNUMBER(OFFSET('Sanitation Data'!$H$6,0,10*ROW('Sanitation Data'!H72))),'Data Summary'!DF78="Yes"),OFFSET('Sanitation Data'!$H$6,0,10*ROW('Sanitation Data'!H72)),NA())</f>
        <v>#N/A</v>
      </c>
      <c r="AR78" s="92" t="e">
        <f ca="true">+IF(AND(ISNUMBER(OFFSET('Sanitation Data'!$H$10,0,10*ROW('Sanitation Data'!H72))),'Data Summary'!DG78="Yes"),OFFSET('Sanitation Data'!$H$10,0,10*ROW('Sanitation Data'!H72)),NA())</f>
        <v>#N/A</v>
      </c>
      <c r="AS78" s="92" t="e">
        <f ca="true">+IF(AND(ISNUMBER(OFFSET('Sanitation Data'!$H$11,0,10*ROW('Sanitation Data'!H72))),'Data Summary'!DH78="Yes"),OFFSET('Sanitation Data'!$H$11,0,10*ROW('Sanitation Data'!H72)),NA())</f>
        <v>#N/A</v>
      </c>
      <c r="AT78" s="92" t="e">
        <f ca="true">+IF(AND(ISNUMBER(OFFSET('Sanitation Data'!$H$12,0,10*ROW('Sanitation Data'!H72))),'Data Summary'!DI78="Yes"),OFFSET('Sanitation Data'!$H$12,0,10*ROW('Sanitation Data'!H72)),NA())</f>
        <v>#N/A</v>
      </c>
      <c r="AU78" s="92" t="e">
        <f ca="true">+IF(AND(ISNUMBER(OFFSET('Sanitation Data'!$I$4,0,10*ROW('Sanitation Data'!I72))),'Data Summary'!DJ78="Yes"),100-OFFSET('Sanitation Data'!$I$4,0,10*ROW('Sanitation Data'!I72)),NA())</f>
        <v>#N/A</v>
      </c>
      <c r="AV78" s="92" t="e">
        <f ca="true">+IF(AND(ISNUMBER(OFFSET('Sanitation Data'!$I$6,0,10*ROW('Sanitation Data'!I72))),'Data Summary'!DK78="Yes"),OFFSET('Sanitation Data'!$I$6,0,10*ROW('Sanitation Data'!I72)),NA())</f>
        <v>#N/A</v>
      </c>
      <c r="AW78" s="92" t="e">
        <f ca="true">+IF(AND(ISNUMBER(OFFSET('Sanitation Data'!$I$10,0,10*ROW('Sanitation Data'!I72))),'Data Summary'!DL78="Yes"),OFFSET('Sanitation Data'!$I$10,0,10*ROW('Sanitation Data'!I72)),NA())</f>
        <v>#N/A</v>
      </c>
      <c r="AX78" s="92" t="e">
        <f ca="true">+IF(AND(ISNUMBER(OFFSET('Sanitation Data'!$I$11,0,10*ROW('Sanitation Data'!I72))),'Data Summary'!DM78="Yes"),OFFSET('Sanitation Data'!$I$11,0,10*ROW('Sanitation Data'!I72)),NA())</f>
        <v>#N/A</v>
      </c>
      <c r="AY78" s="92" t="e">
        <f ca="true">+IF(AND(ISNUMBER(OFFSET('Sanitation Data'!$I$12,0,10*ROW('Sanitation Data'!I72))),'Data Summary'!DN78="Yes"),OFFSET('Sanitation Data'!$I$12,0,10*ROW('Sanitation Data'!I72)),NA())</f>
        <v>#N/A</v>
      </c>
      <c r="AZ78" s="93" t="e">
        <f ca="true">+IF(AND(ISNUMBER(OFFSET('Hygiene Data'!$D$5,0,10*ROW('Hygiene Data'!D72))),'Data Summary'!DO78="Yes"),OFFSET('Hygiene Data'!$D$5,0,10*ROW('Hygiene Data'!D72)),NA())</f>
        <v>#N/A</v>
      </c>
      <c r="BA78" s="93" t="e">
        <f ca="true">+IF(AND(ISNUMBER(OFFSET('Hygiene Data'!$D$7,0,10*ROW('Hygiene Data'!D72))),'Data Summary'!DP78="Yes"),OFFSET('Hygiene Data'!$D$7,0,10*ROW('Hygiene Data'!D72)),NA())</f>
        <v>#N/A</v>
      </c>
      <c r="BB78" s="93" t="e">
        <f ca="true">+IF(AND(ISNUMBER(OFFSET('Hygiene Data'!$D$9,0,10*ROW('Hygiene Data'!D72))),'Data Summary'!DQ78="Yes"),OFFSET('Hygiene Data'!$D$9,0,10*ROW('Hygiene Data'!D72)),NA())</f>
        <v>#N/A</v>
      </c>
      <c r="BC78" s="93" t="e">
        <f ca="true">+IF(AND(ISNUMBER(OFFSET('Hygiene Data'!$E$5,0,10*ROW('Hygiene Data'!E72))),'Data Summary'!DR78="Yes"),OFFSET('Hygiene Data'!$E$5,0,10*ROW('Hygiene Data'!E72)),NA())</f>
        <v>#N/A</v>
      </c>
      <c r="BD78" s="93" t="e">
        <f ca="true">+IF(AND(ISNUMBER(OFFSET('Hygiene Data'!$E$7,0,10*ROW('Hygiene Data'!E72))),'Data Summary'!DS78="Yes"),OFFSET('Hygiene Data'!$E$7,0,10*ROW('Hygiene Data'!E72)),NA())</f>
        <v>#N/A</v>
      </c>
      <c r="BE78" s="93" t="e">
        <f ca="true">+IF(AND(ISNUMBER(OFFSET('Hygiene Data'!$E$9,0,10*ROW('Hygiene Data'!E72))),'Data Summary'!DT78="Yes"),OFFSET('Hygiene Data'!$E$9,0,10*ROW('Hygiene Data'!E72)),NA())</f>
        <v>#N/A</v>
      </c>
      <c r="BF78" s="93" t="e">
        <f ca="true">+IF(AND(ISNUMBER(OFFSET('Hygiene Data'!$F$5,0,10*ROW('Hygiene Data'!F72))),'Data Summary'!DU78="Yes"),OFFSET('Hygiene Data'!$F$5,0,10*ROW('Hygiene Data'!F72)),NA())</f>
        <v>#N/A</v>
      </c>
      <c r="BG78" s="93" t="e">
        <f ca="true">+IF(AND(ISNUMBER(OFFSET('Hygiene Data'!$F$7,0,10*ROW('Hygiene Data'!F72))),'Data Summary'!DV78="Yes"),OFFSET('Hygiene Data'!$F$7,0,10*ROW('Hygiene Data'!F72)),NA())</f>
        <v>#N/A</v>
      </c>
      <c r="BH78" s="93" t="e">
        <f ca="true">+IF(AND(ISNUMBER(OFFSET('Hygiene Data'!$F$9,0,10*ROW('Hygiene Data'!F72))),'Data Summary'!DW78="Yes"),OFFSET('Hygiene Data'!$F$9,0,10*ROW('Hygiene Data'!F72)),NA())</f>
        <v>#N/A</v>
      </c>
      <c r="BI78" s="93" t="e">
        <f ca="true">+IF(AND(ISNUMBER(OFFSET('Hygiene Data'!$G$5,0,10*ROW('Hygiene Data'!G72))),'Data Summary'!DX78="Yes"),OFFSET('Hygiene Data'!$G$5,0,10*ROW('Hygiene Data'!G72)),NA())</f>
        <v>#N/A</v>
      </c>
      <c r="BJ78" s="93" t="e">
        <f ca="true">+IF(AND(ISNUMBER(OFFSET('Hygiene Data'!$G$7,0,10*ROW('Hygiene Data'!G72))),'Data Summary'!DY78="Yes"),OFFSET('Hygiene Data'!$G$7,0,10*ROW('Hygiene Data'!G72)),NA())</f>
        <v>#N/A</v>
      </c>
      <c r="BK78" s="93" t="e">
        <f ca="true">+IF(AND(ISNUMBER(OFFSET('Hygiene Data'!$G$9,0,10*ROW('Hygiene Data'!G72))),'Data Summary'!DZ78="Yes"),OFFSET('Hygiene Data'!$G$9,0,10*ROW('Hygiene Data'!G72)),NA())</f>
        <v>#N/A</v>
      </c>
      <c r="BL78" s="93" t="e">
        <f ca="true">+IF(AND(ISNUMBER(OFFSET('Hygiene Data'!$H$5,0,10*ROW('Hygiene Data'!H72))),'Data Summary'!EA78="Yes"),OFFSET('Hygiene Data'!$H$5,0,10*ROW('Hygiene Data'!H72)),NA())</f>
        <v>#N/A</v>
      </c>
      <c r="BM78" s="93" t="e">
        <f ca="true">+IF(AND(ISNUMBER(OFFSET('Hygiene Data'!$H$7,0,10*ROW('Hygiene Data'!H72))),'Data Summary'!EB78="Yes"),OFFSET('Hygiene Data'!$H$7,0,10*ROW('Hygiene Data'!H72)),NA())</f>
        <v>#N/A</v>
      </c>
      <c r="BN78" s="93" t="e">
        <f ca="true">+IF(AND(ISNUMBER(OFFSET('Hygiene Data'!$H$9,0,10*ROW('Hygiene Data'!H72))),'Data Summary'!EC78="Yes"),OFFSET('Hygiene Data'!$H$9,0,10*ROW('Hygiene Data'!H72)),NA())</f>
        <v>#N/A</v>
      </c>
      <c r="BO78" s="93" t="e">
        <f ca="true">+IF(AND(ISNUMBER(OFFSET('Hygiene Data'!$I$5,0,10*ROW('Hygiene Data'!I72))),'Data Summary'!ED78="Yes"),OFFSET('Hygiene Data'!$I$5,0,10*ROW('Hygiene Data'!I72)),NA())</f>
        <v>#N/A</v>
      </c>
      <c r="BP78" s="93" t="e">
        <f ca="true">+IF(AND(ISNUMBER(OFFSET('Hygiene Data'!$I$7,0,10*ROW('Hygiene Data'!I72))),'Data Summary'!EE78="Yes"),OFFSET('Hygiene Data'!$I$7,0,10*ROW('Hygiene Data'!I72)),NA())</f>
        <v>#N/A</v>
      </c>
      <c r="BQ78" s="93" t="e">
        <f ca="true">+IF(AND(ISNUMBER(OFFSET('Hygiene Data'!$I$9,0,10*ROW('Hygiene Data'!I72))),'Data Summary'!EF78="Yes"),OFFSET('Hygiene Data'!$I$9,0,10*ROW('Hygiene Data'!I72)),NA())</f>
        <v>#N/A</v>
      </c>
    </row>
    <row xmlns:x14ac="http://schemas.microsoft.com/office/spreadsheetml/2009/9/ac" r="79" x14ac:dyDescent="0.2">
      <c r="A79" s="335" t="e">
        <f ca="true">+RIGHT('Data Summary'!A79,LEN('Data Summary'!A79)-9)</f>
        <v>#VALUE!</v>
      </c>
      <c r="B79" s="35" t="str">
        <f ca="true">+IF(ISTEXT('Data Summary'!B79),'Data Summary'!B79,"")</f>
        <v/>
      </c>
      <c r="C79" s="334" t="e">
        <f ca="true">+VALUE('Data Summary'!C79)</f>
        <v>#VALUE!</v>
      </c>
      <c r="D79" s="91" t="e">
        <f ca="true">+IF(AND(ISNUMBER(OFFSET('Water Data'!$D$4,0,10*ROW('Water Data'!D73))),'Data Summary'!BS79="Yes"),100-OFFSET('Water Data'!$D$4,0,10*ROW('Water Data'!D73)),NA())</f>
        <v>#N/A</v>
      </c>
      <c r="E79" s="91" t="e">
        <f ca="true">+IF(AND(ISNUMBER(OFFSET('Water Data'!$D$6,0,10*ROW('Water Data'!D73))),'Data Summary'!BT79="Yes"),OFFSET('Water Data'!$D$6,0,10*ROW('Water Data'!D73)),NA())</f>
        <v>#N/A</v>
      </c>
      <c r="F79" s="91" t="e">
        <f ca="true">+IF(AND(ISNUMBER(OFFSET('Water Data'!$D$9,0,10*ROW('Water Data'!D73))),'Data Summary'!BU79="Yes"),OFFSET('Water Data'!$D$9,0,10*ROW('Water Data'!D73)),NA())</f>
        <v>#N/A</v>
      </c>
      <c r="G79" s="91" t="e">
        <f ca="true">+IF(AND(ISNUMBER(OFFSET('Water Data'!$E$4,0,10*ROW('Water Data'!E73))),'Data Summary'!BV79="Yes"),100-OFFSET('Water Data'!$E$4,0,10*ROW('Water Data'!E73)),NA())</f>
        <v>#N/A</v>
      </c>
      <c r="H79" s="91" t="e">
        <f ca="true">+IF(AND(ISNUMBER(OFFSET('Water Data'!$E$6,0,10*ROW('Water Data'!E73))),'Data Summary'!BW79="Yes"),OFFSET('Water Data'!$E$6,0,10*ROW('Water Data'!E73)),NA())</f>
        <v>#N/A</v>
      </c>
      <c r="I79" s="91" t="e">
        <f ca="true">+IF(AND(ISNUMBER(OFFSET('Water Data'!$E$9,0,10*ROW('Water Data'!E73))),'Data Summary'!BX79="Yes"),OFFSET('Water Data'!$E$9,0,10*ROW('Water Data'!E73)),NA())</f>
        <v>#N/A</v>
      </c>
      <c r="J79" s="91" t="e">
        <f ca="true">+IF(AND(ISNUMBER(OFFSET('Water Data'!$F$4,0,10*ROW('Water Data'!F73))),'Data Summary'!BY79="Yes"),100-OFFSET('Water Data'!$F$4,0,10*ROW('Water Data'!F73)),NA())</f>
        <v>#N/A</v>
      </c>
      <c r="K79" s="91" t="e">
        <f ca="true">+IF(AND(ISNUMBER(OFFSET('Water Data'!$F$6,0,10*ROW('Water Data'!F73))),'Data Summary'!BZ79="Yes"),OFFSET('Water Data'!$F$6,0,10*ROW('Water Data'!F73)),NA())</f>
        <v>#N/A</v>
      </c>
      <c r="L79" s="91" t="e">
        <f ca="true">+IF(AND(ISNUMBER(OFFSET('Water Data'!$F$9,0,10*ROW('Water Data'!F73))),'Data Summary'!CA79="Yes"),OFFSET('Water Data'!$F$9,0,10*ROW('Water Data'!F73)),NA())</f>
        <v>#N/A</v>
      </c>
      <c r="M79" s="91" t="e">
        <f ca="true">+IF(AND(ISNUMBER(OFFSET('Water Data'!$G$4,0,10*ROW('Water Data'!G73))),'Data Summary'!CB79="Yes"),100-OFFSET('Water Data'!$G$4,0,10*ROW('Water Data'!G73)),NA())</f>
        <v>#N/A</v>
      </c>
      <c r="N79" s="91" t="e">
        <f ca="true">+IF(AND(ISNUMBER(OFFSET('Water Data'!$G$6,0,10*ROW('Water Data'!G73))),'Data Summary'!CC79="Yes"),OFFSET('Water Data'!$G$6,0,10*ROW('Water Data'!G73)),NA())</f>
        <v>#N/A</v>
      </c>
      <c r="O79" s="91" t="e">
        <f ca="true">+IF(AND(ISNUMBER(OFFSET('Water Data'!$G$9,0,10*ROW('Water Data'!G73))),'Data Summary'!CD79="Yes"),OFFSET('Water Data'!$G$9,0,10*ROW('Water Data'!G73)),NA())</f>
        <v>#N/A</v>
      </c>
      <c r="P79" s="91" t="e">
        <f ca="true">+IF(AND(ISNUMBER(OFFSET('Water Data'!$H$4,0,10*ROW('Water Data'!H73))),'Data Summary'!CE79="Yes"),100-OFFSET('Water Data'!$H$4,0,10*ROW('Water Data'!H73)),NA())</f>
        <v>#N/A</v>
      </c>
      <c r="Q79" s="91" t="e">
        <f ca="true">+IF(AND(ISNUMBER(OFFSET('Water Data'!$H$6,0,10*ROW('Water Data'!H73))),'Data Summary'!CF79="Yes"),OFFSET('Water Data'!$H$6,0,10*ROW('Water Data'!H73)),NA())</f>
        <v>#N/A</v>
      </c>
      <c r="R79" s="91" t="e">
        <f ca="true">+IF(AND(ISNUMBER(OFFSET('Water Data'!$H$9,0,10*ROW('Water Data'!H73))),'Data Summary'!CG79="Yes"),OFFSET('Water Data'!$H$9,0,10*ROW('Water Data'!H73)),NA())</f>
        <v>#N/A</v>
      </c>
      <c r="S79" s="91" t="e">
        <f ca="true">+IF(AND(ISNUMBER(OFFSET('Water Data'!$I$4,0,10*ROW('Water Data'!I73))),'Data Summary'!CH79="Yes"),100-OFFSET('Water Data'!$I$4,0,10*ROW('Water Data'!I73)),NA())</f>
        <v>#N/A</v>
      </c>
      <c r="T79" s="91" t="e">
        <f ca="true">+IF(AND(ISNUMBER(OFFSET('Water Data'!$I$6,0,10*ROW('Water Data'!I73))),'Data Summary'!CI79="Yes"),OFFSET('Water Data'!$I$6,0,10*ROW('Water Data'!I73)),NA())</f>
        <v>#N/A</v>
      </c>
      <c r="U79" s="91" t="e">
        <f ca="true">+IF(AND(ISNUMBER(OFFSET('Water Data'!$I$9,0,10*ROW('Water Data'!I73))),'Data Summary'!CJ79="Yes"),OFFSET('Water Data'!$I$9,0,10*ROW('Water Data'!I73)),NA())</f>
        <v>#N/A</v>
      </c>
      <c r="V79" s="92" t="e">
        <f ca="true">+IF(AND(ISNUMBER(OFFSET('Sanitation Data'!$D$4,0,10*ROW('Sanitation Data'!D73))),'Data Summary'!CK79="Yes"),100-OFFSET('Sanitation Data'!$D$4,0,10*ROW('Sanitation Data'!D73)),NA())</f>
        <v>#N/A</v>
      </c>
      <c r="W79" s="92" t="e">
        <f ca="true">+IF(AND(ISNUMBER(OFFSET('Sanitation Data'!$D$6,0,10*ROW('Sanitation Data'!D73))),'Data Summary'!CL79="Yes"),OFFSET('Sanitation Data'!$D$6,0,10*ROW('Sanitation Data'!D73)),NA())</f>
        <v>#N/A</v>
      </c>
      <c r="X79" s="92" t="e">
        <f ca="true">+IF(AND(ISNUMBER(OFFSET('Sanitation Data'!$D$10,0,10*ROW('Sanitation Data'!D73))),'Data Summary'!CM79="Yes"),OFFSET('Sanitation Data'!$D$10,0,10*ROW('Sanitation Data'!D73)),NA())</f>
        <v>#N/A</v>
      </c>
      <c r="Y79" s="92" t="e">
        <f ca="true">+IF(AND(ISNUMBER(OFFSET('Sanitation Data'!$D$11,0,10*ROW('Sanitation Data'!D73))),'Data Summary'!CN79="Yes"),OFFSET('Sanitation Data'!$D$11,0,10*ROW('Sanitation Data'!D73)),NA())</f>
        <v>#N/A</v>
      </c>
      <c r="Z79" s="92" t="e">
        <f ca="true">+IF(AND(ISNUMBER(OFFSET('Sanitation Data'!$D$12,0,10*ROW('Sanitation Data'!D73))),'Data Summary'!CO79="Yes"),OFFSET('Sanitation Data'!$D$12,0,10*ROW('Sanitation Data'!D73)),NA())</f>
        <v>#N/A</v>
      </c>
      <c r="AA79" s="92" t="e">
        <f ca="true">+IF(AND(ISNUMBER(OFFSET('Sanitation Data'!$E$4,0,10*ROW('Sanitation Data'!E73))),'Data Summary'!CP79="Yes"),100-OFFSET('Sanitation Data'!$E$4,0,10*ROW('Sanitation Data'!E73)),NA())</f>
        <v>#N/A</v>
      </c>
      <c r="AB79" s="92" t="e">
        <f ca="true">+IF(AND(ISNUMBER(OFFSET('Sanitation Data'!$E$6,0,10*ROW('Sanitation Data'!E73))),'Data Summary'!CQ79="Yes"),OFFSET('Sanitation Data'!$E$6,0,10*ROW('Sanitation Data'!E73)),NA())</f>
        <v>#N/A</v>
      </c>
      <c r="AC79" s="92" t="e">
        <f ca="true">+IF(AND(ISNUMBER(OFFSET('Sanitation Data'!$E$10,0,10*ROW('Sanitation Data'!E73))),'Data Summary'!CR79="Yes"),OFFSET('Sanitation Data'!$E$10,0,10*ROW('Sanitation Data'!E73)),NA())</f>
        <v>#N/A</v>
      </c>
      <c r="AD79" s="92" t="e">
        <f ca="true">+IF(AND(ISNUMBER(OFFSET('Sanitation Data'!$E$11,0,10*ROW('Sanitation Data'!E73))),'Data Summary'!CS79="Yes"),OFFSET('Sanitation Data'!$E$11,0,10*ROW('Sanitation Data'!E73)),NA())</f>
        <v>#N/A</v>
      </c>
      <c r="AE79" s="92" t="e">
        <f ca="true">+IF(AND(ISNUMBER(OFFSET('Sanitation Data'!$E$12,0,10*ROW('Sanitation Data'!E73))),'Data Summary'!CT79="Yes"),OFFSET('Sanitation Data'!$E$12,0,10*ROW('Sanitation Data'!E73)),NA())</f>
        <v>#N/A</v>
      </c>
      <c r="AF79" s="92" t="e">
        <f ca="true">+IF(AND(ISNUMBER(OFFSET('Sanitation Data'!$F$4,0,10*ROW('Sanitation Data'!F73))),'Data Summary'!CU79="Yes"),100-OFFSET('Sanitation Data'!$F$4,0,10*ROW('Sanitation Data'!F73)),NA())</f>
        <v>#N/A</v>
      </c>
      <c r="AG79" s="92" t="e">
        <f ca="true">+IF(AND(ISNUMBER(OFFSET('Sanitation Data'!$F$6,0,10*ROW('Sanitation Data'!F73))),'Data Summary'!CV79="Yes"),OFFSET('Sanitation Data'!$F$6,0,10*ROW('Sanitation Data'!F73)),NA())</f>
        <v>#N/A</v>
      </c>
      <c r="AH79" s="92" t="e">
        <f ca="true">+IF(AND(ISNUMBER(OFFSET('Sanitation Data'!$F$10,0,10*ROW('Sanitation Data'!F73))),'Data Summary'!CW79="Yes"),OFFSET('Sanitation Data'!$F$10,0,10*ROW('Sanitation Data'!F73)),NA())</f>
        <v>#N/A</v>
      </c>
      <c r="AI79" s="92" t="e">
        <f ca="true">+IF(AND(ISNUMBER(OFFSET('Sanitation Data'!$F$11,0,10*ROW('Sanitation Data'!F73))),'Data Summary'!CX79="Yes"),OFFSET('Sanitation Data'!$F$11,0,10*ROW('Sanitation Data'!F73)),NA())</f>
        <v>#N/A</v>
      </c>
      <c r="AJ79" s="92" t="e">
        <f ca="true">+IF(AND(ISNUMBER(OFFSET('Sanitation Data'!$F$12,0,10*ROW('Sanitation Data'!F73))),'Data Summary'!CY79="Yes"),OFFSET('Sanitation Data'!$F$12,0,10*ROW('Sanitation Data'!F73)),NA())</f>
        <v>#N/A</v>
      </c>
      <c r="AK79" s="92" t="e">
        <f ca="true">+IF(AND(ISNUMBER(OFFSET('Sanitation Data'!$G$4,0,10*ROW('Sanitation Data'!G73))),'Data Summary'!CZ79="Yes"),100-OFFSET('Sanitation Data'!$G$4,0,10*ROW('Sanitation Data'!G73)),NA())</f>
        <v>#N/A</v>
      </c>
      <c r="AL79" s="92" t="e">
        <f ca="true">+IF(AND(ISNUMBER(OFFSET('Sanitation Data'!$G$6,0,10*ROW('Sanitation Data'!G73))),'Data Summary'!DA79="Yes"),OFFSET('Sanitation Data'!$G$6,0,10*ROW('Sanitation Data'!G73)),NA())</f>
        <v>#N/A</v>
      </c>
      <c r="AM79" s="92" t="e">
        <f ca="true">+IF(AND(ISNUMBER(OFFSET('Sanitation Data'!$G$10,0,10*ROW('Sanitation Data'!G73))),'Data Summary'!DB79="Yes"),OFFSET('Sanitation Data'!$G$10,0,10*ROW('Sanitation Data'!G73)),NA())</f>
        <v>#N/A</v>
      </c>
      <c r="AN79" s="92" t="e">
        <f ca="true">+IF(AND(ISNUMBER(OFFSET('Sanitation Data'!$G$11,0,10*ROW('Sanitation Data'!G73))),'Data Summary'!DC79="Yes"),OFFSET('Sanitation Data'!$G$11,0,10*ROW('Sanitation Data'!G73)),NA())</f>
        <v>#N/A</v>
      </c>
      <c r="AO79" s="92" t="e">
        <f ca="true">+IF(AND(ISNUMBER(OFFSET('Sanitation Data'!$G$12,0,10*ROW('Sanitation Data'!G73))),'Data Summary'!DD79="Yes"),OFFSET('Sanitation Data'!$G$12,0,10*ROW('Sanitation Data'!G73)),NA())</f>
        <v>#N/A</v>
      </c>
      <c r="AP79" s="92" t="e">
        <f ca="true">+IF(AND(ISNUMBER(OFFSET('Sanitation Data'!$H$4,0,10*ROW('Sanitation Data'!H73))),'Data Summary'!DE79="Yes"),100-OFFSET('Sanitation Data'!$H$4,0,10*ROW('Sanitation Data'!H73)),NA())</f>
        <v>#N/A</v>
      </c>
      <c r="AQ79" s="92" t="e">
        <f ca="true">+IF(AND(ISNUMBER(OFFSET('Sanitation Data'!$H$6,0,10*ROW('Sanitation Data'!H73))),'Data Summary'!DF79="Yes"),OFFSET('Sanitation Data'!$H$6,0,10*ROW('Sanitation Data'!H73)),NA())</f>
        <v>#N/A</v>
      </c>
      <c r="AR79" s="92" t="e">
        <f ca="true">+IF(AND(ISNUMBER(OFFSET('Sanitation Data'!$H$10,0,10*ROW('Sanitation Data'!H73))),'Data Summary'!DG79="Yes"),OFFSET('Sanitation Data'!$H$10,0,10*ROW('Sanitation Data'!H73)),NA())</f>
        <v>#N/A</v>
      </c>
      <c r="AS79" s="92" t="e">
        <f ca="true">+IF(AND(ISNUMBER(OFFSET('Sanitation Data'!$H$11,0,10*ROW('Sanitation Data'!H73))),'Data Summary'!DH79="Yes"),OFFSET('Sanitation Data'!$H$11,0,10*ROW('Sanitation Data'!H73)),NA())</f>
        <v>#N/A</v>
      </c>
      <c r="AT79" s="92" t="e">
        <f ca="true">+IF(AND(ISNUMBER(OFFSET('Sanitation Data'!$H$12,0,10*ROW('Sanitation Data'!H73))),'Data Summary'!DI79="Yes"),OFFSET('Sanitation Data'!$H$12,0,10*ROW('Sanitation Data'!H73)),NA())</f>
        <v>#N/A</v>
      </c>
      <c r="AU79" s="92" t="e">
        <f ca="true">+IF(AND(ISNUMBER(OFFSET('Sanitation Data'!$I$4,0,10*ROW('Sanitation Data'!I73))),'Data Summary'!DJ79="Yes"),100-OFFSET('Sanitation Data'!$I$4,0,10*ROW('Sanitation Data'!I73)),NA())</f>
        <v>#N/A</v>
      </c>
      <c r="AV79" s="92" t="e">
        <f ca="true">+IF(AND(ISNUMBER(OFFSET('Sanitation Data'!$I$6,0,10*ROW('Sanitation Data'!I73))),'Data Summary'!DK79="Yes"),OFFSET('Sanitation Data'!$I$6,0,10*ROW('Sanitation Data'!I73)),NA())</f>
        <v>#N/A</v>
      </c>
      <c r="AW79" s="92" t="e">
        <f ca="true">+IF(AND(ISNUMBER(OFFSET('Sanitation Data'!$I$10,0,10*ROW('Sanitation Data'!I73))),'Data Summary'!DL79="Yes"),OFFSET('Sanitation Data'!$I$10,0,10*ROW('Sanitation Data'!I73)),NA())</f>
        <v>#N/A</v>
      </c>
      <c r="AX79" s="92" t="e">
        <f ca="true">+IF(AND(ISNUMBER(OFFSET('Sanitation Data'!$I$11,0,10*ROW('Sanitation Data'!I73))),'Data Summary'!DM79="Yes"),OFFSET('Sanitation Data'!$I$11,0,10*ROW('Sanitation Data'!I73)),NA())</f>
        <v>#N/A</v>
      </c>
      <c r="AY79" s="92" t="e">
        <f ca="true">+IF(AND(ISNUMBER(OFFSET('Sanitation Data'!$I$12,0,10*ROW('Sanitation Data'!I73))),'Data Summary'!DN79="Yes"),OFFSET('Sanitation Data'!$I$12,0,10*ROW('Sanitation Data'!I73)),NA())</f>
        <v>#N/A</v>
      </c>
      <c r="AZ79" s="93" t="e">
        <f ca="true">+IF(AND(ISNUMBER(OFFSET('Hygiene Data'!$D$5,0,10*ROW('Hygiene Data'!D73))),'Data Summary'!DO79="Yes"),OFFSET('Hygiene Data'!$D$5,0,10*ROW('Hygiene Data'!D73)),NA())</f>
        <v>#N/A</v>
      </c>
      <c r="BA79" s="93" t="e">
        <f ca="true">+IF(AND(ISNUMBER(OFFSET('Hygiene Data'!$D$7,0,10*ROW('Hygiene Data'!D73))),'Data Summary'!DP79="Yes"),OFFSET('Hygiene Data'!$D$7,0,10*ROW('Hygiene Data'!D73)),NA())</f>
        <v>#N/A</v>
      </c>
      <c r="BB79" s="93" t="e">
        <f ca="true">+IF(AND(ISNUMBER(OFFSET('Hygiene Data'!$D$9,0,10*ROW('Hygiene Data'!D73))),'Data Summary'!DQ79="Yes"),OFFSET('Hygiene Data'!$D$9,0,10*ROW('Hygiene Data'!D73)),NA())</f>
        <v>#N/A</v>
      </c>
      <c r="BC79" s="93" t="e">
        <f ca="true">+IF(AND(ISNUMBER(OFFSET('Hygiene Data'!$E$5,0,10*ROW('Hygiene Data'!E73))),'Data Summary'!DR79="Yes"),OFFSET('Hygiene Data'!$E$5,0,10*ROW('Hygiene Data'!E73)),NA())</f>
        <v>#N/A</v>
      </c>
      <c r="BD79" s="93" t="e">
        <f ca="true">+IF(AND(ISNUMBER(OFFSET('Hygiene Data'!$E$7,0,10*ROW('Hygiene Data'!E73))),'Data Summary'!DS79="Yes"),OFFSET('Hygiene Data'!$E$7,0,10*ROW('Hygiene Data'!E73)),NA())</f>
        <v>#N/A</v>
      </c>
      <c r="BE79" s="93" t="e">
        <f ca="true">+IF(AND(ISNUMBER(OFFSET('Hygiene Data'!$E$9,0,10*ROW('Hygiene Data'!E73))),'Data Summary'!DT79="Yes"),OFFSET('Hygiene Data'!$E$9,0,10*ROW('Hygiene Data'!E73)),NA())</f>
        <v>#N/A</v>
      </c>
      <c r="BF79" s="93" t="e">
        <f ca="true">+IF(AND(ISNUMBER(OFFSET('Hygiene Data'!$F$5,0,10*ROW('Hygiene Data'!F73))),'Data Summary'!DU79="Yes"),OFFSET('Hygiene Data'!$F$5,0,10*ROW('Hygiene Data'!F73)),NA())</f>
        <v>#N/A</v>
      </c>
      <c r="BG79" s="93" t="e">
        <f ca="true">+IF(AND(ISNUMBER(OFFSET('Hygiene Data'!$F$7,0,10*ROW('Hygiene Data'!F73))),'Data Summary'!DV79="Yes"),OFFSET('Hygiene Data'!$F$7,0,10*ROW('Hygiene Data'!F73)),NA())</f>
        <v>#N/A</v>
      </c>
      <c r="BH79" s="93" t="e">
        <f ca="true">+IF(AND(ISNUMBER(OFFSET('Hygiene Data'!$F$9,0,10*ROW('Hygiene Data'!F73))),'Data Summary'!DW79="Yes"),OFFSET('Hygiene Data'!$F$9,0,10*ROW('Hygiene Data'!F73)),NA())</f>
        <v>#N/A</v>
      </c>
      <c r="BI79" s="93" t="e">
        <f ca="true">+IF(AND(ISNUMBER(OFFSET('Hygiene Data'!$G$5,0,10*ROW('Hygiene Data'!G73))),'Data Summary'!DX79="Yes"),OFFSET('Hygiene Data'!$G$5,0,10*ROW('Hygiene Data'!G73)),NA())</f>
        <v>#N/A</v>
      </c>
      <c r="BJ79" s="93" t="e">
        <f ca="true">+IF(AND(ISNUMBER(OFFSET('Hygiene Data'!$G$7,0,10*ROW('Hygiene Data'!G73))),'Data Summary'!DY79="Yes"),OFFSET('Hygiene Data'!$G$7,0,10*ROW('Hygiene Data'!G73)),NA())</f>
        <v>#N/A</v>
      </c>
      <c r="BK79" s="93" t="e">
        <f ca="true">+IF(AND(ISNUMBER(OFFSET('Hygiene Data'!$G$9,0,10*ROW('Hygiene Data'!G73))),'Data Summary'!DZ79="Yes"),OFFSET('Hygiene Data'!$G$9,0,10*ROW('Hygiene Data'!G73)),NA())</f>
        <v>#N/A</v>
      </c>
      <c r="BL79" s="93" t="e">
        <f ca="true">+IF(AND(ISNUMBER(OFFSET('Hygiene Data'!$H$5,0,10*ROW('Hygiene Data'!H73))),'Data Summary'!EA79="Yes"),OFFSET('Hygiene Data'!$H$5,0,10*ROW('Hygiene Data'!H73)),NA())</f>
        <v>#N/A</v>
      </c>
      <c r="BM79" s="93" t="e">
        <f ca="true">+IF(AND(ISNUMBER(OFFSET('Hygiene Data'!$H$7,0,10*ROW('Hygiene Data'!H73))),'Data Summary'!EB79="Yes"),OFFSET('Hygiene Data'!$H$7,0,10*ROW('Hygiene Data'!H73)),NA())</f>
        <v>#N/A</v>
      </c>
      <c r="BN79" s="93" t="e">
        <f ca="true">+IF(AND(ISNUMBER(OFFSET('Hygiene Data'!$H$9,0,10*ROW('Hygiene Data'!H73))),'Data Summary'!EC79="Yes"),OFFSET('Hygiene Data'!$H$9,0,10*ROW('Hygiene Data'!H73)),NA())</f>
        <v>#N/A</v>
      </c>
      <c r="BO79" s="93" t="e">
        <f ca="true">+IF(AND(ISNUMBER(OFFSET('Hygiene Data'!$I$5,0,10*ROW('Hygiene Data'!I73))),'Data Summary'!ED79="Yes"),OFFSET('Hygiene Data'!$I$5,0,10*ROW('Hygiene Data'!I73)),NA())</f>
        <v>#N/A</v>
      </c>
      <c r="BP79" s="93" t="e">
        <f ca="true">+IF(AND(ISNUMBER(OFFSET('Hygiene Data'!$I$7,0,10*ROW('Hygiene Data'!I73))),'Data Summary'!EE79="Yes"),OFFSET('Hygiene Data'!$I$7,0,10*ROW('Hygiene Data'!I73)),NA())</f>
        <v>#N/A</v>
      </c>
      <c r="BQ79" s="93" t="e">
        <f ca="true">+IF(AND(ISNUMBER(OFFSET('Hygiene Data'!$I$9,0,10*ROW('Hygiene Data'!I73))),'Data Summary'!EF79="Yes"),OFFSET('Hygiene Data'!$I$9,0,10*ROW('Hygiene Data'!I73)),NA())</f>
        <v>#N/A</v>
      </c>
    </row>
    <row xmlns:x14ac="http://schemas.microsoft.com/office/spreadsheetml/2009/9/ac" r="80" x14ac:dyDescent="0.2">
      <c r="A80" s="335" t="e">
        <f ca="true">+RIGHT('Data Summary'!A80,LEN('Data Summary'!A80)-9)</f>
        <v>#VALUE!</v>
      </c>
      <c r="B80" s="35" t="str">
        <f ca="true">+IF(ISTEXT('Data Summary'!B80),'Data Summary'!B80,"")</f>
        <v/>
      </c>
      <c r="C80" s="334" t="e">
        <f ca="true">+VALUE('Data Summary'!C80)</f>
        <v>#VALUE!</v>
      </c>
      <c r="D80" s="91" t="e">
        <f ca="true">+IF(AND(ISNUMBER(OFFSET('Water Data'!$D$4,0,10*ROW('Water Data'!D74))),'Data Summary'!BS80="Yes"),100-OFFSET('Water Data'!$D$4,0,10*ROW('Water Data'!D74)),NA())</f>
        <v>#N/A</v>
      </c>
      <c r="E80" s="91" t="e">
        <f ca="true">+IF(AND(ISNUMBER(OFFSET('Water Data'!$D$6,0,10*ROW('Water Data'!D74))),'Data Summary'!BT80="Yes"),OFFSET('Water Data'!$D$6,0,10*ROW('Water Data'!D74)),NA())</f>
        <v>#N/A</v>
      </c>
      <c r="F80" s="91" t="e">
        <f ca="true">+IF(AND(ISNUMBER(OFFSET('Water Data'!$D$9,0,10*ROW('Water Data'!D74))),'Data Summary'!BU80="Yes"),OFFSET('Water Data'!$D$9,0,10*ROW('Water Data'!D74)),NA())</f>
        <v>#N/A</v>
      </c>
      <c r="G80" s="91" t="e">
        <f ca="true">+IF(AND(ISNUMBER(OFFSET('Water Data'!$E$4,0,10*ROW('Water Data'!E74))),'Data Summary'!BV80="Yes"),100-OFFSET('Water Data'!$E$4,0,10*ROW('Water Data'!E74)),NA())</f>
        <v>#N/A</v>
      </c>
      <c r="H80" s="91" t="e">
        <f ca="true">+IF(AND(ISNUMBER(OFFSET('Water Data'!$E$6,0,10*ROW('Water Data'!E74))),'Data Summary'!BW80="Yes"),OFFSET('Water Data'!$E$6,0,10*ROW('Water Data'!E74)),NA())</f>
        <v>#N/A</v>
      </c>
      <c r="I80" s="91" t="e">
        <f ca="true">+IF(AND(ISNUMBER(OFFSET('Water Data'!$E$9,0,10*ROW('Water Data'!E74))),'Data Summary'!BX80="Yes"),OFFSET('Water Data'!$E$9,0,10*ROW('Water Data'!E74)),NA())</f>
        <v>#N/A</v>
      </c>
      <c r="J80" s="91" t="e">
        <f ca="true">+IF(AND(ISNUMBER(OFFSET('Water Data'!$F$4,0,10*ROW('Water Data'!F74))),'Data Summary'!BY80="Yes"),100-OFFSET('Water Data'!$F$4,0,10*ROW('Water Data'!F74)),NA())</f>
        <v>#N/A</v>
      </c>
      <c r="K80" s="91" t="e">
        <f ca="true">+IF(AND(ISNUMBER(OFFSET('Water Data'!$F$6,0,10*ROW('Water Data'!F74))),'Data Summary'!BZ80="Yes"),OFFSET('Water Data'!$F$6,0,10*ROW('Water Data'!F74)),NA())</f>
        <v>#N/A</v>
      </c>
      <c r="L80" s="91" t="e">
        <f ca="true">+IF(AND(ISNUMBER(OFFSET('Water Data'!$F$9,0,10*ROW('Water Data'!F74))),'Data Summary'!CA80="Yes"),OFFSET('Water Data'!$F$9,0,10*ROW('Water Data'!F74)),NA())</f>
        <v>#N/A</v>
      </c>
      <c r="M80" s="91" t="e">
        <f ca="true">+IF(AND(ISNUMBER(OFFSET('Water Data'!$G$4,0,10*ROW('Water Data'!G74))),'Data Summary'!CB80="Yes"),100-OFFSET('Water Data'!$G$4,0,10*ROW('Water Data'!G74)),NA())</f>
        <v>#N/A</v>
      </c>
      <c r="N80" s="91" t="e">
        <f ca="true">+IF(AND(ISNUMBER(OFFSET('Water Data'!$G$6,0,10*ROW('Water Data'!G74))),'Data Summary'!CC80="Yes"),OFFSET('Water Data'!$G$6,0,10*ROW('Water Data'!G74)),NA())</f>
        <v>#N/A</v>
      </c>
      <c r="O80" s="91" t="e">
        <f ca="true">+IF(AND(ISNUMBER(OFFSET('Water Data'!$G$9,0,10*ROW('Water Data'!G74))),'Data Summary'!CD80="Yes"),OFFSET('Water Data'!$G$9,0,10*ROW('Water Data'!G74)),NA())</f>
        <v>#N/A</v>
      </c>
      <c r="P80" s="91" t="e">
        <f ca="true">+IF(AND(ISNUMBER(OFFSET('Water Data'!$H$4,0,10*ROW('Water Data'!H74))),'Data Summary'!CE80="Yes"),100-OFFSET('Water Data'!$H$4,0,10*ROW('Water Data'!H74)),NA())</f>
        <v>#N/A</v>
      </c>
      <c r="Q80" s="91" t="e">
        <f ca="true">+IF(AND(ISNUMBER(OFFSET('Water Data'!$H$6,0,10*ROW('Water Data'!H74))),'Data Summary'!CF80="Yes"),OFFSET('Water Data'!$H$6,0,10*ROW('Water Data'!H74)),NA())</f>
        <v>#N/A</v>
      </c>
      <c r="R80" s="91" t="e">
        <f ca="true">+IF(AND(ISNUMBER(OFFSET('Water Data'!$H$9,0,10*ROW('Water Data'!H74))),'Data Summary'!CG80="Yes"),OFFSET('Water Data'!$H$9,0,10*ROW('Water Data'!H74)),NA())</f>
        <v>#N/A</v>
      </c>
      <c r="S80" s="91" t="e">
        <f ca="true">+IF(AND(ISNUMBER(OFFSET('Water Data'!$I$4,0,10*ROW('Water Data'!I74))),'Data Summary'!CH80="Yes"),100-OFFSET('Water Data'!$I$4,0,10*ROW('Water Data'!I74)),NA())</f>
        <v>#N/A</v>
      </c>
      <c r="T80" s="91" t="e">
        <f ca="true">+IF(AND(ISNUMBER(OFFSET('Water Data'!$I$6,0,10*ROW('Water Data'!I74))),'Data Summary'!CI80="Yes"),OFFSET('Water Data'!$I$6,0,10*ROW('Water Data'!I74)),NA())</f>
        <v>#N/A</v>
      </c>
      <c r="U80" s="91" t="e">
        <f ca="true">+IF(AND(ISNUMBER(OFFSET('Water Data'!$I$9,0,10*ROW('Water Data'!I74))),'Data Summary'!CJ80="Yes"),OFFSET('Water Data'!$I$9,0,10*ROW('Water Data'!I74)),NA())</f>
        <v>#N/A</v>
      </c>
      <c r="V80" s="92" t="e">
        <f ca="true">+IF(AND(ISNUMBER(OFFSET('Sanitation Data'!$D$4,0,10*ROW('Sanitation Data'!D74))),'Data Summary'!CK80="Yes"),100-OFFSET('Sanitation Data'!$D$4,0,10*ROW('Sanitation Data'!D74)),NA())</f>
        <v>#N/A</v>
      </c>
      <c r="W80" s="92" t="e">
        <f ca="true">+IF(AND(ISNUMBER(OFFSET('Sanitation Data'!$D$6,0,10*ROW('Sanitation Data'!D74))),'Data Summary'!CL80="Yes"),OFFSET('Sanitation Data'!$D$6,0,10*ROW('Sanitation Data'!D74)),NA())</f>
        <v>#N/A</v>
      </c>
      <c r="X80" s="92" t="e">
        <f ca="true">+IF(AND(ISNUMBER(OFFSET('Sanitation Data'!$D$10,0,10*ROW('Sanitation Data'!D74))),'Data Summary'!CM80="Yes"),OFFSET('Sanitation Data'!$D$10,0,10*ROW('Sanitation Data'!D74)),NA())</f>
        <v>#N/A</v>
      </c>
      <c r="Y80" s="92" t="e">
        <f ca="true">+IF(AND(ISNUMBER(OFFSET('Sanitation Data'!$D$11,0,10*ROW('Sanitation Data'!D74))),'Data Summary'!CN80="Yes"),OFFSET('Sanitation Data'!$D$11,0,10*ROW('Sanitation Data'!D74)),NA())</f>
        <v>#N/A</v>
      </c>
      <c r="Z80" s="92" t="e">
        <f ca="true">+IF(AND(ISNUMBER(OFFSET('Sanitation Data'!$D$12,0,10*ROW('Sanitation Data'!D74))),'Data Summary'!CO80="Yes"),OFFSET('Sanitation Data'!$D$12,0,10*ROW('Sanitation Data'!D74)),NA())</f>
        <v>#N/A</v>
      </c>
      <c r="AA80" s="92" t="e">
        <f ca="true">+IF(AND(ISNUMBER(OFFSET('Sanitation Data'!$E$4,0,10*ROW('Sanitation Data'!E74))),'Data Summary'!CP80="Yes"),100-OFFSET('Sanitation Data'!$E$4,0,10*ROW('Sanitation Data'!E74)),NA())</f>
        <v>#N/A</v>
      </c>
      <c r="AB80" s="92" t="e">
        <f ca="true">+IF(AND(ISNUMBER(OFFSET('Sanitation Data'!$E$6,0,10*ROW('Sanitation Data'!E74))),'Data Summary'!CQ80="Yes"),OFFSET('Sanitation Data'!$E$6,0,10*ROW('Sanitation Data'!E74)),NA())</f>
        <v>#N/A</v>
      </c>
      <c r="AC80" s="92" t="e">
        <f ca="true">+IF(AND(ISNUMBER(OFFSET('Sanitation Data'!$E$10,0,10*ROW('Sanitation Data'!E74))),'Data Summary'!CR80="Yes"),OFFSET('Sanitation Data'!$E$10,0,10*ROW('Sanitation Data'!E74)),NA())</f>
        <v>#N/A</v>
      </c>
      <c r="AD80" s="92" t="e">
        <f ca="true">+IF(AND(ISNUMBER(OFFSET('Sanitation Data'!$E$11,0,10*ROW('Sanitation Data'!E74))),'Data Summary'!CS80="Yes"),OFFSET('Sanitation Data'!$E$11,0,10*ROW('Sanitation Data'!E74)),NA())</f>
        <v>#N/A</v>
      </c>
      <c r="AE80" s="92" t="e">
        <f ca="true">+IF(AND(ISNUMBER(OFFSET('Sanitation Data'!$E$12,0,10*ROW('Sanitation Data'!E74))),'Data Summary'!CT80="Yes"),OFFSET('Sanitation Data'!$E$12,0,10*ROW('Sanitation Data'!E74)),NA())</f>
        <v>#N/A</v>
      </c>
      <c r="AF80" s="92" t="e">
        <f ca="true">+IF(AND(ISNUMBER(OFFSET('Sanitation Data'!$F$4,0,10*ROW('Sanitation Data'!F74))),'Data Summary'!CU80="Yes"),100-OFFSET('Sanitation Data'!$F$4,0,10*ROW('Sanitation Data'!F74)),NA())</f>
        <v>#N/A</v>
      </c>
      <c r="AG80" s="92" t="e">
        <f ca="true">+IF(AND(ISNUMBER(OFFSET('Sanitation Data'!$F$6,0,10*ROW('Sanitation Data'!F74))),'Data Summary'!CV80="Yes"),OFFSET('Sanitation Data'!$F$6,0,10*ROW('Sanitation Data'!F74)),NA())</f>
        <v>#N/A</v>
      </c>
      <c r="AH80" s="92" t="e">
        <f ca="true">+IF(AND(ISNUMBER(OFFSET('Sanitation Data'!$F$10,0,10*ROW('Sanitation Data'!F74))),'Data Summary'!CW80="Yes"),OFFSET('Sanitation Data'!$F$10,0,10*ROW('Sanitation Data'!F74)),NA())</f>
        <v>#N/A</v>
      </c>
      <c r="AI80" s="92" t="e">
        <f ca="true">+IF(AND(ISNUMBER(OFFSET('Sanitation Data'!$F$11,0,10*ROW('Sanitation Data'!F74))),'Data Summary'!CX80="Yes"),OFFSET('Sanitation Data'!$F$11,0,10*ROW('Sanitation Data'!F74)),NA())</f>
        <v>#N/A</v>
      </c>
      <c r="AJ80" s="92" t="e">
        <f ca="true">+IF(AND(ISNUMBER(OFFSET('Sanitation Data'!$F$12,0,10*ROW('Sanitation Data'!F74))),'Data Summary'!CY80="Yes"),OFFSET('Sanitation Data'!$F$12,0,10*ROW('Sanitation Data'!F74)),NA())</f>
        <v>#N/A</v>
      </c>
      <c r="AK80" s="92" t="e">
        <f ca="true">+IF(AND(ISNUMBER(OFFSET('Sanitation Data'!$G$4,0,10*ROW('Sanitation Data'!G74))),'Data Summary'!CZ80="Yes"),100-OFFSET('Sanitation Data'!$G$4,0,10*ROW('Sanitation Data'!G74)),NA())</f>
        <v>#N/A</v>
      </c>
      <c r="AL80" s="92" t="e">
        <f ca="true">+IF(AND(ISNUMBER(OFFSET('Sanitation Data'!$G$6,0,10*ROW('Sanitation Data'!G74))),'Data Summary'!DA80="Yes"),OFFSET('Sanitation Data'!$G$6,0,10*ROW('Sanitation Data'!G74)),NA())</f>
        <v>#N/A</v>
      </c>
      <c r="AM80" s="92" t="e">
        <f ca="true">+IF(AND(ISNUMBER(OFFSET('Sanitation Data'!$G$10,0,10*ROW('Sanitation Data'!G74))),'Data Summary'!DB80="Yes"),OFFSET('Sanitation Data'!$G$10,0,10*ROW('Sanitation Data'!G74)),NA())</f>
        <v>#N/A</v>
      </c>
      <c r="AN80" s="92" t="e">
        <f ca="true">+IF(AND(ISNUMBER(OFFSET('Sanitation Data'!$G$11,0,10*ROW('Sanitation Data'!G74))),'Data Summary'!DC80="Yes"),OFFSET('Sanitation Data'!$G$11,0,10*ROW('Sanitation Data'!G74)),NA())</f>
        <v>#N/A</v>
      </c>
      <c r="AO80" s="92" t="e">
        <f ca="true">+IF(AND(ISNUMBER(OFFSET('Sanitation Data'!$G$12,0,10*ROW('Sanitation Data'!G74))),'Data Summary'!DD80="Yes"),OFFSET('Sanitation Data'!$G$12,0,10*ROW('Sanitation Data'!G74)),NA())</f>
        <v>#N/A</v>
      </c>
      <c r="AP80" s="92" t="e">
        <f ca="true">+IF(AND(ISNUMBER(OFFSET('Sanitation Data'!$H$4,0,10*ROW('Sanitation Data'!H74))),'Data Summary'!DE80="Yes"),100-OFFSET('Sanitation Data'!$H$4,0,10*ROW('Sanitation Data'!H74)),NA())</f>
        <v>#N/A</v>
      </c>
      <c r="AQ80" s="92" t="e">
        <f ca="true">+IF(AND(ISNUMBER(OFFSET('Sanitation Data'!$H$6,0,10*ROW('Sanitation Data'!H74))),'Data Summary'!DF80="Yes"),OFFSET('Sanitation Data'!$H$6,0,10*ROW('Sanitation Data'!H74)),NA())</f>
        <v>#N/A</v>
      </c>
      <c r="AR80" s="92" t="e">
        <f ca="true">+IF(AND(ISNUMBER(OFFSET('Sanitation Data'!$H$10,0,10*ROW('Sanitation Data'!H74))),'Data Summary'!DG80="Yes"),OFFSET('Sanitation Data'!$H$10,0,10*ROW('Sanitation Data'!H74)),NA())</f>
        <v>#N/A</v>
      </c>
      <c r="AS80" s="92" t="e">
        <f ca="true">+IF(AND(ISNUMBER(OFFSET('Sanitation Data'!$H$11,0,10*ROW('Sanitation Data'!H74))),'Data Summary'!DH80="Yes"),OFFSET('Sanitation Data'!$H$11,0,10*ROW('Sanitation Data'!H74)),NA())</f>
        <v>#N/A</v>
      </c>
      <c r="AT80" s="92" t="e">
        <f ca="true">+IF(AND(ISNUMBER(OFFSET('Sanitation Data'!$H$12,0,10*ROW('Sanitation Data'!H74))),'Data Summary'!DI80="Yes"),OFFSET('Sanitation Data'!$H$12,0,10*ROW('Sanitation Data'!H74)),NA())</f>
        <v>#N/A</v>
      </c>
      <c r="AU80" s="92" t="e">
        <f ca="true">+IF(AND(ISNUMBER(OFFSET('Sanitation Data'!$I$4,0,10*ROW('Sanitation Data'!I74))),'Data Summary'!DJ80="Yes"),100-OFFSET('Sanitation Data'!$I$4,0,10*ROW('Sanitation Data'!I74)),NA())</f>
        <v>#N/A</v>
      </c>
      <c r="AV80" s="92" t="e">
        <f ca="true">+IF(AND(ISNUMBER(OFFSET('Sanitation Data'!$I$6,0,10*ROW('Sanitation Data'!I74))),'Data Summary'!DK80="Yes"),OFFSET('Sanitation Data'!$I$6,0,10*ROW('Sanitation Data'!I74)),NA())</f>
        <v>#N/A</v>
      </c>
      <c r="AW80" s="92" t="e">
        <f ca="true">+IF(AND(ISNUMBER(OFFSET('Sanitation Data'!$I$10,0,10*ROW('Sanitation Data'!I74))),'Data Summary'!DL80="Yes"),OFFSET('Sanitation Data'!$I$10,0,10*ROW('Sanitation Data'!I74)),NA())</f>
        <v>#N/A</v>
      </c>
      <c r="AX80" s="92" t="e">
        <f ca="true">+IF(AND(ISNUMBER(OFFSET('Sanitation Data'!$I$11,0,10*ROW('Sanitation Data'!I74))),'Data Summary'!DM80="Yes"),OFFSET('Sanitation Data'!$I$11,0,10*ROW('Sanitation Data'!I74)),NA())</f>
        <v>#N/A</v>
      </c>
      <c r="AY80" s="92" t="e">
        <f ca="true">+IF(AND(ISNUMBER(OFFSET('Sanitation Data'!$I$12,0,10*ROW('Sanitation Data'!I74))),'Data Summary'!DN80="Yes"),OFFSET('Sanitation Data'!$I$12,0,10*ROW('Sanitation Data'!I74)),NA())</f>
        <v>#N/A</v>
      </c>
      <c r="AZ80" s="93" t="e">
        <f ca="true">+IF(AND(ISNUMBER(OFFSET('Hygiene Data'!$D$5,0,10*ROW('Hygiene Data'!D74))),'Data Summary'!DO80="Yes"),OFFSET('Hygiene Data'!$D$5,0,10*ROW('Hygiene Data'!D74)),NA())</f>
        <v>#N/A</v>
      </c>
      <c r="BA80" s="93" t="e">
        <f ca="true">+IF(AND(ISNUMBER(OFFSET('Hygiene Data'!$D$7,0,10*ROW('Hygiene Data'!D74))),'Data Summary'!DP80="Yes"),OFFSET('Hygiene Data'!$D$7,0,10*ROW('Hygiene Data'!D74)),NA())</f>
        <v>#N/A</v>
      </c>
      <c r="BB80" s="93" t="e">
        <f ca="true">+IF(AND(ISNUMBER(OFFSET('Hygiene Data'!$D$9,0,10*ROW('Hygiene Data'!D74))),'Data Summary'!DQ80="Yes"),OFFSET('Hygiene Data'!$D$9,0,10*ROW('Hygiene Data'!D74)),NA())</f>
        <v>#N/A</v>
      </c>
      <c r="BC80" s="93" t="e">
        <f ca="true">+IF(AND(ISNUMBER(OFFSET('Hygiene Data'!$E$5,0,10*ROW('Hygiene Data'!E74))),'Data Summary'!DR80="Yes"),OFFSET('Hygiene Data'!$E$5,0,10*ROW('Hygiene Data'!E74)),NA())</f>
        <v>#N/A</v>
      </c>
      <c r="BD80" s="93" t="e">
        <f ca="true">+IF(AND(ISNUMBER(OFFSET('Hygiene Data'!$E$7,0,10*ROW('Hygiene Data'!E74))),'Data Summary'!DS80="Yes"),OFFSET('Hygiene Data'!$E$7,0,10*ROW('Hygiene Data'!E74)),NA())</f>
        <v>#N/A</v>
      </c>
      <c r="BE80" s="93" t="e">
        <f ca="true">+IF(AND(ISNUMBER(OFFSET('Hygiene Data'!$E$9,0,10*ROW('Hygiene Data'!E74))),'Data Summary'!DT80="Yes"),OFFSET('Hygiene Data'!$E$9,0,10*ROW('Hygiene Data'!E74)),NA())</f>
        <v>#N/A</v>
      </c>
      <c r="BF80" s="93" t="e">
        <f ca="true">+IF(AND(ISNUMBER(OFFSET('Hygiene Data'!$F$5,0,10*ROW('Hygiene Data'!F74))),'Data Summary'!DU80="Yes"),OFFSET('Hygiene Data'!$F$5,0,10*ROW('Hygiene Data'!F74)),NA())</f>
        <v>#N/A</v>
      </c>
      <c r="BG80" s="93" t="e">
        <f ca="true">+IF(AND(ISNUMBER(OFFSET('Hygiene Data'!$F$7,0,10*ROW('Hygiene Data'!F74))),'Data Summary'!DV80="Yes"),OFFSET('Hygiene Data'!$F$7,0,10*ROW('Hygiene Data'!F74)),NA())</f>
        <v>#N/A</v>
      </c>
      <c r="BH80" s="93" t="e">
        <f ca="true">+IF(AND(ISNUMBER(OFFSET('Hygiene Data'!$F$9,0,10*ROW('Hygiene Data'!F74))),'Data Summary'!DW80="Yes"),OFFSET('Hygiene Data'!$F$9,0,10*ROW('Hygiene Data'!F74)),NA())</f>
        <v>#N/A</v>
      </c>
      <c r="BI80" s="93" t="e">
        <f ca="true">+IF(AND(ISNUMBER(OFFSET('Hygiene Data'!$G$5,0,10*ROW('Hygiene Data'!G74))),'Data Summary'!DX80="Yes"),OFFSET('Hygiene Data'!$G$5,0,10*ROW('Hygiene Data'!G74)),NA())</f>
        <v>#N/A</v>
      </c>
      <c r="BJ80" s="93" t="e">
        <f ca="true">+IF(AND(ISNUMBER(OFFSET('Hygiene Data'!$G$7,0,10*ROW('Hygiene Data'!G74))),'Data Summary'!DY80="Yes"),OFFSET('Hygiene Data'!$G$7,0,10*ROW('Hygiene Data'!G74)),NA())</f>
        <v>#N/A</v>
      </c>
      <c r="BK80" s="93" t="e">
        <f ca="true">+IF(AND(ISNUMBER(OFFSET('Hygiene Data'!$G$9,0,10*ROW('Hygiene Data'!G74))),'Data Summary'!DZ80="Yes"),OFFSET('Hygiene Data'!$G$9,0,10*ROW('Hygiene Data'!G74)),NA())</f>
        <v>#N/A</v>
      </c>
      <c r="BL80" s="93" t="e">
        <f ca="true">+IF(AND(ISNUMBER(OFFSET('Hygiene Data'!$H$5,0,10*ROW('Hygiene Data'!H74))),'Data Summary'!EA80="Yes"),OFFSET('Hygiene Data'!$H$5,0,10*ROW('Hygiene Data'!H74)),NA())</f>
        <v>#N/A</v>
      </c>
      <c r="BM80" s="93" t="e">
        <f ca="true">+IF(AND(ISNUMBER(OFFSET('Hygiene Data'!$H$7,0,10*ROW('Hygiene Data'!H74))),'Data Summary'!EB80="Yes"),OFFSET('Hygiene Data'!$H$7,0,10*ROW('Hygiene Data'!H74)),NA())</f>
        <v>#N/A</v>
      </c>
      <c r="BN80" s="93" t="e">
        <f ca="true">+IF(AND(ISNUMBER(OFFSET('Hygiene Data'!$H$9,0,10*ROW('Hygiene Data'!H74))),'Data Summary'!EC80="Yes"),OFFSET('Hygiene Data'!$H$9,0,10*ROW('Hygiene Data'!H74)),NA())</f>
        <v>#N/A</v>
      </c>
      <c r="BO80" s="93" t="e">
        <f ca="true">+IF(AND(ISNUMBER(OFFSET('Hygiene Data'!$I$5,0,10*ROW('Hygiene Data'!I74))),'Data Summary'!ED80="Yes"),OFFSET('Hygiene Data'!$I$5,0,10*ROW('Hygiene Data'!I74)),NA())</f>
        <v>#N/A</v>
      </c>
      <c r="BP80" s="93" t="e">
        <f ca="true">+IF(AND(ISNUMBER(OFFSET('Hygiene Data'!$I$7,0,10*ROW('Hygiene Data'!I74))),'Data Summary'!EE80="Yes"),OFFSET('Hygiene Data'!$I$7,0,10*ROW('Hygiene Data'!I74)),NA())</f>
        <v>#N/A</v>
      </c>
      <c r="BQ80" s="93" t="e">
        <f ca="true">+IF(AND(ISNUMBER(OFFSET('Hygiene Data'!$I$9,0,10*ROW('Hygiene Data'!I74))),'Data Summary'!EF80="Yes"),OFFSET('Hygiene Data'!$I$9,0,10*ROW('Hygiene Data'!I74)),NA())</f>
        <v>#N/A</v>
      </c>
    </row>
    <row xmlns:x14ac="http://schemas.microsoft.com/office/spreadsheetml/2009/9/ac" r="81" x14ac:dyDescent="0.2">
      <c r="A81" s="335" t="e">
        <f ca="true">+RIGHT('Data Summary'!A81,LEN('Data Summary'!A81)-9)</f>
        <v>#VALUE!</v>
      </c>
      <c r="B81" s="35" t="str">
        <f ca="true">+IF(ISTEXT('Data Summary'!B81),'Data Summary'!B81,"")</f>
        <v/>
      </c>
      <c r="C81" s="334" t="e">
        <f ca="true">+VALUE('Data Summary'!C81)</f>
        <v>#VALUE!</v>
      </c>
      <c r="D81" s="91" t="e">
        <f ca="true">+IF(AND(ISNUMBER(OFFSET('Water Data'!$D$4,0,10*ROW('Water Data'!D75))),'Data Summary'!BS81="Yes"),100-OFFSET('Water Data'!$D$4,0,10*ROW('Water Data'!D75)),NA())</f>
        <v>#N/A</v>
      </c>
      <c r="E81" s="91" t="e">
        <f ca="true">+IF(AND(ISNUMBER(OFFSET('Water Data'!$D$6,0,10*ROW('Water Data'!D75))),'Data Summary'!BT81="Yes"),OFFSET('Water Data'!$D$6,0,10*ROW('Water Data'!D75)),NA())</f>
        <v>#N/A</v>
      </c>
      <c r="F81" s="91" t="e">
        <f ca="true">+IF(AND(ISNUMBER(OFFSET('Water Data'!$D$9,0,10*ROW('Water Data'!D75))),'Data Summary'!BU81="Yes"),OFFSET('Water Data'!$D$9,0,10*ROW('Water Data'!D75)),NA())</f>
        <v>#N/A</v>
      </c>
      <c r="G81" s="91" t="e">
        <f ca="true">+IF(AND(ISNUMBER(OFFSET('Water Data'!$E$4,0,10*ROW('Water Data'!E75))),'Data Summary'!BV81="Yes"),100-OFFSET('Water Data'!$E$4,0,10*ROW('Water Data'!E75)),NA())</f>
        <v>#N/A</v>
      </c>
      <c r="H81" s="91" t="e">
        <f ca="true">+IF(AND(ISNUMBER(OFFSET('Water Data'!$E$6,0,10*ROW('Water Data'!E75))),'Data Summary'!BW81="Yes"),OFFSET('Water Data'!$E$6,0,10*ROW('Water Data'!E75)),NA())</f>
        <v>#N/A</v>
      </c>
      <c r="I81" s="91" t="e">
        <f ca="true">+IF(AND(ISNUMBER(OFFSET('Water Data'!$E$9,0,10*ROW('Water Data'!E75))),'Data Summary'!BX81="Yes"),OFFSET('Water Data'!$E$9,0,10*ROW('Water Data'!E75)),NA())</f>
        <v>#N/A</v>
      </c>
      <c r="J81" s="91" t="e">
        <f ca="true">+IF(AND(ISNUMBER(OFFSET('Water Data'!$F$4,0,10*ROW('Water Data'!F75))),'Data Summary'!BY81="Yes"),100-OFFSET('Water Data'!$F$4,0,10*ROW('Water Data'!F75)),NA())</f>
        <v>#N/A</v>
      </c>
      <c r="K81" s="91" t="e">
        <f ca="true">+IF(AND(ISNUMBER(OFFSET('Water Data'!$F$6,0,10*ROW('Water Data'!F75))),'Data Summary'!BZ81="Yes"),OFFSET('Water Data'!$F$6,0,10*ROW('Water Data'!F75)),NA())</f>
        <v>#N/A</v>
      </c>
      <c r="L81" s="91" t="e">
        <f ca="true">+IF(AND(ISNUMBER(OFFSET('Water Data'!$F$9,0,10*ROW('Water Data'!F75))),'Data Summary'!CA81="Yes"),OFFSET('Water Data'!$F$9,0,10*ROW('Water Data'!F75)),NA())</f>
        <v>#N/A</v>
      </c>
      <c r="M81" s="91" t="e">
        <f ca="true">+IF(AND(ISNUMBER(OFFSET('Water Data'!$G$4,0,10*ROW('Water Data'!G75))),'Data Summary'!CB81="Yes"),100-OFFSET('Water Data'!$G$4,0,10*ROW('Water Data'!G75)),NA())</f>
        <v>#N/A</v>
      </c>
      <c r="N81" s="91" t="e">
        <f ca="true">+IF(AND(ISNUMBER(OFFSET('Water Data'!$G$6,0,10*ROW('Water Data'!G75))),'Data Summary'!CC81="Yes"),OFFSET('Water Data'!$G$6,0,10*ROW('Water Data'!G75)),NA())</f>
        <v>#N/A</v>
      </c>
      <c r="O81" s="91" t="e">
        <f ca="true">+IF(AND(ISNUMBER(OFFSET('Water Data'!$G$9,0,10*ROW('Water Data'!G75))),'Data Summary'!CD81="Yes"),OFFSET('Water Data'!$G$9,0,10*ROW('Water Data'!G75)),NA())</f>
        <v>#N/A</v>
      </c>
      <c r="P81" s="91" t="e">
        <f ca="true">+IF(AND(ISNUMBER(OFFSET('Water Data'!$H$4,0,10*ROW('Water Data'!H75))),'Data Summary'!CE81="Yes"),100-OFFSET('Water Data'!$H$4,0,10*ROW('Water Data'!H75)),NA())</f>
        <v>#N/A</v>
      </c>
      <c r="Q81" s="91" t="e">
        <f ca="true">+IF(AND(ISNUMBER(OFFSET('Water Data'!$H$6,0,10*ROW('Water Data'!H75))),'Data Summary'!CF81="Yes"),OFFSET('Water Data'!$H$6,0,10*ROW('Water Data'!H75)),NA())</f>
        <v>#N/A</v>
      </c>
      <c r="R81" s="91" t="e">
        <f ca="true">+IF(AND(ISNUMBER(OFFSET('Water Data'!$H$9,0,10*ROW('Water Data'!H75))),'Data Summary'!CG81="Yes"),OFFSET('Water Data'!$H$9,0,10*ROW('Water Data'!H75)),NA())</f>
        <v>#N/A</v>
      </c>
      <c r="S81" s="91" t="e">
        <f ca="true">+IF(AND(ISNUMBER(OFFSET('Water Data'!$I$4,0,10*ROW('Water Data'!I75))),'Data Summary'!CH81="Yes"),100-OFFSET('Water Data'!$I$4,0,10*ROW('Water Data'!I75)),NA())</f>
        <v>#N/A</v>
      </c>
      <c r="T81" s="91" t="e">
        <f ca="true">+IF(AND(ISNUMBER(OFFSET('Water Data'!$I$6,0,10*ROW('Water Data'!I75))),'Data Summary'!CI81="Yes"),OFFSET('Water Data'!$I$6,0,10*ROW('Water Data'!I75)),NA())</f>
        <v>#N/A</v>
      </c>
      <c r="U81" s="91" t="e">
        <f ca="true">+IF(AND(ISNUMBER(OFFSET('Water Data'!$I$9,0,10*ROW('Water Data'!I75))),'Data Summary'!CJ81="Yes"),OFFSET('Water Data'!$I$9,0,10*ROW('Water Data'!I75)),NA())</f>
        <v>#N/A</v>
      </c>
      <c r="V81" s="92" t="e">
        <f ca="true">+IF(AND(ISNUMBER(OFFSET('Sanitation Data'!$D$4,0,10*ROW('Sanitation Data'!D75))),'Data Summary'!CK81="Yes"),100-OFFSET('Sanitation Data'!$D$4,0,10*ROW('Sanitation Data'!D75)),NA())</f>
        <v>#N/A</v>
      </c>
      <c r="W81" s="92" t="e">
        <f ca="true">+IF(AND(ISNUMBER(OFFSET('Sanitation Data'!$D$6,0,10*ROW('Sanitation Data'!D75))),'Data Summary'!CL81="Yes"),OFFSET('Sanitation Data'!$D$6,0,10*ROW('Sanitation Data'!D75)),NA())</f>
        <v>#N/A</v>
      </c>
      <c r="X81" s="92" t="e">
        <f ca="true">+IF(AND(ISNUMBER(OFFSET('Sanitation Data'!$D$10,0,10*ROW('Sanitation Data'!D75))),'Data Summary'!CM81="Yes"),OFFSET('Sanitation Data'!$D$10,0,10*ROW('Sanitation Data'!D75)),NA())</f>
        <v>#N/A</v>
      </c>
      <c r="Y81" s="92" t="e">
        <f ca="true">+IF(AND(ISNUMBER(OFFSET('Sanitation Data'!$D$11,0,10*ROW('Sanitation Data'!D75))),'Data Summary'!CN81="Yes"),OFFSET('Sanitation Data'!$D$11,0,10*ROW('Sanitation Data'!D75)),NA())</f>
        <v>#N/A</v>
      </c>
      <c r="Z81" s="92" t="e">
        <f ca="true">+IF(AND(ISNUMBER(OFFSET('Sanitation Data'!$D$12,0,10*ROW('Sanitation Data'!D75))),'Data Summary'!CO81="Yes"),OFFSET('Sanitation Data'!$D$12,0,10*ROW('Sanitation Data'!D75)),NA())</f>
        <v>#N/A</v>
      </c>
      <c r="AA81" s="92" t="e">
        <f ca="true">+IF(AND(ISNUMBER(OFFSET('Sanitation Data'!$E$4,0,10*ROW('Sanitation Data'!E75))),'Data Summary'!CP81="Yes"),100-OFFSET('Sanitation Data'!$E$4,0,10*ROW('Sanitation Data'!E75)),NA())</f>
        <v>#N/A</v>
      </c>
      <c r="AB81" s="92" t="e">
        <f ca="true">+IF(AND(ISNUMBER(OFFSET('Sanitation Data'!$E$6,0,10*ROW('Sanitation Data'!E75))),'Data Summary'!CQ81="Yes"),OFFSET('Sanitation Data'!$E$6,0,10*ROW('Sanitation Data'!E75)),NA())</f>
        <v>#N/A</v>
      </c>
      <c r="AC81" s="92" t="e">
        <f ca="true">+IF(AND(ISNUMBER(OFFSET('Sanitation Data'!$E$10,0,10*ROW('Sanitation Data'!E75))),'Data Summary'!CR81="Yes"),OFFSET('Sanitation Data'!$E$10,0,10*ROW('Sanitation Data'!E75)),NA())</f>
        <v>#N/A</v>
      </c>
      <c r="AD81" s="92" t="e">
        <f ca="true">+IF(AND(ISNUMBER(OFFSET('Sanitation Data'!$E$11,0,10*ROW('Sanitation Data'!E75))),'Data Summary'!CS81="Yes"),OFFSET('Sanitation Data'!$E$11,0,10*ROW('Sanitation Data'!E75)),NA())</f>
        <v>#N/A</v>
      </c>
      <c r="AE81" s="92" t="e">
        <f ca="true">+IF(AND(ISNUMBER(OFFSET('Sanitation Data'!$E$12,0,10*ROW('Sanitation Data'!E75))),'Data Summary'!CT81="Yes"),OFFSET('Sanitation Data'!$E$12,0,10*ROW('Sanitation Data'!E75)),NA())</f>
        <v>#N/A</v>
      </c>
      <c r="AF81" s="92" t="e">
        <f ca="true">+IF(AND(ISNUMBER(OFFSET('Sanitation Data'!$F$4,0,10*ROW('Sanitation Data'!F75))),'Data Summary'!CU81="Yes"),100-OFFSET('Sanitation Data'!$F$4,0,10*ROW('Sanitation Data'!F75)),NA())</f>
        <v>#N/A</v>
      </c>
      <c r="AG81" s="92" t="e">
        <f ca="true">+IF(AND(ISNUMBER(OFFSET('Sanitation Data'!$F$6,0,10*ROW('Sanitation Data'!F75))),'Data Summary'!CV81="Yes"),OFFSET('Sanitation Data'!$F$6,0,10*ROW('Sanitation Data'!F75)),NA())</f>
        <v>#N/A</v>
      </c>
      <c r="AH81" s="92" t="e">
        <f ca="true">+IF(AND(ISNUMBER(OFFSET('Sanitation Data'!$F$10,0,10*ROW('Sanitation Data'!F75))),'Data Summary'!CW81="Yes"),OFFSET('Sanitation Data'!$F$10,0,10*ROW('Sanitation Data'!F75)),NA())</f>
        <v>#N/A</v>
      </c>
      <c r="AI81" s="92" t="e">
        <f ca="true">+IF(AND(ISNUMBER(OFFSET('Sanitation Data'!$F$11,0,10*ROW('Sanitation Data'!F75))),'Data Summary'!CX81="Yes"),OFFSET('Sanitation Data'!$F$11,0,10*ROW('Sanitation Data'!F75)),NA())</f>
        <v>#N/A</v>
      </c>
      <c r="AJ81" s="92" t="e">
        <f ca="true">+IF(AND(ISNUMBER(OFFSET('Sanitation Data'!$F$12,0,10*ROW('Sanitation Data'!F75))),'Data Summary'!CY81="Yes"),OFFSET('Sanitation Data'!$F$12,0,10*ROW('Sanitation Data'!F75)),NA())</f>
        <v>#N/A</v>
      </c>
      <c r="AK81" s="92" t="e">
        <f ca="true">+IF(AND(ISNUMBER(OFFSET('Sanitation Data'!$G$4,0,10*ROW('Sanitation Data'!G75))),'Data Summary'!CZ81="Yes"),100-OFFSET('Sanitation Data'!$G$4,0,10*ROW('Sanitation Data'!G75)),NA())</f>
        <v>#N/A</v>
      </c>
      <c r="AL81" s="92" t="e">
        <f ca="true">+IF(AND(ISNUMBER(OFFSET('Sanitation Data'!$G$6,0,10*ROW('Sanitation Data'!G75))),'Data Summary'!DA81="Yes"),OFFSET('Sanitation Data'!$G$6,0,10*ROW('Sanitation Data'!G75)),NA())</f>
        <v>#N/A</v>
      </c>
      <c r="AM81" s="92" t="e">
        <f ca="true">+IF(AND(ISNUMBER(OFFSET('Sanitation Data'!$G$10,0,10*ROW('Sanitation Data'!G75))),'Data Summary'!DB81="Yes"),OFFSET('Sanitation Data'!$G$10,0,10*ROW('Sanitation Data'!G75)),NA())</f>
        <v>#N/A</v>
      </c>
      <c r="AN81" s="92" t="e">
        <f ca="true">+IF(AND(ISNUMBER(OFFSET('Sanitation Data'!$G$11,0,10*ROW('Sanitation Data'!G75))),'Data Summary'!DC81="Yes"),OFFSET('Sanitation Data'!$G$11,0,10*ROW('Sanitation Data'!G75)),NA())</f>
        <v>#N/A</v>
      </c>
      <c r="AO81" s="92" t="e">
        <f ca="true">+IF(AND(ISNUMBER(OFFSET('Sanitation Data'!$G$12,0,10*ROW('Sanitation Data'!G75))),'Data Summary'!DD81="Yes"),OFFSET('Sanitation Data'!$G$12,0,10*ROW('Sanitation Data'!G75)),NA())</f>
        <v>#N/A</v>
      </c>
      <c r="AP81" s="92" t="e">
        <f ca="true">+IF(AND(ISNUMBER(OFFSET('Sanitation Data'!$H$4,0,10*ROW('Sanitation Data'!H75))),'Data Summary'!DE81="Yes"),100-OFFSET('Sanitation Data'!$H$4,0,10*ROW('Sanitation Data'!H75)),NA())</f>
        <v>#N/A</v>
      </c>
      <c r="AQ81" s="92" t="e">
        <f ca="true">+IF(AND(ISNUMBER(OFFSET('Sanitation Data'!$H$6,0,10*ROW('Sanitation Data'!H75))),'Data Summary'!DF81="Yes"),OFFSET('Sanitation Data'!$H$6,0,10*ROW('Sanitation Data'!H75)),NA())</f>
        <v>#N/A</v>
      </c>
      <c r="AR81" s="92" t="e">
        <f ca="true">+IF(AND(ISNUMBER(OFFSET('Sanitation Data'!$H$10,0,10*ROW('Sanitation Data'!H75))),'Data Summary'!DG81="Yes"),OFFSET('Sanitation Data'!$H$10,0,10*ROW('Sanitation Data'!H75)),NA())</f>
        <v>#N/A</v>
      </c>
      <c r="AS81" s="92" t="e">
        <f ca="true">+IF(AND(ISNUMBER(OFFSET('Sanitation Data'!$H$11,0,10*ROW('Sanitation Data'!H75))),'Data Summary'!DH81="Yes"),OFFSET('Sanitation Data'!$H$11,0,10*ROW('Sanitation Data'!H75)),NA())</f>
        <v>#N/A</v>
      </c>
      <c r="AT81" s="92" t="e">
        <f ca="true">+IF(AND(ISNUMBER(OFFSET('Sanitation Data'!$H$12,0,10*ROW('Sanitation Data'!H75))),'Data Summary'!DI81="Yes"),OFFSET('Sanitation Data'!$H$12,0,10*ROW('Sanitation Data'!H75)),NA())</f>
        <v>#N/A</v>
      </c>
      <c r="AU81" s="92" t="e">
        <f ca="true">+IF(AND(ISNUMBER(OFFSET('Sanitation Data'!$I$4,0,10*ROW('Sanitation Data'!I75))),'Data Summary'!DJ81="Yes"),100-OFFSET('Sanitation Data'!$I$4,0,10*ROW('Sanitation Data'!I75)),NA())</f>
        <v>#N/A</v>
      </c>
      <c r="AV81" s="92" t="e">
        <f ca="true">+IF(AND(ISNUMBER(OFFSET('Sanitation Data'!$I$6,0,10*ROW('Sanitation Data'!I75))),'Data Summary'!DK81="Yes"),OFFSET('Sanitation Data'!$I$6,0,10*ROW('Sanitation Data'!I75)),NA())</f>
        <v>#N/A</v>
      </c>
      <c r="AW81" s="92" t="e">
        <f ca="true">+IF(AND(ISNUMBER(OFFSET('Sanitation Data'!$I$10,0,10*ROW('Sanitation Data'!I75))),'Data Summary'!DL81="Yes"),OFFSET('Sanitation Data'!$I$10,0,10*ROW('Sanitation Data'!I75)),NA())</f>
        <v>#N/A</v>
      </c>
      <c r="AX81" s="92" t="e">
        <f ca="true">+IF(AND(ISNUMBER(OFFSET('Sanitation Data'!$I$11,0,10*ROW('Sanitation Data'!I75))),'Data Summary'!DM81="Yes"),OFFSET('Sanitation Data'!$I$11,0,10*ROW('Sanitation Data'!I75)),NA())</f>
        <v>#N/A</v>
      </c>
      <c r="AY81" s="92" t="e">
        <f ca="true">+IF(AND(ISNUMBER(OFFSET('Sanitation Data'!$I$12,0,10*ROW('Sanitation Data'!I75))),'Data Summary'!DN81="Yes"),OFFSET('Sanitation Data'!$I$12,0,10*ROW('Sanitation Data'!I75)),NA())</f>
        <v>#N/A</v>
      </c>
      <c r="AZ81" s="93" t="e">
        <f ca="true">+IF(AND(ISNUMBER(OFFSET('Hygiene Data'!$D$5,0,10*ROW('Hygiene Data'!D75))),'Data Summary'!DO81="Yes"),OFFSET('Hygiene Data'!$D$5,0,10*ROW('Hygiene Data'!D75)),NA())</f>
        <v>#N/A</v>
      </c>
      <c r="BA81" s="93" t="e">
        <f ca="true">+IF(AND(ISNUMBER(OFFSET('Hygiene Data'!$D$7,0,10*ROW('Hygiene Data'!D75))),'Data Summary'!DP81="Yes"),OFFSET('Hygiene Data'!$D$7,0,10*ROW('Hygiene Data'!D75)),NA())</f>
        <v>#N/A</v>
      </c>
      <c r="BB81" s="93" t="e">
        <f ca="true">+IF(AND(ISNUMBER(OFFSET('Hygiene Data'!$D$9,0,10*ROW('Hygiene Data'!D75))),'Data Summary'!DQ81="Yes"),OFFSET('Hygiene Data'!$D$9,0,10*ROW('Hygiene Data'!D75)),NA())</f>
        <v>#N/A</v>
      </c>
      <c r="BC81" s="93" t="e">
        <f ca="true">+IF(AND(ISNUMBER(OFFSET('Hygiene Data'!$E$5,0,10*ROW('Hygiene Data'!E75))),'Data Summary'!DR81="Yes"),OFFSET('Hygiene Data'!$E$5,0,10*ROW('Hygiene Data'!E75)),NA())</f>
        <v>#N/A</v>
      </c>
      <c r="BD81" s="93" t="e">
        <f ca="true">+IF(AND(ISNUMBER(OFFSET('Hygiene Data'!$E$7,0,10*ROW('Hygiene Data'!E75))),'Data Summary'!DS81="Yes"),OFFSET('Hygiene Data'!$E$7,0,10*ROW('Hygiene Data'!E75)),NA())</f>
        <v>#N/A</v>
      </c>
      <c r="BE81" s="93" t="e">
        <f ca="true">+IF(AND(ISNUMBER(OFFSET('Hygiene Data'!$E$9,0,10*ROW('Hygiene Data'!E75))),'Data Summary'!DT81="Yes"),OFFSET('Hygiene Data'!$E$9,0,10*ROW('Hygiene Data'!E75)),NA())</f>
        <v>#N/A</v>
      </c>
      <c r="BF81" s="93" t="e">
        <f ca="true">+IF(AND(ISNUMBER(OFFSET('Hygiene Data'!$F$5,0,10*ROW('Hygiene Data'!F75))),'Data Summary'!DU81="Yes"),OFFSET('Hygiene Data'!$F$5,0,10*ROW('Hygiene Data'!F75)),NA())</f>
        <v>#N/A</v>
      </c>
      <c r="BG81" s="93" t="e">
        <f ca="true">+IF(AND(ISNUMBER(OFFSET('Hygiene Data'!$F$7,0,10*ROW('Hygiene Data'!F75))),'Data Summary'!DV81="Yes"),OFFSET('Hygiene Data'!$F$7,0,10*ROW('Hygiene Data'!F75)),NA())</f>
        <v>#N/A</v>
      </c>
      <c r="BH81" s="93" t="e">
        <f ca="true">+IF(AND(ISNUMBER(OFFSET('Hygiene Data'!$F$9,0,10*ROW('Hygiene Data'!F75))),'Data Summary'!DW81="Yes"),OFFSET('Hygiene Data'!$F$9,0,10*ROW('Hygiene Data'!F75)),NA())</f>
        <v>#N/A</v>
      </c>
      <c r="BI81" s="93" t="e">
        <f ca="true">+IF(AND(ISNUMBER(OFFSET('Hygiene Data'!$G$5,0,10*ROW('Hygiene Data'!G75))),'Data Summary'!DX81="Yes"),OFFSET('Hygiene Data'!$G$5,0,10*ROW('Hygiene Data'!G75)),NA())</f>
        <v>#N/A</v>
      </c>
      <c r="BJ81" s="93" t="e">
        <f ca="true">+IF(AND(ISNUMBER(OFFSET('Hygiene Data'!$G$7,0,10*ROW('Hygiene Data'!G75))),'Data Summary'!DY81="Yes"),OFFSET('Hygiene Data'!$G$7,0,10*ROW('Hygiene Data'!G75)),NA())</f>
        <v>#N/A</v>
      </c>
      <c r="BK81" s="93" t="e">
        <f ca="true">+IF(AND(ISNUMBER(OFFSET('Hygiene Data'!$G$9,0,10*ROW('Hygiene Data'!G75))),'Data Summary'!DZ81="Yes"),OFFSET('Hygiene Data'!$G$9,0,10*ROW('Hygiene Data'!G75)),NA())</f>
        <v>#N/A</v>
      </c>
      <c r="BL81" s="93" t="e">
        <f ca="true">+IF(AND(ISNUMBER(OFFSET('Hygiene Data'!$H$5,0,10*ROW('Hygiene Data'!H75))),'Data Summary'!EA81="Yes"),OFFSET('Hygiene Data'!$H$5,0,10*ROW('Hygiene Data'!H75)),NA())</f>
        <v>#N/A</v>
      </c>
      <c r="BM81" s="93" t="e">
        <f ca="true">+IF(AND(ISNUMBER(OFFSET('Hygiene Data'!$H$7,0,10*ROW('Hygiene Data'!H75))),'Data Summary'!EB81="Yes"),OFFSET('Hygiene Data'!$H$7,0,10*ROW('Hygiene Data'!H75)),NA())</f>
        <v>#N/A</v>
      </c>
      <c r="BN81" s="93" t="e">
        <f ca="true">+IF(AND(ISNUMBER(OFFSET('Hygiene Data'!$H$9,0,10*ROW('Hygiene Data'!H75))),'Data Summary'!EC81="Yes"),OFFSET('Hygiene Data'!$H$9,0,10*ROW('Hygiene Data'!H75)),NA())</f>
        <v>#N/A</v>
      </c>
      <c r="BO81" s="93" t="e">
        <f ca="true">+IF(AND(ISNUMBER(OFFSET('Hygiene Data'!$I$5,0,10*ROW('Hygiene Data'!I75))),'Data Summary'!ED81="Yes"),OFFSET('Hygiene Data'!$I$5,0,10*ROW('Hygiene Data'!I75)),NA())</f>
        <v>#N/A</v>
      </c>
      <c r="BP81" s="93" t="e">
        <f ca="true">+IF(AND(ISNUMBER(OFFSET('Hygiene Data'!$I$7,0,10*ROW('Hygiene Data'!I75))),'Data Summary'!EE81="Yes"),OFFSET('Hygiene Data'!$I$7,0,10*ROW('Hygiene Data'!I75)),NA())</f>
        <v>#N/A</v>
      </c>
      <c r="BQ81" s="93" t="e">
        <f ca="true">+IF(AND(ISNUMBER(OFFSET('Hygiene Data'!$I$9,0,10*ROW('Hygiene Data'!I75))),'Data Summary'!EF81="Yes"),OFFSET('Hygiene Data'!$I$9,0,10*ROW('Hygiene Data'!I75)),NA())</f>
        <v>#N/A</v>
      </c>
    </row>
    <row xmlns:x14ac="http://schemas.microsoft.com/office/spreadsheetml/2009/9/ac" r="82" x14ac:dyDescent="0.2">
      <c r="A82" s="335" t="e">
        <f ca="true">+RIGHT('Data Summary'!A82,LEN('Data Summary'!A82)-9)</f>
        <v>#VALUE!</v>
      </c>
      <c r="B82" s="35" t="str">
        <f ca="true">+IF(ISTEXT('Data Summary'!B82),'Data Summary'!B82,"")</f>
        <v/>
      </c>
      <c r="C82" s="334" t="e">
        <f ca="true">+VALUE('Data Summary'!C82)</f>
        <v>#VALUE!</v>
      </c>
      <c r="D82" s="91" t="e">
        <f ca="true">+IF(AND(ISNUMBER(OFFSET('Water Data'!$D$4,0,10*ROW('Water Data'!D76))),'Data Summary'!BS82="Yes"),100-OFFSET('Water Data'!$D$4,0,10*ROW('Water Data'!D76)),NA())</f>
        <v>#N/A</v>
      </c>
      <c r="E82" s="91" t="e">
        <f ca="true">+IF(AND(ISNUMBER(OFFSET('Water Data'!$D$6,0,10*ROW('Water Data'!D76))),'Data Summary'!BT82="Yes"),OFFSET('Water Data'!$D$6,0,10*ROW('Water Data'!D76)),NA())</f>
        <v>#N/A</v>
      </c>
      <c r="F82" s="91" t="e">
        <f ca="true">+IF(AND(ISNUMBER(OFFSET('Water Data'!$D$9,0,10*ROW('Water Data'!D76))),'Data Summary'!BU82="Yes"),OFFSET('Water Data'!$D$9,0,10*ROW('Water Data'!D76)),NA())</f>
        <v>#N/A</v>
      </c>
      <c r="G82" s="91" t="e">
        <f ca="true">+IF(AND(ISNUMBER(OFFSET('Water Data'!$E$4,0,10*ROW('Water Data'!E76))),'Data Summary'!BV82="Yes"),100-OFFSET('Water Data'!$E$4,0,10*ROW('Water Data'!E76)),NA())</f>
        <v>#N/A</v>
      </c>
      <c r="H82" s="91" t="e">
        <f ca="true">+IF(AND(ISNUMBER(OFFSET('Water Data'!$E$6,0,10*ROW('Water Data'!E76))),'Data Summary'!BW82="Yes"),OFFSET('Water Data'!$E$6,0,10*ROW('Water Data'!E76)),NA())</f>
        <v>#N/A</v>
      </c>
      <c r="I82" s="91" t="e">
        <f ca="true">+IF(AND(ISNUMBER(OFFSET('Water Data'!$E$9,0,10*ROW('Water Data'!E76))),'Data Summary'!BX82="Yes"),OFFSET('Water Data'!$E$9,0,10*ROW('Water Data'!E76)),NA())</f>
        <v>#N/A</v>
      </c>
      <c r="J82" s="91" t="e">
        <f ca="true">+IF(AND(ISNUMBER(OFFSET('Water Data'!$F$4,0,10*ROW('Water Data'!F76))),'Data Summary'!BY82="Yes"),100-OFFSET('Water Data'!$F$4,0,10*ROW('Water Data'!F76)),NA())</f>
        <v>#N/A</v>
      </c>
      <c r="K82" s="91" t="e">
        <f ca="true">+IF(AND(ISNUMBER(OFFSET('Water Data'!$F$6,0,10*ROW('Water Data'!F76))),'Data Summary'!BZ82="Yes"),OFFSET('Water Data'!$F$6,0,10*ROW('Water Data'!F76)),NA())</f>
        <v>#N/A</v>
      </c>
      <c r="L82" s="91" t="e">
        <f ca="true">+IF(AND(ISNUMBER(OFFSET('Water Data'!$F$9,0,10*ROW('Water Data'!F76))),'Data Summary'!CA82="Yes"),OFFSET('Water Data'!$F$9,0,10*ROW('Water Data'!F76)),NA())</f>
        <v>#N/A</v>
      </c>
      <c r="M82" s="91" t="e">
        <f ca="true">+IF(AND(ISNUMBER(OFFSET('Water Data'!$G$4,0,10*ROW('Water Data'!G76))),'Data Summary'!CB82="Yes"),100-OFFSET('Water Data'!$G$4,0,10*ROW('Water Data'!G76)),NA())</f>
        <v>#N/A</v>
      </c>
      <c r="N82" s="91" t="e">
        <f ca="true">+IF(AND(ISNUMBER(OFFSET('Water Data'!$G$6,0,10*ROW('Water Data'!G76))),'Data Summary'!CC82="Yes"),OFFSET('Water Data'!$G$6,0,10*ROW('Water Data'!G76)),NA())</f>
        <v>#N/A</v>
      </c>
      <c r="O82" s="91" t="e">
        <f ca="true">+IF(AND(ISNUMBER(OFFSET('Water Data'!$G$9,0,10*ROW('Water Data'!G76))),'Data Summary'!CD82="Yes"),OFFSET('Water Data'!$G$9,0,10*ROW('Water Data'!G76)),NA())</f>
        <v>#N/A</v>
      </c>
      <c r="P82" s="91" t="e">
        <f ca="true">+IF(AND(ISNUMBER(OFFSET('Water Data'!$H$4,0,10*ROW('Water Data'!H76))),'Data Summary'!CE82="Yes"),100-OFFSET('Water Data'!$H$4,0,10*ROW('Water Data'!H76)),NA())</f>
        <v>#N/A</v>
      </c>
      <c r="Q82" s="91" t="e">
        <f ca="true">+IF(AND(ISNUMBER(OFFSET('Water Data'!$H$6,0,10*ROW('Water Data'!H76))),'Data Summary'!CF82="Yes"),OFFSET('Water Data'!$H$6,0,10*ROW('Water Data'!H76)),NA())</f>
        <v>#N/A</v>
      </c>
      <c r="R82" s="91" t="e">
        <f ca="true">+IF(AND(ISNUMBER(OFFSET('Water Data'!$H$9,0,10*ROW('Water Data'!H76))),'Data Summary'!CG82="Yes"),OFFSET('Water Data'!$H$9,0,10*ROW('Water Data'!H76)),NA())</f>
        <v>#N/A</v>
      </c>
      <c r="S82" s="91" t="e">
        <f ca="true">+IF(AND(ISNUMBER(OFFSET('Water Data'!$I$4,0,10*ROW('Water Data'!I76))),'Data Summary'!CH82="Yes"),100-OFFSET('Water Data'!$I$4,0,10*ROW('Water Data'!I76)),NA())</f>
        <v>#N/A</v>
      </c>
      <c r="T82" s="91" t="e">
        <f ca="true">+IF(AND(ISNUMBER(OFFSET('Water Data'!$I$6,0,10*ROW('Water Data'!I76))),'Data Summary'!CI82="Yes"),OFFSET('Water Data'!$I$6,0,10*ROW('Water Data'!I76)),NA())</f>
        <v>#N/A</v>
      </c>
      <c r="U82" s="91" t="e">
        <f ca="true">+IF(AND(ISNUMBER(OFFSET('Water Data'!$I$9,0,10*ROW('Water Data'!I76))),'Data Summary'!CJ82="Yes"),OFFSET('Water Data'!$I$9,0,10*ROW('Water Data'!I76)),NA())</f>
        <v>#N/A</v>
      </c>
      <c r="V82" s="92" t="e">
        <f ca="true">+IF(AND(ISNUMBER(OFFSET('Sanitation Data'!$D$4,0,10*ROW('Sanitation Data'!D76))),'Data Summary'!CK82="Yes"),100-OFFSET('Sanitation Data'!$D$4,0,10*ROW('Sanitation Data'!D76)),NA())</f>
        <v>#N/A</v>
      </c>
      <c r="W82" s="92" t="e">
        <f ca="true">+IF(AND(ISNUMBER(OFFSET('Sanitation Data'!$D$6,0,10*ROW('Sanitation Data'!D76))),'Data Summary'!CL82="Yes"),OFFSET('Sanitation Data'!$D$6,0,10*ROW('Sanitation Data'!D76)),NA())</f>
        <v>#N/A</v>
      </c>
      <c r="X82" s="92" t="e">
        <f ca="true">+IF(AND(ISNUMBER(OFFSET('Sanitation Data'!$D$10,0,10*ROW('Sanitation Data'!D76))),'Data Summary'!CM82="Yes"),OFFSET('Sanitation Data'!$D$10,0,10*ROW('Sanitation Data'!D76)),NA())</f>
        <v>#N/A</v>
      </c>
      <c r="Y82" s="92" t="e">
        <f ca="true">+IF(AND(ISNUMBER(OFFSET('Sanitation Data'!$D$11,0,10*ROW('Sanitation Data'!D76))),'Data Summary'!CN82="Yes"),OFFSET('Sanitation Data'!$D$11,0,10*ROW('Sanitation Data'!D76)),NA())</f>
        <v>#N/A</v>
      </c>
      <c r="Z82" s="92" t="e">
        <f ca="true">+IF(AND(ISNUMBER(OFFSET('Sanitation Data'!$D$12,0,10*ROW('Sanitation Data'!D76))),'Data Summary'!CO82="Yes"),OFFSET('Sanitation Data'!$D$12,0,10*ROW('Sanitation Data'!D76)),NA())</f>
        <v>#N/A</v>
      </c>
      <c r="AA82" s="92" t="e">
        <f ca="true">+IF(AND(ISNUMBER(OFFSET('Sanitation Data'!$E$4,0,10*ROW('Sanitation Data'!E76))),'Data Summary'!CP82="Yes"),100-OFFSET('Sanitation Data'!$E$4,0,10*ROW('Sanitation Data'!E76)),NA())</f>
        <v>#N/A</v>
      </c>
      <c r="AB82" s="92" t="e">
        <f ca="true">+IF(AND(ISNUMBER(OFFSET('Sanitation Data'!$E$6,0,10*ROW('Sanitation Data'!E76))),'Data Summary'!CQ82="Yes"),OFFSET('Sanitation Data'!$E$6,0,10*ROW('Sanitation Data'!E76)),NA())</f>
        <v>#N/A</v>
      </c>
      <c r="AC82" s="92" t="e">
        <f ca="true">+IF(AND(ISNUMBER(OFFSET('Sanitation Data'!$E$10,0,10*ROW('Sanitation Data'!E76))),'Data Summary'!CR82="Yes"),OFFSET('Sanitation Data'!$E$10,0,10*ROW('Sanitation Data'!E76)),NA())</f>
        <v>#N/A</v>
      </c>
      <c r="AD82" s="92" t="e">
        <f ca="true">+IF(AND(ISNUMBER(OFFSET('Sanitation Data'!$E$11,0,10*ROW('Sanitation Data'!E76))),'Data Summary'!CS82="Yes"),OFFSET('Sanitation Data'!$E$11,0,10*ROW('Sanitation Data'!E76)),NA())</f>
        <v>#N/A</v>
      </c>
      <c r="AE82" s="92" t="e">
        <f ca="true">+IF(AND(ISNUMBER(OFFSET('Sanitation Data'!$E$12,0,10*ROW('Sanitation Data'!E76))),'Data Summary'!CT82="Yes"),OFFSET('Sanitation Data'!$E$12,0,10*ROW('Sanitation Data'!E76)),NA())</f>
        <v>#N/A</v>
      </c>
      <c r="AF82" s="92" t="e">
        <f ca="true">+IF(AND(ISNUMBER(OFFSET('Sanitation Data'!$F$4,0,10*ROW('Sanitation Data'!F76))),'Data Summary'!CU82="Yes"),100-OFFSET('Sanitation Data'!$F$4,0,10*ROW('Sanitation Data'!F76)),NA())</f>
        <v>#N/A</v>
      </c>
      <c r="AG82" s="92" t="e">
        <f ca="true">+IF(AND(ISNUMBER(OFFSET('Sanitation Data'!$F$6,0,10*ROW('Sanitation Data'!F76))),'Data Summary'!CV82="Yes"),OFFSET('Sanitation Data'!$F$6,0,10*ROW('Sanitation Data'!F76)),NA())</f>
        <v>#N/A</v>
      </c>
      <c r="AH82" s="92" t="e">
        <f ca="true">+IF(AND(ISNUMBER(OFFSET('Sanitation Data'!$F$10,0,10*ROW('Sanitation Data'!F76))),'Data Summary'!CW82="Yes"),OFFSET('Sanitation Data'!$F$10,0,10*ROW('Sanitation Data'!F76)),NA())</f>
        <v>#N/A</v>
      </c>
      <c r="AI82" s="92" t="e">
        <f ca="true">+IF(AND(ISNUMBER(OFFSET('Sanitation Data'!$F$11,0,10*ROW('Sanitation Data'!F76))),'Data Summary'!CX82="Yes"),OFFSET('Sanitation Data'!$F$11,0,10*ROW('Sanitation Data'!F76)),NA())</f>
        <v>#N/A</v>
      </c>
      <c r="AJ82" s="92" t="e">
        <f ca="true">+IF(AND(ISNUMBER(OFFSET('Sanitation Data'!$F$12,0,10*ROW('Sanitation Data'!F76))),'Data Summary'!CY82="Yes"),OFFSET('Sanitation Data'!$F$12,0,10*ROW('Sanitation Data'!F76)),NA())</f>
        <v>#N/A</v>
      </c>
      <c r="AK82" s="92" t="e">
        <f ca="true">+IF(AND(ISNUMBER(OFFSET('Sanitation Data'!$G$4,0,10*ROW('Sanitation Data'!G76))),'Data Summary'!CZ82="Yes"),100-OFFSET('Sanitation Data'!$G$4,0,10*ROW('Sanitation Data'!G76)),NA())</f>
        <v>#N/A</v>
      </c>
      <c r="AL82" s="92" t="e">
        <f ca="true">+IF(AND(ISNUMBER(OFFSET('Sanitation Data'!$G$6,0,10*ROW('Sanitation Data'!G76))),'Data Summary'!DA82="Yes"),OFFSET('Sanitation Data'!$G$6,0,10*ROW('Sanitation Data'!G76)),NA())</f>
        <v>#N/A</v>
      </c>
      <c r="AM82" s="92" t="e">
        <f ca="true">+IF(AND(ISNUMBER(OFFSET('Sanitation Data'!$G$10,0,10*ROW('Sanitation Data'!G76))),'Data Summary'!DB82="Yes"),OFFSET('Sanitation Data'!$G$10,0,10*ROW('Sanitation Data'!G76)),NA())</f>
        <v>#N/A</v>
      </c>
      <c r="AN82" s="92" t="e">
        <f ca="true">+IF(AND(ISNUMBER(OFFSET('Sanitation Data'!$G$11,0,10*ROW('Sanitation Data'!G76))),'Data Summary'!DC82="Yes"),OFFSET('Sanitation Data'!$G$11,0,10*ROW('Sanitation Data'!G76)),NA())</f>
        <v>#N/A</v>
      </c>
      <c r="AO82" s="92" t="e">
        <f ca="true">+IF(AND(ISNUMBER(OFFSET('Sanitation Data'!$G$12,0,10*ROW('Sanitation Data'!G76))),'Data Summary'!DD82="Yes"),OFFSET('Sanitation Data'!$G$12,0,10*ROW('Sanitation Data'!G76)),NA())</f>
        <v>#N/A</v>
      </c>
      <c r="AP82" s="92" t="e">
        <f ca="true">+IF(AND(ISNUMBER(OFFSET('Sanitation Data'!$H$4,0,10*ROW('Sanitation Data'!H76))),'Data Summary'!DE82="Yes"),100-OFFSET('Sanitation Data'!$H$4,0,10*ROW('Sanitation Data'!H76)),NA())</f>
        <v>#N/A</v>
      </c>
      <c r="AQ82" s="92" t="e">
        <f ca="true">+IF(AND(ISNUMBER(OFFSET('Sanitation Data'!$H$6,0,10*ROW('Sanitation Data'!H76))),'Data Summary'!DF82="Yes"),OFFSET('Sanitation Data'!$H$6,0,10*ROW('Sanitation Data'!H76)),NA())</f>
        <v>#N/A</v>
      </c>
      <c r="AR82" s="92" t="e">
        <f ca="true">+IF(AND(ISNUMBER(OFFSET('Sanitation Data'!$H$10,0,10*ROW('Sanitation Data'!H76))),'Data Summary'!DG82="Yes"),OFFSET('Sanitation Data'!$H$10,0,10*ROW('Sanitation Data'!H76)),NA())</f>
        <v>#N/A</v>
      </c>
      <c r="AS82" s="92" t="e">
        <f ca="true">+IF(AND(ISNUMBER(OFFSET('Sanitation Data'!$H$11,0,10*ROW('Sanitation Data'!H76))),'Data Summary'!DH82="Yes"),OFFSET('Sanitation Data'!$H$11,0,10*ROW('Sanitation Data'!H76)),NA())</f>
        <v>#N/A</v>
      </c>
      <c r="AT82" s="92" t="e">
        <f ca="true">+IF(AND(ISNUMBER(OFFSET('Sanitation Data'!$H$12,0,10*ROW('Sanitation Data'!H76))),'Data Summary'!DI82="Yes"),OFFSET('Sanitation Data'!$H$12,0,10*ROW('Sanitation Data'!H76)),NA())</f>
        <v>#N/A</v>
      </c>
      <c r="AU82" s="92" t="e">
        <f ca="true">+IF(AND(ISNUMBER(OFFSET('Sanitation Data'!$I$4,0,10*ROW('Sanitation Data'!I76))),'Data Summary'!DJ82="Yes"),100-OFFSET('Sanitation Data'!$I$4,0,10*ROW('Sanitation Data'!I76)),NA())</f>
        <v>#N/A</v>
      </c>
      <c r="AV82" s="92" t="e">
        <f ca="true">+IF(AND(ISNUMBER(OFFSET('Sanitation Data'!$I$6,0,10*ROW('Sanitation Data'!I76))),'Data Summary'!DK82="Yes"),OFFSET('Sanitation Data'!$I$6,0,10*ROW('Sanitation Data'!I76)),NA())</f>
        <v>#N/A</v>
      </c>
      <c r="AW82" s="92" t="e">
        <f ca="true">+IF(AND(ISNUMBER(OFFSET('Sanitation Data'!$I$10,0,10*ROW('Sanitation Data'!I76))),'Data Summary'!DL82="Yes"),OFFSET('Sanitation Data'!$I$10,0,10*ROW('Sanitation Data'!I76)),NA())</f>
        <v>#N/A</v>
      </c>
      <c r="AX82" s="92" t="e">
        <f ca="true">+IF(AND(ISNUMBER(OFFSET('Sanitation Data'!$I$11,0,10*ROW('Sanitation Data'!I76))),'Data Summary'!DM82="Yes"),OFFSET('Sanitation Data'!$I$11,0,10*ROW('Sanitation Data'!I76)),NA())</f>
        <v>#N/A</v>
      </c>
      <c r="AY82" s="92" t="e">
        <f ca="true">+IF(AND(ISNUMBER(OFFSET('Sanitation Data'!$I$12,0,10*ROW('Sanitation Data'!I76))),'Data Summary'!DN82="Yes"),OFFSET('Sanitation Data'!$I$12,0,10*ROW('Sanitation Data'!I76)),NA())</f>
        <v>#N/A</v>
      </c>
      <c r="AZ82" s="93" t="e">
        <f ca="true">+IF(AND(ISNUMBER(OFFSET('Hygiene Data'!$D$5,0,10*ROW('Hygiene Data'!D76))),'Data Summary'!DO82="Yes"),OFFSET('Hygiene Data'!$D$5,0,10*ROW('Hygiene Data'!D76)),NA())</f>
        <v>#N/A</v>
      </c>
      <c r="BA82" s="93" t="e">
        <f ca="true">+IF(AND(ISNUMBER(OFFSET('Hygiene Data'!$D$7,0,10*ROW('Hygiene Data'!D76))),'Data Summary'!DP82="Yes"),OFFSET('Hygiene Data'!$D$7,0,10*ROW('Hygiene Data'!D76)),NA())</f>
        <v>#N/A</v>
      </c>
      <c r="BB82" s="93" t="e">
        <f ca="true">+IF(AND(ISNUMBER(OFFSET('Hygiene Data'!$D$9,0,10*ROW('Hygiene Data'!D76))),'Data Summary'!DQ82="Yes"),OFFSET('Hygiene Data'!$D$9,0,10*ROW('Hygiene Data'!D76)),NA())</f>
        <v>#N/A</v>
      </c>
      <c r="BC82" s="93" t="e">
        <f ca="true">+IF(AND(ISNUMBER(OFFSET('Hygiene Data'!$E$5,0,10*ROW('Hygiene Data'!E76))),'Data Summary'!DR82="Yes"),OFFSET('Hygiene Data'!$E$5,0,10*ROW('Hygiene Data'!E76)),NA())</f>
        <v>#N/A</v>
      </c>
      <c r="BD82" s="93" t="e">
        <f ca="true">+IF(AND(ISNUMBER(OFFSET('Hygiene Data'!$E$7,0,10*ROW('Hygiene Data'!E76))),'Data Summary'!DS82="Yes"),OFFSET('Hygiene Data'!$E$7,0,10*ROW('Hygiene Data'!E76)),NA())</f>
        <v>#N/A</v>
      </c>
      <c r="BE82" s="93" t="e">
        <f ca="true">+IF(AND(ISNUMBER(OFFSET('Hygiene Data'!$E$9,0,10*ROW('Hygiene Data'!E76))),'Data Summary'!DT82="Yes"),OFFSET('Hygiene Data'!$E$9,0,10*ROW('Hygiene Data'!E76)),NA())</f>
        <v>#N/A</v>
      </c>
      <c r="BF82" s="93" t="e">
        <f ca="true">+IF(AND(ISNUMBER(OFFSET('Hygiene Data'!$F$5,0,10*ROW('Hygiene Data'!F76))),'Data Summary'!DU82="Yes"),OFFSET('Hygiene Data'!$F$5,0,10*ROW('Hygiene Data'!F76)),NA())</f>
        <v>#N/A</v>
      </c>
      <c r="BG82" s="93" t="e">
        <f ca="true">+IF(AND(ISNUMBER(OFFSET('Hygiene Data'!$F$7,0,10*ROW('Hygiene Data'!F76))),'Data Summary'!DV82="Yes"),OFFSET('Hygiene Data'!$F$7,0,10*ROW('Hygiene Data'!F76)),NA())</f>
        <v>#N/A</v>
      </c>
      <c r="BH82" s="93" t="e">
        <f ca="true">+IF(AND(ISNUMBER(OFFSET('Hygiene Data'!$F$9,0,10*ROW('Hygiene Data'!F76))),'Data Summary'!DW82="Yes"),OFFSET('Hygiene Data'!$F$9,0,10*ROW('Hygiene Data'!F76)),NA())</f>
        <v>#N/A</v>
      </c>
      <c r="BI82" s="93" t="e">
        <f ca="true">+IF(AND(ISNUMBER(OFFSET('Hygiene Data'!$G$5,0,10*ROW('Hygiene Data'!G76))),'Data Summary'!DX82="Yes"),OFFSET('Hygiene Data'!$G$5,0,10*ROW('Hygiene Data'!G76)),NA())</f>
        <v>#N/A</v>
      </c>
      <c r="BJ82" s="93" t="e">
        <f ca="true">+IF(AND(ISNUMBER(OFFSET('Hygiene Data'!$G$7,0,10*ROW('Hygiene Data'!G76))),'Data Summary'!DY82="Yes"),OFFSET('Hygiene Data'!$G$7,0,10*ROW('Hygiene Data'!G76)),NA())</f>
        <v>#N/A</v>
      </c>
      <c r="BK82" s="93" t="e">
        <f ca="true">+IF(AND(ISNUMBER(OFFSET('Hygiene Data'!$G$9,0,10*ROW('Hygiene Data'!G76))),'Data Summary'!DZ82="Yes"),OFFSET('Hygiene Data'!$G$9,0,10*ROW('Hygiene Data'!G76)),NA())</f>
        <v>#N/A</v>
      </c>
      <c r="BL82" s="93" t="e">
        <f ca="true">+IF(AND(ISNUMBER(OFFSET('Hygiene Data'!$H$5,0,10*ROW('Hygiene Data'!H76))),'Data Summary'!EA82="Yes"),OFFSET('Hygiene Data'!$H$5,0,10*ROW('Hygiene Data'!H76)),NA())</f>
        <v>#N/A</v>
      </c>
      <c r="BM82" s="93" t="e">
        <f ca="true">+IF(AND(ISNUMBER(OFFSET('Hygiene Data'!$H$7,0,10*ROW('Hygiene Data'!H76))),'Data Summary'!EB82="Yes"),OFFSET('Hygiene Data'!$H$7,0,10*ROW('Hygiene Data'!H76)),NA())</f>
        <v>#N/A</v>
      </c>
      <c r="BN82" s="93" t="e">
        <f ca="true">+IF(AND(ISNUMBER(OFFSET('Hygiene Data'!$H$9,0,10*ROW('Hygiene Data'!H76))),'Data Summary'!EC82="Yes"),OFFSET('Hygiene Data'!$H$9,0,10*ROW('Hygiene Data'!H76)),NA())</f>
        <v>#N/A</v>
      </c>
      <c r="BO82" s="93" t="e">
        <f ca="true">+IF(AND(ISNUMBER(OFFSET('Hygiene Data'!$I$5,0,10*ROW('Hygiene Data'!I76))),'Data Summary'!ED82="Yes"),OFFSET('Hygiene Data'!$I$5,0,10*ROW('Hygiene Data'!I76)),NA())</f>
        <v>#N/A</v>
      </c>
      <c r="BP82" s="93" t="e">
        <f ca="true">+IF(AND(ISNUMBER(OFFSET('Hygiene Data'!$I$7,0,10*ROW('Hygiene Data'!I76))),'Data Summary'!EE82="Yes"),OFFSET('Hygiene Data'!$I$7,0,10*ROW('Hygiene Data'!I76)),NA())</f>
        <v>#N/A</v>
      </c>
      <c r="BQ82" s="93" t="e">
        <f ca="true">+IF(AND(ISNUMBER(OFFSET('Hygiene Data'!$I$9,0,10*ROW('Hygiene Data'!I76))),'Data Summary'!EF82="Yes"),OFFSET('Hygiene Data'!$I$9,0,10*ROW('Hygiene Data'!I76)),NA())</f>
        <v>#N/A</v>
      </c>
    </row>
    <row xmlns:x14ac="http://schemas.microsoft.com/office/spreadsheetml/2009/9/ac" r="83" x14ac:dyDescent="0.2">
      <c r="A83" s="335" t="e">
        <f ca="true">+RIGHT('Data Summary'!A83,LEN('Data Summary'!A83)-9)</f>
        <v>#VALUE!</v>
      </c>
      <c r="B83" s="35" t="str">
        <f ca="true">+IF(ISTEXT('Data Summary'!B83),'Data Summary'!B83,"")</f>
        <v/>
      </c>
      <c r="C83" s="334" t="e">
        <f ca="true">+VALUE('Data Summary'!C83)</f>
        <v>#VALUE!</v>
      </c>
      <c r="D83" s="91" t="e">
        <f ca="true">+IF(AND(ISNUMBER(OFFSET('Water Data'!$D$4,0,10*ROW('Water Data'!D77))),'Data Summary'!BS83="Yes"),100-OFFSET('Water Data'!$D$4,0,10*ROW('Water Data'!D77)),NA())</f>
        <v>#N/A</v>
      </c>
      <c r="E83" s="91" t="e">
        <f ca="true">+IF(AND(ISNUMBER(OFFSET('Water Data'!$D$6,0,10*ROW('Water Data'!D77))),'Data Summary'!BT83="Yes"),OFFSET('Water Data'!$D$6,0,10*ROW('Water Data'!D77)),NA())</f>
        <v>#N/A</v>
      </c>
      <c r="F83" s="91" t="e">
        <f ca="true">+IF(AND(ISNUMBER(OFFSET('Water Data'!$D$9,0,10*ROW('Water Data'!D77))),'Data Summary'!BU83="Yes"),OFFSET('Water Data'!$D$9,0,10*ROW('Water Data'!D77)),NA())</f>
        <v>#N/A</v>
      </c>
      <c r="G83" s="91" t="e">
        <f ca="true">+IF(AND(ISNUMBER(OFFSET('Water Data'!$E$4,0,10*ROW('Water Data'!E77))),'Data Summary'!BV83="Yes"),100-OFFSET('Water Data'!$E$4,0,10*ROW('Water Data'!E77)),NA())</f>
        <v>#N/A</v>
      </c>
      <c r="H83" s="91" t="e">
        <f ca="true">+IF(AND(ISNUMBER(OFFSET('Water Data'!$E$6,0,10*ROW('Water Data'!E77))),'Data Summary'!BW83="Yes"),OFFSET('Water Data'!$E$6,0,10*ROW('Water Data'!E77)),NA())</f>
        <v>#N/A</v>
      </c>
      <c r="I83" s="91" t="e">
        <f ca="true">+IF(AND(ISNUMBER(OFFSET('Water Data'!$E$9,0,10*ROW('Water Data'!E77))),'Data Summary'!BX83="Yes"),OFFSET('Water Data'!$E$9,0,10*ROW('Water Data'!E77)),NA())</f>
        <v>#N/A</v>
      </c>
      <c r="J83" s="91" t="e">
        <f ca="true">+IF(AND(ISNUMBER(OFFSET('Water Data'!$F$4,0,10*ROW('Water Data'!F77))),'Data Summary'!BY83="Yes"),100-OFFSET('Water Data'!$F$4,0,10*ROW('Water Data'!F77)),NA())</f>
        <v>#N/A</v>
      </c>
      <c r="K83" s="91" t="e">
        <f ca="true">+IF(AND(ISNUMBER(OFFSET('Water Data'!$F$6,0,10*ROW('Water Data'!F77))),'Data Summary'!BZ83="Yes"),OFFSET('Water Data'!$F$6,0,10*ROW('Water Data'!F77)),NA())</f>
        <v>#N/A</v>
      </c>
      <c r="L83" s="91" t="e">
        <f ca="true">+IF(AND(ISNUMBER(OFFSET('Water Data'!$F$9,0,10*ROW('Water Data'!F77))),'Data Summary'!CA83="Yes"),OFFSET('Water Data'!$F$9,0,10*ROW('Water Data'!F77)),NA())</f>
        <v>#N/A</v>
      </c>
      <c r="M83" s="91" t="e">
        <f ca="true">+IF(AND(ISNUMBER(OFFSET('Water Data'!$G$4,0,10*ROW('Water Data'!G77))),'Data Summary'!CB83="Yes"),100-OFFSET('Water Data'!$G$4,0,10*ROW('Water Data'!G77)),NA())</f>
        <v>#N/A</v>
      </c>
      <c r="N83" s="91" t="e">
        <f ca="true">+IF(AND(ISNUMBER(OFFSET('Water Data'!$G$6,0,10*ROW('Water Data'!G77))),'Data Summary'!CC83="Yes"),OFFSET('Water Data'!$G$6,0,10*ROW('Water Data'!G77)),NA())</f>
        <v>#N/A</v>
      </c>
      <c r="O83" s="91" t="e">
        <f ca="true">+IF(AND(ISNUMBER(OFFSET('Water Data'!$G$9,0,10*ROW('Water Data'!G77))),'Data Summary'!CD83="Yes"),OFFSET('Water Data'!$G$9,0,10*ROW('Water Data'!G77)),NA())</f>
        <v>#N/A</v>
      </c>
      <c r="P83" s="91" t="e">
        <f ca="true">+IF(AND(ISNUMBER(OFFSET('Water Data'!$H$4,0,10*ROW('Water Data'!H77))),'Data Summary'!CE83="Yes"),100-OFFSET('Water Data'!$H$4,0,10*ROW('Water Data'!H77)),NA())</f>
        <v>#N/A</v>
      </c>
      <c r="Q83" s="91" t="e">
        <f ca="true">+IF(AND(ISNUMBER(OFFSET('Water Data'!$H$6,0,10*ROW('Water Data'!H77))),'Data Summary'!CF83="Yes"),OFFSET('Water Data'!$H$6,0,10*ROW('Water Data'!H77)),NA())</f>
        <v>#N/A</v>
      </c>
      <c r="R83" s="91" t="e">
        <f ca="true">+IF(AND(ISNUMBER(OFFSET('Water Data'!$H$9,0,10*ROW('Water Data'!H77))),'Data Summary'!CG83="Yes"),OFFSET('Water Data'!$H$9,0,10*ROW('Water Data'!H77)),NA())</f>
        <v>#N/A</v>
      </c>
      <c r="S83" s="91" t="e">
        <f ca="true">+IF(AND(ISNUMBER(OFFSET('Water Data'!$I$4,0,10*ROW('Water Data'!I77))),'Data Summary'!CH83="Yes"),100-OFFSET('Water Data'!$I$4,0,10*ROW('Water Data'!I77)),NA())</f>
        <v>#N/A</v>
      </c>
      <c r="T83" s="91" t="e">
        <f ca="true">+IF(AND(ISNUMBER(OFFSET('Water Data'!$I$6,0,10*ROW('Water Data'!I77))),'Data Summary'!CI83="Yes"),OFFSET('Water Data'!$I$6,0,10*ROW('Water Data'!I77)),NA())</f>
        <v>#N/A</v>
      </c>
      <c r="U83" s="91" t="e">
        <f ca="true">+IF(AND(ISNUMBER(OFFSET('Water Data'!$I$9,0,10*ROW('Water Data'!I77))),'Data Summary'!CJ83="Yes"),OFFSET('Water Data'!$I$9,0,10*ROW('Water Data'!I77)),NA())</f>
        <v>#N/A</v>
      </c>
      <c r="V83" s="92" t="e">
        <f ca="true">+IF(AND(ISNUMBER(OFFSET('Sanitation Data'!$D$4,0,10*ROW('Sanitation Data'!D77))),'Data Summary'!CK83="Yes"),100-OFFSET('Sanitation Data'!$D$4,0,10*ROW('Sanitation Data'!D77)),NA())</f>
        <v>#N/A</v>
      </c>
      <c r="W83" s="92" t="e">
        <f ca="true">+IF(AND(ISNUMBER(OFFSET('Sanitation Data'!$D$6,0,10*ROW('Sanitation Data'!D77))),'Data Summary'!CL83="Yes"),OFFSET('Sanitation Data'!$D$6,0,10*ROW('Sanitation Data'!D77)),NA())</f>
        <v>#N/A</v>
      </c>
      <c r="X83" s="92" t="e">
        <f ca="true">+IF(AND(ISNUMBER(OFFSET('Sanitation Data'!$D$10,0,10*ROW('Sanitation Data'!D77))),'Data Summary'!CM83="Yes"),OFFSET('Sanitation Data'!$D$10,0,10*ROW('Sanitation Data'!D77)),NA())</f>
        <v>#N/A</v>
      </c>
      <c r="Y83" s="92" t="e">
        <f ca="true">+IF(AND(ISNUMBER(OFFSET('Sanitation Data'!$D$11,0,10*ROW('Sanitation Data'!D77))),'Data Summary'!CN83="Yes"),OFFSET('Sanitation Data'!$D$11,0,10*ROW('Sanitation Data'!D77)),NA())</f>
        <v>#N/A</v>
      </c>
      <c r="Z83" s="92" t="e">
        <f ca="true">+IF(AND(ISNUMBER(OFFSET('Sanitation Data'!$D$12,0,10*ROW('Sanitation Data'!D77))),'Data Summary'!CO83="Yes"),OFFSET('Sanitation Data'!$D$12,0,10*ROW('Sanitation Data'!D77)),NA())</f>
        <v>#N/A</v>
      </c>
      <c r="AA83" s="92" t="e">
        <f ca="true">+IF(AND(ISNUMBER(OFFSET('Sanitation Data'!$E$4,0,10*ROW('Sanitation Data'!E77))),'Data Summary'!CP83="Yes"),100-OFFSET('Sanitation Data'!$E$4,0,10*ROW('Sanitation Data'!E77)),NA())</f>
        <v>#N/A</v>
      </c>
      <c r="AB83" s="92" t="e">
        <f ca="true">+IF(AND(ISNUMBER(OFFSET('Sanitation Data'!$E$6,0,10*ROW('Sanitation Data'!E77))),'Data Summary'!CQ83="Yes"),OFFSET('Sanitation Data'!$E$6,0,10*ROW('Sanitation Data'!E77)),NA())</f>
        <v>#N/A</v>
      </c>
      <c r="AC83" s="92" t="e">
        <f ca="true">+IF(AND(ISNUMBER(OFFSET('Sanitation Data'!$E$10,0,10*ROW('Sanitation Data'!E77))),'Data Summary'!CR83="Yes"),OFFSET('Sanitation Data'!$E$10,0,10*ROW('Sanitation Data'!E77)),NA())</f>
        <v>#N/A</v>
      </c>
      <c r="AD83" s="92" t="e">
        <f ca="true">+IF(AND(ISNUMBER(OFFSET('Sanitation Data'!$E$11,0,10*ROW('Sanitation Data'!E77))),'Data Summary'!CS83="Yes"),OFFSET('Sanitation Data'!$E$11,0,10*ROW('Sanitation Data'!E77)),NA())</f>
        <v>#N/A</v>
      </c>
      <c r="AE83" s="92" t="e">
        <f ca="true">+IF(AND(ISNUMBER(OFFSET('Sanitation Data'!$E$12,0,10*ROW('Sanitation Data'!E77))),'Data Summary'!CT83="Yes"),OFFSET('Sanitation Data'!$E$12,0,10*ROW('Sanitation Data'!E77)),NA())</f>
        <v>#N/A</v>
      </c>
      <c r="AF83" s="92" t="e">
        <f ca="true">+IF(AND(ISNUMBER(OFFSET('Sanitation Data'!$F$4,0,10*ROW('Sanitation Data'!F77))),'Data Summary'!CU83="Yes"),100-OFFSET('Sanitation Data'!$F$4,0,10*ROW('Sanitation Data'!F77)),NA())</f>
        <v>#N/A</v>
      </c>
      <c r="AG83" s="92" t="e">
        <f ca="true">+IF(AND(ISNUMBER(OFFSET('Sanitation Data'!$F$6,0,10*ROW('Sanitation Data'!F77))),'Data Summary'!CV83="Yes"),OFFSET('Sanitation Data'!$F$6,0,10*ROW('Sanitation Data'!F77)),NA())</f>
        <v>#N/A</v>
      </c>
      <c r="AH83" s="92" t="e">
        <f ca="true">+IF(AND(ISNUMBER(OFFSET('Sanitation Data'!$F$10,0,10*ROW('Sanitation Data'!F77))),'Data Summary'!CW83="Yes"),OFFSET('Sanitation Data'!$F$10,0,10*ROW('Sanitation Data'!F77)),NA())</f>
        <v>#N/A</v>
      </c>
      <c r="AI83" s="92" t="e">
        <f ca="true">+IF(AND(ISNUMBER(OFFSET('Sanitation Data'!$F$11,0,10*ROW('Sanitation Data'!F77))),'Data Summary'!CX83="Yes"),OFFSET('Sanitation Data'!$F$11,0,10*ROW('Sanitation Data'!F77)),NA())</f>
        <v>#N/A</v>
      </c>
      <c r="AJ83" s="92" t="e">
        <f ca="true">+IF(AND(ISNUMBER(OFFSET('Sanitation Data'!$F$12,0,10*ROW('Sanitation Data'!F77))),'Data Summary'!CY83="Yes"),OFFSET('Sanitation Data'!$F$12,0,10*ROW('Sanitation Data'!F77)),NA())</f>
        <v>#N/A</v>
      </c>
      <c r="AK83" s="92" t="e">
        <f ca="true">+IF(AND(ISNUMBER(OFFSET('Sanitation Data'!$G$4,0,10*ROW('Sanitation Data'!G77))),'Data Summary'!CZ83="Yes"),100-OFFSET('Sanitation Data'!$G$4,0,10*ROW('Sanitation Data'!G77)),NA())</f>
        <v>#N/A</v>
      </c>
      <c r="AL83" s="92" t="e">
        <f ca="true">+IF(AND(ISNUMBER(OFFSET('Sanitation Data'!$G$6,0,10*ROW('Sanitation Data'!G77))),'Data Summary'!DA83="Yes"),OFFSET('Sanitation Data'!$G$6,0,10*ROW('Sanitation Data'!G77)),NA())</f>
        <v>#N/A</v>
      </c>
      <c r="AM83" s="92" t="e">
        <f ca="true">+IF(AND(ISNUMBER(OFFSET('Sanitation Data'!$G$10,0,10*ROW('Sanitation Data'!G77))),'Data Summary'!DB83="Yes"),OFFSET('Sanitation Data'!$G$10,0,10*ROW('Sanitation Data'!G77)),NA())</f>
        <v>#N/A</v>
      </c>
      <c r="AN83" s="92" t="e">
        <f ca="true">+IF(AND(ISNUMBER(OFFSET('Sanitation Data'!$G$11,0,10*ROW('Sanitation Data'!G77))),'Data Summary'!DC83="Yes"),OFFSET('Sanitation Data'!$G$11,0,10*ROW('Sanitation Data'!G77)),NA())</f>
        <v>#N/A</v>
      </c>
      <c r="AO83" s="92" t="e">
        <f ca="true">+IF(AND(ISNUMBER(OFFSET('Sanitation Data'!$G$12,0,10*ROW('Sanitation Data'!G77))),'Data Summary'!DD83="Yes"),OFFSET('Sanitation Data'!$G$12,0,10*ROW('Sanitation Data'!G77)),NA())</f>
        <v>#N/A</v>
      </c>
      <c r="AP83" s="92" t="e">
        <f ca="true">+IF(AND(ISNUMBER(OFFSET('Sanitation Data'!$H$4,0,10*ROW('Sanitation Data'!H77))),'Data Summary'!DE83="Yes"),100-OFFSET('Sanitation Data'!$H$4,0,10*ROW('Sanitation Data'!H77)),NA())</f>
        <v>#N/A</v>
      </c>
      <c r="AQ83" s="92" t="e">
        <f ca="true">+IF(AND(ISNUMBER(OFFSET('Sanitation Data'!$H$6,0,10*ROW('Sanitation Data'!H77))),'Data Summary'!DF83="Yes"),OFFSET('Sanitation Data'!$H$6,0,10*ROW('Sanitation Data'!H77)),NA())</f>
        <v>#N/A</v>
      </c>
      <c r="AR83" s="92" t="e">
        <f ca="true">+IF(AND(ISNUMBER(OFFSET('Sanitation Data'!$H$10,0,10*ROW('Sanitation Data'!H77))),'Data Summary'!DG83="Yes"),OFFSET('Sanitation Data'!$H$10,0,10*ROW('Sanitation Data'!H77)),NA())</f>
        <v>#N/A</v>
      </c>
      <c r="AS83" s="92" t="e">
        <f ca="true">+IF(AND(ISNUMBER(OFFSET('Sanitation Data'!$H$11,0,10*ROW('Sanitation Data'!H77))),'Data Summary'!DH83="Yes"),OFFSET('Sanitation Data'!$H$11,0,10*ROW('Sanitation Data'!H77)),NA())</f>
        <v>#N/A</v>
      </c>
      <c r="AT83" s="92" t="e">
        <f ca="true">+IF(AND(ISNUMBER(OFFSET('Sanitation Data'!$H$12,0,10*ROW('Sanitation Data'!H77))),'Data Summary'!DI83="Yes"),OFFSET('Sanitation Data'!$H$12,0,10*ROW('Sanitation Data'!H77)),NA())</f>
        <v>#N/A</v>
      </c>
      <c r="AU83" s="92" t="e">
        <f ca="true">+IF(AND(ISNUMBER(OFFSET('Sanitation Data'!$I$4,0,10*ROW('Sanitation Data'!I77))),'Data Summary'!DJ83="Yes"),100-OFFSET('Sanitation Data'!$I$4,0,10*ROW('Sanitation Data'!I77)),NA())</f>
        <v>#N/A</v>
      </c>
      <c r="AV83" s="92" t="e">
        <f ca="true">+IF(AND(ISNUMBER(OFFSET('Sanitation Data'!$I$6,0,10*ROW('Sanitation Data'!I77))),'Data Summary'!DK83="Yes"),OFFSET('Sanitation Data'!$I$6,0,10*ROW('Sanitation Data'!I77)),NA())</f>
        <v>#N/A</v>
      </c>
      <c r="AW83" s="92" t="e">
        <f ca="true">+IF(AND(ISNUMBER(OFFSET('Sanitation Data'!$I$10,0,10*ROW('Sanitation Data'!I77))),'Data Summary'!DL83="Yes"),OFFSET('Sanitation Data'!$I$10,0,10*ROW('Sanitation Data'!I77)),NA())</f>
        <v>#N/A</v>
      </c>
      <c r="AX83" s="92" t="e">
        <f ca="true">+IF(AND(ISNUMBER(OFFSET('Sanitation Data'!$I$11,0,10*ROW('Sanitation Data'!I77))),'Data Summary'!DM83="Yes"),OFFSET('Sanitation Data'!$I$11,0,10*ROW('Sanitation Data'!I77)),NA())</f>
        <v>#N/A</v>
      </c>
      <c r="AY83" s="92" t="e">
        <f ca="true">+IF(AND(ISNUMBER(OFFSET('Sanitation Data'!$I$12,0,10*ROW('Sanitation Data'!I77))),'Data Summary'!DN83="Yes"),OFFSET('Sanitation Data'!$I$12,0,10*ROW('Sanitation Data'!I77)),NA())</f>
        <v>#N/A</v>
      </c>
      <c r="AZ83" s="93" t="e">
        <f ca="true">+IF(AND(ISNUMBER(OFFSET('Hygiene Data'!$D$5,0,10*ROW('Hygiene Data'!D77))),'Data Summary'!DO83="Yes"),OFFSET('Hygiene Data'!$D$5,0,10*ROW('Hygiene Data'!D77)),NA())</f>
        <v>#N/A</v>
      </c>
      <c r="BA83" s="93" t="e">
        <f ca="true">+IF(AND(ISNUMBER(OFFSET('Hygiene Data'!$D$7,0,10*ROW('Hygiene Data'!D77))),'Data Summary'!DP83="Yes"),OFFSET('Hygiene Data'!$D$7,0,10*ROW('Hygiene Data'!D77)),NA())</f>
        <v>#N/A</v>
      </c>
      <c r="BB83" s="93" t="e">
        <f ca="true">+IF(AND(ISNUMBER(OFFSET('Hygiene Data'!$D$9,0,10*ROW('Hygiene Data'!D77))),'Data Summary'!DQ83="Yes"),OFFSET('Hygiene Data'!$D$9,0,10*ROW('Hygiene Data'!D77)),NA())</f>
        <v>#N/A</v>
      </c>
      <c r="BC83" s="93" t="e">
        <f ca="true">+IF(AND(ISNUMBER(OFFSET('Hygiene Data'!$E$5,0,10*ROW('Hygiene Data'!E77))),'Data Summary'!DR83="Yes"),OFFSET('Hygiene Data'!$E$5,0,10*ROW('Hygiene Data'!E77)),NA())</f>
        <v>#N/A</v>
      </c>
      <c r="BD83" s="93" t="e">
        <f ca="true">+IF(AND(ISNUMBER(OFFSET('Hygiene Data'!$E$7,0,10*ROW('Hygiene Data'!E77))),'Data Summary'!DS83="Yes"),OFFSET('Hygiene Data'!$E$7,0,10*ROW('Hygiene Data'!E77)),NA())</f>
        <v>#N/A</v>
      </c>
      <c r="BE83" s="93" t="e">
        <f ca="true">+IF(AND(ISNUMBER(OFFSET('Hygiene Data'!$E$9,0,10*ROW('Hygiene Data'!E77))),'Data Summary'!DT83="Yes"),OFFSET('Hygiene Data'!$E$9,0,10*ROW('Hygiene Data'!E77)),NA())</f>
        <v>#N/A</v>
      </c>
      <c r="BF83" s="93" t="e">
        <f ca="true">+IF(AND(ISNUMBER(OFFSET('Hygiene Data'!$F$5,0,10*ROW('Hygiene Data'!F77))),'Data Summary'!DU83="Yes"),OFFSET('Hygiene Data'!$F$5,0,10*ROW('Hygiene Data'!F77)),NA())</f>
        <v>#N/A</v>
      </c>
      <c r="BG83" s="93" t="e">
        <f ca="true">+IF(AND(ISNUMBER(OFFSET('Hygiene Data'!$F$7,0,10*ROW('Hygiene Data'!F77))),'Data Summary'!DV83="Yes"),OFFSET('Hygiene Data'!$F$7,0,10*ROW('Hygiene Data'!F77)),NA())</f>
        <v>#N/A</v>
      </c>
      <c r="BH83" s="93" t="e">
        <f ca="true">+IF(AND(ISNUMBER(OFFSET('Hygiene Data'!$F$9,0,10*ROW('Hygiene Data'!F77))),'Data Summary'!DW83="Yes"),OFFSET('Hygiene Data'!$F$9,0,10*ROW('Hygiene Data'!F77)),NA())</f>
        <v>#N/A</v>
      </c>
      <c r="BI83" s="93" t="e">
        <f ca="true">+IF(AND(ISNUMBER(OFFSET('Hygiene Data'!$G$5,0,10*ROW('Hygiene Data'!G77))),'Data Summary'!DX83="Yes"),OFFSET('Hygiene Data'!$G$5,0,10*ROW('Hygiene Data'!G77)),NA())</f>
        <v>#N/A</v>
      </c>
      <c r="BJ83" s="93" t="e">
        <f ca="true">+IF(AND(ISNUMBER(OFFSET('Hygiene Data'!$G$7,0,10*ROW('Hygiene Data'!G77))),'Data Summary'!DY83="Yes"),OFFSET('Hygiene Data'!$G$7,0,10*ROW('Hygiene Data'!G77)),NA())</f>
        <v>#N/A</v>
      </c>
      <c r="BK83" s="93" t="e">
        <f ca="true">+IF(AND(ISNUMBER(OFFSET('Hygiene Data'!$G$9,0,10*ROW('Hygiene Data'!G77))),'Data Summary'!DZ83="Yes"),OFFSET('Hygiene Data'!$G$9,0,10*ROW('Hygiene Data'!G77)),NA())</f>
        <v>#N/A</v>
      </c>
      <c r="BL83" s="93" t="e">
        <f ca="true">+IF(AND(ISNUMBER(OFFSET('Hygiene Data'!$H$5,0,10*ROW('Hygiene Data'!H77))),'Data Summary'!EA83="Yes"),OFFSET('Hygiene Data'!$H$5,0,10*ROW('Hygiene Data'!H77)),NA())</f>
        <v>#N/A</v>
      </c>
      <c r="BM83" s="93" t="e">
        <f ca="true">+IF(AND(ISNUMBER(OFFSET('Hygiene Data'!$H$7,0,10*ROW('Hygiene Data'!H77))),'Data Summary'!EB83="Yes"),OFFSET('Hygiene Data'!$H$7,0,10*ROW('Hygiene Data'!H77)),NA())</f>
        <v>#N/A</v>
      </c>
      <c r="BN83" s="93" t="e">
        <f ca="true">+IF(AND(ISNUMBER(OFFSET('Hygiene Data'!$H$9,0,10*ROW('Hygiene Data'!H77))),'Data Summary'!EC83="Yes"),OFFSET('Hygiene Data'!$H$9,0,10*ROW('Hygiene Data'!H77)),NA())</f>
        <v>#N/A</v>
      </c>
      <c r="BO83" s="93" t="e">
        <f ca="true">+IF(AND(ISNUMBER(OFFSET('Hygiene Data'!$I$5,0,10*ROW('Hygiene Data'!I77))),'Data Summary'!ED83="Yes"),OFFSET('Hygiene Data'!$I$5,0,10*ROW('Hygiene Data'!I77)),NA())</f>
        <v>#N/A</v>
      </c>
      <c r="BP83" s="93" t="e">
        <f ca="true">+IF(AND(ISNUMBER(OFFSET('Hygiene Data'!$I$7,0,10*ROW('Hygiene Data'!I77))),'Data Summary'!EE83="Yes"),OFFSET('Hygiene Data'!$I$7,0,10*ROW('Hygiene Data'!I77)),NA())</f>
        <v>#N/A</v>
      </c>
      <c r="BQ83" s="93" t="e">
        <f ca="true">+IF(AND(ISNUMBER(OFFSET('Hygiene Data'!$I$9,0,10*ROW('Hygiene Data'!I77))),'Data Summary'!EF83="Yes"),OFFSET('Hygiene Data'!$I$9,0,10*ROW('Hygiene Data'!I77)),NA())</f>
        <v>#N/A</v>
      </c>
    </row>
    <row xmlns:x14ac="http://schemas.microsoft.com/office/spreadsheetml/2009/9/ac" r="84" x14ac:dyDescent="0.2">
      <c r="A84" s="335" t="e">
        <f ca="true">+RIGHT('Data Summary'!A84,LEN('Data Summary'!A84)-9)</f>
        <v>#VALUE!</v>
      </c>
      <c r="B84" s="35" t="str">
        <f ca="true">+IF(ISTEXT('Data Summary'!B84),'Data Summary'!B84,"")</f>
        <v/>
      </c>
      <c r="C84" s="334" t="e">
        <f ca="true">+VALUE('Data Summary'!C84)</f>
        <v>#VALUE!</v>
      </c>
      <c r="D84" s="91" t="e">
        <f ca="true">+IF(AND(ISNUMBER(OFFSET('Water Data'!$D$4,0,10*ROW('Water Data'!D78))),'Data Summary'!BS84="Yes"),100-OFFSET('Water Data'!$D$4,0,10*ROW('Water Data'!D78)),NA())</f>
        <v>#N/A</v>
      </c>
      <c r="E84" s="91" t="e">
        <f ca="true">+IF(AND(ISNUMBER(OFFSET('Water Data'!$D$6,0,10*ROW('Water Data'!D78))),'Data Summary'!BT84="Yes"),OFFSET('Water Data'!$D$6,0,10*ROW('Water Data'!D78)),NA())</f>
        <v>#N/A</v>
      </c>
      <c r="F84" s="91" t="e">
        <f ca="true">+IF(AND(ISNUMBER(OFFSET('Water Data'!$D$9,0,10*ROW('Water Data'!D78))),'Data Summary'!BU84="Yes"),OFFSET('Water Data'!$D$9,0,10*ROW('Water Data'!D78)),NA())</f>
        <v>#N/A</v>
      </c>
      <c r="G84" s="91" t="e">
        <f ca="true">+IF(AND(ISNUMBER(OFFSET('Water Data'!$E$4,0,10*ROW('Water Data'!E78))),'Data Summary'!BV84="Yes"),100-OFFSET('Water Data'!$E$4,0,10*ROW('Water Data'!E78)),NA())</f>
        <v>#N/A</v>
      </c>
      <c r="H84" s="91" t="e">
        <f ca="true">+IF(AND(ISNUMBER(OFFSET('Water Data'!$E$6,0,10*ROW('Water Data'!E78))),'Data Summary'!BW84="Yes"),OFFSET('Water Data'!$E$6,0,10*ROW('Water Data'!E78)),NA())</f>
        <v>#N/A</v>
      </c>
      <c r="I84" s="91" t="e">
        <f ca="true">+IF(AND(ISNUMBER(OFFSET('Water Data'!$E$9,0,10*ROW('Water Data'!E78))),'Data Summary'!BX84="Yes"),OFFSET('Water Data'!$E$9,0,10*ROW('Water Data'!E78)),NA())</f>
        <v>#N/A</v>
      </c>
      <c r="J84" s="91" t="e">
        <f ca="true">+IF(AND(ISNUMBER(OFFSET('Water Data'!$F$4,0,10*ROW('Water Data'!F78))),'Data Summary'!BY84="Yes"),100-OFFSET('Water Data'!$F$4,0,10*ROW('Water Data'!F78)),NA())</f>
        <v>#N/A</v>
      </c>
      <c r="K84" s="91" t="e">
        <f ca="true">+IF(AND(ISNUMBER(OFFSET('Water Data'!$F$6,0,10*ROW('Water Data'!F78))),'Data Summary'!BZ84="Yes"),OFFSET('Water Data'!$F$6,0,10*ROW('Water Data'!F78)),NA())</f>
        <v>#N/A</v>
      </c>
      <c r="L84" s="91" t="e">
        <f ca="true">+IF(AND(ISNUMBER(OFFSET('Water Data'!$F$9,0,10*ROW('Water Data'!F78))),'Data Summary'!CA84="Yes"),OFFSET('Water Data'!$F$9,0,10*ROW('Water Data'!F78)),NA())</f>
        <v>#N/A</v>
      </c>
      <c r="M84" s="91" t="e">
        <f ca="true">+IF(AND(ISNUMBER(OFFSET('Water Data'!$G$4,0,10*ROW('Water Data'!G78))),'Data Summary'!CB84="Yes"),100-OFFSET('Water Data'!$G$4,0,10*ROW('Water Data'!G78)),NA())</f>
        <v>#N/A</v>
      </c>
      <c r="N84" s="91" t="e">
        <f ca="true">+IF(AND(ISNUMBER(OFFSET('Water Data'!$G$6,0,10*ROW('Water Data'!G78))),'Data Summary'!CC84="Yes"),OFFSET('Water Data'!$G$6,0,10*ROW('Water Data'!G78)),NA())</f>
        <v>#N/A</v>
      </c>
      <c r="O84" s="91" t="e">
        <f ca="true">+IF(AND(ISNUMBER(OFFSET('Water Data'!$G$9,0,10*ROW('Water Data'!G78))),'Data Summary'!CD84="Yes"),OFFSET('Water Data'!$G$9,0,10*ROW('Water Data'!G78)),NA())</f>
        <v>#N/A</v>
      </c>
      <c r="P84" s="91" t="e">
        <f ca="true">+IF(AND(ISNUMBER(OFFSET('Water Data'!$H$4,0,10*ROW('Water Data'!H78))),'Data Summary'!CE84="Yes"),100-OFFSET('Water Data'!$H$4,0,10*ROW('Water Data'!H78)),NA())</f>
        <v>#N/A</v>
      </c>
      <c r="Q84" s="91" t="e">
        <f ca="true">+IF(AND(ISNUMBER(OFFSET('Water Data'!$H$6,0,10*ROW('Water Data'!H78))),'Data Summary'!CF84="Yes"),OFFSET('Water Data'!$H$6,0,10*ROW('Water Data'!H78)),NA())</f>
        <v>#N/A</v>
      </c>
      <c r="R84" s="91" t="e">
        <f ca="true">+IF(AND(ISNUMBER(OFFSET('Water Data'!$H$9,0,10*ROW('Water Data'!H78))),'Data Summary'!CG84="Yes"),OFFSET('Water Data'!$H$9,0,10*ROW('Water Data'!H78)),NA())</f>
        <v>#N/A</v>
      </c>
      <c r="S84" s="91" t="e">
        <f ca="true">+IF(AND(ISNUMBER(OFFSET('Water Data'!$I$4,0,10*ROW('Water Data'!I78))),'Data Summary'!CH84="Yes"),100-OFFSET('Water Data'!$I$4,0,10*ROW('Water Data'!I78)),NA())</f>
        <v>#N/A</v>
      </c>
      <c r="T84" s="91" t="e">
        <f ca="true">+IF(AND(ISNUMBER(OFFSET('Water Data'!$I$6,0,10*ROW('Water Data'!I78))),'Data Summary'!CI84="Yes"),OFFSET('Water Data'!$I$6,0,10*ROW('Water Data'!I78)),NA())</f>
        <v>#N/A</v>
      </c>
      <c r="U84" s="91" t="e">
        <f ca="true">+IF(AND(ISNUMBER(OFFSET('Water Data'!$I$9,0,10*ROW('Water Data'!I78))),'Data Summary'!CJ84="Yes"),OFFSET('Water Data'!$I$9,0,10*ROW('Water Data'!I78)),NA())</f>
        <v>#N/A</v>
      </c>
      <c r="V84" s="92" t="e">
        <f ca="true">+IF(AND(ISNUMBER(OFFSET('Sanitation Data'!$D$4,0,10*ROW('Sanitation Data'!D78))),'Data Summary'!CK84="Yes"),100-OFFSET('Sanitation Data'!$D$4,0,10*ROW('Sanitation Data'!D78)),NA())</f>
        <v>#N/A</v>
      </c>
      <c r="W84" s="92" t="e">
        <f ca="true">+IF(AND(ISNUMBER(OFFSET('Sanitation Data'!$D$6,0,10*ROW('Sanitation Data'!D78))),'Data Summary'!CL84="Yes"),OFFSET('Sanitation Data'!$D$6,0,10*ROW('Sanitation Data'!D78)),NA())</f>
        <v>#N/A</v>
      </c>
      <c r="X84" s="92" t="e">
        <f ca="true">+IF(AND(ISNUMBER(OFFSET('Sanitation Data'!$D$10,0,10*ROW('Sanitation Data'!D78))),'Data Summary'!CM84="Yes"),OFFSET('Sanitation Data'!$D$10,0,10*ROW('Sanitation Data'!D78)),NA())</f>
        <v>#N/A</v>
      </c>
      <c r="Y84" s="92" t="e">
        <f ca="true">+IF(AND(ISNUMBER(OFFSET('Sanitation Data'!$D$11,0,10*ROW('Sanitation Data'!D78))),'Data Summary'!CN84="Yes"),OFFSET('Sanitation Data'!$D$11,0,10*ROW('Sanitation Data'!D78)),NA())</f>
        <v>#N/A</v>
      </c>
      <c r="Z84" s="92" t="e">
        <f ca="true">+IF(AND(ISNUMBER(OFFSET('Sanitation Data'!$D$12,0,10*ROW('Sanitation Data'!D78))),'Data Summary'!CO84="Yes"),OFFSET('Sanitation Data'!$D$12,0,10*ROW('Sanitation Data'!D78)),NA())</f>
        <v>#N/A</v>
      </c>
      <c r="AA84" s="92" t="e">
        <f ca="true">+IF(AND(ISNUMBER(OFFSET('Sanitation Data'!$E$4,0,10*ROW('Sanitation Data'!E78))),'Data Summary'!CP84="Yes"),100-OFFSET('Sanitation Data'!$E$4,0,10*ROW('Sanitation Data'!E78)),NA())</f>
        <v>#N/A</v>
      </c>
      <c r="AB84" s="92" t="e">
        <f ca="true">+IF(AND(ISNUMBER(OFFSET('Sanitation Data'!$E$6,0,10*ROW('Sanitation Data'!E78))),'Data Summary'!CQ84="Yes"),OFFSET('Sanitation Data'!$E$6,0,10*ROW('Sanitation Data'!E78)),NA())</f>
        <v>#N/A</v>
      </c>
      <c r="AC84" s="92" t="e">
        <f ca="true">+IF(AND(ISNUMBER(OFFSET('Sanitation Data'!$E$10,0,10*ROW('Sanitation Data'!E78))),'Data Summary'!CR84="Yes"),OFFSET('Sanitation Data'!$E$10,0,10*ROW('Sanitation Data'!E78)),NA())</f>
        <v>#N/A</v>
      </c>
      <c r="AD84" s="92" t="e">
        <f ca="true">+IF(AND(ISNUMBER(OFFSET('Sanitation Data'!$E$11,0,10*ROW('Sanitation Data'!E78))),'Data Summary'!CS84="Yes"),OFFSET('Sanitation Data'!$E$11,0,10*ROW('Sanitation Data'!E78)),NA())</f>
        <v>#N/A</v>
      </c>
      <c r="AE84" s="92" t="e">
        <f ca="true">+IF(AND(ISNUMBER(OFFSET('Sanitation Data'!$E$12,0,10*ROW('Sanitation Data'!E78))),'Data Summary'!CT84="Yes"),OFFSET('Sanitation Data'!$E$12,0,10*ROW('Sanitation Data'!E78)),NA())</f>
        <v>#N/A</v>
      </c>
      <c r="AF84" s="92" t="e">
        <f ca="true">+IF(AND(ISNUMBER(OFFSET('Sanitation Data'!$F$4,0,10*ROW('Sanitation Data'!F78))),'Data Summary'!CU84="Yes"),100-OFFSET('Sanitation Data'!$F$4,0,10*ROW('Sanitation Data'!F78)),NA())</f>
        <v>#N/A</v>
      </c>
      <c r="AG84" s="92" t="e">
        <f ca="true">+IF(AND(ISNUMBER(OFFSET('Sanitation Data'!$F$6,0,10*ROW('Sanitation Data'!F78))),'Data Summary'!CV84="Yes"),OFFSET('Sanitation Data'!$F$6,0,10*ROW('Sanitation Data'!F78)),NA())</f>
        <v>#N/A</v>
      </c>
      <c r="AH84" s="92" t="e">
        <f ca="true">+IF(AND(ISNUMBER(OFFSET('Sanitation Data'!$F$10,0,10*ROW('Sanitation Data'!F78))),'Data Summary'!CW84="Yes"),OFFSET('Sanitation Data'!$F$10,0,10*ROW('Sanitation Data'!F78)),NA())</f>
        <v>#N/A</v>
      </c>
      <c r="AI84" s="92" t="e">
        <f ca="true">+IF(AND(ISNUMBER(OFFSET('Sanitation Data'!$F$11,0,10*ROW('Sanitation Data'!F78))),'Data Summary'!CX84="Yes"),OFFSET('Sanitation Data'!$F$11,0,10*ROW('Sanitation Data'!F78)),NA())</f>
        <v>#N/A</v>
      </c>
      <c r="AJ84" s="92" t="e">
        <f ca="true">+IF(AND(ISNUMBER(OFFSET('Sanitation Data'!$F$12,0,10*ROW('Sanitation Data'!F78))),'Data Summary'!CY84="Yes"),OFFSET('Sanitation Data'!$F$12,0,10*ROW('Sanitation Data'!F78)),NA())</f>
        <v>#N/A</v>
      </c>
      <c r="AK84" s="92" t="e">
        <f ca="true">+IF(AND(ISNUMBER(OFFSET('Sanitation Data'!$G$4,0,10*ROW('Sanitation Data'!G78))),'Data Summary'!CZ84="Yes"),100-OFFSET('Sanitation Data'!$G$4,0,10*ROW('Sanitation Data'!G78)),NA())</f>
        <v>#N/A</v>
      </c>
      <c r="AL84" s="92" t="e">
        <f ca="true">+IF(AND(ISNUMBER(OFFSET('Sanitation Data'!$G$6,0,10*ROW('Sanitation Data'!G78))),'Data Summary'!DA84="Yes"),OFFSET('Sanitation Data'!$G$6,0,10*ROW('Sanitation Data'!G78)),NA())</f>
        <v>#N/A</v>
      </c>
      <c r="AM84" s="92" t="e">
        <f ca="true">+IF(AND(ISNUMBER(OFFSET('Sanitation Data'!$G$10,0,10*ROW('Sanitation Data'!G78))),'Data Summary'!DB84="Yes"),OFFSET('Sanitation Data'!$G$10,0,10*ROW('Sanitation Data'!G78)),NA())</f>
        <v>#N/A</v>
      </c>
      <c r="AN84" s="92" t="e">
        <f ca="true">+IF(AND(ISNUMBER(OFFSET('Sanitation Data'!$G$11,0,10*ROW('Sanitation Data'!G78))),'Data Summary'!DC84="Yes"),OFFSET('Sanitation Data'!$G$11,0,10*ROW('Sanitation Data'!G78)),NA())</f>
        <v>#N/A</v>
      </c>
      <c r="AO84" s="92" t="e">
        <f ca="true">+IF(AND(ISNUMBER(OFFSET('Sanitation Data'!$G$12,0,10*ROW('Sanitation Data'!G78))),'Data Summary'!DD84="Yes"),OFFSET('Sanitation Data'!$G$12,0,10*ROW('Sanitation Data'!G78)),NA())</f>
        <v>#N/A</v>
      </c>
      <c r="AP84" s="92" t="e">
        <f ca="true">+IF(AND(ISNUMBER(OFFSET('Sanitation Data'!$H$4,0,10*ROW('Sanitation Data'!H78))),'Data Summary'!DE84="Yes"),100-OFFSET('Sanitation Data'!$H$4,0,10*ROW('Sanitation Data'!H78)),NA())</f>
        <v>#N/A</v>
      </c>
      <c r="AQ84" s="92" t="e">
        <f ca="true">+IF(AND(ISNUMBER(OFFSET('Sanitation Data'!$H$6,0,10*ROW('Sanitation Data'!H78))),'Data Summary'!DF84="Yes"),OFFSET('Sanitation Data'!$H$6,0,10*ROW('Sanitation Data'!H78)),NA())</f>
        <v>#N/A</v>
      </c>
      <c r="AR84" s="92" t="e">
        <f ca="true">+IF(AND(ISNUMBER(OFFSET('Sanitation Data'!$H$10,0,10*ROW('Sanitation Data'!H78))),'Data Summary'!DG84="Yes"),OFFSET('Sanitation Data'!$H$10,0,10*ROW('Sanitation Data'!H78)),NA())</f>
        <v>#N/A</v>
      </c>
      <c r="AS84" s="92" t="e">
        <f ca="true">+IF(AND(ISNUMBER(OFFSET('Sanitation Data'!$H$11,0,10*ROW('Sanitation Data'!H78))),'Data Summary'!DH84="Yes"),OFFSET('Sanitation Data'!$H$11,0,10*ROW('Sanitation Data'!H78)),NA())</f>
        <v>#N/A</v>
      </c>
      <c r="AT84" s="92" t="e">
        <f ca="true">+IF(AND(ISNUMBER(OFFSET('Sanitation Data'!$H$12,0,10*ROW('Sanitation Data'!H78))),'Data Summary'!DI84="Yes"),OFFSET('Sanitation Data'!$H$12,0,10*ROW('Sanitation Data'!H78)),NA())</f>
        <v>#N/A</v>
      </c>
      <c r="AU84" s="92" t="e">
        <f ca="true">+IF(AND(ISNUMBER(OFFSET('Sanitation Data'!$I$4,0,10*ROW('Sanitation Data'!I78))),'Data Summary'!DJ84="Yes"),100-OFFSET('Sanitation Data'!$I$4,0,10*ROW('Sanitation Data'!I78)),NA())</f>
        <v>#N/A</v>
      </c>
      <c r="AV84" s="92" t="e">
        <f ca="true">+IF(AND(ISNUMBER(OFFSET('Sanitation Data'!$I$6,0,10*ROW('Sanitation Data'!I78))),'Data Summary'!DK84="Yes"),OFFSET('Sanitation Data'!$I$6,0,10*ROW('Sanitation Data'!I78)),NA())</f>
        <v>#N/A</v>
      </c>
      <c r="AW84" s="92" t="e">
        <f ca="true">+IF(AND(ISNUMBER(OFFSET('Sanitation Data'!$I$10,0,10*ROW('Sanitation Data'!I78))),'Data Summary'!DL84="Yes"),OFFSET('Sanitation Data'!$I$10,0,10*ROW('Sanitation Data'!I78)),NA())</f>
        <v>#N/A</v>
      </c>
      <c r="AX84" s="92" t="e">
        <f ca="true">+IF(AND(ISNUMBER(OFFSET('Sanitation Data'!$I$11,0,10*ROW('Sanitation Data'!I78))),'Data Summary'!DM84="Yes"),OFFSET('Sanitation Data'!$I$11,0,10*ROW('Sanitation Data'!I78)),NA())</f>
        <v>#N/A</v>
      </c>
      <c r="AY84" s="92" t="e">
        <f ca="true">+IF(AND(ISNUMBER(OFFSET('Sanitation Data'!$I$12,0,10*ROW('Sanitation Data'!I78))),'Data Summary'!DN84="Yes"),OFFSET('Sanitation Data'!$I$12,0,10*ROW('Sanitation Data'!I78)),NA())</f>
        <v>#N/A</v>
      </c>
      <c r="AZ84" s="93" t="e">
        <f ca="true">+IF(AND(ISNUMBER(OFFSET('Hygiene Data'!$D$5,0,10*ROW('Hygiene Data'!D78))),'Data Summary'!DO84="Yes"),OFFSET('Hygiene Data'!$D$5,0,10*ROW('Hygiene Data'!D78)),NA())</f>
        <v>#N/A</v>
      </c>
      <c r="BA84" s="93" t="e">
        <f ca="true">+IF(AND(ISNUMBER(OFFSET('Hygiene Data'!$D$7,0,10*ROW('Hygiene Data'!D78))),'Data Summary'!DP84="Yes"),OFFSET('Hygiene Data'!$D$7,0,10*ROW('Hygiene Data'!D78)),NA())</f>
        <v>#N/A</v>
      </c>
      <c r="BB84" s="93" t="e">
        <f ca="true">+IF(AND(ISNUMBER(OFFSET('Hygiene Data'!$D$9,0,10*ROW('Hygiene Data'!D78))),'Data Summary'!DQ84="Yes"),OFFSET('Hygiene Data'!$D$9,0,10*ROW('Hygiene Data'!D78)),NA())</f>
        <v>#N/A</v>
      </c>
      <c r="BC84" s="93" t="e">
        <f ca="true">+IF(AND(ISNUMBER(OFFSET('Hygiene Data'!$E$5,0,10*ROW('Hygiene Data'!E78))),'Data Summary'!DR84="Yes"),OFFSET('Hygiene Data'!$E$5,0,10*ROW('Hygiene Data'!E78)),NA())</f>
        <v>#N/A</v>
      </c>
      <c r="BD84" s="93" t="e">
        <f ca="true">+IF(AND(ISNUMBER(OFFSET('Hygiene Data'!$E$7,0,10*ROW('Hygiene Data'!E78))),'Data Summary'!DS84="Yes"),OFFSET('Hygiene Data'!$E$7,0,10*ROW('Hygiene Data'!E78)),NA())</f>
        <v>#N/A</v>
      </c>
      <c r="BE84" s="93" t="e">
        <f ca="true">+IF(AND(ISNUMBER(OFFSET('Hygiene Data'!$E$9,0,10*ROW('Hygiene Data'!E78))),'Data Summary'!DT84="Yes"),OFFSET('Hygiene Data'!$E$9,0,10*ROW('Hygiene Data'!E78)),NA())</f>
        <v>#N/A</v>
      </c>
      <c r="BF84" s="93" t="e">
        <f ca="true">+IF(AND(ISNUMBER(OFFSET('Hygiene Data'!$F$5,0,10*ROW('Hygiene Data'!F78))),'Data Summary'!DU84="Yes"),OFFSET('Hygiene Data'!$F$5,0,10*ROW('Hygiene Data'!F78)),NA())</f>
        <v>#N/A</v>
      </c>
      <c r="BG84" s="93" t="e">
        <f ca="true">+IF(AND(ISNUMBER(OFFSET('Hygiene Data'!$F$7,0,10*ROW('Hygiene Data'!F78))),'Data Summary'!DV84="Yes"),OFFSET('Hygiene Data'!$F$7,0,10*ROW('Hygiene Data'!F78)),NA())</f>
        <v>#N/A</v>
      </c>
      <c r="BH84" s="93" t="e">
        <f ca="true">+IF(AND(ISNUMBER(OFFSET('Hygiene Data'!$F$9,0,10*ROW('Hygiene Data'!F78))),'Data Summary'!DW84="Yes"),OFFSET('Hygiene Data'!$F$9,0,10*ROW('Hygiene Data'!F78)),NA())</f>
        <v>#N/A</v>
      </c>
      <c r="BI84" s="93" t="e">
        <f ca="true">+IF(AND(ISNUMBER(OFFSET('Hygiene Data'!$G$5,0,10*ROW('Hygiene Data'!G78))),'Data Summary'!DX84="Yes"),OFFSET('Hygiene Data'!$G$5,0,10*ROW('Hygiene Data'!G78)),NA())</f>
        <v>#N/A</v>
      </c>
      <c r="BJ84" s="93" t="e">
        <f ca="true">+IF(AND(ISNUMBER(OFFSET('Hygiene Data'!$G$7,0,10*ROW('Hygiene Data'!G78))),'Data Summary'!DY84="Yes"),OFFSET('Hygiene Data'!$G$7,0,10*ROW('Hygiene Data'!G78)),NA())</f>
        <v>#N/A</v>
      </c>
      <c r="BK84" s="93" t="e">
        <f ca="true">+IF(AND(ISNUMBER(OFFSET('Hygiene Data'!$G$9,0,10*ROW('Hygiene Data'!G78))),'Data Summary'!DZ84="Yes"),OFFSET('Hygiene Data'!$G$9,0,10*ROW('Hygiene Data'!G78)),NA())</f>
        <v>#N/A</v>
      </c>
      <c r="BL84" s="93" t="e">
        <f ca="true">+IF(AND(ISNUMBER(OFFSET('Hygiene Data'!$H$5,0,10*ROW('Hygiene Data'!H78))),'Data Summary'!EA84="Yes"),OFFSET('Hygiene Data'!$H$5,0,10*ROW('Hygiene Data'!H78)),NA())</f>
        <v>#N/A</v>
      </c>
      <c r="BM84" s="93" t="e">
        <f ca="true">+IF(AND(ISNUMBER(OFFSET('Hygiene Data'!$H$7,0,10*ROW('Hygiene Data'!H78))),'Data Summary'!EB84="Yes"),OFFSET('Hygiene Data'!$H$7,0,10*ROW('Hygiene Data'!H78)),NA())</f>
        <v>#N/A</v>
      </c>
      <c r="BN84" s="93" t="e">
        <f ca="true">+IF(AND(ISNUMBER(OFFSET('Hygiene Data'!$H$9,0,10*ROW('Hygiene Data'!H78))),'Data Summary'!EC84="Yes"),OFFSET('Hygiene Data'!$H$9,0,10*ROW('Hygiene Data'!H78)),NA())</f>
        <v>#N/A</v>
      </c>
      <c r="BO84" s="93" t="e">
        <f ca="true">+IF(AND(ISNUMBER(OFFSET('Hygiene Data'!$I$5,0,10*ROW('Hygiene Data'!I78))),'Data Summary'!ED84="Yes"),OFFSET('Hygiene Data'!$I$5,0,10*ROW('Hygiene Data'!I78)),NA())</f>
        <v>#N/A</v>
      </c>
      <c r="BP84" s="93" t="e">
        <f ca="true">+IF(AND(ISNUMBER(OFFSET('Hygiene Data'!$I$7,0,10*ROW('Hygiene Data'!I78))),'Data Summary'!EE84="Yes"),OFFSET('Hygiene Data'!$I$7,0,10*ROW('Hygiene Data'!I78)),NA())</f>
        <v>#N/A</v>
      </c>
      <c r="BQ84" s="93" t="e">
        <f ca="true">+IF(AND(ISNUMBER(OFFSET('Hygiene Data'!$I$9,0,10*ROW('Hygiene Data'!I78))),'Data Summary'!EF84="Yes"),OFFSET('Hygiene Data'!$I$9,0,10*ROW('Hygiene Data'!I78)),NA())</f>
        <v>#N/A</v>
      </c>
    </row>
    <row xmlns:x14ac="http://schemas.microsoft.com/office/spreadsheetml/2009/9/ac" r="85" x14ac:dyDescent="0.2">
      <c r="A85" s="335" t="e">
        <f ca="true">+RIGHT('Data Summary'!A85,LEN('Data Summary'!A85)-9)</f>
        <v>#VALUE!</v>
      </c>
      <c r="B85" s="35" t="str">
        <f ca="true">+IF(ISTEXT('Data Summary'!B85),'Data Summary'!B85,"")</f>
        <v/>
      </c>
      <c r="C85" s="334" t="e">
        <f ca="true">+VALUE('Data Summary'!C85)</f>
        <v>#VALUE!</v>
      </c>
      <c r="D85" s="91" t="e">
        <f ca="true">+IF(AND(ISNUMBER(OFFSET('Water Data'!$D$4,0,10*ROW('Water Data'!D79))),'Data Summary'!BS85="Yes"),100-OFFSET('Water Data'!$D$4,0,10*ROW('Water Data'!D79)),NA())</f>
        <v>#N/A</v>
      </c>
      <c r="E85" s="91" t="e">
        <f ca="true">+IF(AND(ISNUMBER(OFFSET('Water Data'!$D$6,0,10*ROW('Water Data'!D79))),'Data Summary'!BT85="Yes"),OFFSET('Water Data'!$D$6,0,10*ROW('Water Data'!D79)),NA())</f>
        <v>#N/A</v>
      </c>
      <c r="F85" s="91" t="e">
        <f ca="true">+IF(AND(ISNUMBER(OFFSET('Water Data'!$D$9,0,10*ROW('Water Data'!D79))),'Data Summary'!BU85="Yes"),OFFSET('Water Data'!$D$9,0,10*ROW('Water Data'!D79)),NA())</f>
        <v>#N/A</v>
      </c>
      <c r="G85" s="91" t="e">
        <f ca="true">+IF(AND(ISNUMBER(OFFSET('Water Data'!$E$4,0,10*ROW('Water Data'!E79))),'Data Summary'!BV85="Yes"),100-OFFSET('Water Data'!$E$4,0,10*ROW('Water Data'!E79)),NA())</f>
        <v>#N/A</v>
      </c>
      <c r="H85" s="91" t="e">
        <f ca="true">+IF(AND(ISNUMBER(OFFSET('Water Data'!$E$6,0,10*ROW('Water Data'!E79))),'Data Summary'!BW85="Yes"),OFFSET('Water Data'!$E$6,0,10*ROW('Water Data'!E79)),NA())</f>
        <v>#N/A</v>
      </c>
      <c r="I85" s="91" t="e">
        <f ca="true">+IF(AND(ISNUMBER(OFFSET('Water Data'!$E$9,0,10*ROW('Water Data'!E79))),'Data Summary'!BX85="Yes"),OFFSET('Water Data'!$E$9,0,10*ROW('Water Data'!E79)),NA())</f>
        <v>#N/A</v>
      </c>
      <c r="J85" s="91" t="e">
        <f ca="true">+IF(AND(ISNUMBER(OFFSET('Water Data'!$F$4,0,10*ROW('Water Data'!F79))),'Data Summary'!BY85="Yes"),100-OFFSET('Water Data'!$F$4,0,10*ROW('Water Data'!F79)),NA())</f>
        <v>#N/A</v>
      </c>
      <c r="K85" s="91" t="e">
        <f ca="true">+IF(AND(ISNUMBER(OFFSET('Water Data'!$F$6,0,10*ROW('Water Data'!F79))),'Data Summary'!BZ85="Yes"),OFFSET('Water Data'!$F$6,0,10*ROW('Water Data'!F79)),NA())</f>
        <v>#N/A</v>
      </c>
      <c r="L85" s="91" t="e">
        <f ca="true">+IF(AND(ISNUMBER(OFFSET('Water Data'!$F$9,0,10*ROW('Water Data'!F79))),'Data Summary'!CA85="Yes"),OFFSET('Water Data'!$F$9,0,10*ROW('Water Data'!F79)),NA())</f>
        <v>#N/A</v>
      </c>
      <c r="M85" s="91" t="e">
        <f ca="true">+IF(AND(ISNUMBER(OFFSET('Water Data'!$G$4,0,10*ROW('Water Data'!G79))),'Data Summary'!CB85="Yes"),100-OFFSET('Water Data'!$G$4,0,10*ROW('Water Data'!G79)),NA())</f>
        <v>#N/A</v>
      </c>
      <c r="N85" s="91" t="e">
        <f ca="true">+IF(AND(ISNUMBER(OFFSET('Water Data'!$G$6,0,10*ROW('Water Data'!G79))),'Data Summary'!CC85="Yes"),OFFSET('Water Data'!$G$6,0,10*ROW('Water Data'!G79)),NA())</f>
        <v>#N/A</v>
      </c>
      <c r="O85" s="91" t="e">
        <f ca="true">+IF(AND(ISNUMBER(OFFSET('Water Data'!$G$9,0,10*ROW('Water Data'!G79))),'Data Summary'!CD85="Yes"),OFFSET('Water Data'!$G$9,0,10*ROW('Water Data'!G79)),NA())</f>
        <v>#N/A</v>
      </c>
      <c r="P85" s="91" t="e">
        <f ca="true">+IF(AND(ISNUMBER(OFFSET('Water Data'!$H$4,0,10*ROW('Water Data'!H79))),'Data Summary'!CE85="Yes"),100-OFFSET('Water Data'!$H$4,0,10*ROW('Water Data'!H79)),NA())</f>
        <v>#N/A</v>
      </c>
      <c r="Q85" s="91" t="e">
        <f ca="true">+IF(AND(ISNUMBER(OFFSET('Water Data'!$H$6,0,10*ROW('Water Data'!H79))),'Data Summary'!CF85="Yes"),OFFSET('Water Data'!$H$6,0,10*ROW('Water Data'!H79)),NA())</f>
        <v>#N/A</v>
      </c>
      <c r="R85" s="91" t="e">
        <f ca="true">+IF(AND(ISNUMBER(OFFSET('Water Data'!$H$9,0,10*ROW('Water Data'!H79))),'Data Summary'!CG85="Yes"),OFFSET('Water Data'!$H$9,0,10*ROW('Water Data'!H79)),NA())</f>
        <v>#N/A</v>
      </c>
      <c r="S85" s="91" t="e">
        <f ca="true">+IF(AND(ISNUMBER(OFFSET('Water Data'!$I$4,0,10*ROW('Water Data'!I79))),'Data Summary'!CH85="Yes"),100-OFFSET('Water Data'!$I$4,0,10*ROW('Water Data'!I79)),NA())</f>
        <v>#N/A</v>
      </c>
      <c r="T85" s="91" t="e">
        <f ca="true">+IF(AND(ISNUMBER(OFFSET('Water Data'!$I$6,0,10*ROW('Water Data'!I79))),'Data Summary'!CI85="Yes"),OFFSET('Water Data'!$I$6,0,10*ROW('Water Data'!I79)),NA())</f>
        <v>#N/A</v>
      </c>
      <c r="U85" s="91" t="e">
        <f ca="true">+IF(AND(ISNUMBER(OFFSET('Water Data'!$I$9,0,10*ROW('Water Data'!I79))),'Data Summary'!CJ85="Yes"),OFFSET('Water Data'!$I$9,0,10*ROW('Water Data'!I79)),NA())</f>
        <v>#N/A</v>
      </c>
      <c r="V85" s="92" t="e">
        <f ca="true">+IF(AND(ISNUMBER(OFFSET('Sanitation Data'!$D$4,0,10*ROW('Sanitation Data'!D79))),'Data Summary'!CK85="Yes"),100-OFFSET('Sanitation Data'!$D$4,0,10*ROW('Sanitation Data'!D79)),NA())</f>
        <v>#N/A</v>
      </c>
      <c r="W85" s="92" t="e">
        <f ca="true">+IF(AND(ISNUMBER(OFFSET('Sanitation Data'!$D$6,0,10*ROW('Sanitation Data'!D79))),'Data Summary'!CL85="Yes"),OFFSET('Sanitation Data'!$D$6,0,10*ROW('Sanitation Data'!D79)),NA())</f>
        <v>#N/A</v>
      </c>
      <c r="X85" s="92" t="e">
        <f ca="true">+IF(AND(ISNUMBER(OFFSET('Sanitation Data'!$D$10,0,10*ROW('Sanitation Data'!D79))),'Data Summary'!CM85="Yes"),OFFSET('Sanitation Data'!$D$10,0,10*ROW('Sanitation Data'!D79)),NA())</f>
        <v>#N/A</v>
      </c>
      <c r="Y85" s="92" t="e">
        <f ca="true">+IF(AND(ISNUMBER(OFFSET('Sanitation Data'!$D$11,0,10*ROW('Sanitation Data'!D79))),'Data Summary'!CN85="Yes"),OFFSET('Sanitation Data'!$D$11,0,10*ROW('Sanitation Data'!D79)),NA())</f>
        <v>#N/A</v>
      </c>
      <c r="Z85" s="92" t="e">
        <f ca="true">+IF(AND(ISNUMBER(OFFSET('Sanitation Data'!$D$12,0,10*ROW('Sanitation Data'!D79))),'Data Summary'!CO85="Yes"),OFFSET('Sanitation Data'!$D$12,0,10*ROW('Sanitation Data'!D79)),NA())</f>
        <v>#N/A</v>
      </c>
      <c r="AA85" s="92" t="e">
        <f ca="true">+IF(AND(ISNUMBER(OFFSET('Sanitation Data'!$E$4,0,10*ROW('Sanitation Data'!E79))),'Data Summary'!CP85="Yes"),100-OFFSET('Sanitation Data'!$E$4,0,10*ROW('Sanitation Data'!E79)),NA())</f>
        <v>#N/A</v>
      </c>
      <c r="AB85" s="92" t="e">
        <f ca="true">+IF(AND(ISNUMBER(OFFSET('Sanitation Data'!$E$6,0,10*ROW('Sanitation Data'!E79))),'Data Summary'!CQ85="Yes"),OFFSET('Sanitation Data'!$E$6,0,10*ROW('Sanitation Data'!E79)),NA())</f>
        <v>#N/A</v>
      </c>
      <c r="AC85" s="92" t="e">
        <f ca="true">+IF(AND(ISNUMBER(OFFSET('Sanitation Data'!$E$10,0,10*ROW('Sanitation Data'!E79))),'Data Summary'!CR85="Yes"),OFFSET('Sanitation Data'!$E$10,0,10*ROW('Sanitation Data'!E79)),NA())</f>
        <v>#N/A</v>
      </c>
      <c r="AD85" s="92" t="e">
        <f ca="true">+IF(AND(ISNUMBER(OFFSET('Sanitation Data'!$E$11,0,10*ROW('Sanitation Data'!E79))),'Data Summary'!CS85="Yes"),OFFSET('Sanitation Data'!$E$11,0,10*ROW('Sanitation Data'!E79)),NA())</f>
        <v>#N/A</v>
      </c>
      <c r="AE85" s="92" t="e">
        <f ca="true">+IF(AND(ISNUMBER(OFFSET('Sanitation Data'!$E$12,0,10*ROW('Sanitation Data'!E79))),'Data Summary'!CT85="Yes"),OFFSET('Sanitation Data'!$E$12,0,10*ROW('Sanitation Data'!E79)),NA())</f>
        <v>#N/A</v>
      </c>
      <c r="AF85" s="92" t="e">
        <f ca="true">+IF(AND(ISNUMBER(OFFSET('Sanitation Data'!$F$4,0,10*ROW('Sanitation Data'!F79))),'Data Summary'!CU85="Yes"),100-OFFSET('Sanitation Data'!$F$4,0,10*ROW('Sanitation Data'!F79)),NA())</f>
        <v>#N/A</v>
      </c>
      <c r="AG85" s="92" t="e">
        <f ca="true">+IF(AND(ISNUMBER(OFFSET('Sanitation Data'!$F$6,0,10*ROW('Sanitation Data'!F79))),'Data Summary'!CV85="Yes"),OFFSET('Sanitation Data'!$F$6,0,10*ROW('Sanitation Data'!F79)),NA())</f>
        <v>#N/A</v>
      </c>
      <c r="AH85" s="92" t="e">
        <f ca="true">+IF(AND(ISNUMBER(OFFSET('Sanitation Data'!$F$10,0,10*ROW('Sanitation Data'!F79))),'Data Summary'!CW85="Yes"),OFFSET('Sanitation Data'!$F$10,0,10*ROW('Sanitation Data'!F79)),NA())</f>
        <v>#N/A</v>
      </c>
      <c r="AI85" s="92" t="e">
        <f ca="true">+IF(AND(ISNUMBER(OFFSET('Sanitation Data'!$F$11,0,10*ROW('Sanitation Data'!F79))),'Data Summary'!CX85="Yes"),OFFSET('Sanitation Data'!$F$11,0,10*ROW('Sanitation Data'!F79)),NA())</f>
        <v>#N/A</v>
      </c>
      <c r="AJ85" s="92" t="e">
        <f ca="true">+IF(AND(ISNUMBER(OFFSET('Sanitation Data'!$F$12,0,10*ROW('Sanitation Data'!F79))),'Data Summary'!CY85="Yes"),OFFSET('Sanitation Data'!$F$12,0,10*ROW('Sanitation Data'!F79)),NA())</f>
        <v>#N/A</v>
      </c>
      <c r="AK85" s="92" t="e">
        <f ca="true">+IF(AND(ISNUMBER(OFFSET('Sanitation Data'!$G$4,0,10*ROW('Sanitation Data'!G79))),'Data Summary'!CZ85="Yes"),100-OFFSET('Sanitation Data'!$G$4,0,10*ROW('Sanitation Data'!G79)),NA())</f>
        <v>#N/A</v>
      </c>
      <c r="AL85" s="92" t="e">
        <f ca="true">+IF(AND(ISNUMBER(OFFSET('Sanitation Data'!$G$6,0,10*ROW('Sanitation Data'!G79))),'Data Summary'!DA85="Yes"),OFFSET('Sanitation Data'!$G$6,0,10*ROW('Sanitation Data'!G79)),NA())</f>
        <v>#N/A</v>
      </c>
      <c r="AM85" s="92" t="e">
        <f ca="true">+IF(AND(ISNUMBER(OFFSET('Sanitation Data'!$G$10,0,10*ROW('Sanitation Data'!G79))),'Data Summary'!DB85="Yes"),OFFSET('Sanitation Data'!$G$10,0,10*ROW('Sanitation Data'!G79)),NA())</f>
        <v>#N/A</v>
      </c>
      <c r="AN85" s="92" t="e">
        <f ca="true">+IF(AND(ISNUMBER(OFFSET('Sanitation Data'!$G$11,0,10*ROW('Sanitation Data'!G79))),'Data Summary'!DC85="Yes"),OFFSET('Sanitation Data'!$G$11,0,10*ROW('Sanitation Data'!G79)),NA())</f>
        <v>#N/A</v>
      </c>
      <c r="AO85" s="92" t="e">
        <f ca="true">+IF(AND(ISNUMBER(OFFSET('Sanitation Data'!$G$12,0,10*ROW('Sanitation Data'!G79))),'Data Summary'!DD85="Yes"),OFFSET('Sanitation Data'!$G$12,0,10*ROW('Sanitation Data'!G79)),NA())</f>
        <v>#N/A</v>
      </c>
      <c r="AP85" s="92" t="e">
        <f ca="true">+IF(AND(ISNUMBER(OFFSET('Sanitation Data'!$H$4,0,10*ROW('Sanitation Data'!H79))),'Data Summary'!DE85="Yes"),100-OFFSET('Sanitation Data'!$H$4,0,10*ROW('Sanitation Data'!H79)),NA())</f>
        <v>#N/A</v>
      </c>
      <c r="AQ85" s="92" t="e">
        <f ca="true">+IF(AND(ISNUMBER(OFFSET('Sanitation Data'!$H$6,0,10*ROW('Sanitation Data'!H79))),'Data Summary'!DF85="Yes"),OFFSET('Sanitation Data'!$H$6,0,10*ROW('Sanitation Data'!H79)),NA())</f>
        <v>#N/A</v>
      </c>
      <c r="AR85" s="92" t="e">
        <f ca="true">+IF(AND(ISNUMBER(OFFSET('Sanitation Data'!$H$10,0,10*ROW('Sanitation Data'!H79))),'Data Summary'!DG85="Yes"),OFFSET('Sanitation Data'!$H$10,0,10*ROW('Sanitation Data'!H79)),NA())</f>
        <v>#N/A</v>
      </c>
      <c r="AS85" s="92" t="e">
        <f ca="true">+IF(AND(ISNUMBER(OFFSET('Sanitation Data'!$H$11,0,10*ROW('Sanitation Data'!H79))),'Data Summary'!DH85="Yes"),OFFSET('Sanitation Data'!$H$11,0,10*ROW('Sanitation Data'!H79)),NA())</f>
        <v>#N/A</v>
      </c>
      <c r="AT85" s="92" t="e">
        <f ca="true">+IF(AND(ISNUMBER(OFFSET('Sanitation Data'!$H$12,0,10*ROW('Sanitation Data'!H79))),'Data Summary'!DI85="Yes"),OFFSET('Sanitation Data'!$H$12,0,10*ROW('Sanitation Data'!H79)),NA())</f>
        <v>#N/A</v>
      </c>
      <c r="AU85" s="92" t="e">
        <f ca="true">+IF(AND(ISNUMBER(OFFSET('Sanitation Data'!$I$4,0,10*ROW('Sanitation Data'!I79))),'Data Summary'!DJ85="Yes"),100-OFFSET('Sanitation Data'!$I$4,0,10*ROW('Sanitation Data'!I79)),NA())</f>
        <v>#N/A</v>
      </c>
      <c r="AV85" s="92" t="e">
        <f ca="true">+IF(AND(ISNUMBER(OFFSET('Sanitation Data'!$I$6,0,10*ROW('Sanitation Data'!I79))),'Data Summary'!DK85="Yes"),OFFSET('Sanitation Data'!$I$6,0,10*ROW('Sanitation Data'!I79)),NA())</f>
        <v>#N/A</v>
      </c>
      <c r="AW85" s="92" t="e">
        <f ca="true">+IF(AND(ISNUMBER(OFFSET('Sanitation Data'!$I$10,0,10*ROW('Sanitation Data'!I79))),'Data Summary'!DL85="Yes"),OFFSET('Sanitation Data'!$I$10,0,10*ROW('Sanitation Data'!I79)),NA())</f>
        <v>#N/A</v>
      </c>
      <c r="AX85" s="92" t="e">
        <f ca="true">+IF(AND(ISNUMBER(OFFSET('Sanitation Data'!$I$11,0,10*ROW('Sanitation Data'!I79))),'Data Summary'!DM85="Yes"),OFFSET('Sanitation Data'!$I$11,0,10*ROW('Sanitation Data'!I79)),NA())</f>
        <v>#N/A</v>
      </c>
      <c r="AY85" s="92" t="e">
        <f ca="true">+IF(AND(ISNUMBER(OFFSET('Sanitation Data'!$I$12,0,10*ROW('Sanitation Data'!I79))),'Data Summary'!DN85="Yes"),OFFSET('Sanitation Data'!$I$12,0,10*ROW('Sanitation Data'!I79)),NA())</f>
        <v>#N/A</v>
      </c>
      <c r="AZ85" s="93" t="e">
        <f ca="true">+IF(AND(ISNUMBER(OFFSET('Hygiene Data'!$D$5,0,10*ROW('Hygiene Data'!D79))),'Data Summary'!DO85="Yes"),OFFSET('Hygiene Data'!$D$5,0,10*ROW('Hygiene Data'!D79)),NA())</f>
        <v>#N/A</v>
      </c>
      <c r="BA85" s="93" t="e">
        <f ca="true">+IF(AND(ISNUMBER(OFFSET('Hygiene Data'!$D$7,0,10*ROW('Hygiene Data'!D79))),'Data Summary'!DP85="Yes"),OFFSET('Hygiene Data'!$D$7,0,10*ROW('Hygiene Data'!D79)),NA())</f>
        <v>#N/A</v>
      </c>
      <c r="BB85" s="93" t="e">
        <f ca="true">+IF(AND(ISNUMBER(OFFSET('Hygiene Data'!$D$9,0,10*ROW('Hygiene Data'!D79))),'Data Summary'!DQ85="Yes"),OFFSET('Hygiene Data'!$D$9,0,10*ROW('Hygiene Data'!D79)),NA())</f>
        <v>#N/A</v>
      </c>
      <c r="BC85" s="93" t="e">
        <f ca="true">+IF(AND(ISNUMBER(OFFSET('Hygiene Data'!$E$5,0,10*ROW('Hygiene Data'!E79))),'Data Summary'!DR85="Yes"),OFFSET('Hygiene Data'!$E$5,0,10*ROW('Hygiene Data'!E79)),NA())</f>
        <v>#N/A</v>
      </c>
      <c r="BD85" s="93" t="e">
        <f ca="true">+IF(AND(ISNUMBER(OFFSET('Hygiene Data'!$E$7,0,10*ROW('Hygiene Data'!E79))),'Data Summary'!DS85="Yes"),OFFSET('Hygiene Data'!$E$7,0,10*ROW('Hygiene Data'!E79)),NA())</f>
        <v>#N/A</v>
      </c>
      <c r="BE85" s="93" t="e">
        <f ca="true">+IF(AND(ISNUMBER(OFFSET('Hygiene Data'!$E$9,0,10*ROW('Hygiene Data'!E79))),'Data Summary'!DT85="Yes"),OFFSET('Hygiene Data'!$E$9,0,10*ROW('Hygiene Data'!E79)),NA())</f>
        <v>#N/A</v>
      </c>
      <c r="BF85" s="93" t="e">
        <f ca="true">+IF(AND(ISNUMBER(OFFSET('Hygiene Data'!$F$5,0,10*ROW('Hygiene Data'!F79))),'Data Summary'!DU85="Yes"),OFFSET('Hygiene Data'!$F$5,0,10*ROW('Hygiene Data'!F79)),NA())</f>
        <v>#N/A</v>
      </c>
      <c r="BG85" s="93" t="e">
        <f ca="true">+IF(AND(ISNUMBER(OFFSET('Hygiene Data'!$F$7,0,10*ROW('Hygiene Data'!F79))),'Data Summary'!DV85="Yes"),OFFSET('Hygiene Data'!$F$7,0,10*ROW('Hygiene Data'!F79)),NA())</f>
        <v>#N/A</v>
      </c>
      <c r="BH85" s="93" t="e">
        <f ca="true">+IF(AND(ISNUMBER(OFFSET('Hygiene Data'!$F$9,0,10*ROW('Hygiene Data'!F79))),'Data Summary'!DW85="Yes"),OFFSET('Hygiene Data'!$F$9,0,10*ROW('Hygiene Data'!F79)),NA())</f>
        <v>#N/A</v>
      </c>
      <c r="BI85" s="93" t="e">
        <f ca="true">+IF(AND(ISNUMBER(OFFSET('Hygiene Data'!$G$5,0,10*ROW('Hygiene Data'!G79))),'Data Summary'!DX85="Yes"),OFFSET('Hygiene Data'!$G$5,0,10*ROW('Hygiene Data'!G79)),NA())</f>
        <v>#N/A</v>
      </c>
      <c r="BJ85" s="93" t="e">
        <f ca="true">+IF(AND(ISNUMBER(OFFSET('Hygiene Data'!$G$7,0,10*ROW('Hygiene Data'!G79))),'Data Summary'!DY85="Yes"),OFFSET('Hygiene Data'!$G$7,0,10*ROW('Hygiene Data'!G79)),NA())</f>
        <v>#N/A</v>
      </c>
      <c r="BK85" s="93" t="e">
        <f ca="true">+IF(AND(ISNUMBER(OFFSET('Hygiene Data'!$G$9,0,10*ROW('Hygiene Data'!G79))),'Data Summary'!DZ85="Yes"),OFFSET('Hygiene Data'!$G$9,0,10*ROW('Hygiene Data'!G79)),NA())</f>
        <v>#N/A</v>
      </c>
      <c r="BL85" s="93" t="e">
        <f ca="true">+IF(AND(ISNUMBER(OFFSET('Hygiene Data'!$H$5,0,10*ROW('Hygiene Data'!H79))),'Data Summary'!EA85="Yes"),OFFSET('Hygiene Data'!$H$5,0,10*ROW('Hygiene Data'!H79)),NA())</f>
        <v>#N/A</v>
      </c>
      <c r="BM85" s="93" t="e">
        <f ca="true">+IF(AND(ISNUMBER(OFFSET('Hygiene Data'!$H$7,0,10*ROW('Hygiene Data'!H79))),'Data Summary'!EB85="Yes"),OFFSET('Hygiene Data'!$H$7,0,10*ROW('Hygiene Data'!H79)),NA())</f>
        <v>#N/A</v>
      </c>
      <c r="BN85" s="93" t="e">
        <f ca="true">+IF(AND(ISNUMBER(OFFSET('Hygiene Data'!$H$9,0,10*ROW('Hygiene Data'!H79))),'Data Summary'!EC85="Yes"),OFFSET('Hygiene Data'!$H$9,0,10*ROW('Hygiene Data'!H79)),NA())</f>
        <v>#N/A</v>
      </c>
      <c r="BO85" s="93" t="e">
        <f ca="true">+IF(AND(ISNUMBER(OFFSET('Hygiene Data'!$I$5,0,10*ROW('Hygiene Data'!I79))),'Data Summary'!ED85="Yes"),OFFSET('Hygiene Data'!$I$5,0,10*ROW('Hygiene Data'!I79)),NA())</f>
        <v>#N/A</v>
      </c>
      <c r="BP85" s="93" t="e">
        <f ca="true">+IF(AND(ISNUMBER(OFFSET('Hygiene Data'!$I$7,0,10*ROW('Hygiene Data'!I79))),'Data Summary'!EE85="Yes"),OFFSET('Hygiene Data'!$I$7,0,10*ROW('Hygiene Data'!I79)),NA())</f>
        <v>#N/A</v>
      </c>
      <c r="BQ85" s="93" t="e">
        <f ca="true">+IF(AND(ISNUMBER(OFFSET('Hygiene Data'!$I$9,0,10*ROW('Hygiene Data'!I79))),'Data Summary'!EF85="Yes"),OFFSET('Hygiene Data'!$I$9,0,10*ROW('Hygiene Data'!I79)),NA())</f>
        <v>#N/A</v>
      </c>
    </row>
    <row xmlns:x14ac="http://schemas.microsoft.com/office/spreadsheetml/2009/9/ac" r="86" x14ac:dyDescent="0.2">
      <c r="A86" s="335" t="e">
        <f ca="true">+RIGHT('Data Summary'!A86,LEN('Data Summary'!A86)-9)</f>
        <v>#VALUE!</v>
      </c>
      <c r="B86" s="35" t="str">
        <f ca="true">+IF(ISTEXT('Data Summary'!B86),'Data Summary'!B86,"")</f>
        <v/>
      </c>
      <c r="C86" s="334" t="e">
        <f ca="true">+VALUE('Data Summary'!C86)</f>
        <v>#VALUE!</v>
      </c>
      <c r="D86" s="91" t="e">
        <f ca="true">+IF(AND(ISNUMBER(OFFSET('Water Data'!$D$4,0,10*ROW('Water Data'!D80))),'Data Summary'!BS86="Yes"),100-OFFSET('Water Data'!$D$4,0,10*ROW('Water Data'!D80)),NA())</f>
        <v>#N/A</v>
      </c>
      <c r="E86" s="91" t="e">
        <f ca="true">+IF(AND(ISNUMBER(OFFSET('Water Data'!$D$6,0,10*ROW('Water Data'!D80))),'Data Summary'!BT86="Yes"),OFFSET('Water Data'!$D$6,0,10*ROW('Water Data'!D80)),NA())</f>
        <v>#N/A</v>
      </c>
      <c r="F86" s="91" t="e">
        <f ca="true">+IF(AND(ISNUMBER(OFFSET('Water Data'!$D$9,0,10*ROW('Water Data'!D80))),'Data Summary'!BU86="Yes"),OFFSET('Water Data'!$D$9,0,10*ROW('Water Data'!D80)),NA())</f>
        <v>#N/A</v>
      </c>
      <c r="G86" s="91" t="e">
        <f ca="true">+IF(AND(ISNUMBER(OFFSET('Water Data'!$E$4,0,10*ROW('Water Data'!E80))),'Data Summary'!BV86="Yes"),100-OFFSET('Water Data'!$E$4,0,10*ROW('Water Data'!E80)),NA())</f>
        <v>#N/A</v>
      </c>
      <c r="H86" s="91" t="e">
        <f ca="true">+IF(AND(ISNUMBER(OFFSET('Water Data'!$E$6,0,10*ROW('Water Data'!E80))),'Data Summary'!BW86="Yes"),OFFSET('Water Data'!$E$6,0,10*ROW('Water Data'!E80)),NA())</f>
        <v>#N/A</v>
      </c>
      <c r="I86" s="91" t="e">
        <f ca="true">+IF(AND(ISNUMBER(OFFSET('Water Data'!$E$9,0,10*ROW('Water Data'!E80))),'Data Summary'!BX86="Yes"),OFFSET('Water Data'!$E$9,0,10*ROW('Water Data'!E80)),NA())</f>
        <v>#N/A</v>
      </c>
      <c r="J86" s="91" t="e">
        <f ca="true">+IF(AND(ISNUMBER(OFFSET('Water Data'!$F$4,0,10*ROW('Water Data'!F80))),'Data Summary'!BY86="Yes"),100-OFFSET('Water Data'!$F$4,0,10*ROW('Water Data'!F80)),NA())</f>
        <v>#N/A</v>
      </c>
      <c r="K86" s="91" t="e">
        <f ca="true">+IF(AND(ISNUMBER(OFFSET('Water Data'!$F$6,0,10*ROW('Water Data'!F80))),'Data Summary'!BZ86="Yes"),OFFSET('Water Data'!$F$6,0,10*ROW('Water Data'!F80)),NA())</f>
        <v>#N/A</v>
      </c>
      <c r="L86" s="91" t="e">
        <f ca="true">+IF(AND(ISNUMBER(OFFSET('Water Data'!$F$9,0,10*ROW('Water Data'!F80))),'Data Summary'!CA86="Yes"),OFFSET('Water Data'!$F$9,0,10*ROW('Water Data'!F80)),NA())</f>
        <v>#N/A</v>
      </c>
      <c r="M86" s="91" t="e">
        <f ca="true">+IF(AND(ISNUMBER(OFFSET('Water Data'!$G$4,0,10*ROW('Water Data'!G80))),'Data Summary'!CB86="Yes"),100-OFFSET('Water Data'!$G$4,0,10*ROW('Water Data'!G80)),NA())</f>
        <v>#N/A</v>
      </c>
      <c r="N86" s="91" t="e">
        <f ca="true">+IF(AND(ISNUMBER(OFFSET('Water Data'!$G$6,0,10*ROW('Water Data'!G80))),'Data Summary'!CC86="Yes"),OFFSET('Water Data'!$G$6,0,10*ROW('Water Data'!G80)),NA())</f>
        <v>#N/A</v>
      </c>
      <c r="O86" s="91" t="e">
        <f ca="true">+IF(AND(ISNUMBER(OFFSET('Water Data'!$G$9,0,10*ROW('Water Data'!G80))),'Data Summary'!CD86="Yes"),OFFSET('Water Data'!$G$9,0,10*ROW('Water Data'!G80)),NA())</f>
        <v>#N/A</v>
      </c>
      <c r="P86" s="91" t="e">
        <f ca="true">+IF(AND(ISNUMBER(OFFSET('Water Data'!$H$4,0,10*ROW('Water Data'!H80))),'Data Summary'!CE86="Yes"),100-OFFSET('Water Data'!$H$4,0,10*ROW('Water Data'!H80)),NA())</f>
        <v>#N/A</v>
      </c>
      <c r="Q86" s="91" t="e">
        <f ca="true">+IF(AND(ISNUMBER(OFFSET('Water Data'!$H$6,0,10*ROW('Water Data'!H80))),'Data Summary'!CF86="Yes"),OFFSET('Water Data'!$H$6,0,10*ROW('Water Data'!H80)),NA())</f>
        <v>#N/A</v>
      </c>
      <c r="R86" s="91" t="e">
        <f ca="true">+IF(AND(ISNUMBER(OFFSET('Water Data'!$H$9,0,10*ROW('Water Data'!H80))),'Data Summary'!CG86="Yes"),OFFSET('Water Data'!$H$9,0,10*ROW('Water Data'!H80)),NA())</f>
        <v>#N/A</v>
      </c>
      <c r="S86" s="91" t="e">
        <f ca="true">+IF(AND(ISNUMBER(OFFSET('Water Data'!$I$4,0,10*ROW('Water Data'!I80))),'Data Summary'!CH86="Yes"),100-OFFSET('Water Data'!$I$4,0,10*ROW('Water Data'!I80)),NA())</f>
        <v>#N/A</v>
      </c>
      <c r="T86" s="91" t="e">
        <f ca="true">+IF(AND(ISNUMBER(OFFSET('Water Data'!$I$6,0,10*ROW('Water Data'!I80))),'Data Summary'!CI86="Yes"),OFFSET('Water Data'!$I$6,0,10*ROW('Water Data'!I80)),NA())</f>
        <v>#N/A</v>
      </c>
      <c r="U86" s="91" t="e">
        <f ca="true">+IF(AND(ISNUMBER(OFFSET('Water Data'!$I$9,0,10*ROW('Water Data'!I80))),'Data Summary'!CJ86="Yes"),OFFSET('Water Data'!$I$9,0,10*ROW('Water Data'!I80)),NA())</f>
        <v>#N/A</v>
      </c>
      <c r="V86" s="92" t="e">
        <f ca="true">+IF(AND(ISNUMBER(OFFSET('Sanitation Data'!$D$4,0,10*ROW('Sanitation Data'!D80))),'Data Summary'!CK86="Yes"),100-OFFSET('Sanitation Data'!$D$4,0,10*ROW('Sanitation Data'!D80)),NA())</f>
        <v>#N/A</v>
      </c>
      <c r="W86" s="92" t="e">
        <f ca="true">+IF(AND(ISNUMBER(OFFSET('Sanitation Data'!$D$6,0,10*ROW('Sanitation Data'!D80))),'Data Summary'!CL86="Yes"),OFFSET('Sanitation Data'!$D$6,0,10*ROW('Sanitation Data'!D80)),NA())</f>
        <v>#N/A</v>
      </c>
      <c r="X86" s="92" t="e">
        <f ca="true">+IF(AND(ISNUMBER(OFFSET('Sanitation Data'!$D$10,0,10*ROW('Sanitation Data'!D80))),'Data Summary'!CM86="Yes"),OFFSET('Sanitation Data'!$D$10,0,10*ROW('Sanitation Data'!D80)),NA())</f>
        <v>#N/A</v>
      </c>
      <c r="Y86" s="92" t="e">
        <f ca="true">+IF(AND(ISNUMBER(OFFSET('Sanitation Data'!$D$11,0,10*ROW('Sanitation Data'!D80))),'Data Summary'!CN86="Yes"),OFFSET('Sanitation Data'!$D$11,0,10*ROW('Sanitation Data'!D80)),NA())</f>
        <v>#N/A</v>
      </c>
      <c r="Z86" s="92" t="e">
        <f ca="true">+IF(AND(ISNUMBER(OFFSET('Sanitation Data'!$D$12,0,10*ROW('Sanitation Data'!D80))),'Data Summary'!CO86="Yes"),OFFSET('Sanitation Data'!$D$12,0,10*ROW('Sanitation Data'!D80)),NA())</f>
        <v>#N/A</v>
      </c>
      <c r="AA86" s="92" t="e">
        <f ca="true">+IF(AND(ISNUMBER(OFFSET('Sanitation Data'!$E$4,0,10*ROW('Sanitation Data'!E80))),'Data Summary'!CP86="Yes"),100-OFFSET('Sanitation Data'!$E$4,0,10*ROW('Sanitation Data'!E80)),NA())</f>
        <v>#N/A</v>
      </c>
      <c r="AB86" s="92" t="e">
        <f ca="true">+IF(AND(ISNUMBER(OFFSET('Sanitation Data'!$E$6,0,10*ROW('Sanitation Data'!E80))),'Data Summary'!CQ86="Yes"),OFFSET('Sanitation Data'!$E$6,0,10*ROW('Sanitation Data'!E80)),NA())</f>
        <v>#N/A</v>
      </c>
      <c r="AC86" s="92" t="e">
        <f ca="true">+IF(AND(ISNUMBER(OFFSET('Sanitation Data'!$E$10,0,10*ROW('Sanitation Data'!E80))),'Data Summary'!CR86="Yes"),OFFSET('Sanitation Data'!$E$10,0,10*ROW('Sanitation Data'!E80)),NA())</f>
        <v>#N/A</v>
      </c>
      <c r="AD86" s="92" t="e">
        <f ca="true">+IF(AND(ISNUMBER(OFFSET('Sanitation Data'!$E$11,0,10*ROW('Sanitation Data'!E80))),'Data Summary'!CS86="Yes"),OFFSET('Sanitation Data'!$E$11,0,10*ROW('Sanitation Data'!E80)),NA())</f>
        <v>#N/A</v>
      </c>
      <c r="AE86" s="92" t="e">
        <f ca="true">+IF(AND(ISNUMBER(OFFSET('Sanitation Data'!$E$12,0,10*ROW('Sanitation Data'!E80))),'Data Summary'!CT86="Yes"),OFFSET('Sanitation Data'!$E$12,0,10*ROW('Sanitation Data'!E80)),NA())</f>
        <v>#N/A</v>
      </c>
      <c r="AF86" s="92" t="e">
        <f ca="true">+IF(AND(ISNUMBER(OFFSET('Sanitation Data'!$F$4,0,10*ROW('Sanitation Data'!F80))),'Data Summary'!CU86="Yes"),100-OFFSET('Sanitation Data'!$F$4,0,10*ROW('Sanitation Data'!F80)),NA())</f>
        <v>#N/A</v>
      </c>
      <c r="AG86" s="92" t="e">
        <f ca="true">+IF(AND(ISNUMBER(OFFSET('Sanitation Data'!$F$6,0,10*ROW('Sanitation Data'!F80))),'Data Summary'!CV86="Yes"),OFFSET('Sanitation Data'!$F$6,0,10*ROW('Sanitation Data'!F80)),NA())</f>
        <v>#N/A</v>
      </c>
      <c r="AH86" s="92" t="e">
        <f ca="true">+IF(AND(ISNUMBER(OFFSET('Sanitation Data'!$F$10,0,10*ROW('Sanitation Data'!F80))),'Data Summary'!CW86="Yes"),OFFSET('Sanitation Data'!$F$10,0,10*ROW('Sanitation Data'!F80)),NA())</f>
        <v>#N/A</v>
      </c>
      <c r="AI86" s="92" t="e">
        <f ca="true">+IF(AND(ISNUMBER(OFFSET('Sanitation Data'!$F$11,0,10*ROW('Sanitation Data'!F80))),'Data Summary'!CX86="Yes"),OFFSET('Sanitation Data'!$F$11,0,10*ROW('Sanitation Data'!F80)),NA())</f>
        <v>#N/A</v>
      </c>
      <c r="AJ86" s="92" t="e">
        <f ca="true">+IF(AND(ISNUMBER(OFFSET('Sanitation Data'!$F$12,0,10*ROW('Sanitation Data'!F80))),'Data Summary'!CY86="Yes"),OFFSET('Sanitation Data'!$F$12,0,10*ROW('Sanitation Data'!F80)),NA())</f>
        <v>#N/A</v>
      </c>
      <c r="AK86" s="92" t="e">
        <f ca="true">+IF(AND(ISNUMBER(OFFSET('Sanitation Data'!$G$4,0,10*ROW('Sanitation Data'!G80))),'Data Summary'!CZ86="Yes"),100-OFFSET('Sanitation Data'!$G$4,0,10*ROW('Sanitation Data'!G80)),NA())</f>
        <v>#N/A</v>
      </c>
      <c r="AL86" s="92" t="e">
        <f ca="true">+IF(AND(ISNUMBER(OFFSET('Sanitation Data'!$G$6,0,10*ROW('Sanitation Data'!G80))),'Data Summary'!DA86="Yes"),OFFSET('Sanitation Data'!$G$6,0,10*ROW('Sanitation Data'!G80)),NA())</f>
        <v>#N/A</v>
      </c>
      <c r="AM86" s="92" t="e">
        <f ca="true">+IF(AND(ISNUMBER(OFFSET('Sanitation Data'!$G$10,0,10*ROW('Sanitation Data'!G80))),'Data Summary'!DB86="Yes"),OFFSET('Sanitation Data'!$G$10,0,10*ROW('Sanitation Data'!G80)),NA())</f>
        <v>#N/A</v>
      </c>
      <c r="AN86" s="92" t="e">
        <f ca="true">+IF(AND(ISNUMBER(OFFSET('Sanitation Data'!$G$11,0,10*ROW('Sanitation Data'!G80))),'Data Summary'!DC86="Yes"),OFFSET('Sanitation Data'!$G$11,0,10*ROW('Sanitation Data'!G80)),NA())</f>
        <v>#N/A</v>
      </c>
      <c r="AO86" s="92" t="e">
        <f ca="true">+IF(AND(ISNUMBER(OFFSET('Sanitation Data'!$G$12,0,10*ROW('Sanitation Data'!G80))),'Data Summary'!DD86="Yes"),OFFSET('Sanitation Data'!$G$12,0,10*ROW('Sanitation Data'!G80)),NA())</f>
        <v>#N/A</v>
      </c>
      <c r="AP86" s="92" t="e">
        <f ca="true">+IF(AND(ISNUMBER(OFFSET('Sanitation Data'!$H$4,0,10*ROW('Sanitation Data'!H80))),'Data Summary'!DE86="Yes"),100-OFFSET('Sanitation Data'!$H$4,0,10*ROW('Sanitation Data'!H80)),NA())</f>
        <v>#N/A</v>
      </c>
      <c r="AQ86" s="92" t="e">
        <f ca="true">+IF(AND(ISNUMBER(OFFSET('Sanitation Data'!$H$6,0,10*ROW('Sanitation Data'!H80))),'Data Summary'!DF86="Yes"),OFFSET('Sanitation Data'!$H$6,0,10*ROW('Sanitation Data'!H80)),NA())</f>
        <v>#N/A</v>
      </c>
      <c r="AR86" s="92" t="e">
        <f ca="true">+IF(AND(ISNUMBER(OFFSET('Sanitation Data'!$H$10,0,10*ROW('Sanitation Data'!H80))),'Data Summary'!DG86="Yes"),OFFSET('Sanitation Data'!$H$10,0,10*ROW('Sanitation Data'!H80)),NA())</f>
        <v>#N/A</v>
      </c>
      <c r="AS86" s="92" t="e">
        <f ca="true">+IF(AND(ISNUMBER(OFFSET('Sanitation Data'!$H$11,0,10*ROW('Sanitation Data'!H80))),'Data Summary'!DH86="Yes"),OFFSET('Sanitation Data'!$H$11,0,10*ROW('Sanitation Data'!H80)),NA())</f>
        <v>#N/A</v>
      </c>
      <c r="AT86" s="92" t="e">
        <f ca="true">+IF(AND(ISNUMBER(OFFSET('Sanitation Data'!$H$12,0,10*ROW('Sanitation Data'!H80))),'Data Summary'!DI86="Yes"),OFFSET('Sanitation Data'!$H$12,0,10*ROW('Sanitation Data'!H80)),NA())</f>
        <v>#N/A</v>
      </c>
      <c r="AU86" s="92" t="e">
        <f ca="true">+IF(AND(ISNUMBER(OFFSET('Sanitation Data'!$I$4,0,10*ROW('Sanitation Data'!I80))),'Data Summary'!DJ86="Yes"),100-OFFSET('Sanitation Data'!$I$4,0,10*ROW('Sanitation Data'!I80)),NA())</f>
        <v>#N/A</v>
      </c>
      <c r="AV86" s="92" t="e">
        <f ca="true">+IF(AND(ISNUMBER(OFFSET('Sanitation Data'!$I$6,0,10*ROW('Sanitation Data'!I80))),'Data Summary'!DK86="Yes"),OFFSET('Sanitation Data'!$I$6,0,10*ROW('Sanitation Data'!I80)),NA())</f>
        <v>#N/A</v>
      </c>
      <c r="AW86" s="92" t="e">
        <f ca="true">+IF(AND(ISNUMBER(OFFSET('Sanitation Data'!$I$10,0,10*ROW('Sanitation Data'!I80))),'Data Summary'!DL86="Yes"),OFFSET('Sanitation Data'!$I$10,0,10*ROW('Sanitation Data'!I80)),NA())</f>
        <v>#N/A</v>
      </c>
      <c r="AX86" s="92" t="e">
        <f ca="true">+IF(AND(ISNUMBER(OFFSET('Sanitation Data'!$I$11,0,10*ROW('Sanitation Data'!I80))),'Data Summary'!DM86="Yes"),OFFSET('Sanitation Data'!$I$11,0,10*ROW('Sanitation Data'!I80)),NA())</f>
        <v>#N/A</v>
      </c>
      <c r="AY86" s="92" t="e">
        <f ca="true">+IF(AND(ISNUMBER(OFFSET('Sanitation Data'!$I$12,0,10*ROW('Sanitation Data'!I80))),'Data Summary'!DN86="Yes"),OFFSET('Sanitation Data'!$I$12,0,10*ROW('Sanitation Data'!I80)),NA())</f>
        <v>#N/A</v>
      </c>
      <c r="AZ86" s="93" t="e">
        <f ca="true">+IF(AND(ISNUMBER(OFFSET('Hygiene Data'!$D$5,0,10*ROW('Hygiene Data'!D80))),'Data Summary'!DO86="Yes"),OFFSET('Hygiene Data'!$D$5,0,10*ROW('Hygiene Data'!D80)),NA())</f>
        <v>#N/A</v>
      </c>
      <c r="BA86" s="93" t="e">
        <f ca="true">+IF(AND(ISNUMBER(OFFSET('Hygiene Data'!$D$7,0,10*ROW('Hygiene Data'!D80))),'Data Summary'!DP86="Yes"),OFFSET('Hygiene Data'!$D$7,0,10*ROW('Hygiene Data'!D80)),NA())</f>
        <v>#N/A</v>
      </c>
      <c r="BB86" s="93" t="e">
        <f ca="true">+IF(AND(ISNUMBER(OFFSET('Hygiene Data'!$D$9,0,10*ROW('Hygiene Data'!D80))),'Data Summary'!DQ86="Yes"),OFFSET('Hygiene Data'!$D$9,0,10*ROW('Hygiene Data'!D80)),NA())</f>
        <v>#N/A</v>
      </c>
      <c r="BC86" s="93" t="e">
        <f ca="true">+IF(AND(ISNUMBER(OFFSET('Hygiene Data'!$E$5,0,10*ROW('Hygiene Data'!E80))),'Data Summary'!DR86="Yes"),OFFSET('Hygiene Data'!$E$5,0,10*ROW('Hygiene Data'!E80)),NA())</f>
        <v>#N/A</v>
      </c>
      <c r="BD86" s="93" t="e">
        <f ca="true">+IF(AND(ISNUMBER(OFFSET('Hygiene Data'!$E$7,0,10*ROW('Hygiene Data'!E80))),'Data Summary'!DS86="Yes"),OFFSET('Hygiene Data'!$E$7,0,10*ROW('Hygiene Data'!E80)),NA())</f>
        <v>#N/A</v>
      </c>
      <c r="BE86" s="93" t="e">
        <f ca="true">+IF(AND(ISNUMBER(OFFSET('Hygiene Data'!$E$9,0,10*ROW('Hygiene Data'!E80))),'Data Summary'!DT86="Yes"),OFFSET('Hygiene Data'!$E$9,0,10*ROW('Hygiene Data'!E80)),NA())</f>
        <v>#N/A</v>
      </c>
      <c r="BF86" s="93" t="e">
        <f ca="true">+IF(AND(ISNUMBER(OFFSET('Hygiene Data'!$F$5,0,10*ROW('Hygiene Data'!F80))),'Data Summary'!DU86="Yes"),OFFSET('Hygiene Data'!$F$5,0,10*ROW('Hygiene Data'!F80)),NA())</f>
        <v>#N/A</v>
      </c>
      <c r="BG86" s="93" t="e">
        <f ca="true">+IF(AND(ISNUMBER(OFFSET('Hygiene Data'!$F$7,0,10*ROW('Hygiene Data'!F80))),'Data Summary'!DV86="Yes"),OFFSET('Hygiene Data'!$F$7,0,10*ROW('Hygiene Data'!F80)),NA())</f>
        <v>#N/A</v>
      </c>
      <c r="BH86" s="93" t="e">
        <f ca="true">+IF(AND(ISNUMBER(OFFSET('Hygiene Data'!$F$9,0,10*ROW('Hygiene Data'!F80))),'Data Summary'!DW86="Yes"),OFFSET('Hygiene Data'!$F$9,0,10*ROW('Hygiene Data'!F80)),NA())</f>
        <v>#N/A</v>
      </c>
      <c r="BI86" s="93" t="e">
        <f ca="true">+IF(AND(ISNUMBER(OFFSET('Hygiene Data'!$G$5,0,10*ROW('Hygiene Data'!G80))),'Data Summary'!DX86="Yes"),OFFSET('Hygiene Data'!$G$5,0,10*ROW('Hygiene Data'!G80)),NA())</f>
        <v>#N/A</v>
      </c>
      <c r="BJ86" s="93" t="e">
        <f ca="true">+IF(AND(ISNUMBER(OFFSET('Hygiene Data'!$G$7,0,10*ROW('Hygiene Data'!G80))),'Data Summary'!DY86="Yes"),OFFSET('Hygiene Data'!$G$7,0,10*ROW('Hygiene Data'!G80)),NA())</f>
        <v>#N/A</v>
      </c>
      <c r="BK86" s="93" t="e">
        <f ca="true">+IF(AND(ISNUMBER(OFFSET('Hygiene Data'!$G$9,0,10*ROW('Hygiene Data'!G80))),'Data Summary'!DZ86="Yes"),OFFSET('Hygiene Data'!$G$9,0,10*ROW('Hygiene Data'!G80)),NA())</f>
        <v>#N/A</v>
      </c>
      <c r="BL86" s="93" t="e">
        <f ca="true">+IF(AND(ISNUMBER(OFFSET('Hygiene Data'!$H$5,0,10*ROW('Hygiene Data'!H80))),'Data Summary'!EA86="Yes"),OFFSET('Hygiene Data'!$H$5,0,10*ROW('Hygiene Data'!H80)),NA())</f>
        <v>#N/A</v>
      </c>
      <c r="BM86" s="93" t="e">
        <f ca="true">+IF(AND(ISNUMBER(OFFSET('Hygiene Data'!$H$7,0,10*ROW('Hygiene Data'!H80))),'Data Summary'!EB86="Yes"),OFFSET('Hygiene Data'!$H$7,0,10*ROW('Hygiene Data'!H80)),NA())</f>
        <v>#N/A</v>
      </c>
      <c r="BN86" s="93" t="e">
        <f ca="true">+IF(AND(ISNUMBER(OFFSET('Hygiene Data'!$H$9,0,10*ROW('Hygiene Data'!H80))),'Data Summary'!EC86="Yes"),OFFSET('Hygiene Data'!$H$9,0,10*ROW('Hygiene Data'!H80)),NA())</f>
        <v>#N/A</v>
      </c>
      <c r="BO86" s="93" t="e">
        <f ca="true">+IF(AND(ISNUMBER(OFFSET('Hygiene Data'!$I$5,0,10*ROW('Hygiene Data'!I80))),'Data Summary'!ED86="Yes"),OFFSET('Hygiene Data'!$I$5,0,10*ROW('Hygiene Data'!I80)),NA())</f>
        <v>#N/A</v>
      </c>
      <c r="BP86" s="93" t="e">
        <f ca="true">+IF(AND(ISNUMBER(OFFSET('Hygiene Data'!$I$7,0,10*ROW('Hygiene Data'!I80))),'Data Summary'!EE86="Yes"),OFFSET('Hygiene Data'!$I$7,0,10*ROW('Hygiene Data'!I80)),NA())</f>
        <v>#N/A</v>
      </c>
      <c r="BQ86" s="93" t="e">
        <f ca="true">+IF(AND(ISNUMBER(OFFSET('Hygiene Data'!$I$9,0,10*ROW('Hygiene Data'!I80))),'Data Summary'!EF86="Yes"),OFFSET('Hygiene Data'!$I$9,0,10*ROW('Hygiene Data'!I80)),NA())</f>
        <v>#N/A</v>
      </c>
    </row>
    <row xmlns:x14ac="http://schemas.microsoft.com/office/spreadsheetml/2009/9/ac" r="87" x14ac:dyDescent="0.2">
      <c r="A87" s="335" t="e">
        <f ca="true">+RIGHT('Data Summary'!A87,LEN('Data Summary'!A87)-9)</f>
        <v>#VALUE!</v>
      </c>
      <c r="B87" s="35" t="str">
        <f ca="true">+IF(ISTEXT('Data Summary'!B87),'Data Summary'!B87,"")</f>
        <v/>
      </c>
      <c r="C87" s="334" t="e">
        <f ca="true">+VALUE('Data Summary'!C87)</f>
        <v>#VALUE!</v>
      </c>
      <c r="D87" s="91" t="e">
        <f ca="true">+IF(AND(ISNUMBER(OFFSET('Water Data'!$D$4,0,10*ROW('Water Data'!D81))),'Data Summary'!BS87="Yes"),100-OFFSET('Water Data'!$D$4,0,10*ROW('Water Data'!D81)),NA())</f>
        <v>#N/A</v>
      </c>
      <c r="E87" s="91" t="e">
        <f ca="true">+IF(AND(ISNUMBER(OFFSET('Water Data'!$D$6,0,10*ROW('Water Data'!D81))),'Data Summary'!BT87="Yes"),OFFSET('Water Data'!$D$6,0,10*ROW('Water Data'!D81)),NA())</f>
        <v>#N/A</v>
      </c>
      <c r="F87" s="91" t="e">
        <f ca="true">+IF(AND(ISNUMBER(OFFSET('Water Data'!$D$9,0,10*ROW('Water Data'!D81))),'Data Summary'!BU87="Yes"),OFFSET('Water Data'!$D$9,0,10*ROW('Water Data'!D81)),NA())</f>
        <v>#N/A</v>
      </c>
      <c r="G87" s="91" t="e">
        <f ca="true">+IF(AND(ISNUMBER(OFFSET('Water Data'!$E$4,0,10*ROW('Water Data'!E81))),'Data Summary'!BV87="Yes"),100-OFFSET('Water Data'!$E$4,0,10*ROW('Water Data'!E81)),NA())</f>
        <v>#N/A</v>
      </c>
      <c r="H87" s="91" t="e">
        <f ca="true">+IF(AND(ISNUMBER(OFFSET('Water Data'!$E$6,0,10*ROW('Water Data'!E81))),'Data Summary'!BW87="Yes"),OFFSET('Water Data'!$E$6,0,10*ROW('Water Data'!E81)),NA())</f>
        <v>#N/A</v>
      </c>
      <c r="I87" s="91" t="e">
        <f ca="true">+IF(AND(ISNUMBER(OFFSET('Water Data'!$E$9,0,10*ROW('Water Data'!E81))),'Data Summary'!BX87="Yes"),OFFSET('Water Data'!$E$9,0,10*ROW('Water Data'!E81)),NA())</f>
        <v>#N/A</v>
      </c>
      <c r="J87" s="91" t="e">
        <f ca="true">+IF(AND(ISNUMBER(OFFSET('Water Data'!$F$4,0,10*ROW('Water Data'!F81))),'Data Summary'!BY87="Yes"),100-OFFSET('Water Data'!$F$4,0,10*ROW('Water Data'!F81)),NA())</f>
        <v>#N/A</v>
      </c>
      <c r="K87" s="91" t="e">
        <f ca="true">+IF(AND(ISNUMBER(OFFSET('Water Data'!$F$6,0,10*ROW('Water Data'!F81))),'Data Summary'!BZ87="Yes"),OFFSET('Water Data'!$F$6,0,10*ROW('Water Data'!F81)),NA())</f>
        <v>#N/A</v>
      </c>
      <c r="L87" s="91" t="e">
        <f ca="true">+IF(AND(ISNUMBER(OFFSET('Water Data'!$F$9,0,10*ROW('Water Data'!F81))),'Data Summary'!CA87="Yes"),OFFSET('Water Data'!$F$9,0,10*ROW('Water Data'!F81)),NA())</f>
        <v>#N/A</v>
      </c>
      <c r="M87" s="91" t="e">
        <f ca="true">+IF(AND(ISNUMBER(OFFSET('Water Data'!$G$4,0,10*ROW('Water Data'!G81))),'Data Summary'!CB87="Yes"),100-OFFSET('Water Data'!$G$4,0,10*ROW('Water Data'!G81)),NA())</f>
        <v>#N/A</v>
      </c>
      <c r="N87" s="91" t="e">
        <f ca="true">+IF(AND(ISNUMBER(OFFSET('Water Data'!$G$6,0,10*ROW('Water Data'!G81))),'Data Summary'!CC87="Yes"),OFFSET('Water Data'!$G$6,0,10*ROW('Water Data'!G81)),NA())</f>
        <v>#N/A</v>
      </c>
      <c r="O87" s="91" t="e">
        <f ca="true">+IF(AND(ISNUMBER(OFFSET('Water Data'!$G$9,0,10*ROW('Water Data'!G81))),'Data Summary'!CD87="Yes"),OFFSET('Water Data'!$G$9,0,10*ROW('Water Data'!G81)),NA())</f>
        <v>#N/A</v>
      </c>
      <c r="P87" s="91" t="e">
        <f ca="true">+IF(AND(ISNUMBER(OFFSET('Water Data'!$H$4,0,10*ROW('Water Data'!H81))),'Data Summary'!CE87="Yes"),100-OFFSET('Water Data'!$H$4,0,10*ROW('Water Data'!H81)),NA())</f>
        <v>#N/A</v>
      </c>
      <c r="Q87" s="91" t="e">
        <f ca="true">+IF(AND(ISNUMBER(OFFSET('Water Data'!$H$6,0,10*ROW('Water Data'!H81))),'Data Summary'!CF87="Yes"),OFFSET('Water Data'!$H$6,0,10*ROW('Water Data'!H81)),NA())</f>
        <v>#N/A</v>
      </c>
      <c r="R87" s="91" t="e">
        <f ca="true">+IF(AND(ISNUMBER(OFFSET('Water Data'!$H$9,0,10*ROW('Water Data'!H81))),'Data Summary'!CG87="Yes"),OFFSET('Water Data'!$H$9,0,10*ROW('Water Data'!H81)),NA())</f>
        <v>#N/A</v>
      </c>
      <c r="S87" s="91" t="e">
        <f ca="true">+IF(AND(ISNUMBER(OFFSET('Water Data'!$I$4,0,10*ROW('Water Data'!I81))),'Data Summary'!CH87="Yes"),100-OFFSET('Water Data'!$I$4,0,10*ROW('Water Data'!I81)),NA())</f>
        <v>#N/A</v>
      </c>
      <c r="T87" s="91" t="e">
        <f ca="true">+IF(AND(ISNUMBER(OFFSET('Water Data'!$I$6,0,10*ROW('Water Data'!I81))),'Data Summary'!CI87="Yes"),OFFSET('Water Data'!$I$6,0,10*ROW('Water Data'!I81)),NA())</f>
        <v>#N/A</v>
      </c>
      <c r="U87" s="91" t="e">
        <f ca="true">+IF(AND(ISNUMBER(OFFSET('Water Data'!$I$9,0,10*ROW('Water Data'!I81))),'Data Summary'!CJ87="Yes"),OFFSET('Water Data'!$I$9,0,10*ROW('Water Data'!I81)),NA())</f>
        <v>#N/A</v>
      </c>
      <c r="V87" s="92" t="e">
        <f ca="true">+IF(AND(ISNUMBER(OFFSET('Sanitation Data'!$D$4,0,10*ROW('Sanitation Data'!D81))),'Data Summary'!CK87="Yes"),100-OFFSET('Sanitation Data'!$D$4,0,10*ROW('Sanitation Data'!D81)),NA())</f>
        <v>#N/A</v>
      </c>
      <c r="W87" s="92" t="e">
        <f ca="true">+IF(AND(ISNUMBER(OFFSET('Sanitation Data'!$D$6,0,10*ROW('Sanitation Data'!D81))),'Data Summary'!CL87="Yes"),OFFSET('Sanitation Data'!$D$6,0,10*ROW('Sanitation Data'!D81)),NA())</f>
        <v>#N/A</v>
      </c>
      <c r="X87" s="92" t="e">
        <f ca="true">+IF(AND(ISNUMBER(OFFSET('Sanitation Data'!$D$10,0,10*ROW('Sanitation Data'!D81))),'Data Summary'!CM87="Yes"),OFFSET('Sanitation Data'!$D$10,0,10*ROW('Sanitation Data'!D81)),NA())</f>
        <v>#N/A</v>
      </c>
      <c r="Y87" s="92" t="e">
        <f ca="true">+IF(AND(ISNUMBER(OFFSET('Sanitation Data'!$D$11,0,10*ROW('Sanitation Data'!D81))),'Data Summary'!CN87="Yes"),OFFSET('Sanitation Data'!$D$11,0,10*ROW('Sanitation Data'!D81)),NA())</f>
        <v>#N/A</v>
      </c>
      <c r="Z87" s="92" t="e">
        <f ca="true">+IF(AND(ISNUMBER(OFFSET('Sanitation Data'!$D$12,0,10*ROW('Sanitation Data'!D81))),'Data Summary'!CO87="Yes"),OFFSET('Sanitation Data'!$D$12,0,10*ROW('Sanitation Data'!D81)),NA())</f>
        <v>#N/A</v>
      </c>
      <c r="AA87" s="92" t="e">
        <f ca="true">+IF(AND(ISNUMBER(OFFSET('Sanitation Data'!$E$4,0,10*ROW('Sanitation Data'!E81))),'Data Summary'!CP87="Yes"),100-OFFSET('Sanitation Data'!$E$4,0,10*ROW('Sanitation Data'!E81)),NA())</f>
        <v>#N/A</v>
      </c>
      <c r="AB87" s="92" t="e">
        <f ca="true">+IF(AND(ISNUMBER(OFFSET('Sanitation Data'!$E$6,0,10*ROW('Sanitation Data'!E81))),'Data Summary'!CQ87="Yes"),OFFSET('Sanitation Data'!$E$6,0,10*ROW('Sanitation Data'!E81)),NA())</f>
        <v>#N/A</v>
      </c>
      <c r="AC87" s="92" t="e">
        <f ca="true">+IF(AND(ISNUMBER(OFFSET('Sanitation Data'!$E$10,0,10*ROW('Sanitation Data'!E81))),'Data Summary'!CR87="Yes"),OFFSET('Sanitation Data'!$E$10,0,10*ROW('Sanitation Data'!E81)),NA())</f>
        <v>#N/A</v>
      </c>
      <c r="AD87" s="92" t="e">
        <f ca="true">+IF(AND(ISNUMBER(OFFSET('Sanitation Data'!$E$11,0,10*ROW('Sanitation Data'!E81))),'Data Summary'!CS87="Yes"),OFFSET('Sanitation Data'!$E$11,0,10*ROW('Sanitation Data'!E81)),NA())</f>
        <v>#N/A</v>
      </c>
      <c r="AE87" s="92" t="e">
        <f ca="true">+IF(AND(ISNUMBER(OFFSET('Sanitation Data'!$E$12,0,10*ROW('Sanitation Data'!E81))),'Data Summary'!CT87="Yes"),OFFSET('Sanitation Data'!$E$12,0,10*ROW('Sanitation Data'!E81)),NA())</f>
        <v>#N/A</v>
      </c>
      <c r="AF87" s="92" t="e">
        <f ca="true">+IF(AND(ISNUMBER(OFFSET('Sanitation Data'!$F$4,0,10*ROW('Sanitation Data'!F81))),'Data Summary'!CU87="Yes"),100-OFFSET('Sanitation Data'!$F$4,0,10*ROW('Sanitation Data'!F81)),NA())</f>
        <v>#N/A</v>
      </c>
      <c r="AG87" s="92" t="e">
        <f ca="true">+IF(AND(ISNUMBER(OFFSET('Sanitation Data'!$F$6,0,10*ROW('Sanitation Data'!F81))),'Data Summary'!CV87="Yes"),OFFSET('Sanitation Data'!$F$6,0,10*ROW('Sanitation Data'!F81)),NA())</f>
        <v>#N/A</v>
      </c>
      <c r="AH87" s="92" t="e">
        <f ca="true">+IF(AND(ISNUMBER(OFFSET('Sanitation Data'!$F$10,0,10*ROW('Sanitation Data'!F81))),'Data Summary'!CW87="Yes"),OFFSET('Sanitation Data'!$F$10,0,10*ROW('Sanitation Data'!F81)),NA())</f>
        <v>#N/A</v>
      </c>
      <c r="AI87" s="92" t="e">
        <f ca="true">+IF(AND(ISNUMBER(OFFSET('Sanitation Data'!$F$11,0,10*ROW('Sanitation Data'!F81))),'Data Summary'!CX87="Yes"),OFFSET('Sanitation Data'!$F$11,0,10*ROW('Sanitation Data'!F81)),NA())</f>
        <v>#N/A</v>
      </c>
      <c r="AJ87" s="92" t="e">
        <f ca="true">+IF(AND(ISNUMBER(OFFSET('Sanitation Data'!$F$12,0,10*ROW('Sanitation Data'!F81))),'Data Summary'!CY87="Yes"),OFFSET('Sanitation Data'!$F$12,0,10*ROW('Sanitation Data'!F81)),NA())</f>
        <v>#N/A</v>
      </c>
      <c r="AK87" s="92" t="e">
        <f ca="true">+IF(AND(ISNUMBER(OFFSET('Sanitation Data'!$G$4,0,10*ROW('Sanitation Data'!G81))),'Data Summary'!CZ87="Yes"),100-OFFSET('Sanitation Data'!$G$4,0,10*ROW('Sanitation Data'!G81)),NA())</f>
        <v>#N/A</v>
      </c>
      <c r="AL87" s="92" t="e">
        <f ca="true">+IF(AND(ISNUMBER(OFFSET('Sanitation Data'!$G$6,0,10*ROW('Sanitation Data'!G81))),'Data Summary'!DA87="Yes"),OFFSET('Sanitation Data'!$G$6,0,10*ROW('Sanitation Data'!G81)),NA())</f>
        <v>#N/A</v>
      </c>
      <c r="AM87" s="92" t="e">
        <f ca="true">+IF(AND(ISNUMBER(OFFSET('Sanitation Data'!$G$10,0,10*ROW('Sanitation Data'!G81))),'Data Summary'!DB87="Yes"),OFFSET('Sanitation Data'!$G$10,0,10*ROW('Sanitation Data'!G81)),NA())</f>
        <v>#N/A</v>
      </c>
      <c r="AN87" s="92" t="e">
        <f ca="true">+IF(AND(ISNUMBER(OFFSET('Sanitation Data'!$G$11,0,10*ROW('Sanitation Data'!G81))),'Data Summary'!DC87="Yes"),OFFSET('Sanitation Data'!$G$11,0,10*ROW('Sanitation Data'!G81)),NA())</f>
        <v>#N/A</v>
      </c>
      <c r="AO87" s="92" t="e">
        <f ca="true">+IF(AND(ISNUMBER(OFFSET('Sanitation Data'!$G$12,0,10*ROW('Sanitation Data'!G81))),'Data Summary'!DD87="Yes"),OFFSET('Sanitation Data'!$G$12,0,10*ROW('Sanitation Data'!G81)),NA())</f>
        <v>#N/A</v>
      </c>
      <c r="AP87" s="92" t="e">
        <f ca="true">+IF(AND(ISNUMBER(OFFSET('Sanitation Data'!$H$4,0,10*ROW('Sanitation Data'!H81))),'Data Summary'!DE87="Yes"),100-OFFSET('Sanitation Data'!$H$4,0,10*ROW('Sanitation Data'!H81)),NA())</f>
        <v>#N/A</v>
      </c>
      <c r="AQ87" s="92" t="e">
        <f ca="true">+IF(AND(ISNUMBER(OFFSET('Sanitation Data'!$H$6,0,10*ROW('Sanitation Data'!H81))),'Data Summary'!DF87="Yes"),OFFSET('Sanitation Data'!$H$6,0,10*ROW('Sanitation Data'!H81)),NA())</f>
        <v>#N/A</v>
      </c>
      <c r="AR87" s="92" t="e">
        <f ca="true">+IF(AND(ISNUMBER(OFFSET('Sanitation Data'!$H$10,0,10*ROW('Sanitation Data'!H81))),'Data Summary'!DG87="Yes"),OFFSET('Sanitation Data'!$H$10,0,10*ROW('Sanitation Data'!H81)),NA())</f>
        <v>#N/A</v>
      </c>
      <c r="AS87" s="92" t="e">
        <f ca="true">+IF(AND(ISNUMBER(OFFSET('Sanitation Data'!$H$11,0,10*ROW('Sanitation Data'!H81))),'Data Summary'!DH87="Yes"),OFFSET('Sanitation Data'!$H$11,0,10*ROW('Sanitation Data'!H81)),NA())</f>
        <v>#N/A</v>
      </c>
      <c r="AT87" s="92" t="e">
        <f ca="true">+IF(AND(ISNUMBER(OFFSET('Sanitation Data'!$H$12,0,10*ROW('Sanitation Data'!H81))),'Data Summary'!DI87="Yes"),OFFSET('Sanitation Data'!$H$12,0,10*ROW('Sanitation Data'!H81)),NA())</f>
        <v>#N/A</v>
      </c>
      <c r="AU87" s="92" t="e">
        <f ca="true">+IF(AND(ISNUMBER(OFFSET('Sanitation Data'!$I$4,0,10*ROW('Sanitation Data'!I81))),'Data Summary'!DJ87="Yes"),100-OFFSET('Sanitation Data'!$I$4,0,10*ROW('Sanitation Data'!I81)),NA())</f>
        <v>#N/A</v>
      </c>
      <c r="AV87" s="92" t="e">
        <f ca="true">+IF(AND(ISNUMBER(OFFSET('Sanitation Data'!$I$6,0,10*ROW('Sanitation Data'!I81))),'Data Summary'!DK87="Yes"),OFFSET('Sanitation Data'!$I$6,0,10*ROW('Sanitation Data'!I81)),NA())</f>
        <v>#N/A</v>
      </c>
      <c r="AW87" s="92" t="e">
        <f ca="true">+IF(AND(ISNUMBER(OFFSET('Sanitation Data'!$I$10,0,10*ROW('Sanitation Data'!I81))),'Data Summary'!DL87="Yes"),OFFSET('Sanitation Data'!$I$10,0,10*ROW('Sanitation Data'!I81)),NA())</f>
        <v>#N/A</v>
      </c>
      <c r="AX87" s="92" t="e">
        <f ca="true">+IF(AND(ISNUMBER(OFFSET('Sanitation Data'!$I$11,0,10*ROW('Sanitation Data'!I81))),'Data Summary'!DM87="Yes"),OFFSET('Sanitation Data'!$I$11,0,10*ROW('Sanitation Data'!I81)),NA())</f>
        <v>#N/A</v>
      </c>
      <c r="AY87" s="92" t="e">
        <f ca="true">+IF(AND(ISNUMBER(OFFSET('Sanitation Data'!$I$12,0,10*ROW('Sanitation Data'!I81))),'Data Summary'!DN87="Yes"),OFFSET('Sanitation Data'!$I$12,0,10*ROW('Sanitation Data'!I81)),NA())</f>
        <v>#N/A</v>
      </c>
      <c r="AZ87" s="93" t="e">
        <f ca="true">+IF(AND(ISNUMBER(OFFSET('Hygiene Data'!$D$5,0,10*ROW('Hygiene Data'!D81))),'Data Summary'!DO87="Yes"),OFFSET('Hygiene Data'!$D$5,0,10*ROW('Hygiene Data'!D81)),NA())</f>
        <v>#N/A</v>
      </c>
      <c r="BA87" s="93" t="e">
        <f ca="true">+IF(AND(ISNUMBER(OFFSET('Hygiene Data'!$D$7,0,10*ROW('Hygiene Data'!D81))),'Data Summary'!DP87="Yes"),OFFSET('Hygiene Data'!$D$7,0,10*ROW('Hygiene Data'!D81)),NA())</f>
        <v>#N/A</v>
      </c>
      <c r="BB87" s="93" t="e">
        <f ca="true">+IF(AND(ISNUMBER(OFFSET('Hygiene Data'!$D$9,0,10*ROW('Hygiene Data'!D81))),'Data Summary'!DQ87="Yes"),OFFSET('Hygiene Data'!$D$9,0,10*ROW('Hygiene Data'!D81)),NA())</f>
        <v>#N/A</v>
      </c>
      <c r="BC87" s="93" t="e">
        <f ca="true">+IF(AND(ISNUMBER(OFFSET('Hygiene Data'!$E$5,0,10*ROW('Hygiene Data'!E81))),'Data Summary'!DR87="Yes"),OFFSET('Hygiene Data'!$E$5,0,10*ROW('Hygiene Data'!E81)),NA())</f>
        <v>#N/A</v>
      </c>
      <c r="BD87" s="93" t="e">
        <f ca="true">+IF(AND(ISNUMBER(OFFSET('Hygiene Data'!$E$7,0,10*ROW('Hygiene Data'!E81))),'Data Summary'!DS87="Yes"),OFFSET('Hygiene Data'!$E$7,0,10*ROW('Hygiene Data'!E81)),NA())</f>
        <v>#N/A</v>
      </c>
      <c r="BE87" s="93" t="e">
        <f ca="true">+IF(AND(ISNUMBER(OFFSET('Hygiene Data'!$E$9,0,10*ROW('Hygiene Data'!E81))),'Data Summary'!DT87="Yes"),OFFSET('Hygiene Data'!$E$9,0,10*ROW('Hygiene Data'!E81)),NA())</f>
        <v>#N/A</v>
      </c>
      <c r="BF87" s="93" t="e">
        <f ca="true">+IF(AND(ISNUMBER(OFFSET('Hygiene Data'!$F$5,0,10*ROW('Hygiene Data'!F81))),'Data Summary'!DU87="Yes"),OFFSET('Hygiene Data'!$F$5,0,10*ROW('Hygiene Data'!F81)),NA())</f>
        <v>#N/A</v>
      </c>
      <c r="BG87" s="93" t="e">
        <f ca="true">+IF(AND(ISNUMBER(OFFSET('Hygiene Data'!$F$7,0,10*ROW('Hygiene Data'!F81))),'Data Summary'!DV87="Yes"),OFFSET('Hygiene Data'!$F$7,0,10*ROW('Hygiene Data'!F81)),NA())</f>
        <v>#N/A</v>
      </c>
      <c r="BH87" s="93" t="e">
        <f ca="true">+IF(AND(ISNUMBER(OFFSET('Hygiene Data'!$F$9,0,10*ROW('Hygiene Data'!F81))),'Data Summary'!DW87="Yes"),OFFSET('Hygiene Data'!$F$9,0,10*ROW('Hygiene Data'!F81)),NA())</f>
        <v>#N/A</v>
      </c>
      <c r="BI87" s="93" t="e">
        <f ca="true">+IF(AND(ISNUMBER(OFFSET('Hygiene Data'!$G$5,0,10*ROW('Hygiene Data'!G81))),'Data Summary'!DX87="Yes"),OFFSET('Hygiene Data'!$G$5,0,10*ROW('Hygiene Data'!G81)),NA())</f>
        <v>#N/A</v>
      </c>
      <c r="BJ87" s="93" t="e">
        <f ca="true">+IF(AND(ISNUMBER(OFFSET('Hygiene Data'!$G$7,0,10*ROW('Hygiene Data'!G81))),'Data Summary'!DY87="Yes"),OFFSET('Hygiene Data'!$G$7,0,10*ROW('Hygiene Data'!G81)),NA())</f>
        <v>#N/A</v>
      </c>
      <c r="BK87" s="93" t="e">
        <f ca="true">+IF(AND(ISNUMBER(OFFSET('Hygiene Data'!$G$9,0,10*ROW('Hygiene Data'!G81))),'Data Summary'!DZ87="Yes"),OFFSET('Hygiene Data'!$G$9,0,10*ROW('Hygiene Data'!G81)),NA())</f>
        <v>#N/A</v>
      </c>
      <c r="BL87" s="93" t="e">
        <f ca="true">+IF(AND(ISNUMBER(OFFSET('Hygiene Data'!$H$5,0,10*ROW('Hygiene Data'!H81))),'Data Summary'!EA87="Yes"),OFFSET('Hygiene Data'!$H$5,0,10*ROW('Hygiene Data'!H81)),NA())</f>
        <v>#N/A</v>
      </c>
      <c r="BM87" s="93" t="e">
        <f ca="true">+IF(AND(ISNUMBER(OFFSET('Hygiene Data'!$H$7,0,10*ROW('Hygiene Data'!H81))),'Data Summary'!EB87="Yes"),OFFSET('Hygiene Data'!$H$7,0,10*ROW('Hygiene Data'!H81)),NA())</f>
        <v>#N/A</v>
      </c>
      <c r="BN87" s="93" t="e">
        <f ca="true">+IF(AND(ISNUMBER(OFFSET('Hygiene Data'!$H$9,0,10*ROW('Hygiene Data'!H81))),'Data Summary'!EC87="Yes"),OFFSET('Hygiene Data'!$H$9,0,10*ROW('Hygiene Data'!H81)),NA())</f>
        <v>#N/A</v>
      </c>
      <c r="BO87" s="93" t="e">
        <f ca="true">+IF(AND(ISNUMBER(OFFSET('Hygiene Data'!$I$5,0,10*ROW('Hygiene Data'!I81))),'Data Summary'!ED87="Yes"),OFFSET('Hygiene Data'!$I$5,0,10*ROW('Hygiene Data'!I81)),NA())</f>
        <v>#N/A</v>
      </c>
      <c r="BP87" s="93" t="e">
        <f ca="true">+IF(AND(ISNUMBER(OFFSET('Hygiene Data'!$I$7,0,10*ROW('Hygiene Data'!I81))),'Data Summary'!EE87="Yes"),OFFSET('Hygiene Data'!$I$7,0,10*ROW('Hygiene Data'!I81)),NA())</f>
        <v>#N/A</v>
      </c>
      <c r="BQ87" s="93" t="e">
        <f ca="true">+IF(AND(ISNUMBER(OFFSET('Hygiene Data'!$I$9,0,10*ROW('Hygiene Data'!I81))),'Data Summary'!EF87="Yes"),OFFSET('Hygiene Data'!$I$9,0,10*ROW('Hygiene Data'!I81)),NA())</f>
        <v>#N/A</v>
      </c>
    </row>
    <row xmlns:x14ac="http://schemas.microsoft.com/office/spreadsheetml/2009/9/ac" r="88" x14ac:dyDescent="0.2">
      <c r="A88" s="335" t="e">
        <f ca="true">+RIGHT('Data Summary'!A88,LEN('Data Summary'!A88)-9)</f>
        <v>#VALUE!</v>
      </c>
      <c r="B88" s="35" t="str">
        <f ca="true">+IF(ISTEXT('Data Summary'!B88),'Data Summary'!B88,"")</f>
        <v/>
      </c>
      <c r="C88" s="334" t="e">
        <f ca="true">+VALUE('Data Summary'!C88)</f>
        <v>#VALUE!</v>
      </c>
      <c r="D88" s="91" t="e">
        <f ca="true">+IF(AND(ISNUMBER(OFFSET('Water Data'!$D$4,0,10*ROW('Water Data'!D82))),'Data Summary'!BS88="Yes"),100-OFFSET('Water Data'!$D$4,0,10*ROW('Water Data'!D82)),NA())</f>
        <v>#N/A</v>
      </c>
      <c r="E88" s="91" t="e">
        <f ca="true">+IF(AND(ISNUMBER(OFFSET('Water Data'!$D$6,0,10*ROW('Water Data'!D82))),'Data Summary'!BT88="Yes"),OFFSET('Water Data'!$D$6,0,10*ROW('Water Data'!D82)),NA())</f>
        <v>#N/A</v>
      </c>
      <c r="F88" s="91" t="e">
        <f ca="true">+IF(AND(ISNUMBER(OFFSET('Water Data'!$D$9,0,10*ROW('Water Data'!D82))),'Data Summary'!BU88="Yes"),OFFSET('Water Data'!$D$9,0,10*ROW('Water Data'!D82)),NA())</f>
        <v>#N/A</v>
      </c>
      <c r="G88" s="91" t="e">
        <f ca="true">+IF(AND(ISNUMBER(OFFSET('Water Data'!$E$4,0,10*ROW('Water Data'!E82))),'Data Summary'!BV88="Yes"),100-OFFSET('Water Data'!$E$4,0,10*ROW('Water Data'!E82)),NA())</f>
        <v>#N/A</v>
      </c>
      <c r="H88" s="91" t="e">
        <f ca="true">+IF(AND(ISNUMBER(OFFSET('Water Data'!$E$6,0,10*ROW('Water Data'!E82))),'Data Summary'!BW88="Yes"),OFFSET('Water Data'!$E$6,0,10*ROW('Water Data'!E82)),NA())</f>
        <v>#N/A</v>
      </c>
      <c r="I88" s="91" t="e">
        <f ca="true">+IF(AND(ISNUMBER(OFFSET('Water Data'!$E$9,0,10*ROW('Water Data'!E82))),'Data Summary'!BX88="Yes"),OFFSET('Water Data'!$E$9,0,10*ROW('Water Data'!E82)),NA())</f>
        <v>#N/A</v>
      </c>
      <c r="J88" s="91" t="e">
        <f ca="true">+IF(AND(ISNUMBER(OFFSET('Water Data'!$F$4,0,10*ROW('Water Data'!F82))),'Data Summary'!BY88="Yes"),100-OFFSET('Water Data'!$F$4,0,10*ROW('Water Data'!F82)),NA())</f>
        <v>#N/A</v>
      </c>
      <c r="K88" s="91" t="e">
        <f ca="true">+IF(AND(ISNUMBER(OFFSET('Water Data'!$F$6,0,10*ROW('Water Data'!F82))),'Data Summary'!BZ88="Yes"),OFFSET('Water Data'!$F$6,0,10*ROW('Water Data'!F82)),NA())</f>
        <v>#N/A</v>
      </c>
      <c r="L88" s="91" t="e">
        <f ca="true">+IF(AND(ISNUMBER(OFFSET('Water Data'!$F$9,0,10*ROW('Water Data'!F82))),'Data Summary'!CA88="Yes"),OFFSET('Water Data'!$F$9,0,10*ROW('Water Data'!F82)),NA())</f>
        <v>#N/A</v>
      </c>
      <c r="M88" s="91" t="e">
        <f ca="true">+IF(AND(ISNUMBER(OFFSET('Water Data'!$G$4,0,10*ROW('Water Data'!G82))),'Data Summary'!CB88="Yes"),100-OFFSET('Water Data'!$G$4,0,10*ROW('Water Data'!G82)),NA())</f>
        <v>#N/A</v>
      </c>
      <c r="N88" s="91" t="e">
        <f ca="true">+IF(AND(ISNUMBER(OFFSET('Water Data'!$G$6,0,10*ROW('Water Data'!G82))),'Data Summary'!CC88="Yes"),OFFSET('Water Data'!$G$6,0,10*ROW('Water Data'!G82)),NA())</f>
        <v>#N/A</v>
      </c>
      <c r="O88" s="91" t="e">
        <f ca="true">+IF(AND(ISNUMBER(OFFSET('Water Data'!$G$9,0,10*ROW('Water Data'!G82))),'Data Summary'!CD88="Yes"),OFFSET('Water Data'!$G$9,0,10*ROW('Water Data'!G82)),NA())</f>
        <v>#N/A</v>
      </c>
      <c r="P88" s="91" t="e">
        <f ca="true">+IF(AND(ISNUMBER(OFFSET('Water Data'!$H$4,0,10*ROW('Water Data'!H82))),'Data Summary'!CE88="Yes"),100-OFFSET('Water Data'!$H$4,0,10*ROW('Water Data'!H82)),NA())</f>
        <v>#N/A</v>
      </c>
      <c r="Q88" s="91" t="e">
        <f ca="true">+IF(AND(ISNUMBER(OFFSET('Water Data'!$H$6,0,10*ROW('Water Data'!H82))),'Data Summary'!CF88="Yes"),OFFSET('Water Data'!$H$6,0,10*ROW('Water Data'!H82)),NA())</f>
        <v>#N/A</v>
      </c>
      <c r="R88" s="91" t="e">
        <f ca="true">+IF(AND(ISNUMBER(OFFSET('Water Data'!$H$9,0,10*ROW('Water Data'!H82))),'Data Summary'!CG88="Yes"),OFFSET('Water Data'!$H$9,0,10*ROW('Water Data'!H82)),NA())</f>
        <v>#N/A</v>
      </c>
      <c r="S88" s="91" t="e">
        <f ca="true">+IF(AND(ISNUMBER(OFFSET('Water Data'!$I$4,0,10*ROW('Water Data'!I82))),'Data Summary'!CH88="Yes"),100-OFFSET('Water Data'!$I$4,0,10*ROW('Water Data'!I82)),NA())</f>
        <v>#N/A</v>
      </c>
      <c r="T88" s="91" t="e">
        <f ca="true">+IF(AND(ISNUMBER(OFFSET('Water Data'!$I$6,0,10*ROW('Water Data'!I82))),'Data Summary'!CI88="Yes"),OFFSET('Water Data'!$I$6,0,10*ROW('Water Data'!I82)),NA())</f>
        <v>#N/A</v>
      </c>
      <c r="U88" s="91" t="e">
        <f ca="true">+IF(AND(ISNUMBER(OFFSET('Water Data'!$I$9,0,10*ROW('Water Data'!I82))),'Data Summary'!CJ88="Yes"),OFFSET('Water Data'!$I$9,0,10*ROW('Water Data'!I82)),NA())</f>
        <v>#N/A</v>
      </c>
      <c r="V88" s="92" t="e">
        <f ca="true">+IF(AND(ISNUMBER(OFFSET('Sanitation Data'!$D$4,0,10*ROW('Sanitation Data'!D82))),'Data Summary'!CK88="Yes"),100-OFFSET('Sanitation Data'!$D$4,0,10*ROW('Sanitation Data'!D82)),NA())</f>
        <v>#N/A</v>
      </c>
      <c r="W88" s="92" t="e">
        <f ca="true">+IF(AND(ISNUMBER(OFFSET('Sanitation Data'!$D$6,0,10*ROW('Sanitation Data'!D82))),'Data Summary'!CL88="Yes"),OFFSET('Sanitation Data'!$D$6,0,10*ROW('Sanitation Data'!D82)),NA())</f>
        <v>#N/A</v>
      </c>
      <c r="X88" s="92" t="e">
        <f ca="true">+IF(AND(ISNUMBER(OFFSET('Sanitation Data'!$D$10,0,10*ROW('Sanitation Data'!D82))),'Data Summary'!CM88="Yes"),OFFSET('Sanitation Data'!$D$10,0,10*ROW('Sanitation Data'!D82)),NA())</f>
        <v>#N/A</v>
      </c>
      <c r="Y88" s="92" t="e">
        <f ca="true">+IF(AND(ISNUMBER(OFFSET('Sanitation Data'!$D$11,0,10*ROW('Sanitation Data'!D82))),'Data Summary'!CN88="Yes"),OFFSET('Sanitation Data'!$D$11,0,10*ROW('Sanitation Data'!D82)),NA())</f>
        <v>#N/A</v>
      </c>
      <c r="Z88" s="92" t="e">
        <f ca="true">+IF(AND(ISNUMBER(OFFSET('Sanitation Data'!$D$12,0,10*ROW('Sanitation Data'!D82))),'Data Summary'!CO88="Yes"),OFFSET('Sanitation Data'!$D$12,0,10*ROW('Sanitation Data'!D82)),NA())</f>
        <v>#N/A</v>
      </c>
      <c r="AA88" s="92" t="e">
        <f ca="true">+IF(AND(ISNUMBER(OFFSET('Sanitation Data'!$E$4,0,10*ROW('Sanitation Data'!E82))),'Data Summary'!CP88="Yes"),100-OFFSET('Sanitation Data'!$E$4,0,10*ROW('Sanitation Data'!E82)),NA())</f>
        <v>#N/A</v>
      </c>
      <c r="AB88" s="92" t="e">
        <f ca="true">+IF(AND(ISNUMBER(OFFSET('Sanitation Data'!$E$6,0,10*ROW('Sanitation Data'!E82))),'Data Summary'!CQ88="Yes"),OFFSET('Sanitation Data'!$E$6,0,10*ROW('Sanitation Data'!E82)),NA())</f>
        <v>#N/A</v>
      </c>
      <c r="AC88" s="92" t="e">
        <f ca="true">+IF(AND(ISNUMBER(OFFSET('Sanitation Data'!$E$10,0,10*ROW('Sanitation Data'!E82))),'Data Summary'!CR88="Yes"),OFFSET('Sanitation Data'!$E$10,0,10*ROW('Sanitation Data'!E82)),NA())</f>
        <v>#N/A</v>
      </c>
      <c r="AD88" s="92" t="e">
        <f ca="true">+IF(AND(ISNUMBER(OFFSET('Sanitation Data'!$E$11,0,10*ROW('Sanitation Data'!E82))),'Data Summary'!CS88="Yes"),OFFSET('Sanitation Data'!$E$11,0,10*ROW('Sanitation Data'!E82)),NA())</f>
        <v>#N/A</v>
      </c>
      <c r="AE88" s="92" t="e">
        <f ca="true">+IF(AND(ISNUMBER(OFFSET('Sanitation Data'!$E$12,0,10*ROW('Sanitation Data'!E82))),'Data Summary'!CT88="Yes"),OFFSET('Sanitation Data'!$E$12,0,10*ROW('Sanitation Data'!E82)),NA())</f>
        <v>#N/A</v>
      </c>
      <c r="AF88" s="92" t="e">
        <f ca="true">+IF(AND(ISNUMBER(OFFSET('Sanitation Data'!$F$4,0,10*ROW('Sanitation Data'!F82))),'Data Summary'!CU88="Yes"),100-OFFSET('Sanitation Data'!$F$4,0,10*ROW('Sanitation Data'!F82)),NA())</f>
        <v>#N/A</v>
      </c>
      <c r="AG88" s="92" t="e">
        <f ca="true">+IF(AND(ISNUMBER(OFFSET('Sanitation Data'!$F$6,0,10*ROW('Sanitation Data'!F82))),'Data Summary'!CV88="Yes"),OFFSET('Sanitation Data'!$F$6,0,10*ROW('Sanitation Data'!F82)),NA())</f>
        <v>#N/A</v>
      </c>
      <c r="AH88" s="92" t="e">
        <f ca="true">+IF(AND(ISNUMBER(OFFSET('Sanitation Data'!$F$10,0,10*ROW('Sanitation Data'!F82))),'Data Summary'!CW88="Yes"),OFFSET('Sanitation Data'!$F$10,0,10*ROW('Sanitation Data'!F82)),NA())</f>
        <v>#N/A</v>
      </c>
      <c r="AI88" s="92" t="e">
        <f ca="true">+IF(AND(ISNUMBER(OFFSET('Sanitation Data'!$F$11,0,10*ROW('Sanitation Data'!F82))),'Data Summary'!CX88="Yes"),OFFSET('Sanitation Data'!$F$11,0,10*ROW('Sanitation Data'!F82)),NA())</f>
        <v>#N/A</v>
      </c>
      <c r="AJ88" s="92" t="e">
        <f ca="true">+IF(AND(ISNUMBER(OFFSET('Sanitation Data'!$F$12,0,10*ROW('Sanitation Data'!F82))),'Data Summary'!CY88="Yes"),OFFSET('Sanitation Data'!$F$12,0,10*ROW('Sanitation Data'!F82)),NA())</f>
        <v>#N/A</v>
      </c>
      <c r="AK88" s="92" t="e">
        <f ca="true">+IF(AND(ISNUMBER(OFFSET('Sanitation Data'!$G$4,0,10*ROW('Sanitation Data'!G82))),'Data Summary'!CZ88="Yes"),100-OFFSET('Sanitation Data'!$G$4,0,10*ROW('Sanitation Data'!G82)),NA())</f>
        <v>#N/A</v>
      </c>
      <c r="AL88" s="92" t="e">
        <f ca="true">+IF(AND(ISNUMBER(OFFSET('Sanitation Data'!$G$6,0,10*ROW('Sanitation Data'!G82))),'Data Summary'!DA88="Yes"),OFFSET('Sanitation Data'!$G$6,0,10*ROW('Sanitation Data'!G82)),NA())</f>
        <v>#N/A</v>
      </c>
      <c r="AM88" s="92" t="e">
        <f ca="true">+IF(AND(ISNUMBER(OFFSET('Sanitation Data'!$G$10,0,10*ROW('Sanitation Data'!G82))),'Data Summary'!DB88="Yes"),OFFSET('Sanitation Data'!$G$10,0,10*ROW('Sanitation Data'!G82)),NA())</f>
        <v>#N/A</v>
      </c>
      <c r="AN88" s="92" t="e">
        <f ca="true">+IF(AND(ISNUMBER(OFFSET('Sanitation Data'!$G$11,0,10*ROW('Sanitation Data'!G82))),'Data Summary'!DC88="Yes"),OFFSET('Sanitation Data'!$G$11,0,10*ROW('Sanitation Data'!G82)),NA())</f>
        <v>#N/A</v>
      </c>
      <c r="AO88" s="92" t="e">
        <f ca="true">+IF(AND(ISNUMBER(OFFSET('Sanitation Data'!$G$12,0,10*ROW('Sanitation Data'!G82))),'Data Summary'!DD88="Yes"),OFFSET('Sanitation Data'!$G$12,0,10*ROW('Sanitation Data'!G82)),NA())</f>
        <v>#N/A</v>
      </c>
      <c r="AP88" s="92" t="e">
        <f ca="true">+IF(AND(ISNUMBER(OFFSET('Sanitation Data'!$H$4,0,10*ROW('Sanitation Data'!H82))),'Data Summary'!DE88="Yes"),100-OFFSET('Sanitation Data'!$H$4,0,10*ROW('Sanitation Data'!H82)),NA())</f>
        <v>#N/A</v>
      </c>
      <c r="AQ88" s="92" t="e">
        <f ca="true">+IF(AND(ISNUMBER(OFFSET('Sanitation Data'!$H$6,0,10*ROW('Sanitation Data'!H82))),'Data Summary'!DF88="Yes"),OFFSET('Sanitation Data'!$H$6,0,10*ROW('Sanitation Data'!H82)),NA())</f>
        <v>#N/A</v>
      </c>
      <c r="AR88" s="92" t="e">
        <f ca="true">+IF(AND(ISNUMBER(OFFSET('Sanitation Data'!$H$10,0,10*ROW('Sanitation Data'!H82))),'Data Summary'!DG88="Yes"),OFFSET('Sanitation Data'!$H$10,0,10*ROW('Sanitation Data'!H82)),NA())</f>
        <v>#N/A</v>
      </c>
      <c r="AS88" s="92" t="e">
        <f ca="true">+IF(AND(ISNUMBER(OFFSET('Sanitation Data'!$H$11,0,10*ROW('Sanitation Data'!H82))),'Data Summary'!DH88="Yes"),OFFSET('Sanitation Data'!$H$11,0,10*ROW('Sanitation Data'!H82)),NA())</f>
        <v>#N/A</v>
      </c>
      <c r="AT88" s="92" t="e">
        <f ca="true">+IF(AND(ISNUMBER(OFFSET('Sanitation Data'!$H$12,0,10*ROW('Sanitation Data'!H82))),'Data Summary'!DI88="Yes"),OFFSET('Sanitation Data'!$H$12,0,10*ROW('Sanitation Data'!H82)),NA())</f>
        <v>#N/A</v>
      </c>
      <c r="AU88" s="92" t="e">
        <f ca="true">+IF(AND(ISNUMBER(OFFSET('Sanitation Data'!$I$4,0,10*ROW('Sanitation Data'!I82))),'Data Summary'!DJ88="Yes"),100-OFFSET('Sanitation Data'!$I$4,0,10*ROW('Sanitation Data'!I82)),NA())</f>
        <v>#N/A</v>
      </c>
      <c r="AV88" s="92" t="e">
        <f ca="true">+IF(AND(ISNUMBER(OFFSET('Sanitation Data'!$I$6,0,10*ROW('Sanitation Data'!I82))),'Data Summary'!DK88="Yes"),OFFSET('Sanitation Data'!$I$6,0,10*ROW('Sanitation Data'!I82)),NA())</f>
        <v>#N/A</v>
      </c>
      <c r="AW88" s="92" t="e">
        <f ca="true">+IF(AND(ISNUMBER(OFFSET('Sanitation Data'!$I$10,0,10*ROW('Sanitation Data'!I82))),'Data Summary'!DL88="Yes"),OFFSET('Sanitation Data'!$I$10,0,10*ROW('Sanitation Data'!I82)),NA())</f>
        <v>#N/A</v>
      </c>
      <c r="AX88" s="92" t="e">
        <f ca="true">+IF(AND(ISNUMBER(OFFSET('Sanitation Data'!$I$11,0,10*ROW('Sanitation Data'!I82))),'Data Summary'!DM88="Yes"),OFFSET('Sanitation Data'!$I$11,0,10*ROW('Sanitation Data'!I82)),NA())</f>
        <v>#N/A</v>
      </c>
      <c r="AY88" s="92" t="e">
        <f ca="true">+IF(AND(ISNUMBER(OFFSET('Sanitation Data'!$I$12,0,10*ROW('Sanitation Data'!I82))),'Data Summary'!DN88="Yes"),OFFSET('Sanitation Data'!$I$12,0,10*ROW('Sanitation Data'!I82)),NA())</f>
        <v>#N/A</v>
      </c>
      <c r="AZ88" s="93" t="e">
        <f ca="true">+IF(AND(ISNUMBER(OFFSET('Hygiene Data'!$D$5,0,10*ROW('Hygiene Data'!D82))),'Data Summary'!DO88="Yes"),OFFSET('Hygiene Data'!$D$5,0,10*ROW('Hygiene Data'!D82)),NA())</f>
        <v>#N/A</v>
      </c>
      <c r="BA88" s="93" t="e">
        <f ca="true">+IF(AND(ISNUMBER(OFFSET('Hygiene Data'!$D$7,0,10*ROW('Hygiene Data'!D82))),'Data Summary'!DP88="Yes"),OFFSET('Hygiene Data'!$D$7,0,10*ROW('Hygiene Data'!D82)),NA())</f>
        <v>#N/A</v>
      </c>
      <c r="BB88" s="93" t="e">
        <f ca="true">+IF(AND(ISNUMBER(OFFSET('Hygiene Data'!$D$9,0,10*ROW('Hygiene Data'!D82))),'Data Summary'!DQ88="Yes"),OFFSET('Hygiene Data'!$D$9,0,10*ROW('Hygiene Data'!D82)),NA())</f>
        <v>#N/A</v>
      </c>
      <c r="BC88" s="93" t="e">
        <f ca="true">+IF(AND(ISNUMBER(OFFSET('Hygiene Data'!$E$5,0,10*ROW('Hygiene Data'!E82))),'Data Summary'!DR88="Yes"),OFFSET('Hygiene Data'!$E$5,0,10*ROW('Hygiene Data'!E82)),NA())</f>
        <v>#N/A</v>
      </c>
      <c r="BD88" s="93" t="e">
        <f ca="true">+IF(AND(ISNUMBER(OFFSET('Hygiene Data'!$E$7,0,10*ROW('Hygiene Data'!E82))),'Data Summary'!DS88="Yes"),OFFSET('Hygiene Data'!$E$7,0,10*ROW('Hygiene Data'!E82)),NA())</f>
        <v>#N/A</v>
      </c>
      <c r="BE88" s="93" t="e">
        <f ca="true">+IF(AND(ISNUMBER(OFFSET('Hygiene Data'!$E$9,0,10*ROW('Hygiene Data'!E82))),'Data Summary'!DT88="Yes"),OFFSET('Hygiene Data'!$E$9,0,10*ROW('Hygiene Data'!E82)),NA())</f>
        <v>#N/A</v>
      </c>
      <c r="BF88" s="93" t="e">
        <f ca="true">+IF(AND(ISNUMBER(OFFSET('Hygiene Data'!$F$5,0,10*ROW('Hygiene Data'!F82))),'Data Summary'!DU88="Yes"),OFFSET('Hygiene Data'!$F$5,0,10*ROW('Hygiene Data'!F82)),NA())</f>
        <v>#N/A</v>
      </c>
      <c r="BG88" s="93" t="e">
        <f ca="true">+IF(AND(ISNUMBER(OFFSET('Hygiene Data'!$F$7,0,10*ROW('Hygiene Data'!F82))),'Data Summary'!DV88="Yes"),OFFSET('Hygiene Data'!$F$7,0,10*ROW('Hygiene Data'!F82)),NA())</f>
        <v>#N/A</v>
      </c>
      <c r="BH88" s="93" t="e">
        <f ca="true">+IF(AND(ISNUMBER(OFFSET('Hygiene Data'!$F$9,0,10*ROW('Hygiene Data'!F82))),'Data Summary'!DW88="Yes"),OFFSET('Hygiene Data'!$F$9,0,10*ROW('Hygiene Data'!F82)),NA())</f>
        <v>#N/A</v>
      </c>
      <c r="BI88" s="93" t="e">
        <f ca="true">+IF(AND(ISNUMBER(OFFSET('Hygiene Data'!$G$5,0,10*ROW('Hygiene Data'!G82))),'Data Summary'!DX88="Yes"),OFFSET('Hygiene Data'!$G$5,0,10*ROW('Hygiene Data'!G82)),NA())</f>
        <v>#N/A</v>
      </c>
      <c r="BJ88" s="93" t="e">
        <f ca="true">+IF(AND(ISNUMBER(OFFSET('Hygiene Data'!$G$7,0,10*ROW('Hygiene Data'!G82))),'Data Summary'!DY88="Yes"),OFFSET('Hygiene Data'!$G$7,0,10*ROW('Hygiene Data'!G82)),NA())</f>
        <v>#N/A</v>
      </c>
      <c r="BK88" s="93" t="e">
        <f ca="true">+IF(AND(ISNUMBER(OFFSET('Hygiene Data'!$G$9,0,10*ROW('Hygiene Data'!G82))),'Data Summary'!DZ88="Yes"),OFFSET('Hygiene Data'!$G$9,0,10*ROW('Hygiene Data'!G82)),NA())</f>
        <v>#N/A</v>
      </c>
      <c r="BL88" s="93" t="e">
        <f ca="true">+IF(AND(ISNUMBER(OFFSET('Hygiene Data'!$H$5,0,10*ROW('Hygiene Data'!H82))),'Data Summary'!EA88="Yes"),OFFSET('Hygiene Data'!$H$5,0,10*ROW('Hygiene Data'!H82)),NA())</f>
        <v>#N/A</v>
      </c>
      <c r="BM88" s="93" t="e">
        <f ca="true">+IF(AND(ISNUMBER(OFFSET('Hygiene Data'!$H$7,0,10*ROW('Hygiene Data'!H82))),'Data Summary'!EB88="Yes"),OFFSET('Hygiene Data'!$H$7,0,10*ROW('Hygiene Data'!H82)),NA())</f>
        <v>#N/A</v>
      </c>
      <c r="BN88" s="93" t="e">
        <f ca="true">+IF(AND(ISNUMBER(OFFSET('Hygiene Data'!$H$9,0,10*ROW('Hygiene Data'!H82))),'Data Summary'!EC88="Yes"),OFFSET('Hygiene Data'!$H$9,0,10*ROW('Hygiene Data'!H82)),NA())</f>
        <v>#N/A</v>
      </c>
      <c r="BO88" s="93" t="e">
        <f ca="true">+IF(AND(ISNUMBER(OFFSET('Hygiene Data'!$I$5,0,10*ROW('Hygiene Data'!I82))),'Data Summary'!ED88="Yes"),OFFSET('Hygiene Data'!$I$5,0,10*ROW('Hygiene Data'!I82)),NA())</f>
        <v>#N/A</v>
      </c>
      <c r="BP88" s="93" t="e">
        <f ca="true">+IF(AND(ISNUMBER(OFFSET('Hygiene Data'!$I$7,0,10*ROW('Hygiene Data'!I82))),'Data Summary'!EE88="Yes"),OFFSET('Hygiene Data'!$I$7,0,10*ROW('Hygiene Data'!I82)),NA())</f>
        <v>#N/A</v>
      </c>
      <c r="BQ88" s="93" t="e">
        <f ca="true">+IF(AND(ISNUMBER(OFFSET('Hygiene Data'!$I$9,0,10*ROW('Hygiene Data'!I82))),'Data Summary'!EF88="Yes"),OFFSET('Hygiene Data'!$I$9,0,10*ROW('Hygiene Data'!I82)),NA())</f>
        <v>#N/A</v>
      </c>
    </row>
    <row xmlns:x14ac="http://schemas.microsoft.com/office/spreadsheetml/2009/9/ac" r="89" x14ac:dyDescent="0.2">
      <c r="A89" s="335" t="e">
        <f ca="true">+RIGHT('Data Summary'!A89,LEN('Data Summary'!A89)-9)</f>
        <v>#VALUE!</v>
      </c>
      <c r="B89" s="35" t="str">
        <f ca="true">+IF(ISTEXT('Data Summary'!B89),'Data Summary'!B89,"")</f>
        <v/>
      </c>
      <c r="C89" s="334" t="e">
        <f ca="true">+VALUE('Data Summary'!C89)</f>
        <v>#VALUE!</v>
      </c>
      <c r="D89" s="91" t="e">
        <f ca="true">+IF(AND(ISNUMBER(OFFSET('Water Data'!$D$4,0,10*ROW('Water Data'!D83))),'Data Summary'!BS89="Yes"),100-OFFSET('Water Data'!$D$4,0,10*ROW('Water Data'!D83)),NA())</f>
        <v>#N/A</v>
      </c>
      <c r="E89" s="91" t="e">
        <f ca="true">+IF(AND(ISNUMBER(OFFSET('Water Data'!$D$6,0,10*ROW('Water Data'!D83))),'Data Summary'!BT89="Yes"),OFFSET('Water Data'!$D$6,0,10*ROW('Water Data'!D83)),NA())</f>
        <v>#N/A</v>
      </c>
      <c r="F89" s="91" t="e">
        <f ca="true">+IF(AND(ISNUMBER(OFFSET('Water Data'!$D$9,0,10*ROW('Water Data'!D83))),'Data Summary'!BU89="Yes"),OFFSET('Water Data'!$D$9,0,10*ROW('Water Data'!D83)),NA())</f>
        <v>#N/A</v>
      </c>
      <c r="G89" s="91" t="e">
        <f ca="true">+IF(AND(ISNUMBER(OFFSET('Water Data'!$E$4,0,10*ROW('Water Data'!E83))),'Data Summary'!BV89="Yes"),100-OFFSET('Water Data'!$E$4,0,10*ROW('Water Data'!E83)),NA())</f>
        <v>#N/A</v>
      </c>
      <c r="H89" s="91" t="e">
        <f ca="true">+IF(AND(ISNUMBER(OFFSET('Water Data'!$E$6,0,10*ROW('Water Data'!E83))),'Data Summary'!BW89="Yes"),OFFSET('Water Data'!$E$6,0,10*ROW('Water Data'!E83)),NA())</f>
        <v>#N/A</v>
      </c>
      <c r="I89" s="91" t="e">
        <f ca="true">+IF(AND(ISNUMBER(OFFSET('Water Data'!$E$9,0,10*ROW('Water Data'!E83))),'Data Summary'!BX89="Yes"),OFFSET('Water Data'!$E$9,0,10*ROW('Water Data'!E83)),NA())</f>
        <v>#N/A</v>
      </c>
      <c r="J89" s="91" t="e">
        <f ca="true">+IF(AND(ISNUMBER(OFFSET('Water Data'!$F$4,0,10*ROW('Water Data'!F83))),'Data Summary'!BY89="Yes"),100-OFFSET('Water Data'!$F$4,0,10*ROW('Water Data'!F83)),NA())</f>
        <v>#N/A</v>
      </c>
      <c r="K89" s="91" t="e">
        <f ca="true">+IF(AND(ISNUMBER(OFFSET('Water Data'!$F$6,0,10*ROW('Water Data'!F83))),'Data Summary'!BZ89="Yes"),OFFSET('Water Data'!$F$6,0,10*ROW('Water Data'!F83)),NA())</f>
        <v>#N/A</v>
      </c>
      <c r="L89" s="91" t="e">
        <f ca="true">+IF(AND(ISNUMBER(OFFSET('Water Data'!$F$9,0,10*ROW('Water Data'!F83))),'Data Summary'!CA89="Yes"),OFFSET('Water Data'!$F$9,0,10*ROW('Water Data'!F83)),NA())</f>
        <v>#N/A</v>
      </c>
      <c r="M89" s="91" t="e">
        <f ca="true">+IF(AND(ISNUMBER(OFFSET('Water Data'!$G$4,0,10*ROW('Water Data'!G83))),'Data Summary'!CB89="Yes"),100-OFFSET('Water Data'!$G$4,0,10*ROW('Water Data'!G83)),NA())</f>
        <v>#N/A</v>
      </c>
      <c r="N89" s="91" t="e">
        <f ca="true">+IF(AND(ISNUMBER(OFFSET('Water Data'!$G$6,0,10*ROW('Water Data'!G83))),'Data Summary'!CC89="Yes"),OFFSET('Water Data'!$G$6,0,10*ROW('Water Data'!G83)),NA())</f>
        <v>#N/A</v>
      </c>
      <c r="O89" s="91" t="e">
        <f ca="true">+IF(AND(ISNUMBER(OFFSET('Water Data'!$G$9,0,10*ROW('Water Data'!G83))),'Data Summary'!CD89="Yes"),OFFSET('Water Data'!$G$9,0,10*ROW('Water Data'!G83)),NA())</f>
        <v>#N/A</v>
      </c>
      <c r="P89" s="91" t="e">
        <f ca="true">+IF(AND(ISNUMBER(OFFSET('Water Data'!$H$4,0,10*ROW('Water Data'!H83))),'Data Summary'!CE89="Yes"),100-OFFSET('Water Data'!$H$4,0,10*ROW('Water Data'!H83)),NA())</f>
        <v>#N/A</v>
      </c>
      <c r="Q89" s="91" t="e">
        <f ca="true">+IF(AND(ISNUMBER(OFFSET('Water Data'!$H$6,0,10*ROW('Water Data'!H83))),'Data Summary'!CF89="Yes"),OFFSET('Water Data'!$H$6,0,10*ROW('Water Data'!H83)),NA())</f>
        <v>#N/A</v>
      </c>
      <c r="R89" s="91" t="e">
        <f ca="true">+IF(AND(ISNUMBER(OFFSET('Water Data'!$H$9,0,10*ROW('Water Data'!H83))),'Data Summary'!CG89="Yes"),OFFSET('Water Data'!$H$9,0,10*ROW('Water Data'!H83)),NA())</f>
        <v>#N/A</v>
      </c>
      <c r="S89" s="91" t="e">
        <f ca="true">+IF(AND(ISNUMBER(OFFSET('Water Data'!$I$4,0,10*ROW('Water Data'!I83))),'Data Summary'!CH89="Yes"),100-OFFSET('Water Data'!$I$4,0,10*ROW('Water Data'!I83)),NA())</f>
        <v>#N/A</v>
      </c>
      <c r="T89" s="91" t="e">
        <f ca="true">+IF(AND(ISNUMBER(OFFSET('Water Data'!$I$6,0,10*ROW('Water Data'!I83))),'Data Summary'!CI89="Yes"),OFFSET('Water Data'!$I$6,0,10*ROW('Water Data'!I83)),NA())</f>
        <v>#N/A</v>
      </c>
      <c r="U89" s="91" t="e">
        <f ca="true">+IF(AND(ISNUMBER(OFFSET('Water Data'!$I$9,0,10*ROW('Water Data'!I83))),'Data Summary'!CJ89="Yes"),OFFSET('Water Data'!$I$9,0,10*ROW('Water Data'!I83)),NA())</f>
        <v>#N/A</v>
      </c>
      <c r="V89" s="92" t="e">
        <f ca="true">+IF(AND(ISNUMBER(OFFSET('Sanitation Data'!$D$4,0,10*ROW('Sanitation Data'!D83))),'Data Summary'!CK89="Yes"),100-OFFSET('Sanitation Data'!$D$4,0,10*ROW('Sanitation Data'!D83)),NA())</f>
        <v>#N/A</v>
      </c>
      <c r="W89" s="92" t="e">
        <f ca="true">+IF(AND(ISNUMBER(OFFSET('Sanitation Data'!$D$6,0,10*ROW('Sanitation Data'!D83))),'Data Summary'!CL89="Yes"),OFFSET('Sanitation Data'!$D$6,0,10*ROW('Sanitation Data'!D83)),NA())</f>
        <v>#N/A</v>
      </c>
      <c r="X89" s="92" t="e">
        <f ca="true">+IF(AND(ISNUMBER(OFFSET('Sanitation Data'!$D$10,0,10*ROW('Sanitation Data'!D83))),'Data Summary'!CM89="Yes"),OFFSET('Sanitation Data'!$D$10,0,10*ROW('Sanitation Data'!D83)),NA())</f>
        <v>#N/A</v>
      </c>
      <c r="Y89" s="92" t="e">
        <f ca="true">+IF(AND(ISNUMBER(OFFSET('Sanitation Data'!$D$11,0,10*ROW('Sanitation Data'!D83))),'Data Summary'!CN89="Yes"),OFFSET('Sanitation Data'!$D$11,0,10*ROW('Sanitation Data'!D83)),NA())</f>
        <v>#N/A</v>
      </c>
      <c r="Z89" s="92" t="e">
        <f ca="true">+IF(AND(ISNUMBER(OFFSET('Sanitation Data'!$D$12,0,10*ROW('Sanitation Data'!D83))),'Data Summary'!CO89="Yes"),OFFSET('Sanitation Data'!$D$12,0,10*ROW('Sanitation Data'!D83)),NA())</f>
        <v>#N/A</v>
      </c>
      <c r="AA89" s="92" t="e">
        <f ca="true">+IF(AND(ISNUMBER(OFFSET('Sanitation Data'!$E$4,0,10*ROW('Sanitation Data'!E83))),'Data Summary'!CP89="Yes"),100-OFFSET('Sanitation Data'!$E$4,0,10*ROW('Sanitation Data'!E83)),NA())</f>
        <v>#N/A</v>
      </c>
      <c r="AB89" s="92" t="e">
        <f ca="true">+IF(AND(ISNUMBER(OFFSET('Sanitation Data'!$E$6,0,10*ROW('Sanitation Data'!E83))),'Data Summary'!CQ89="Yes"),OFFSET('Sanitation Data'!$E$6,0,10*ROW('Sanitation Data'!E83)),NA())</f>
        <v>#N/A</v>
      </c>
      <c r="AC89" s="92" t="e">
        <f ca="true">+IF(AND(ISNUMBER(OFFSET('Sanitation Data'!$E$10,0,10*ROW('Sanitation Data'!E83))),'Data Summary'!CR89="Yes"),OFFSET('Sanitation Data'!$E$10,0,10*ROW('Sanitation Data'!E83)),NA())</f>
        <v>#N/A</v>
      </c>
      <c r="AD89" s="92" t="e">
        <f ca="true">+IF(AND(ISNUMBER(OFFSET('Sanitation Data'!$E$11,0,10*ROW('Sanitation Data'!E83))),'Data Summary'!CS89="Yes"),OFFSET('Sanitation Data'!$E$11,0,10*ROW('Sanitation Data'!E83)),NA())</f>
        <v>#N/A</v>
      </c>
      <c r="AE89" s="92" t="e">
        <f ca="true">+IF(AND(ISNUMBER(OFFSET('Sanitation Data'!$E$12,0,10*ROW('Sanitation Data'!E83))),'Data Summary'!CT89="Yes"),OFFSET('Sanitation Data'!$E$12,0,10*ROW('Sanitation Data'!E83)),NA())</f>
        <v>#N/A</v>
      </c>
      <c r="AF89" s="92" t="e">
        <f ca="true">+IF(AND(ISNUMBER(OFFSET('Sanitation Data'!$F$4,0,10*ROW('Sanitation Data'!F83))),'Data Summary'!CU89="Yes"),100-OFFSET('Sanitation Data'!$F$4,0,10*ROW('Sanitation Data'!F83)),NA())</f>
        <v>#N/A</v>
      </c>
      <c r="AG89" s="92" t="e">
        <f ca="true">+IF(AND(ISNUMBER(OFFSET('Sanitation Data'!$F$6,0,10*ROW('Sanitation Data'!F83))),'Data Summary'!CV89="Yes"),OFFSET('Sanitation Data'!$F$6,0,10*ROW('Sanitation Data'!F83)),NA())</f>
        <v>#N/A</v>
      </c>
      <c r="AH89" s="92" t="e">
        <f ca="true">+IF(AND(ISNUMBER(OFFSET('Sanitation Data'!$F$10,0,10*ROW('Sanitation Data'!F83))),'Data Summary'!CW89="Yes"),OFFSET('Sanitation Data'!$F$10,0,10*ROW('Sanitation Data'!F83)),NA())</f>
        <v>#N/A</v>
      </c>
      <c r="AI89" s="92" t="e">
        <f ca="true">+IF(AND(ISNUMBER(OFFSET('Sanitation Data'!$F$11,0,10*ROW('Sanitation Data'!F83))),'Data Summary'!CX89="Yes"),OFFSET('Sanitation Data'!$F$11,0,10*ROW('Sanitation Data'!F83)),NA())</f>
        <v>#N/A</v>
      </c>
      <c r="AJ89" s="92" t="e">
        <f ca="true">+IF(AND(ISNUMBER(OFFSET('Sanitation Data'!$F$12,0,10*ROW('Sanitation Data'!F83))),'Data Summary'!CY89="Yes"),OFFSET('Sanitation Data'!$F$12,0,10*ROW('Sanitation Data'!F83)),NA())</f>
        <v>#N/A</v>
      </c>
      <c r="AK89" s="92" t="e">
        <f ca="true">+IF(AND(ISNUMBER(OFFSET('Sanitation Data'!$G$4,0,10*ROW('Sanitation Data'!G83))),'Data Summary'!CZ89="Yes"),100-OFFSET('Sanitation Data'!$G$4,0,10*ROW('Sanitation Data'!G83)),NA())</f>
        <v>#N/A</v>
      </c>
      <c r="AL89" s="92" t="e">
        <f ca="true">+IF(AND(ISNUMBER(OFFSET('Sanitation Data'!$G$6,0,10*ROW('Sanitation Data'!G83))),'Data Summary'!DA89="Yes"),OFFSET('Sanitation Data'!$G$6,0,10*ROW('Sanitation Data'!G83)),NA())</f>
        <v>#N/A</v>
      </c>
      <c r="AM89" s="92" t="e">
        <f ca="true">+IF(AND(ISNUMBER(OFFSET('Sanitation Data'!$G$10,0,10*ROW('Sanitation Data'!G83))),'Data Summary'!DB89="Yes"),OFFSET('Sanitation Data'!$G$10,0,10*ROW('Sanitation Data'!G83)),NA())</f>
        <v>#N/A</v>
      </c>
      <c r="AN89" s="92" t="e">
        <f ca="true">+IF(AND(ISNUMBER(OFFSET('Sanitation Data'!$G$11,0,10*ROW('Sanitation Data'!G83))),'Data Summary'!DC89="Yes"),OFFSET('Sanitation Data'!$G$11,0,10*ROW('Sanitation Data'!G83)),NA())</f>
        <v>#N/A</v>
      </c>
      <c r="AO89" s="92" t="e">
        <f ca="true">+IF(AND(ISNUMBER(OFFSET('Sanitation Data'!$G$12,0,10*ROW('Sanitation Data'!G83))),'Data Summary'!DD89="Yes"),OFFSET('Sanitation Data'!$G$12,0,10*ROW('Sanitation Data'!G83)),NA())</f>
        <v>#N/A</v>
      </c>
      <c r="AP89" s="92" t="e">
        <f ca="true">+IF(AND(ISNUMBER(OFFSET('Sanitation Data'!$H$4,0,10*ROW('Sanitation Data'!H83))),'Data Summary'!DE89="Yes"),100-OFFSET('Sanitation Data'!$H$4,0,10*ROW('Sanitation Data'!H83)),NA())</f>
        <v>#N/A</v>
      </c>
      <c r="AQ89" s="92" t="e">
        <f ca="true">+IF(AND(ISNUMBER(OFFSET('Sanitation Data'!$H$6,0,10*ROW('Sanitation Data'!H83))),'Data Summary'!DF89="Yes"),OFFSET('Sanitation Data'!$H$6,0,10*ROW('Sanitation Data'!H83)),NA())</f>
        <v>#N/A</v>
      </c>
      <c r="AR89" s="92" t="e">
        <f ca="true">+IF(AND(ISNUMBER(OFFSET('Sanitation Data'!$H$10,0,10*ROW('Sanitation Data'!H83))),'Data Summary'!DG89="Yes"),OFFSET('Sanitation Data'!$H$10,0,10*ROW('Sanitation Data'!H83)),NA())</f>
        <v>#N/A</v>
      </c>
      <c r="AS89" s="92" t="e">
        <f ca="true">+IF(AND(ISNUMBER(OFFSET('Sanitation Data'!$H$11,0,10*ROW('Sanitation Data'!H83))),'Data Summary'!DH89="Yes"),OFFSET('Sanitation Data'!$H$11,0,10*ROW('Sanitation Data'!H83)),NA())</f>
        <v>#N/A</v>
      </c>
      <c r="AT89" s="92" t="e">
        <f ca="true">+IF(AND(ISNUMBER(OFFSET('Sanitation Data'!$H$12,0,10*ROW('Sanitation Data'!H83))),'Data Summary'!DI89="Yes"),OFFSET('Sanitation Data'!$H$12,0,10*ROW('Sanitation Data'!H83)),NA())</f>
        <v>#N/A</v>
      </c>
      <c r="AU89" s="92" t="e">
        <f ca="true">+IF(AND(ISNUMBER(OFFSET('Sanitation Data'!$I$4,0,10*ROW('Sanitation Data'!I83))),'Data Summary'!DJ89="Yes"),100-OFFSET('Sanitation Data'!$I$4,0,10*ROW('Sanitation Data'!I83)),NA())</f>
        <v>#N/A</v>
      </c>
      <c r="AV89" s="92" t="e">
        <f ca="true">+IF(AND(ISNUMBER(OFFSET('Sanitation Data'!$I$6,0,10*ROW('Sanitation Data'!I83))),'Data Summary'!DK89="Yes"),OFFSET('Sanitation Data'!$I$6,0,10*ROW('Sanitation Data'!I83)),NA())</f>
        <v>#N/A</v>
      </c>
      <c r="AW89" s="92" t="e">
        <f ca="true">+IF(AND(ISNUMBER(OFFSET('Sanitation Data'!$I$10,0,10*ROW('Sanitation Data'!I83))),'Data Summary'!DL89="Yes"),OFFSET('Sanitation Data'!$I$10,0,10*ROW('Sanitation Data'!I83)),NA())</f>
        <v>#N/A</v>
      </c>
      <c r="AX89" s="92" t="e">
        <f ca="true">+IF(AND(ISNUMBER(OFFSET('Sanitation Data'!$I$11,0,10*ROW('Sanitation Data'!I83))),'Data Summary'!DM89="Yes"),OFFSET('Sanitation Data'!$I$11,0,10*ROW('Sanitation Data'!I83)),NA())</f>
        <v>#N/A</v>
      </c>
      <c r="AY89" s="92" t="e">
        <f ca="true">+IF(AND(ISNUMBER(OFFSET('Sanitation Data'!$I$12,0,10*ROW('Sanitation Data'!I83))),'Data Summary'!DN89="Yes"),OFFSET('Sanitation Data'!$I$12,0,10*ROW('Sanitation Data'!I83)),NA())</f>
        <v>#N/A</v>
      </c>
      <c r="AZ89" s="93" t="e">
        <f ca="true">+IF(AND(ISNUMBER(OFFSET('Hygiene Data'!$D$5,0,10*ROW('Hygiene Data'!D83))),'Data Summary'!DO89="Yes"),OFFSET('Hygiene Data'!$D$5,0,10*ROW('Hygiene Data'!D83)),NA())</f>
        <v>#N/A</v>
      </c>
      <c r="BA89" s="93" t="e">
        <f ca="true">+IF(AND(ISNUMBER(OFFSET('Hygiene Data'!$D$7,0,10*ROW('Hygiene Data'!D83))),'Data Summary'!DP89="Yes"),OFFSET('Hygiene Data'!$D$7,0,10*ROW('Hygiene Data'!D83)),NA())</f>
        <v>#N/A</v>
      </c>
      <c r="BB89" s="93" t="e">
        <f ca="true">+IF(AND(ISNUMBER(OFFSET('Hygiene Data'!$D$9,0,10*ROW('Hygiene Data'!D83))),'Data Summary'!DQ89="Yes"),OFFSET('Hygiene Data'!$D$9,0,10*ROW('Hygiene Data'!D83)),NA())</f>
        <v>#N/A</v>
      </c>
      <c r="BC89" s="93" t="e">
        <f ca="true">+IF(AND(ISNUMBER(OFFSET('Hygiene Data'!$E$5,0,10*ROW('Hygiene Data'!E83))),'Data Summary'!DR89="Yes"),OFFSET('Hygiene Data'!$E$5,0,10*ROW('Hygiene Data'!E83)),NA())</f>
        <v>#N/A</v>
      </c>
      <c r="BD89" s="93" t="e">
        <f ca="true">+IF(AND(ISNUMBER(OFFSET('Hygiene Data'!$E$7,0,10*ROW('Hygiene Data'!E83))),'Data Summary'!DS89="Yes"),OFFSET('Hygiene Data'!$E$7,0,10*ROW('Hygiene Data'!E83)),NA())</f>
        <v>#N/A</v>
      </c>
      <c r="BE89" s="93" t="e">
        <f ca="true">+IF(AND(ISNUMBER(OFFSET('Hygiene Data'!$E$9,0,10*ROW('Hygiene Data'!E83))),'Data Summary'!DT89="Yes"),OFFSET('Hygiene Data'!$E$9,0,10*ROW('Hygiene Data'!E83)),NA())</f>
        <v>#N/A</v>
      </c>
      <c r="BF89" s="93" t="e">
        <f ca="true">+IF(AND(ISNUMBER(OFFSET('Hygiene Data'!$F$5,0,10*ROW('Hygiene Data'!F83))),'Data Summary'!DU89="Yes"),OFFSET('Hygiene Data'!$F$5,0,10*ROW('Hygiene Data'!F83)),NA())</f>
        <v>#N/A</v>
      </c>
      <c r="BG89" s="93" t="e">
        <f ca="true">+IF(AND(ISNUMBER(OFFSET('Hygiene Data'!$F$7,0,10*ROW('Hygiene Data'!F83))),'Data Summary'!DV89="Yes"),OFFSET('Hygiene Data'!$F$7,0,10*ROW('Hygiene Data'!F83)),NA())</f>
        <v>#N/A</v>
      </c>
      <c r="BH89" s="93" t="e">
        <f ca="true">+IF(AND(ISNUMBER(OFFSET('Hygiene Data'!$F$9,0,10*ROW('Hygiene Data'!F83))),'Data Summary'!DW89="Yes"),OFFSET('Hygiene Data'!$F$9,0,10*ROW('Hygiene Data'!F83)),NA())</f>
        <v>#N/A</v>
      </c>
      <c r="BI89" s="93" t="e">
        <f ca="true">+IF(AND(ISNUMBER(OFFSET('Hygiene Data'!$G$5,0,10*ROW('Hygiene Data'!G83))),'Data Summary'!DX89="Yes"),OFFSET('Hygiene Data'!$G$5,0,10*ROW('Hygiene Data'!G83)),NA())</f>
        <v>#N/A</v>
      </c>
      <c r="BJ89" s="93" t="e">
        <f ca="true">+IF(AND(ISNUMBER(OFFSET('Hygiene Data'!$G$7,0,10*ROW('Hygiene Data'!G83))),'Data Summary'!DY89="Yes"),OFFSET('Hygiene Data'!$G$7,0,10*ROW('Hygiene Data'!G83)),NA())</f>
        <v>#N/A</v>
      </c>
      <c r="BK89" s="93" t="e">
        <f ca="true">+IF(AND(ISNUMBER(OFFSET('Hygiene Data'!$G$9,0,10*ROW('Hygiene Data'!G83))),'Data Summary'!DZ89="Yes"),OFFSET('Hygiene Data'!$G$9,0,10*ROW('Hygiene Data'!G83)),NA())</f>
        <v>#N/A</v>
      </c>
      <c r="BL89" s="93" t="e">
        <f ca="true">+IF(AND(ISNUMBER(OFFSET('Hygiene Data'!$H$5,0,10*ROW('Hygiene Data'!H83))),'Data Summary'!EA89="Yes"),OFFSET('Hygiene Data'!$H$5,0,10*ROW('Hygiene Data'!H83)),NA())</f>
        <v>#N/A</v>
      </c>
      <c r="BM89" s="93" t="e">
        <f ca="true">+IF(AND(ISNUMBER(OFFSET('Hygiene Data'!$H$7,0,10*ROW('Hygiene Data'!H83))),'Data Summary'!EB89="Yes"),OFFSET('Hygiene Data'!$H$7,0,10*ROW('Hygiene Data'!H83)),NA())</f>
        <v>#N/A</v>
      </c>
      <c r="BN89" s="93" t="e">
        <f ca="true">+IF(AND(ISNUMBER(OFFSET('Hygiene Data'!$H$9,0,10*ROW('Hygiene Data'!H83))),'Data Summary'!EC89="Yes"),OFFSET('Hygiene Data'!$H$9,0,10*ROW('Hygiene Data'!H83)),NA())</f>
        <v>#N/A</v>
      </c>
      <c r="BO89" s="93" t="e">
        <f ca="true">+IF(AND(ISNUMBER(OFFSET('Hygiene Data'!$I$5,0,10*ROW('Hygiene Data'!I83))),'Data Summary'!ED89="Yes"),OFFSET('Hygiene Data'!$I$5,0,10*ROW('Hygiene Data'!I83)),NA())</f>
        <v>#N/A</v>
      </c>
      <c r="BP89" s="93" t="e">
        <f ca="true">+IF(AND(ISNUMBER(OFFSET('Hygiene Data'!$I$7,0,10*ROW('Hygiene Data'!I83))),'Data Summary'!EE89="Yes"),OFFSET('Hygiene Data'!$I$7,0,10*ROW('Hygiene Data'!I83)),NA())</f>
        <v>#N/A</v>
      </c>
      <c r="BQ89" s="93" t="e">
        <f ca="true">+IF(AND(ISNUMBER(OFFSET('Hygiene Data'!$I$9,0,10*ROW('Hygiene Data'!I83))),'Data Summary'!EF89="Yes"),OFFSET('Hygiene Data'!$I$9,0,10*ROW('Hygiene Data'!I83)),NA())</f>
        <v>#N/A</v>
      </c>
    </row>
    <row xmlns:x14ac="http://schemas.microsoft.com/office/spreadsheetml/2009/9/ac" r="90" x14ac:dyDescent="0.2">
      <c r="A90" s="335" t="e">
        <f ca="true">+RIGHT('Data Summary'!A90,LEN('Data Summary'!A90)-9)</f>
        <v>#VALUE!</v>
      </c>
      <c r="B90" s="35" t="str">
        <f ca="true">+IF(ISTEXT('Data Summary'!B90),'Data Summary'!B90,"")</f>
        <v/>
      </c>
      <c r="C90" s="334" t="e">
        <f ca="true">+VALUE('Data Summary'!C90)</f>
        <v>#VALUE!</v>
      </c>
      <c r="D90" s="91" t="e">
        <f ca="true">+IF(AND(ISNUMBER(OFFSET('Water Data'!$D$4,0,10*ROW('Water Data'!D84))),'Data Summary'!BS90="Yes"),100-OFFSET('Water Data'!$D$4,0,10*ROW('Water Data'!D84)),NA())</f>
        <v>#N/A</v>
      </c>
      <c r="E90" s="91" t="e">
        <f ca="true">+IF(AND(ISNUMBER(OFFSET('Water Data'!$D$6,0,10*ROW('Water Data'!D84))),'Data Summary'!BT90="Yes"),OFFSET('Water Data'!$D$6,0,10*ROW('Water Data'!D84)),NA())</f>
        <v>#N/A</v>
      </c>
      <c r="F90" s="91" t="e">
        <f ca="true">+IF(AND(ISNUMBER(OFFSET('Water Data'!$D$9,0,10*ROW('Water Data'!D84))),'Data Summary'!BU90="Yes"),OFFSET('Water Data'!$D$9,0,10*ROW('Water Data'!D84)),NA())</f>
        <v>#N/A</v>
      </c>
      <c r="G90" s="91" t="e">
        <f ca="true">+IF(AND(ISNUMBER(OFFSET('Water Data'!$E$4,0,10*ROW('Water Data'!E84))),'Data Summary'!BV90="Yes"),100-OFFSET('Water Data'!$E$4,0,10*ROW('Water Data'!E84)),NA())</f>
        <v>#N/A</v>
      </c>
      <c r="H90" s="91" t="e">
        <f ca="true">+IF(AND(ISNUMBER(OFFSET('Water Data'!$E$6,0,10*ROW('Water Data'!E84))),'Data Summary'!BW90="Yes"),OFFSET('Water Data'!$E$6,0,10*ROW('Water Data'!E84)),NA())</f>
        <v>#N/A</v>
      </c>
      <c r="I90" s="91" t="e">
        <f ca="true">+IF(AND(ISNUMBER(OFFSET('Water Data'!$E$9,0,10*ROW('Water Data'!E84))),'Data Summary'!BX90="Yes"),OFFSET('Water Data'!$E$9,0,10*ROW('Water Data'!E84)),NA())</f>
        <v>#N/A</v>
      </c>
      <c r="J90" s="91" t="e">
        <f ca="true">+IF(AND(ISNUMBER(OFFSET('Water Data'!$F$4,0,10*ROW('Water Data'!F84))),'Data Summary'!BY90="Yes"),100-OFFSET('Water Data'!$F$4,0,10*ROW('Water Data'!F84)),NA())</f>
        <v>#N/A</v>
      </c>
      <c r="K90" s="91" t="e">
        <f ca="true">+IF(AND(ISNUMBER(OFFSET('Water Data'!$F$6,0,10*ROW('Water Data'!F84))),'Data Summary'!BZ90="Yes"),OFFSET('Water Data'!$F$6,0,10*ROW('Water Data'!F84)),NA())</f>
        <v>#N/A</v>
      </c>
      <c r="L90" s="91" t="e">
        <f ca="true">+IF(AND(ISNUMBER(OFFSET('Water Data'!$F$9,0,10*ROW('Water Data'!F84))),'Data Summary'!CA90="Yes"),OFFSET('Water Data'!$F$9,0,10*ROW('Water Data'!F84)),NA())</f>
        <v>#N/A</v>
      </c>
      <c r="M90" s="91" t="e">
        <f ca="true">+IF(AND(ISNUMBER(OFFSET('Water Data'!$G$4,0,10*ROW('Water Data'!G84))),'Data Summary'!CB90="Yes"),100-OFFSET('Water Data'!$G$4,0,10*ROW('Water Data'!G84)),NA())</f>
        <v>#N/A</v>
      </c>
      <c r="N90" s="91" t="e">
        <f ca="true">+IF(AND(ISNUMBER(OFFSET('Water Data'!$G$6,0,10*ROW('Water Data'!G84))),'Data Summary'!CC90="Yes"),OFFSET('Water Data'!$G$6,0,10*ROW('Water Data'!G84)),NA())</f>
        <v>#N/A</v>
      </c>
      <c r="O90" s="91" t="e">
        <f ca="true">+IF(AND(ISNUMBER(OFFSET('Water Data'!$G$9,0,10*ROW('Water Data'!G84))),'Data Summary'!CD90="Yes"),OFFSET('Water Data'!$G$9,0,10*ROW('Water Data'!G84)),NA())</f>
        <v>#N/A</v>
      </c>
      <c r="P90" s="91" t="e">
        <f ca="true">+IF(AND(ISNUMBER(OFFSET('Water Data'!$H$4,0,10*ROW('Water Data'!H84))),'Data Summary'!CE90="Yes"),100-OFFSET('Water Data'!$H$4,0,10*ROW('Water Data'!H84)),NA())</f>
        <v>#N/A</v>
      </c>
      <c r="Q90" s="91" t="e">
        <f ca="true">+IF(AND(ISNUMBER(OFFSET('Water Data'!$H$6,0,10*ROW('Water Data'!H84))),'Data Summary'!CF90="Yes"),OFFSET('Water Data'!$H$6,0,10*ROW('Water Data'!H84)),NA())</f>
        <v>#N/A</v>
      </c>
      <c r="R90" s="91" t="e">
        <f ca="true">+IF(AND(ISNUMBER(OFFSET('Water Data'!$H$9,0,10*ROW('Water Data'!H84))),'Data Summary'!CG90="Yes"),OFFSET('Water Data'!$H$9,0,10*ROW('Water Data'!H84)),NA())</f>
        <v>#N/A</v>
      </c>
      <c r="S90" s="91" t="e">
        <f ca="true">+IF(AND(ISNUMBER(OFFSET('Water Data'!$I$4,0,10*ROW('Water Data'!I84))),'Data Summary'!CH90="Yes"),100-OFFSET('Water Data'!$I$4,0,10*ROW('Water Data'!I84)),NA())</f>
        <v>#N/A</v>
      </c>
      <c r="T90" s="91" t="e">
        <f ca="true">+IF(AND(ISNUMBER(OFFSET('Water Data'!$I$6,0,10*ROW('Water Data'!I84))),'Data Summary'!CI90="Yes"),OFFSET('Water Data'!$I$6,0,10*ROW('Water Data'!I84)),NA())</f>
        <v>#N/A</v>
      </c>
      <c r="U90" s="91" t="e">
        <f ca="true">+IF(AND(ISNUMBER(OFFSET('Water Data'!$I$9,0,10*ROW('Water Data'!I84))),'Data Summary'!CJ90="Yes"),OFFSET('Water Data'!$I$9,0,10*ROW('Water Data'!I84)),NA())</f>
        <v>#N/A</v>
      </c>
      <c r="V90" s="92" t="e">
        <f ca="true">+IF(AND(ISNUMBER(OFFSET('Sanitation Data'!$D$4,0,10*ROW('Sanitation Data'!D84))),'Data Summary'!CK90="Yes"),100-OFFSET('Sanitation Data'!$D$4,0,10*ROW('Sanitation Data'!D84)),NA())</f>
        <v>#N/A</v>
      </c>
      <c r="W90" s="92" t="e">
        <f ca="true">+IF(AND(ISNUMBER(OFFSET('Sanitation Data'!$D$6,0,10*ROW('Sanitation Data'!D84))),'Data Summary'!CL90="Yes"),OFFSET('Sanitation Data'!$D$6,0,10*ROW('Sanitation Data'!D84)),NA())</f>
        <v>#N/A</v>
      </c>
      <c r="X90" s="92" t="e">
        <f ca="true">+IF(AND(ISNUMBER(OFFSET('Sanitation Data'!$D$10,0,10*ROW('Sanitation Data'!D84))),'Data Summary'!CM90="Yes"),OFFSET('Sanitation Data'!$D$10,0,10*ROW('Sanitation Data'!D84)),NA())</f>
        <v>#N/A</v>
      </c>
      <c r="Y90" s="92" t="e">
        <f ca="true">+IF(AND(ISNUMBER(OFFSET('Sanitation Data'!$D$11,0,10*ROW('Sanitation Data'!D84))),'Data Summary'!CN90="Yes"),OFFSET('Sanitation Data'!$D$11,0,10*ROW('Sanitation Data'!D84)),NA())</f>
        <v>#N/A</v>
      </c>
      <c r="Z90" s="92" t="e">
        <f ca="true">+IF(AND(ISNUMBER(OFFSET('Sanitation Data'!$D$12,0,10*ROW('Sanitation Data'!D84))),'Data Summary'!CO90="Yes"),OFFSET('Sanitation Data'!$D$12,0,10*ROW('Sanitation Data'!D84)),NA())</f>
        <v>#N/A</v>
      </c>
      <c r="AA90" s="92" t="e">
        <f ca="true">+IF(AND(ISNUMBER(OFFSET('Sanitation Data'!$E$4,0,10*ROW('Sanitation Data'!E84))),'Data Summary'!CP90="Yes"),100-OFFSET('Sanitation Data'!$E$4,0,10*ROW('Sanitation Data'!E84)),NA())</f>
        <v>#N/A</v>
      </c>
      <c r="AB90" s="92" t="e">
        <f ca="true">+IF(AND(ISNUMBER(OFFSET('Sanitation Data'!$E$6,0,10*ROW('Sanitation Data'!E84))),'Data Summary'!CQ90="Yes"),OFFSET('Sanitation Data'!$E$6,0,10*ROW('Sanitation Data'!E84)),NA())</f>
        <v>#N/A</v>
      </c>
      <c r="AC90" s="92" t="e">
        <f ca="true">+IF(AND(ISNUMBER(OFFSET('Sanitation Data'!$E$10,0,10*ROW('Sanitation Data'!E84))),'Data Summary'!CR90="Yes"),OFFSET('Sanitation Data'!$E$10,0,10*ROW('Sanitation Data'!E84)),NA())</f>
        <v>#N/A</v>
      </c>
      <c r="AD90" s="92" t="e">
        <f ca="true">+IF(AND(ISNUMBER(OFFSET('Sanitation Data'!$E$11,0,10*ROW('Sanitation Data'!E84))),'Data Summary'!CS90="Yes"),OFFSET('Sanitation Data'!$E$11,0,10*ROW('Sanitation Data'!E84)),NA())</f>
        <v>#N/A</v>
      </c>
      <c r="AE90" s="92" t="e">
        <f ca="true">+IF(AND(ISNUMBER(OFFSET('Sanitation Data'!$E$12,0,10*ROW('Sanitation Data'!E84))),'Data Summary'!CT90="Yes"),OFFSET('Sanitation Data'!$E$12,0,10*ROW('Sanitation Data'!E84)),NA())</f>
        <v>#N/A</v>
      </c>
      <c r="AF90" s="92" t="e">
        <f ca="true">+IF(AND(ISNUMBER(OFFSET('Sanitation Data'!$F$4,0,10*ROW('Sanitation Data'!F84))),'Data Summary'!CU90="Yes"),100-OFFSET('Sanitation Data'!$F$4,0,10*ROW('Sanitation Data'!F84)),NA())</f>
        <v>#N/A</v>
      </c>
      <c r="AG90" s="92" t="e">
        <f ca="true">+IF(AND(ISNUMBER(OFFSET('Sanitation Data'!$F$6,0,10*ROW('Sanitation Data'!F84))),'Data Summary'!CV90="Yes"),OFFSET('Sanitation Data'!$F$6,0,10*ROW('Sanitation Data'!F84)),NA())</f>
        <v>#N/A</v>
      </c>
      <c r="AH90" s="92" t="e">
        <f ca="true">+IF(AND(ISNUMBER(OFFSET('Sanitation Data'!$F$10,0,10*ROW('Sanitation Data'!F84))),'Data Summary'!CW90="Yes"),OFFSET('Sanitation Data'!$F$10,0,10*ROW('Sanitation Data'!F84)),NA())</f>
        <v>#N/A</v>
      </c>
      <c r="AI90" s="92" t="e">
        <f ca="true">+IF(AND(ISNUMBER(OFFSET('Sanitation Data'!$F$11,0,10*ROW('Sanitation Data'!F84))),'Data Summary'!CX90="Yes"),OFFSET('Sanitation Data'!$F$11,0,10*ROW('Sanitation Data'!F84)),NA())</f>
        <v>#N/A</v>
      </c>
      <c r="AJ90" s="92" t="e">
        <f ca="true">+IF(AND(ISNUMBER(OFFSET('Sanitation Data'!$F$12,0,10*ROW('Sanitation Data'!F84))),'Data Summary'!CY90="Yes"),OFFSET('Sanitation Data'!$F$12,0,10*ROW('Sanitation Data'!F84)),NA())</f>
        <v>#N/A</v>
      </c>
      <c r="AK90" s="92" t="e">
        <f ca="true">+IF(AND(ISNUMBER(OFFSET('Sanitation Data'!$G$4,0,10*ROW('Sanitation Data'!G84))),'Data Summary'!CZ90="Yes"),100-OFFSET('Sanitation Data'!$G$4,0,10*ROW('Sanitation Data'!G84)),NA())</f>
        <v>#N/A</v>
      </c>
      <c r="AL90" s="92" t="e">
        <f ca="true">+IF(AND(ISNUMBER(OFFSET('Sanitation Data'!$G$6,0,10*ROW('Sanitation Data'!G84))),'Data Summary'!DA90="Yes"),OFFSET('Sanitation Data'!$G$6,0,10*ROW('Sanitation Data'!G84)),NA())</f>
        <v>#N/A</v>
      </c>
      <c r="AM90" s="92" t="e">
        <f ca="true">+IF(AND(ISNUMBER(OFFSET('Sanitation Data'!$G$10,0,10*ROW('Sanitation Data'!G84))),'Data Summary'!DB90="Yes"),OFFSET('Sanitation Data'!$G$10,0,10*ROW('Sanitation Data'!G84)),NA())</f>
        <v>#N/A</v>
      </c>
      <c r="AN90" s="92" t="e">
        <f ca="true">+IF(AND(ISNUMBER(OFFSET('Sanitation Data'!$G$11,0,10*ROW('Sanitation Data'!G84))),'Data Summary'!DC90="Yes"),OFFSET('Sanitation Data'!$G$11,0,10*ROW('Sanitation Data'!G84)),NA())</f>
        <v>#N/A</v>
      </c>
      <c r="AO90" s="92" t="e">
        <f ca="true">+IF(AND(ISNUMBER(OFFSET('Sanitation Data'!$G$12,0,10*ROW('Sanitation Data'!G84))),'Data Summary'!DD90="Yes"),OFFSET('Sanitation Data'!$G$12,0,10*ROW('Sanitation Data'!G84)),NA())</f>
        <v>#N/A</v>
      </c>
      <c r="AP90" s="92" t="e">
        <f ca="true">+IF(AND(ISNUMBER(OFFSET('Sanitation Data'!$H$4,0,10*ROW('Sanitation Data'!H84))),'Data Summary'!DE90="Yes"),100-OFFSET('Sanitation Data'!$H$4,0,10*ROW('Sanitation Data'!H84)),NA())</f>
        <v>#N/A</v>
      </c>
      <c r="AQ90" s="92" t="e">
        <f ca="true">+IF(AND(ISNUMBER(OFFSET('Sanitation Data'!$H$6,0,10*ROW('Sanitation Data'!H84))),'Data Summary'!DF90="Yes"),OFFSET('Sanitation Data'!$H$6,0,10*ROW('Sanitation Data'!H84)),NA())</f>
        <v>#N/A</v>
      </c>
      <c r="AR90" s="92" t="e">
        <f ca="true">+IF(AND(ISNUMBER(OFFSET('Sanitation Data'!$H$10,0,10*ROW('Sanitation Data'!H84))),'Data Summary'!DG90="Yes"),OFFSET('Sanitation Data'!$H$10,0,10*ROW('Sanitation Data'!H84)),NA())</f>
        <v>#N/A</v>
      </c>
      <c r="AS90" s="92" t="e">
        <f ca="true">+IF(AND(ISNUMBER(OFFSET('Sanitation Data'!$H$11,0,10*ROW('Sanitation Data'!H84))),'Data Summary'!DH90="Yes"),OFFSET('Sanitation Data'!$H$11,0,10*ROW('Sanitation Data'!H84)),NA())</f>
        <v>#N/A</v>
      </c>
      <c r="AT90" s="92" t="e">
        <f ca="true">+IF(AND(ISNUMBER(OFFSET('Sanitation Data'!$H$12,0,10*ROW('Sanitation Data'!H84))),'Data Summary'!DI90="Yes"),OFFSET('Sanitation Data'!$H$12,0,10*ROW('Sanitation Data'!H84)),NA())</f>
        <v>#N/A</v>
      </c>
      <c r="AU90" s="92" t="e">
        <f ca="true">+IF(AND(ISNUMBER(OFFSET('Sanitation Data'!$I$4,0,10*ROW('Sanitation Data'!I84))),'Data Summary'!DJ90="Yes"),100-OFFSET('Sanitation Data'!$I$4,0,10*ROW('Sanitation Data'!I84)),NA())</f>
        <v>#N/A</v>
      </c>
      <c r="AV90" s="92" t="e">
        <f ca="true">+IF(AND(ISNUMBER(OFFSET('Sanitation Data'!$I$6,0,10*ROW('Sanitation Data'!I84))),'Data Summary'!DK90="Yes"),OFFSET('Sanitation Data'!$I$6,0,10*ROW('Sanitation Data'!I84)),NA())</f>
        <v>#N/A</v>
      </c>
      <c r="AW90" s="92" t="e">
        <f ca="true">+IF(AND(ISNUMBER(OFFSET('Sanitation Data'!$I$10,0,10*ROW('Sanitation Data'!I84))),'Data Summary'!DL90="Yes"),OFFSET('Sanitation Data'!$I$10,0,10*ROW('Sanitation Data'!I84)),NA())</f>
        <v>#N/A</v>
      </c>
      <c r="AX90" s="92" t="e">
        <f ca="true">+IF(AND(ISNUMBER(OFFSET('Sanitation Data'!$I$11,0,10*ROW('Sanitation Data'!I84))),'Data Summary'!DM90="Yes"),OFFSET('Sanitation Data'!$I$11,0,10*ROW('Sanitation Data'!I84)),NA())</f>
        <v>#N/A</v>
      </c>
      <c r="AY90" s="92" t="e">
        <f ca="true">+IF(AND(ISNUMBER(OFFSET('Sanitation Data'!$I$12,0,10*ROW('Sanitation Data'!I84))),'Data Summary'!DN90="Yes"),OFFSET('Sanitation Data'!$I$12,0,10*ROW('Sanitation Data'!I84)),NA())</f>
        <v>#N/A</v>
      </c>
      <c r="AZ90" s="93" t="e">
        <f ca="true">+IF(AND(ISNUMBER(OFFSET('Hygiene Data'!$D$5,0,10*ROW('Hygiene Data'!D84))),'Data Summary'!DO90="Yes"),OFFSET('Hygiene Data'!$D$5,0,10*ROW('Hygiene Data'!D84)),NA())</f>
        <v>#N/A</v>
      </c>
      <c r="BA90" s="93" t="e">
        <f ca="true">+IF(AND(ISNUMBER(OFFSET('Hygiene Data'!$D$7,0,10*ROW('Hygiene Data'!D84))),'Data Summary'!DP90="Yes"),OFFSET('Hygiene Data'!$D$7,0,10*ROW('Hygiene Data'!D84)),NA())</f>
        <v>#N/A</v>
      </c>
      <c r="BB90" s="93" t="e">
        <f ca="true">+IF(AND(ISNUMBER(OFFSET('Hygiene Data'!$D$9,0,10*ROW('Hygiene Data'!D84))),'Data Summary'!DQ90="Yes"),OFFSET('Hygiene Data'!$D$9,0,10*ROW('Hygiene Data'!D84)),NA())</f>
        <v>#N/A</v>
      </c>
      <c r="BC90" s="93" t="e">
        <f ca="true">+IF(AND(ISNUMBER(OFFSET('Hygiene Data'!$E$5,0,10*ROW('Hygiene Data'!E84))),'Data Summary'!DR90="Yes"),OFFSET('Hygiene Data'!$E$5,0,10*ROW('Hygiene Data'!E84)),NA())</f>
        <v>#N/A</v>
      </c>
      <c r="BD90" s="93" t="e">
        <f ca="true">+IF(AND(ISNUMBER(OFFSET('Hygiene Data'!$E$7,0,10*ROW('Hygiene Data'!E84))),'Data Summary'!DS90="Yes"),OFFSET('Hygiene Data'!$E$7,0,10*ROW('Hygiene Data'!E84)),NA())</f>
        <v>#N/A</v>
      </c>
      <c r="BE90" s="93" t="e">
        <f ca="true">+IF(AND(ISNUMBER(OFFSET('Hygiene Data'!$E$9,0,10*ROW('Hygiene Data'!E84))),'Data Summary'!DT90="Yes"),OFFSET('Hygiene Data'!$E$9,0,10*ROW('Hygiene Data'!E84)),NA())</f>
        <v>#N/A</v>
      </c>
      <c r="BF90" s="93" t="e">
        <f ca="true">+IF(AND(ISNUMBER(OFFSET('Hygiene Data'!$F$5,0,10*ROW('Hygiene Data'!F84))),'Data Summary'!DU90="Yes"),OFFSET('Hygiene Data'!$F$5,0,10*ROW('Hygiene Data'!F84)),NA())</f>
        <v>#N/A</v>
      </c>
      <c r="BG90" s="93" t="e">
        <f ca="true">+IF(AND(ISNUMBER(OFFSET('Hygiene Data'!$F$7,0,10*ROW('Hygiene Data'!F84))),'Data Summary'!DV90="Yes"),OFFSET('Hygiene Data'!$F$7,0,10*ROW('Hygiene Data'!F84)),NA())</f>
        <v>#N/A</v>
      </c>
      <c r="BH90" s="93" t="e">
        <f ca="true">+IF(AND(ISNUMBER(OFFSET('Hygiene Data'!$F$9,0,10*ROW('Hygiene Data'!F84))),'Data Summary'!DW90="Yes"),OFFSET('Hygiene Data'!$F$9,0,10*ROW('Hygiene Data'!F84)),NA())</f>
        <v>#N/A</v>
      </c>
      <c r="BI90" s="93" t="e">
        <f ca="true">+IF(AND(ISNUMBER(OFFSET('Hygiene Data'!$G$5,0,10*ROW('Hygiene Data'!G84))),'Data Summary'!DX90="Yes"),OFFSET('Hygiene Data'!$G$5,0,10*ROW('Hygiene Data'!G84)),NA())</f>
        <v>#N/A</v>
      </c>
      <c r="BJ90" s="93" t="e">
        <f ca="true">+IF(AND(ISNUMBER(OFFSET('Hygiene Data'!$G$7,0,10*ROW('Hygiene Data'!G84))),'Data Summary'!DY90="Yes"),OFFSET('Hygiene Data'!$G$7,0,10*ROW('Hygiene Data'!G84)),NA())</f>
        <v>#N/A</v>
      </c>
      <c r="BK90" s="93" t="e">
        <f ca="true">+IF(AND(ISNUMBER(OFFSET('Hygiene Data'!$G$9,0,10*ROW('Hygiene Data'!G84))),'Data Summary'!DZ90="Yes"),OFFSET('Hygiene Data'!$G$9,0,10*ROW('Hygiene Data'!G84)),NA())</f>
        <v>#N/A</v>
      </c>
      <c r="BL90" s="93" t="e">
        <f ca="true">+IF(AND(ISNUMBER(OFFSET('Hygiene Data'!$H$5,0,10*ROW('Hygiene Data'!H84))),'Data Summary'!EA90="Yes"),OFFSET('Hygiene Data'!$H$5,0,10*ROW('Hygiene Data'!H84)),NA())</f>
        <v>#N/A</v>
      </c>
      <c r="BM90" s="93" t="e">
        <f ca="true">+IF(AND(ISNUMBER(OFFSET('Hygiene Data'!$H$7,0,10*ROW('Hygiene Data'!H84))),'Data Summary'!EB90="Yes"),OFFSET('Hygiene Data'!$H$7,0,10*ROW('Hygiene Data'!H84)),NA())</f>
        <v>#N/A</v>
      </c>
      <c r="BN90" s="93" t="e">
        <f ca="true">+IF(AND(ISNUMBER(OFFSET('Hygiene Data'!$H$9,0,10*ROW('Hygiene Data'!H84))),'Data Summary'!EC90="Yes"),OFFSET('Hygiene Data'!$H$9,0,10*ROW('Hygiene Data'!H84)),NA())</f>
        <v>#N/A</v>
      </c>
      <c r="BO90" s="93" t="e">
        <f ca="true">+IF(AND(ISNUMBER(OFFSET('Hygiene Data'!$I$5,0,10*ROW('Hygiene Data'!I84))),'Data Summary'!ED90="Yes"),OFFSET('Hygiene Data'!$I$5,0,10*ROW('Hygiene Data'!I84)),NA())</f>
        <v>#N/A</v>
      </c>
      <c r="BP90" s="93" t="e">
        <f ca="true">+IF(AND(ISNUMBER(OFFSET('Hygiene Data'!$I$7,0,10*ROW('Hygiene Data'!I84))),'Data Summary'!EE90="Yes"),OFFSET('Hygiene Data'!$I$7,0,10*ROW('Hygiene Data'!I84)),NA())</f>
        <v>#N/A</v>
      </c>
      <c r="BQ90" s="93" t="e">
        <f ca="true">+IF(AND(ISNUMBER(OFFSET('Hygiene Data'!$I$9,0,10*ROW('Hygiene Data'!I84))),'Data Summary'!EF90="Yes"),OFFSET('Hygiene Data'!$I$9,0,10*ROW('Hygiene Data'!I84)),NA())</f>
        <v>#N/A</v>
      </c>
    </row>
    <row xmlns:x14ac="http://schemas.microsoft.com/office/spreadsheetml/2009/9/ac" r="91" x14ac:dyDescent="0.2">
      <c r="A91" s="335" t="e">
        <f ca="true">+RIGHT('Data Summary'!A91,LEN('Data Summary'!A91)-9)</f>
        <v>#VALUE!</v>
      </c>
      <c r="B91" s="35" t="str">
        <f ca="true">+IF(ISTEXT('Data Summary'!B91),'Data Summary'!B91,"")</f>
        <v/>
      </c>
      <c r="C91" s="334" t="e">
        <f ca="true">+VALUE('Data Summary'!C91)</f>
        <v>#VALUE!</v>
      </c>
      <c r="D91" s="91" t="e">
        <f ca="true">+IF(AND(ISNUMBER(OFFSET('Water Data'!$D$4,0,10*ROW('Water Data'!D85))),'Data Summary'!BS91="Yes"),100-OFFSET('Water Data'!$D$4,0,10*ROW('Water Data'!D85)),NA())</f>
        <v>#N/A</v>
      </c>
      <c r="E91" s="91" t="e">
        <f ca="true">+IF(AND(ISNUMBER(OFFSET('Water Data'!$D$6,0,10*ROW('Water Data'!D85))),'Data Summary'!BT91="Yes"),OFFSET('Water Data'!$D$6,0,10*ROW('Water Data'!D85)),NA())</f>
        <v>#N/A</v>
      </c>
      <c r="F91" s="91" t="e">
        <f ca="true">+IF(AND(ISNUMBER(OFFSET('Water Data'!$D$9,0,10*ROW('Water Data'!D85))),'Data Summary'!BU91="Yes"),OFFSET('Water Data'!$D$9,0,10*ROW('Water Data'!D85)),NA())</f>
        <v>#N/A</v>
      </c>
      <c r="G91" s="91" t="e">
        <f ca="true">+IF(AND(ISNUMBER(OFFSET('Water Data'!$E$4,0,10*ROW('Water Data'!E85))),'Data Summary'!BV91="Yes"),100-OFFSET('Water Data'!$E$4,0,10*ROW('Water Data'!E85)),NA())</f>
        <v>#N/A</v>
      </c>
      <c r="H91" s="91" t="e">
        <f ca="true">+IF(AND(ISNUMBER(OFFSET('Water Data'!$E$6,0,10*ROW('Water Data'!E85))),'Data Summary'!BW91="Yes"),OFFSET('Water Data'!$E$6,0,10*ROW('Water Data'!E85)),NA())</f>
        <v>#N/A</v>
      </c>
      <c r="I91" s="91" t="e">
        <f ca="true">+IF(AND(ISNUMBER(OFFSET('Water Data'!$E$9,0,10*ROW('Water Data'!E85))),'Data Summary'!BX91="Yes"),OFFSET('Water Data'!$E$9,0,10*ROW('Water Data'!E85)),NA())</f>
        <v>#N/A</v>
      </c>
      <c r="J91" s="91" t="e">
        <f ca="true">+IF(AND(ISNUMBER(OFFSET('Water Data'!$F$4,0,10*ROW('Water Data'!F85))),'Data Summary'!BY91="Yes"),100-OFFSET('Water Data'!$F$4,0,10*ROW('Water Data'!F85)),NA())</f>
        <v>#N/A</v>
      </c>
      <c r="K91" s="91" t="e">
        <f ca="true">+IF(AND(ISNUMBER(OFFSET('Water Data'!$F$6,0,10*ROW('Water Data'!F85))),'Data Summary'!BZ91="Yes"),OFFSET('Water Data'!$F$6,0,10*ROW('Water Data'!F85)),NA())</f>
        <v>#N/A</v>
      </c>
      <c r="L91" s="91" t="e">
        <f ca="true">+IF(AND(ISNUMBER(OFFSET('Water Data'!$F$9,0,10*ROW('Water Data'!F85))),'Data Summary'!CA91="Yes"),OFFSET('Water Data'!$F$9,0,10*ROW('Water Data'!F85)),NA())</f>
        <v>#N/A</v>
      </c>
      <c r="M91" s="91" t="e">
        <f ca="true">+IF(AND(ISNUMBER(OFFSET('Water Data'!$G$4,0,10*ROW('Water Data'!G85))),'Data Summary'!CB91="Yes"),100-OFFSET('Water Data'!$G$4,0,10*ROW('Water Data'!G85)),NA())</f>
        <v>#N/A</v>
      </c>
      <c r="N91" s="91" t="e">
        <f ca="true">+IF(AND(ISNUMBER(OFFSET('Water Data'!$G$6,0,10*ROW('Water Data'!G85))),'Data Summary'!CC91="Yes"),OFFSET('Water Data'!$G$6,0,10*ROW('Water Data'!G85)),NA())</f>
        <v>#N/A</v>
      </c>
      <c r="O91" s="91" t="e">
        <f ca="true">+IF(AND(ISNUMBER(OFFSET('Water Data'!$G$9,0,10*ROW('Water Data'!G85))),'Data Summary'!CD91="Yes"),OFFSET('Water Data'!$G$9,0,10*ROW('Water Data'!G85)),NA())</f>
        <v>#N/A</v>
      </c>
      <c r="P91" s="91" t="e">
        <f ca="true">+IF(AND(ISNUMBER(OFFSET('Water Data'!$H$4,0,10*ROW('Water Data'!H85))),'Data Summary'!CE91="Yes"),100-OFFSET('Water Data'!$H$4,0,10*ROW('Water Data'!H85)),NA())</f>
        <v>#N/A</v>
      </c>
      <c r="Q91" s="91" t="e">
        <f ca="true">+IF(AND(ISNUMBER(OFFSET('Water Data'!$H$6,0,10*ROW('Water Data'!H85))),'Data Summary'!CF91="Yes"),OFFSET('Water Data'!$H$6,0,10*ROW('Water Data'!H85)),NA())</f>
        <v>#N/A</v>
      </c>
      <c r="R91" s="91" t="e">
        <f ca="true">+IF(AND(ISNUMBER(OFFSET('Water Data'!$H$9,0,10*ROW('Water Data'!H85))),'Data Summary'!CG91="Yes"),OFFSET('Water Data'!$H$9,0,10*ROW('Water Data'!H85)),NA())</f>
        <v>#N/A</v>
      </c>
      <c r="S91" s="91" t="e">
        <f ca="true">+IF(AND(ISNUMBER(OFFSET('Water Data'!$I$4,0,10*ROW('Water Data'!I85))),'Data Summary'!CH91="Yes"),100-OFFSET('Water Data'!$I$4,0,10*ROW('Water Data'!I85)),NA())</f>
        <v>#N/A</v>
      </c>
      <c r="T91" s="91" t="e">
        <f ca="true">+IF(AND(ISNUMBER(OFFSET('Water Data'!$I$6,0,10*ROW('Water Data'!I85))),'Data Summary'!CI91="Yes"),OFFSET('Water Data'!$I$6,0,10*ROW('Water Data'!I85)),NA())</f>
        <v>#N/A</v>
      </c>
      <c r="U91" s="91" t="e">
        <f ca="true">+IF(AND(ISNUMBER(OFFSET('Water Data'!$I$9,0,10*ROW('Water Data'!I85))),'Data Summary'!CJ91="Yes"),OFFSET('Water Data'!$I$9,0,10*ROW('Water Data'!I85)),NA())</f>
        <v>#N/A</v>
      </c>
      <c r="V91" s="92" t="e">
        <f ca="true">+IF(AND(ISNUMBER(OFFSET('Sanitation Data'!$D$4,0,10*ROW('Sanitation Data'!D85))),'Data Summary'!CK91="Yes"),100-OFFSET('Sanitation Data'!$D$4,0,10*ROW('Sanitation Data'!D85)),NA())</f>
        <v>#N/A</v>
      </c>
      <c r="W91" s="92" t="e">
        <f ca="true">+IF(AND(ISNUMBER(OFFSET('Sanitation Data'!$D$6,0,10*ROW('Sanitation Data'!D85))),'Data Summary'!CL91="Yes"),OFFSET('Sanitation Data'!$D$6,0,10*ROW('Sanitation Data'!D85)),NA())</f>
        <v>#N/A</v>
      </c>
      <c r="X91" s="92" t="e">
        <f ca="true">+IF(AND(ISNUMBER(OFFSET('Sanitation Data'!$D$10,0,10*ROW('Sanitation Data'!D85))),'Data Summary'!CM91="Yes"),OFFSET('Sanitation Data'!$D$10,0,10*ROW('Sanitation Data'!D85)),NA())</f>
        <v>#N/A</v>
      </c>
      <c r="Y91" s="92" t="e">
        <f ca="true">+IF(AND(ISNUMBER(OFFSET('Sanitation Data'!$D$11,0,10*ROW('Sanitation Data'!D85))),'Data Summary'!CN91="Yes"),OFFSET('Sanitation Data'!$D$11,0,10*ROW('Sanitation Data'!D85)),NA())</f>
        <v>#N/A</v>
      </c>
      <c r="Z91" s="92" t="e">
        <f ca="true">+IF(AND(ISNUMBER(OFFSET('Sanitation Data'!$D$12,0,10*ROW('Sanitation Data'!D85))),'Data Summary'!CO91="Yes"),OFFSET('Sanitation Data'!$D$12,0,10*ROW('Sanitation Data'!D85)),NA())</f>
        <v>#N/A</v>
      </c>
      <c r="AA91" s="92" t="e">
        <f ca="true">+IF(AND(ISNUMBER(OFFSET('Sanitation Data'!$E$4,0,10*ROW('Sanitation Data'!E85))),'Data Summary'!CP91="Yes"),100-OFFSET('Sanitation Data'!$E$4,0,10*ROW('Sanitation Data'!E85)),NA())</f>
        <v>#N/A</v>
      </c>
      <c r="AB91" s="92" t="e">
        <f ca="true">+IF(AND(ISNUMBER(OFFSET('Sanitation Data'!$E$6,0,10*ROW('Sanitation Data'!E85))),'Data Summary'!CQ91="Yes"),OFFSET('Sanitation Data'!$E$6,0,10*ROW('Sanitation Data'!E85)),NA())</f>
        <v>#N/A</v>
      </c>
      <c r="AC91" s="92" t="e">
        <f ca="true">+IF(AND(ISNUMBER(OFFSET('Sanitation Data'!$E$10,0,10*ROW('Sanitation Data'!E85))),'Data Summary'!CR91="Yes"),OFFSET('Sanitation Data'!$E$10,0,10*ROW('Sanitation Data'!E85)),NA())</f>
        <v>#N/A</v>
      </c>
      <c r="AD91" s="92" t="e">
        <f ca="true">+IF(AND(ISNUMBER(OFFSET('Sanitation Data'!$E$11,0,10*ROW('Sanitation Data'!E85))),'Data Summary'!CS91="Yes"),OFFSET('Sanitation Data'!$E$11,0,10*ROW('Sanitation Data'!E85)),NA())</f>
        <v>#N/A</v>
      </c>
      <c r="AE91" s="92" t="e">
        <f ca="true">+IF(AND(ISNUMBER(OFFSET('Sanitation Data'!$E$12,0,10*ROW('Sanitation Data'!E85))),'Data Summary'!CT91="Yes"),OFFSET('Sanitation Data'!$E$12,0,10*ROW('Sanitation Data'!E85)),NA())</f>
        <v>#N/A</v>
      </c>
      <c r="AF91" s="92" t="e">
        <f ca="true">+IF(AND(ISNUMBER(OFFSET('Sanitation Data'!$F$4,0,10*ROW('Sanitation Data'!F85))),'Data Summary'!CU91="Yes"),100-OFFSET('Sanitation Data'!$F$4,0,10*ROW('Sanitation Data'!F85)),NA())</f>
        <v>#N/A</v>
      </c>
      <c r="AG91" s="92" t="e">
        <f ca="true">+IF(AND(ISNUMBER(OFFSET('Sanitation Data'!$F$6,0,10*ROW('Sanitation Data'!F85))),'Data Summary'!CV91="Yes"),OFFSET('Sanitation Data'!$F$6,0,10*ROW('Sanitation Data'!F85)),NA())</f>
        <v>#N/A</v>
      </c>
      <c r="AH91" s="92" t="e">
        <f ca="true">+IF(AND(ISNUMBER(OFFSET('Sanitation Data'!$F$10,0,10*ROW('Sanitation Data'!F85))),'Data Summary'!CW91="Yes"),OFFSET('Sanitation Data'!$F$10,0,10*ROW('Sanitation Data'!F85)),NA())</f>
        <v>#N/A</v>
      </c>
      <c r="AI91" s="92" t="e">
        <f ca="true">+IF(AND(ISNUMBER(OFFSET('Sanitation Data'!$F$11,0,10*ROW('Sanitation Data'!F85))),'Data Summary'!CX91="Yes"),OFFSET('Sanitation Data'!$F$11,0,10*ROW('Sanitation Data'!F85)),NA())</f>
        <v>#N/A</v>
      </c>
      <c r="AJ91" s="92" t="e">
        <f ca="true">+IF(AND(ISNUMBER(OFFSET('Sanitation Data'!$F$12,0,10*ROW('Sanitation Data'!F85))),'Data Summary'!CY91="Yes"),OFFSET('Sanitation Data'!$F$12,0,10*ROW('Sanitation Data'!F85)),NA())</f>
        <v>#N/A</v>
      </c>
      <c r="AK91" s="92" t="e">
        <f ca="true">+IF(AND(ISNUMBER(OFFSET('Sanitation Data'!$G$4,0,10*ROW('Sanitation Data'!G85))),'Data Summary'!CZ91="Yes"),100-OFFSET('Sanitation Data'!$G$4,0,10*ROW('Sanitation Data'!G85)),NA())</f>
        <v>#N/A</v>
      </c>
      <c r="AL91" s="92" t="e">
        <f ca="true">+IF(AND(ISNUMBER(OFFSET('Sanitation Data'!$G$6,0,10*ROW('Sanitation Data'!G85))),'Data Summary'!DA91="Yes"),OFFSET('Sanitation Data'!$G$6,0,10*ROW('Sanitation Data'!G85)),NA())</f>
        <v>#N/A</v>
      </c>
      <c r="AM91" s="92" t="e">
        <f ca="true">+IF(AND(ISNUMBER(OFFSET('Sanitation Data'!$G$10,0,10*ROW('Sanitation Data'!G85))),'Data Summary'!DB91="Yes"),OFFSET('Sanitation Data'!$G$10,0,10*ROW('Sanitation Data'!G85)),NA())</f>
        <v>#N/A</v>
      </c>
      <c r="AN91" s="92" t="e">
        <f ca="true">+IF(AND(ISNUMBER(OFFSET('Sanitation Data'!$G$11,0,10*ROW('Sanitation Data'!G85))),'Data Summary'!DC91="Yes"),OFFSET('Sanitation Data'!$G$11,0,10*ROW('Sanitation Data'!G85)),NA())</f>
        <v>#N/A</v>
      </c>
      <c r="AO91" s="92" t="e">
        <f ca="true">+IF(AND(ISNUMBER(OFFSET('Sanitation Data'!$G$12,0,10*ROW('Sanitation Data'!G85))),'Data Summary'!DD91="Yes"),OFFSET('Sanitation Data'!$G$12,0,10*ROW('Sanitation Data'!G85)),NA())</f>
        <v>#N/A</v>
      </c>
      <c r="AP91" s="92" t="e">
        <f ca="true">+IF(AND(ISNUMBER(OFFSET('Sanitation Data'!$H$4,0,10*ROW('Sanitation Data'!H85))),'Data Summary'!DE91="Yes"),100-OFFSET('Sanitation Data'!$H$4,0,10*ROW('Sanitation Data'!H85)),NA())</f>
        <v>#N/A</v>
      </c>
      <c r="AQ91" s="92" t="e">
        <f ca="true">+IF(AND(ISNUMBER(OFFSET('Sanitation Data'!$H$6,0,10*ROW('Sanitation Data'!H85))),'Data Summary'!DF91="Yes"),OFFSET('Sanitation Data'!$H$6,0,10*ROW('Sanitation Data'!H85)),NA())</f>
        <v>#N/A</v>
      </c>
      <c r="AR91" s="92" t="e">
        <f ca="true">+IF(AND(ISNUMBER(OFFSET('Sanitation Data'!$H$10,0,10*ROW('Sanitation Data'!H85))),'Data Summary'!DG91="Yes"),OFFSET('Sanitation Data'!$H$10,0,10*ROW('Sanitation Data'!H85)),NA())</f>
        <v>#N/A</v>
      </c>
      <c r="AS91" s="92" t="e">
        <f ca="true">+IF(AND(ISNUMBER(OFFSET('Sanitation Data'!$H$11,0,10*ROW('Sanitation Data'!H85))),'Data Summary'!DH91="Yes"),OFFSET('Sanitation Data'!$H$11,0,10*ROW('Sanitation Data'!H85)),NA())</f>
        <v>#N/A</v>
      </c>
      <c r="AT91" s="92" t="e">
        <f ca="true">+IF(AND(ISNUMBER(OFFSET('Sanitation Data'!$H$12,0,10*ROW('Sanitation Data'!H85))),'Data Summary'!DI91="Yes"),OFFSET('Sanitation Data'!$H$12,0,10*ROW('Sanitation Data'!H85)),NA())</f>
        <v>#N/A</v>
      </c>
      <c r="AU91" s="92" t="e">
        <f ca="true">+IF(AND(ISNUMBER(OFFSET('Sanitation Data'!$I$4,0,10*ROW('Sanitation Data'!I85))),'Data Summary'!DJ91="Yes"),100-OFFSET('Sanitation Data'!$I$4,0,10*ROW('Sanitation Data'!I85)),NA())</f>
        <v>#N/A</v>
      </c>
      <c r="AV91" s="92" t="e">
        <f ca="true">+IF(AND(ISNUMBER(OFFSET('Sanitation Data'!$I$6,0,10*ROW('Sanitation Data'!I85))),'Data Summary'!DK91="Yes"),OFFSET('Sanitation Data'!$I$6,0,10*ROW('Sanitation Data'!I85)),NA())</f>
        <v>#N/A</v>
      </c>
      <c r="AW91" s="92" t="e">
        <f ca="true">+IF(AND(ISNUMBER(OFFSET('Sanitation Data'!$I$10,0,10*ROW('Sanitation Data'!I85))),'Data Summary'!DL91="Yes"),OFFSET('Sanitation Data'!$I$10,0,10*ROW('Sanitation Data'!I85)),NA())</f>
        <v>#N/A</v>
      </c>
      <c r="AX91" s="92" t="e">
        <f ca="true">+IF(AND(ISNUMBER(OFFSET('Sanitation Data'!$I$11,0,10*ROW('Sanitation Data'!I85))),'Data Summary'!DM91="Yes"),OFFSET('Sanitation Data'!$I$11,0,10*ROW('Sanitation Data'!I85)),NA())</f>
        <v>#N/A</v>
      </c>
      <c r="AY91" s="92" t="e">
        <f ca="true">+IF(AND(ISNUMBER(OFFSET('Sanitation Data'!$I$12,0,10*ROW('Sanitation Data'!I85))),'Data Summary'!DN91="Yes"),OFFSET('Sanitation Data'!$I$12,0,10*ROW('Sanitation Data'!I85)),NA())</f>
        <v>#N/A</v>
      </c>
      <c r="AZ91" s="93" t="e">
        <f ca="true">+IF(AND(ISNUMBER(OFFSET('Hygiene Data'!$D$5,0,10*ROW('Hygiene Data'!D85))),'Data Summary'!DO91="Yes"),OFFSET('Hygiene Data'!$D$5,0,10*ROW('Hygiene Data'!D85)),NA())</f>
        <v>#N/A</v>
      </c>
      <c r="BA91" s="93" t="e">
        <f ca="true">+IF(AND(ISNUMBER(OFFSET('Hygiene Data'!$D$7,0,10*ROW('Hygiene Data'!D85))),'Data Summary'!DP91="Yes"),OFFSET('Hygiene Data'!$D$7,0,10*ROW('Hygiene Data'!D85)),NA())</f>
        <v>#N/A</v>
      </c>
      <c r="BB91" s="93" t="e">
        <f ca="true">+IF(AND(ISNUMBER(OFFSET('Hygiene Data'!$D$9,0,10*ROW('Hygiene Data'!D85))),'Data Summary'!DQ91="Yes"),OFFSET('Hygiene Data'!$D$9,0,10*ROW('Hygiene Data'!D85)),NA())</f>
        <v>#N/A</v>
      </c>
      <c r="BC91" s="93" t="e">
        <f ca="true">+IF(AND(ISNUMBER(OFFSET('Hygiene Data'!$E$5,0,10*ROW('Hygiene Data'!E85))),'Data Summary'!DR91="Yes"),OFFSET('Hygiene Data'!$E$5,0,10*ROW('Hygiene Data'!E85)),NA())</f>
        <v>#N/A</v>
      </c>
      <c r="BD91" s="93" t="e">
        <f ca="true">+IF(AND(ISNUMBER(OFFSET('Hygiene Data'!$E$7,0,10*ROW('Hygiene Data'!E85))),'Data Summary'!DS91="Yes"),OFFSET('Hygiene Data'!$E$7,0,10*ROW('Hygiene Data'!E85)),NA())</f>
        <v>#N/A</v>
      </c>
      <c r="BE91" s="93" t="e">
        <f ca="true">+IF(AND(ISNUMBER(OFFSET('Hygiene Data'!$E$9,0,10*ROW('Hygiene Data'!E85))),'Data Summary'!DT91="Yes"),OFFSET('Hygiene Data'!$E$9,0,10*ROW('Hygiene Data'!E85)),NA())</f>
        <v>#N/A</v>
      </c>
      <c r="BF91" s="93" t="e">
        <f ca="true">+IF(AND(ISNUMBER(OFFSET('Hygiene Data'!$F$5,0,10*ROW('Hygiene Data'!F85))),'Data Summary'!DU91="Yes"),OFFSET('Hygiene Data'!$F$5,0,10*ROW('Hygiene Data'!F85)),NA())</f>
        <v>#N/A</v>
      </c>
      <c r="BG91" s="93" t="e">
        <f ca="true">+IF(AND(ISNUMBER(OFFSET('Hygiene Data'!$F$7,0,10*ROW('Hygiene Data'!F85))),'Data Summary'!DV91="Yes"),OFFSET('Hygiene Data'!$F$7,0,10*ROW('Hygiene Data'!F85)),NA())</f>
        <v>#N/A</v>
      </c>
      <c r="BH91" s="93" t="e">
        <f ca="true">+IF(AND(ISNUMBER(OFFSET('Hygiene Data'!$F$9,0,10*ROW('Hygiene Data'!F85))),'Data Summary'!DW91="Yes"),OFFSET('Hygiene Data'!$F$9,0,10*ROW('Hygiene Data'!F85)),NA())</f>
        <v>#N/A</v>
      </c>
      <c r="BI91" s="93" t="e">
        <f ca="true">+IF(AND(ISNUMBER(OFFSET('Hygiene Data'!$G$5,0,10*ROW('Hygiene Data'!G85))),'Data Summary'!DX91="Yes"),OFFSET('Hygiene Data'!$G$5,0,10*ROW('Hygiene Data'!G85)),NA())</f>
        <v>#N/A</v>
      </c>
      <c r="BJ91" s="93" t="e">
        <f ca="true">+IF(AND(ISNUMBER(OFFSET('Hygiene Data'!$G$7,0,10*ROW('Hygiene Data'!G85))),'Data Summary'!DY91="Yes"),OFFSET('Hygiene Data'!$G$7,0,10*ROW('Hygiene Data'!G85)),NA())</f>
        <v>#N/A</v>
      </c>
      <c r="BK91" s="93" t="e">
        <f ca="true">+IF(AND(ISNUMBER(OFFSET('Hygiene Data'!$G$9,0,10*ROW('Hygiene Data'!G85))),'Data Summary'!DZ91="Yes"),OFFSET('Hygiene Data'!$G$9,0,10*ROW('Hygiene Data'!G85)),NA())</f>
        <v>#N/A</v>
      </c>
      <c r="BL91" s="93" t="e">
        <f ca="true">+IF(AND(ISNUMBER(OFFSET('Hygiene Data'!$H$5,0,10*ROW('Hygiene Data'!H85))),'Data Summary'!EA91="Yes"),OFFSET('Hygiene Data'!$H$5,0,10*ROW('Hygiene Data'!H85)),NA())</f>
        <v>#N/A</v>
      </c>
      <c r="BM91" s="93" t="e">
        <f ca="true">+IF(AND(ISNUMBER(OFFSET('Hygiene Data'!$H$7,0,10*ROW('Hygiene Data'!H85))),'Data Summary'!EB91="Yes"),OFFSET('Hygiene Data'!$H$7,0,10*ROW('Hygiene Data'!H85)),NA())</f>
        <v>#N/A</v>
      </c>
      <c r="BN91" s="93" t="e">
        <f ca="true">+IF(AND(ISNUMBER(OFFSET('Hygiene Data'!$H$9,0,10*ROW('Hygiene Data'!H85))),'Data Summary'!EC91="Yes"),OFFSET('Hygiene Data'!$H$9,0,10*ROW('Hygiene Data'!H85)),NA())</f>
        <v>#N/A</v>
      </c>
      <c r="BO91" s="93" t="e">
        <f ca="true">+IF(AND(ISNUMBER(OFFSET('Hygiene Data'!$I$5,0,10*ROW('Hygiene Data'!I85))),'Data Summary'!ED91="Yes"),OFFSET('Hygiene Data'!$I$5,0,10*ROW('Hygiene Data'!I85)),NA())</f>
        <v>#N/A</v>
      </c>
      <c r="BP91" s="93" t="e">
        <f ca="true">+IF(AND(ISNUMBER(OFFSET('Hygiene Data'!$I$7,0,10*ROW('Hygiene Data'!I85))),'Data Summary'!EE91="Yes"),OFFSET('Hygiene Data'!$I$7,0,10*ROW('Hygiene Data'!I85)),NA())</f>
        <v>#N/A</v>
      </c>
      <c r="BQ91" s="93" t="e">
        <f ca="true">+IF(AND(ISNUMBER(OFFSET('Hygiene Data'!$I$9,0,10*ROW('Hygiene Data'!I85))),'Data Summary'!EF91="Yes"),OFFSET('Hygiene Data'!$I$9,0,10*ROW('Hygiene Data'!I85)),NA())</f>
        <v>#N/A</v>
      </c>
    </row>
    <row xmlns:x14ac="http://schemas.microsoft.com/office/spreadsheetml/2009/9/ac" r="92" x14ac:dyDescent="0.2">
      <c r="A92" s="335" t="e">
        <f ca="true">+RIGHT('Data Summary'!A92,LEN('Data Summary'!A92)-9)</f>
        <v>#VALUE!</v>
      </c>
      <c r="B92" s="35" t="str">
        <f ca="true">+IF(ISTEXT('Data Summary'!B92),'Data Summary'!B92,"")</f>
        <v/>
      </c>
      <c r="C92" s="334" t="e">
        <f ca="true">+VALUE('Data Summary'!C92)</f>
        <v>#VALUE!</v>
      </c>
      <c r="D92" s="91" t="e">
        <f ca="true">+IF(AND(ISNUMBER(OFFSET('Water Data'!$D$4,0,10*ROW('Water Data'!D86))),'Data Summary'!BS92="Yes"),100-OFFSET('Water Data'!$D$4,0,10*ROW('Water Data'!D86)),NA())</f>
        <v>#N/A</v>
      </c>
      <c r="E92" s="91" t="e">
        <f ca="true">+IF(AND(ISNUMBER(OFFSET('Water Data'!$D$6,0,10*ROW('Water Data'!D86))),'Data Summary'!BT92="Yes"),OFFSET('Water Data'!$D$6,0,10*ROW('Water Data'!D86)),NA())</f>
        <v>#N/A</v>
      </c>
      <c r="F92" s="91" t="e">
        <f ca="true">+IF(AND(ISNUMBER(OFFSET('Water Data'!$D$9,0,10*ROW('Water Data'!D86))),'Data Summary'!BU92="Yes"),OFFSET('Water Data'!$D$9,0,10*ROW('Water Data'!D86)),NA())</f>
        <v>#N/A</v>
      </c>
      <c r="G92" s="91" t="e">
        <f ca="true">+IF(AND(ISNUMBER(OFFSET('Water Data'!$E$4,0,10*ROW('Water Data'!E86))),'Data Summary'!BV92="Yes"),100-OFFSET('Water Data'!$E$4,0,10*ROW('Water Data'!E86)),NA())</f>
        <v>#N/A</v>
      </c>
      <c r="H92" s="91" t="e">
        <f ca="true">+IF(AND(ISNUMBER(OFFSET('Water Data'!$E$6,0,10*ROW('Water Data'!E86))),'Data Summary'!BW92="Yes"),OFFSET('Water Data'!$E$6,0,10*ROW('Water Data'!E86)),NA())</f>
        <v>#N/A</v>
      </c>
      <c r="I92" s="91" t="e">
        <f ca="true">+IF(AND(ISNUMBER(OFFSET('Water Data'!$E$9,0,10*ROW('Water Data'!E86))),'Data Summary'!BX92="Yes"),OFFSET('Water Data'!$E$9,0,10*ROW('Water Data'!E86)),NA())</f>
        <v>#N/A</v>
      </c>
      <c r="J92" s="91" t="e">
        <f ca="true">+IF(AND(ISNUMBER(OFFSET('Water Data'!$F$4,0,10*ROW('Water Data'!F86))),'Data Summary'!BY92="Yes"),100-OFFSET('Water Data'!$F$4,0,10*ROW('Water Data'!F86)),NA())</f>
        <v>#N/A</v>
      </c>
      <c r="K92" s="91" t="e">
        <f ca="true">+IF(AND(ISNUMBER(OFFSET('Water Data'!$F$6,0,10*ROW('Water Data'!F86))),'Data Summary'!BZ92="Yes"),OFFSET('Water Data'!$F$6,0,10*ROW('Water Data'!F86)),NA())</f>
        <v>#N/A</v>
      </c>
      <c r="L92" s="91" t="e">
        <f ca="true">+IF(AND(ISNUMBER(OFFSET('Water Data'!$F$9,0,10*ROW('Water Data'!F86))),'Data Summary'!CA92="Yes"),OFFSET('Water Data'!$F$9,0,10*ROW('Water Data'!F86)),NA())</f>
        <v>#N/A</v>
      </c>
      <c r="M92" s="91" t="e">
        <f ca="true">+IF(AND(ISNUMBER(OFFSET('Water Data'!$G$4,0,10*ROW('Water Data'!G86))),'Data Summary'!CB92="Yes"),100-OFFSET('Water Data'!$G$4,0,10*ROW('Water Data'!G86)),NA())</f>
        <v>#N/A</v>
      </c>
      <c r="N92" s="91" t="e">
        <f ca="true">+IF(AND(ISNUMBER(OFFSET('Water Data'!$G$6,0,10*ROW('Water Data'!G86))),'Data Summary'!CC92="Yes"),OFFSET('Water Data'!$G$6,0,10*ROW('Water Data'!G86)),NA())</f>
        <v>#N/A</v>
      </c>
      <c r="O92" s="91" t="e">
        <f ca="true">+IF(AND(ISNUMBER(OFFSET('Water Data'!$G$9,0,10*ROW('Water Data'!G86))),'Data Summary'!CD92="Yes"),OFFSET('Water Data'!$G$9,0,10*ROW('Water Data'!G86)),NA())</f>
        <v>#N/A</v>
      </c>
      <c r="P92" s="91" t="e">
        <f ca="true">+IF(AND(ISNUMBER(OFFSET('Water Data'!$H$4,0,10*ROW('Water Data'!H86))),'Data Summary'!CE92="Yes"),100-OFFSET('Water Data'!$H$4,0,10*ROW('Water Data'!H86)),NA())</f>
        <v>#N/A</v>
      </c>
      <c r="Q92" s="91" t="e">
        <f ca="true">+IF(AND(ISNUMBER(OFFSET('Water Data'!$H$6,0,10*ROW('Water Data'!H86))),'Data Summary'!CF92="Yes"),OFFSET('Water Data'!$H$6,0,10*ROW('Water Data'!H86)),NA())</f>
        <v>#N/A</v>
      </c>
      <c r="R92" s="91" t="e">
        <f ca="true">+IF(AND(ISNUMBER(OFFSET('Water Data'!$H$9,0,10*ROW('Water Data'!H86))),'Data Summary'!CG92="Yes"),OFFSET('Water Data'!$H$9,0,10*ROW('Water Data'!H86)),NA())</f>
        <v>#N/A</v>
      </c>
      <c r="S92" s="91" t="e">
        <f ca="true">+IF(AND(ISNUMBER(OFFSET('Water Data'!$I$4,0,10*ROW('Water Data'!I86))),'Data Summary'!CH92="Yes"),100-OFFSET('Water Data'!$I$4,0,10*ROW('Water Data'!I86)),NA())</f>
        <v>#N/A</v>
      </c>
      <c r="T92" s="91" t="e">
        <f ca="true">+IF(AND(ISNUMBER(OFFSET('Water Data'!$I$6,0,10*ROW('Water Data'!I86))),'Data Summary'!CI92="Yes"),OFFSET('Water Data'!$I$6,0,10*ROW('Water Data'!I86)),NA())</f>
        <v>#N/A</v>
      </c>
      <c r="U92" s="91" t="e">
        <f ca="true">+IF(AND(ISNUMBER(OFFSET('Water Data'!$I$9,0,10*ROW('Water Data'!I86))),'Data Summary'!CJ92="Yes"),OFFSET('Water Data'!$I$9,0,10*ROW('Water Data'!I86)),NA())</f>
        <v>#N/A</v>
      </c>
      <c r="V92" s="92" t="e">
        <f ca="true">+IF(AND(ISNUMBER(OFFSET('Sanitation Data'!$D$4,0,10*ROW('Sanitation Data'!D86))),'Data Summary'!CK92="Yes"),100-OFFSET('Sanitation Data'!$D$4,0,10*ROW('Sanitation Data'!D86)),NA())</f>
        <v>#N/A</v>
      </c>
      <c r="W92" s="92" t="e">
        <f ca="true">+IF(AND(ISNUMBER(OFFSET('Sanitation Data'!$D$6,0,10*ROW('Sanitation Data'!D86))),'Data Summary'!CL92="Yes"),OFFSET('Sanitation Data'!$D$6,0,10*ROW('Sanitation Data'!D86)),NA())</f>
        <v>#N/A</v>
      </c>
      <c r="X92" s="92" t="e">
        <f ca="true">+IF(AND(ISNUMBER(OFFSET('Sanitation Data'!$D$10,0,10*ROW('Sanitation Data'!D86))),'Data Summary'!CM92="Yes"),OFFSET('Sanitation Data'!$D$10,0,10*ROW('Sanitation Data'!D86)),NA())</f>
        <v>#N/A</v>
      </c>
      <c r="Y92" s="92" t="e">
        <f ca="true">+IF(AND(ISNUMBER(OFFSET('Sanitation Data'!$D$11,0,10*ROW('Sanitation Data'!D86))),'Data Summary'!CN92="Yes"),OFFSET('Sanitation Data'!$D$11,0,10*ROW('Sanitation Data'!D86)),NA())</f>
        <v>#N/A</v>
      </c>
      <c r="Z92" s="92" t="e">
        <f ca="true">+IF(AND(ISNUMBER(OFFSET('Sanitation Data'!$D$12,0,10*ROW('Sanitation Data'!D86))),'Data Summary'!CO92="Yes"),OFFSET('Sanitation Data'!$D$12,0,10*ROW('Sanitation Data'!D86)),NA())</f>
        <v>#N/A</v>
      </c>
      <c r="AA92" s="92" t="e">
        <f ca="true">+IF(AND(ISNUMBER(OFFSET('Sanitation Data'!$E$4,0,10*ROW('Sanitation Data'!E86))),'Data Summary'!CP92="Yes"),100-OFFSET('Sanitation Data'!$E$4,0,10*ROW('Sanitation Data'!E86)),NA())</f>
        <v>#N/A</v>
      </c>
      <c r="AB92" s="92" t="e">
        <f ca="true">+IF(AND(ISNUMBER(OFFSET('Sanitation Data'!$E$6,0,10*ROW('Sanitation Data'!E86))),'Data Summary'!CQ92="Yes"),OFFSET('Sanitation Data'!$E$6,0,10*ROW('Sanitation Data'!E86)),NA())</f>
        <v>#N/A</v>
      </c>
      <c r="AC92" s="92" t="e">
        <f ca="true">+IF(AND(ISNUMBER(OFFSET('Sanitation Data'!$E$10,0,10*ROW('Sanitation Data'!E86))),'Data Summary'!CR92="Yes"),OFFSET('Sanitation Data'!$E$10,0,10*ROW('Sanitation Data'!E86)),NA())</f>
        <v>#N/A</v>
      </c>
      <c r="AD92" s="92" t="e">
        <f ca="true">+IF(AND(ISNUMBER(OFFSET('Sanitation Data'!$E$11,0,10*ROW('Sanitation Data'!E86))),'Data Summary'!CS92="Yes"),OFFSET('Sanitation Data'!$E$11,0,10*ROW('Sanitation Data'!E86)),NA())</f>
        <v>#N/A</v>
      </c>
      <c r="AE92" s="92" t="e">
        <f ca="true">+IF(AND(ISNUMBER(OFFSET('Sanitation Data'!$E$12,0,10*ROW('Sanitation Data'!E86))),'Data Summary'!CT92="Yes"),OFFSET('Sanitation Data'!$E$12,0,10*ROW('Sanitation Data'!E86)),NA())</f>
        <v>#N/A</v>
      </c>
      <c r="AF92" s="92" t="e">
        <f ca="true">+IF(AND(ISNUMBER(OFFSET('Sanitation Data'!$F$4,0,10*ROW('Sanitation Data'!F86))),'Data Summary'!CU92="Yes"),100-OFFSET('Sanitation Data'!$F$4,0,10*ROW('Sanitation Data'!F86)),NA())</f>
        <v>#N/A</v>
      </c>
      <c r="AG92" s="92" t="e">
        <f ca="true">+IF(AND(ISNUMBER(OFFSET('Sanitation Data'!$F$6,0,10*ROW('Sanitation Data'!F86))),'Data Summary'!CV92="Yes"),OFFSET('Sanitation Data'!$F$6,0,10*ROW('Sanitation Data'!F86)),NA())</f>
        <v>#N/A</v>
      </c>
      <c r="AH92" s="92" t="e">
        <f ca="true">+IF(AND(ISNUMBER(OFFSET('Sanitation Data'!$F$10,0,10*ROW('Sanitation Data'!F86))),'Data Summary'!CW92="Yes"),OFFSET('Sanitation Data'!$F$10,0,10*ROW('Sanitation Data'!F86)),NA())</f>
        <v>#N/A</v>
      </c>
      <c r="AI92" s="92" t="e">
        <f ca="true">+IF(AND(ISNUMBER(OFFSET('Sanitation Data'!$F$11,0,10*ROW('Sanitation Data'!F86))),'Data Summary'!CX92="Yes"),OFFSET('Sanitation Data'!$F$11,0,10*ROW('Sanitation Data'!F86)),NA())</f>
        <v>#N/A</v>
      </c>
      <c r="AJ92" s="92" t="e">
        <f ca="true">+IF(AND(ISNUMBER(OFFSET('Sanitation Data'!$F$12,0,10*ROW('Sanitation Data'!F86))),'Data Summary'!CY92="Yes"),OFFSET('Sanitation Data'!$F$12,0,10*ROW('Sanitation Data'!F86)),NA())</f>
        <v>#N/A</v>
      </c>
      <c r="AK92" s="92" t="e">
        <f ca="true">+IF(AND(ISNUMBER(OFFSET('Sanitation Data'!$G$4,0,10*ROW('Sanitation Data'!G86))),'Data Summary'!CZ92="Yes"),100-OFFSET('Sanitation Data'!$G$4,0,10*ROW('Sanitation Data'!G86)),NA())</f>
        <v>#N/A</v>
      </c>
      <c r="AL92" s="92" t="e">
        <f ca="true">+IF(AND(ISNUMBER(OFFSET('Sanitation Data'!$G$6,0,10*ROW('Sanitation Data'!G86))),'Data Summary'!DA92="Yes"),OFFSET('Sanitation Data'!$G$6,0,10*ROW('Sanitation Data'!G86)),NA())</f>
        <v>#N/A</v>
      </c>
      <c r="AM92" s="92" t="e">
        <f ca="true">+IF(AND(ISNUMBER(OFFSET('Sanitation Data'!$G$10,0,10*ROW('Sanitation Data'!G86))),'Data Summary'!DB92="Yes"),OFFSET('Sanitation Data'!$G$10,0,10*ROW('Sanitation Data'!G86)),NA())</f>
        <v>#N/A</v>
      </c>
      <c r="AN92" s="92" t="e">
        <f ca="true">+IF(AND(ISNUMBER(OFFSET('Sanitation Data'!$G$11,0,10*ROW('Sanitation Data'!G86))),'Data Summary'!DC92="Yes"),OFFSET('Sanitation Data'!$G$11,0,10*ROW('Sanitation Data'!G86)),NA())</f>
        <v>#N/A</v>
      </c>
      <c r="AO92" s="92" t="e">
        <f ca="true">+IF(AND(ISNUMBER(OFFSET('Sanitation Data'!$G$12,0,10*ROW('Sanitation Data'!G86))),'Data Summary'!DD92="Yes"),OFFSET('Sanitation Data'!$G$12,0,10*ROW('Sanitation Data'!G86)),NA())</f>
        <v>#N/A</v>
      </c>
      <c r="AP92" s="92" t="e">
        <f ca="true">+IF(AND(ISNUMBER(OFFSET('Sanitation Data'!$H$4,0,10*ROW('Sanitation Data'!H86))),'Data Summary'!DE92="Yes"),100-OFFSET('Sanitation Data'!$H$4,0,10*ROW('Sanitation Data'!H86)),NA())</f>
        <v>#N/A</v>
      </c>
      <c r="AQ92" s="92" t="e">
        <f ca="true">+IF(AND(ISNUMBER(OFFSET('Sanitation Data'!$H$6,0,10*ROW('Sanitation Data'!H86))),'Data Summary'!DF92="Yes"),OFFSET('Sanitation Data'!$H$6,0,10*ROW('Sanitation Data'!H86)),NA())</f>
        <v>#N/A</v>
      </c>
      <c r="AR92" s="92" t="e">
        <f ca="true">+IF(AND(ISNUMBER(OFFSET('Sanitation Data'!$H$10,0,10*ROW('Sanitation Data'!H86))),'Data Summary'!DG92="Yes"),OFFSET('Sanitation Data'!$H$10,0,10*ROW('Sanitation Data'!H86)),NA())</f>
        <v>#N/A</v>
      </c>
      <c r="AS92" s="92" t="e">
        <f ca="true">+IF(AND(ISNUMBER(OFFSET('Sanitation Data'!$H$11,0,10*ROW('Sanitation Data'!H86))),'Data Summary'!DH92="Yes"),OFFSET('Sanitation Data'!$H$11,0,10*ROW('Sanitation Data'!H86)),NA())</f>
        <v>#N/A</v>
      </c>
      <c r="AT92" s="92" t="e">
        <f ca="true">+IF(AND(ISNUMBER(OFFSET('Sanitation Data'!$H$12,0,10*ROW('Sanitation Data'!H86))),'Data Summary'!DI92="Yes"),OFFSET('Sanitation Data'!$H$12,0,10*ROW('Sanitation Data'!H86)),NA())</f>
        <v>#N/A</v>
      </c>
      <c r="AU92" s="92" t="e">
        <f ca="true">+IF(AND(ISNUMBER(OFFSET('Sanitation Data'!$I$4,0,10*ROW('Sanitation Data'!I86))),'Data Summary'!DJ92="Yes"),100-OFFSET('Sanitation Data'!$I$4,0,10*ROW('Sanitation Data'!I86)),NA())</f>
        <v>#N/A</v>
      </c>
      <c r="AV92" s="92" t="e">
        <f ca="true">+IF(AND(ISNUMBER(OFFSET('Sanitation Data'!$I$6,0,10*ROW('Sanitation Data'!I86))),'Data Summary'!DK92="Yes"),OFFSET('Sanitation Data'!$I$6,0,10*ROW('Sanitation Data'!I86)),NA())</f>
        <v>#N/A</v>
      </c>
      <c r="AW92" s="92" t="e">
        <f ca="true">+IF(AND(ISNUMBER(OFFSET('Sanitation Data'!$I$10,0,10*ROW('Sanitation Data'!I86))),'Data Summary'!DL92="Yes"),OFFSET('Sanitation Data'!$I$10,0,10*ROW('Sanitation Data'!I86)),NA())</f>
        <v>#N/A</v>
      </c>
      <c r="AX92" s="92" t="e">
        <f ca="true">+IF(AND(ISNUMBER(OFFSET('Sanitation Data'!$I$11,0,10*ROW('Sanitation Data'!I86))),'Data Summary'!DM92="Yes"),OFFSET('Sanitation Data'!$I$11,0,10*ROW('Sanitation Data'!I86)),NA())</f>
        <v>#N/A</v>
      </c>
      <c r="AY92" s="92" t="e">
        <f ca="true">+IF(AND(ISNUMBER(OFFSET('Sanitation Data'!$I$12,0,10*ROW('Sanitation Data'!I86))),'Data Summary'!DN92="Yes"),OFFSET('Sanitation Data'!$I$12,0,10*ROW('Sanitation Data'!I86)),NA())</f>
        <v>#N/A</v>
      </c>
      <c r="AZ92" s="93" t="e">
        <f ca="true">+IF(AND(ISNUMBER(OFFSET('Hygiene Data'!$D$5,0,10*ROW('Hygiene Data'!D86))),'Data Summary'!DO92="Yes"),OFFSET('Hygiene Data'!$D$5,0,10*ROW('Hygiene Data'!D86)),NA())</f>
        <v>#N/A</v>
      </c>
      <c r="BA92" s="93" t="e">
        <f ca="true">+IF(AND(ISNUMBER(OFFSET('Hygiene Data'!$D$7,0,10*ROW('Hygiene Data'!D86))),'Data Summary'!DP92="Yes"),OFFSET('Hygiene Data'!$D$7,0,10*ROW('Hygiene Data'!D86)),NA())</f>
        <v>#N/A</v>
      </c>
      <c r="BB92" s="93" t="e">
        <f ca="true">+IF(AND(ISNUMBER(OFFSET('Hygiene Data'!$D$9,0,10*ROW('Hygiene Data'!D86))),'Data Summary'!DQ92="Yes"),OFFSET('Hygiene Data'!$D$9,0,10*ROW('Hygiene Data'!D86)),NA())</f>
        <v>#N/A</v>
      </c>
      <c r="BC92" s="93" t="e">
        <f ca="true">+IF(AND(ISNUMBER(OFFSET('Hygiene Data'!$E$5,0,10*ROW('Hygiene Data'!E86))),'Data Summary'!DR92="Yes"),OFFSET('Hygiene Data'!$E$5,0,10*ROW('Hygiene Data'!E86)),NA())</f>
        <v>#N/A</v>
      </c>
      <c r="BD92" s="93" t="e">
        <f ca="true">+IF(AND(ISNUMBER(OFFSET('Hygiene Data'!$E$7,0,10*ROW('Hygiene Data'!E86))),'Data Summary'!DS92="Yes"),OFFSET('Hygiene Data'!$E$7,0,10*ROW('Hygiene Data'!E86)),NA())</f>
        <v>#N/A</v>
      </c>
      <c r="BE92" s="93" t="e">
        <f ca="true">+IF(AND(ISNUMBER(OFFSET('Hygiene Data'!$E$9,0,10*ROW('Hygiene Data'!E86))),'Data Summary'!DT92="Yes"),OFFSET('Hygiene Data'!$E$9,0,10*ROW('Hygiene Data'!E86)),NA())</f>
        <v>#N/A</v>
      </c>
      <c r="BF92" s="93" t="e">
        <f ca="true">+IF(AND(ISNUMBER(OFFSET('Hygiene Data'!$F$5,0,10*ROW('Hygiene Data'!F86))),'Data Summary'!DU92="Yes"),OFFSET('Hygiene Data'!$F$5,0,10*ROW('Hygiene Data'!F86)),NA())</f>
        <v>#N/A</v>
      </c>
      <c r="BG92" s="93" t="e">
        <f ca="true">+IF(AND(ISNUMBER(OFFSET('Hygiene Data'!$F$7,0,10*ROW('Hygiene Data'!F86))),'Data Summary'!DV92="Yes"),OFFSET('Hygiene Data'!$F$7,0,10*ROW('Hygiene Data'!F86)),NA())</f>
        <v>#N/A</v>
      </c>
      <c r="BH92" s="93" t="e">
        <f ca="true">+IF(AND(ISNUMBER(OFFSET('Hygiene Data'!$F$9,0,10*ROW('Hygiene Data'!F86))),'Data Summary'!DW92="Yes"),OFFSET('Hygiene Data'!$F$9,0,10*ROW('Hygiene Data'!F86)),NA())</f>
        <v>#N/A</v>
      </c>
      <c r="BI92" s="93" t="e">
        <f ca="true">+IF(AND(ISNUMBER(OFFSET('Hygiene Data'!$G$5,0,10*ROW('Hygiene Data'!G86))),'Data Summary'!DX92="Yes"),OFFSET('Hygiene Data'!$G$5,0,10*ROW('Hygiene Data'!G86)),NA())</f>
        <v>#N/A</v>
      </c>
      <c r="BJ92" s="93" t="e">
        <f ca="true">+IF(AND(ISNUMBER(OFFSET('Hygiene Data'!$G$7,0,10*ROW('Hygiene Data'!G86))),'Data Summary'!DY92="Yes"),OFFSET('Hygiene Data'!$G$7,0,10*ROW('Hygiene Data'!G86)),NA())</f>
        <v>#N/A</v>
      </c>
      <c r="BK92" s="93" t="e">
        <f ca="true">+IF(AND(ISNUMBER(OFFSET('Hygiene Data'!$G$9,0,10*ROW('Hygiene Data'!G86))),'Data Summary'!DZ92="Yes"),OFFSET('Hygiene Data'!$G$9,0,10*ROW('Hygiene Data'!G86)),NA())</f>
        <v>#N/A</v>
      </c>
      <c r="BL92" s="93" t="e">
        <f ca="true">+IF(AND(ISNUMBER(OFFSET('Hygiene Data'!$H$5,0,10*ROW('Hygiene Data'!H86))),'Data Summary'!EA92="Yes"),OFFSET('Hygiene Data'!$H$5,0,10*ROW('Hygiene Data'!H86)),NA())</f>
        <v>#N/A</v>
      </c>
      <c r="BM92" s="93" t="e">
        <f ca="true">+IF(AND(ISNUMBER(OFFSET('Hygiene Data'!$H$7,0,10*ROW('Hygiene Data'!H86))),'Data Summary'!EB92="Yes"),OFFSET('Hygiene Data'!$H$7,0,10*ROW('Hygiene Data'!H86)),NA())</f>
        <v>#N/A</v>
      </c>
      <c r="BN92" s="93" t="e">
        <f ca="true">+IF(AND(ISNUMBER(OFFSET('Hygiene Data'!$H$9,0,10*ROW('Hygiene Data'!H86))),'Data Summary'!EC92="Yes"),OFFSET('Hygiene Data'!$H$9,0,10*ROW('Hygiene Data'!H86)),NA())</f>
        <v>#N/A</v>
      </c>
      <c r="BO92" s="93" t="e">
        <f ca="true">+IF(AND(ISNUMBER(OFFSET('Hygiene Data'!$I$5,0,10*ROW('Hygiene Data'!I86))),'Data Summary'!ED92="Yes"),OFFSET('Hygiene Data'!$I$5,0,10*ROW('Hygiene Data'!I86)),NA())</f>
        <v>#N/A</v>
      </c>
      <c r="BP92" s="93" t="e">
        <f ca="true">+IF(AND(ISNUMBER(OFFSET('Hygiene Data'!$I$7,0,10*ROW('Hygiene Data'!I86))),'Data Summary'!EE92="Yes"),OFFSET('Hygiene Data'!$I$7,0,10*ROW('Hygiene Data'!I86)),NA())</f>
        <v>#N/A</v>
      </c>
      <c r="BQ92" s="93" t="e">
        <f ca="true">+IF(AND(ISNUMBER(OFFSET('Hygiene Data'!$I$9,0,10*ROW('Hygiene Data'!I86))),'Data Summary'!EF92="Yes"),OFFSET('Hygiene Data'!$I$9,0,10*ROW('Hygiene Data'!I86)),NA())</f>
        <v>#N/A</v>
      </c>
    </row>
    <row xmlns:x14ac="http://schemas.microsoft.com/office/spreadsheetml/2009/9/ac" r="93" x14ac:dyDescent="0.2">
      <c r="A93" s="335" t="e">
        <f ca="true">+RIGHT('Data Summary'!A93,LEN('Data Summary'!A93)-9)</f>
        <v>#VALUE!</v>
      </c>
      <c r="B93" s="35" t="str">
        <f ca="true">+IF(ISTEXT('Data Summary'!B93),'Data Summary'!B93,"")</f>
        <v/>
      </c>
      <c r="C93" s="334" t="e">
        <f ca="true">+VALUE('Data Summary'!C93)</f>
        <v>#VALUE!</v>
      </c>
      <c r="D93" s="91" t="e">
        <f ca="true">+IF(AND(ISNUMBER(OFFSET('Water Data'!$D$4,0,10*ROW('Water Data'!D87))),'Data Summary'!BS93="Yes"),100-OFFSET('Water Data'!$D$4,0,10*ROW('Water Data'!D87)),NA())</f>
        <v>#N/A</v>
      </c>
      <c r="E93" s="91" t="e">
        <f ca="true">+IF(AND(ISNUMBER(OFFSET('Water Data'!$D$6,0,10*ROW('Water Data'!D87))),'Data Summary'!BT93="Yes"),OFFSET('Water Data'!$D$6,0,10*ROW('Water Data'!D87)),NA())</f>
        <v>#N/A</v>
      </c>
      <c r="F93" s="91" t="e">
        <f ca="true">+IF(AND(ISNUMBER(OFFSET('Water Data'!$D$9,0,10*ROW('Water Data'!D87))),'Data Summary'!BU93="Yes"),OFFSET('Water Data'!$D$9,0,10*ROW('Water Data'!D87)),NA())</f>
        <v>#N/A</v>
      </c>
      <c r="G93" s="91" t="e">
        <f ca="true">+IF(AND(ISNUMBER(OFFSET('Water Data'!$E$4,0,10*ROW('Water Data'!E87))),'Data Summary'!BV93="Yes"),100-OFFSET('Water Data'!$E$4,0,10*ROW('Water Data'!E87)),NA())</f>
        <v>#N/A</v>
      </c>
      <c r="H93" s="91" t="e">
        <f ca="true">+IF(AND(ISNUMBER(OFFSET('Water Data'!$E$6,0,10*ROW('Water Data'!E87))),'Data Summary'!BW93="Yes"),OFFSET('Water Data'!$E$6,0,10*ROW('Water Data'!E87)),NA())</f>
        <v>#N/A</v>
      </c>
      <c r="I93" s="91" t="e">
        <f ca="true">+IF(AND(ISNUMBER(OFFSET('Water Data'!$E$9,0,10*ROW('Water Data'!E87))),'Data Summary'!BX93="Yes"),OFFSET('Water Data'!$E$9,0,10*ROW('Water Data'!E87)),NA())</f>
        <v>#N/A</v>
      </c>
      <c r="J93" s="91" t="e">
        <f ca="true">+IF(AND(ISNUMBER(OFFSET('Water Data'!$F$4,0,10*ROW('Water Data'!F87))),'Data Summary'!BY93="Yes"),100-OFFSET('Water Data'!$F$4,0,10*ROW('Water Data'!F87)),NA())</f>
        <v>#N/A</v>
      </c>
      <c r="K93" s="91" t="e">
        <f ca="true">+IF(AND(ISNUMBER(OFFSET('Water Data'!$F$6,0,10*ROW('Water Data'!F87))),'Data Summary'!BZ93="Yes"),OFFSET('Water Data'!$F$6,0,10*ROW('Water Data'!F87)),NA())</f>
        <v>#N/A</v>
      </c>
      <c r="L93" s="91" t="e">
        <f ca="true">+IF(AND(ISNUMBER(OFFSET('Water Data'!$F$9,0,10*ROW('Water Data'!F87))),'Data Summary'!CA93="Yes"),OFFSET('Water Data'!$F$9,0,10*ROW('Water Data'!F87)),NA())</f>
        <v>#N/A</v>
      </c>
      <c r="M93" s="91" t="e">
        <f ca="true">+IF(AND(ISNUMBER(OFFSET('Water Data'!$G$4,0,10*ROW('Water Data'!G87))),'Data Summary'!CB93="Yes"),100-OFFSET('Water Data'!$G$4,0,10*ROW('Water Data'!G87)),NA())</f>
        <v>#N/A</v>
      </c>
      <c r="N93" s="91" t="e">
        <f ca="true">+IF(AND(ISNUMBER(OFFSET('Water Data'!$G$6,0,10*ROW('Water Data'!G87))),'Data Summary'!CC93="Yes"),OFFSET('Water Data'!$G$6,0,10*ROW('Water Data'!G87)),NA())</f>
        <v>#N/A</v>
      </c>
      <c r="O93" s="91" t="e">
        <f ca="true">+IF(AND(ISNUMBER(OFFSET('Water Data'!$G$9,0,10*ROW('Water Data'!G87))),'Data Summary'!CD93="Yes"),OFFSET('Water Data'!$G$9,0,10*ROW('Water Data'!G87)),NA())</f>
        <v>#N/A</v>
      </c>
      <c r="P93" s="91" t="e">
        <f ca="true">+IF(AND(ISNUMBER(OFFSET('Water Data'!$H$4,0,10*ROW('Water Data'!H87))),'Data Summary'!CE93="Yes"),100-OFFSET('Water Data'!$H$4,0,10*ROW('Water Data'!H87)),NA())</f>
        <v>#N/A</v>
      </c>
      <c r="Q93" s="91" t="e">
        <f ca="true">+IF(AND(ISNUMBER(OFFSET('Water Data'!$H$6,0,10*ROW('Water Data'!H87))),'Data Summary'!CF93="Yes"),OFFSET('Water Data'!$H$6,0,10*ROW('Water Data'!H87)),NA())</f>
        <v>#N/A</v>
      </c>
      <c r="R93" s="91" t="e">
        <f ca="true">+IF(AND(ISNUMBER(OFFSET('Water Data'!$H$9,0,10*ROW('Water Data'!H87))),'Data Summary'!CG93="Yes"),OFFSET('Water Data'!$H$9,0,10*ROW('Water Data'!H87)),NA())</f>
        <v>#N/A</v>
      </c>
      <c r="S93" s="91" t="e">
        <f ca="true">+IF(AND(ISNUMBER(OFFSET('Water Data'!$I$4,0,10*ROW('Water Data'!I87))),'Data Summary'!CH93="Yes"),100-OFFSET('Water Data'!$I$4,0,10*ROW('Water Data'!I87)),NA())</f>
        <v>#N/A</v>
      </c>
      <c r="T93" s="91" t="e">
        <f ca="true">+IF(AND(ISNUMBER(OFFSET('Water Data'!$I$6,0,10*ROW('Water Data'!I87))),'Data Summary'!CI93="Yes"),OFFSET('Water Data'!$I$6,0,10*ROW('Water Data'!I87)),NA())</f>
        <v>#N/A</v>
      </c>
      <c r="U93" s="91" t="e">
        <f ca="true">+IF(AND(ISNUMBER(OFFSET('Water Data'!$I$9,0,10*ROW('Water Data'!I87))),'Data Summary'!CJ93="Yes"),OFFSET('Water Data'!$I$9,0,10*ROW('Water Data'!I87)),NA())</f>
        <v>#N/A</v>
      </c>
      <c r="V93" s="92" t="e">
        <f ca="true">+IF(AND(ISNUMBER(OFFSET('Sanitation Data'!$D$4,0,10*ROW('Sanitation Data'!D87))),'Data Summary'!CK93="Yes"),100-OFFSET('Sanitation Data'!$D$4,0,10*ROW('Sanitation Data'!D87)),NA())</f>
        <v>#N/A</v>
      </c>
      <c r="W93" s="92" t="e">
        <f ca="true">+IF(AND(ISNUMBER(OFFSET('Sanitation Data'!$D$6,0,10*ROW('Sanitation Data'!D87))),'Data Summary'!CL93="Yes"),OFFSET('Sanitation Data'!$D$6,0,10*ROW('Sanitation Data'!D87)),NA())</f>
        <v>#N/A</v>
      </c>
      <c r="X93" s="92" t="e">
        <f ca="true">+IF(AND(ISNUMBER(OFFSET('Sanitation Data'!$D$10,0,10*ROW('Sanitation Data'!D87))),'Data Summary'!CM93="Yes"),OFFSET('Sanitation Data'!$D$10,0,10*ROW('Sanitation Data'!D87)),NA())</f>
        <v>#N/A</v>
      </c>
      <c r="Y93" s="92" t="e">
        <f ca="true">+IF(AND(ISNUMBER(OFFSET('Sanitation Data'!$D$11,0,10*ROW('Sanitation Data'!D87))),'Data Summary'!CN93="Yes"),OFFSET('Sanitation Data'!$D$11,0,10*ROW('Sanitation Data'!D87)),NA())</f>
        <v>#N/A</v>
      </c>
      <c r="Z93" s="92" t="e">
        <f ca="true">+IF(AND(ISNUMBER(OFFSET('Sanitation Data'!$D$12,0,10*ROW('Sanitation Data'!D87))),'Data Summary'!CO93="Yes"),OFFSET('Sanitation Data'!$D$12,0,10*ROW('Sanitation Data'!D87)),NA())</f>
        <v>#N/A</v>
      </c>
      <c r="AA93" s="92" t="e">
        <f ca="true">+IF(AND(ISNUMBER(OFFSET('Sanitation Data'!$E$4,0,10*ROW('Sanitation Data'!E87))),'Data Summary'!CP93="Yes"),100-OFFSET('Sanitation Data'!$E$4,0,10*ROW('Sanitation Data'!E87)),NA())</f>
        <v>#N/A</v>
      </c>
      <c r="AB93" s="92" t="e">
        <f ca="true">+IF(AND(ISNUMBER(OFFSET('Sanitation Data'!$E$6,0,10*ROW('Sanitation Data'!E87))),'Data Summary'!CQ93="Yes"),OFFSET('Sanitation Data'!$E$6,0,10*ROW('Sanitation Data'!E87)),NA())</f>
        <v>#N/A</v>
      </c>
      <c r="AC93" s="92" t="e">
        <f ca="true">+IF(AND(ISNUMBER(OFFSET('Sanitation Data'!$E$10,0,10*ROW('Sanitation Data'!E87))),'Data Summary'!CR93="Yes"),OFFSET('Sanitation Data'!$E$10,0,10*ROW('Sanitation Data'!E87)),NA())</f>
        <v>#N/A</v>
      </c>
      <c r="AD93" s="92" t="e">
        <f ca="true">+IF(AND(ISNUMBER(OFFSET('Sanitation Data'!$E$11,0,10*ROW('Sanitation Data'!E87))),'Data Summary'!CS93="Yes"),OFFSET('Sanitation Data'!$E$11,0,10*ROW('Sanitation Data'!E87)),NA())</f>
        <v>#N/A</v>
      </c>
      <c r="AE93" s="92" t="e">
        <f ca="true">+IF(AND(ISNUMBER(OFFSET('Sanitation Data'!$E$12,0,10*ROW('Sanitation Data'!E87))),'Data Summary'!CT93="Yes"),OFFSET('Sanitation Data'!$E$12,0,10*ROW('Sanitation Data'!E87)),NA())</f>
        <v>#N/A</v>
      </c>
      <c r="AF93" s="92" t="e">
        <f ca="true">+IF(AND(ISNUMBER(OFFSET('Sanitation Data'!$F$4,0,10*ROW('Sanitation Data'!F87))),'Data Summary'!CU93="Yes"),100-OFFSET('Sanitation Data'!$F$4,0,10*ROW('Sanitation Data'!F87)),NA())</f>
        <v>#N/A</v>
      </c>
      <c r="AG93" s="92" t="e">
        <f ca="true">+IF(AND(ISNUMBER(OFFSET('Sanitation Data'!$F$6,0,10*ROW('Sanitation Data'!F87))),'Data Summary'!CV93="Yes"),OFFSET('Sanitation Data'!$F$6,0,10*ROW('Sanitation Data'!F87)),NA())</f>
        <v>#N/A</v>
      </c>
      <c r="AH93" s="92" t="e">
        <f ca="true">+IF(AND(ISNUMBER(OFFSET('Sanitation Data'!$F$10,0,10*ROW('Sanitation Data'!F87))),'Data Summary'!CW93="Yes"),OFFSET('Sanitation Data'!$F$10,0,10*ROW('Sanitation Data'!F87)),NA())</f>
        <v>#N/A</v>
      </c>
      <c r="AI93" s="92" t="e">
        <f ca="true">+IF(AND(ISNUMBER(OFFSET('Sanitation Data'!$F$11,0,10*ROW('Sanitation Data'!F87))),'Data Summary'!CX93="Yes"),OFFSET('Sanitation Data'!$F$11,0,10*ROW('Sanitation Data'!F87)),NA())</f>
        <v>#N/A</v>
      </c>
      <c r="AJ93" s="92" t="e">
        <f ca="true">+IF(AND(ISNUMBER(OFFSET('Sanitation Data'!$F$12,0,10*ROW('Sanitation Data'!F87))),'Data Summary'!CY93="Yes"),OFFSET('Sanitation Data'!$F$12,0,10*ROW('Sanitation Data'!F87)),NA())</f>
        <v>#N/A</v>
      </c>
      <c r="AK93" s="92" t="e">
        <f ca="true">+IF(AND(ISNUMBER(OFFSET('Sanitation Data'!$G$4,0,10*ROW('Sanitation Data'!G87))),'Data Summary'!CZ93="Yes"),100-OFFSET('Sanitation Data'!$G$4,0,10*ROW('Sanitation Data'!G87)),NA())</f>
        <v>#N/A</v>
      </c>
      <c r="AL93" s="92" t="e">
        <f ca="true">+IF(AND(ISNUMBER(OFFSET('Sanitation Data'!$G$6,0,10*ROW('Sanitation Data'!G87))),'Data Summary'!DA93="Yes"),OFFSET('Sanitation Data'!$G$6,0,10*ROW('Sanitation Data'!G87)),NA())</f>
        <v>#N/A</v>
      </c>
      <c r="AM93" s="92" t="e">
        <f ca="true">+IF(AND(ISNUMBER(OFFSET('Sanitation Data'!$G$10,0,10*ROW('Sanitation Data'!G87))),'Data Summary'!DB93="Yes"),OFFSET('Sanitation Data'!$G$10,0,10*ROW('Sanitation Data'!G87)),NA())</f>
        <v>#N/A</v>
      </c>
      <c r="AN93" s="92" t="e">
        <f ca="true">+IF(AND(ISNUMBER(OFFSET('Sanitation Data'!$G$11,0,10*ROW('Sanitation Data'!G87))),'Data Summary'!DC93="Yes"),OFFSET('Sanitation Data'!$G$11,0,10*ROW('Sanitation Data'!G87)),NA())</f>
        <v>#N/A</v>
      </c>
      <c r="AO93" s="92" t="e">
        <f ca="true">+IF(AND(ISNUMBER(OFFSET('Sanitation Data'!$G$12,0,10*ROW('Sanitation Data'!G87))),'Data Summary'!DD93="Yes"),OFFSET('Sanitation Data'!$G$12,0,10*ROW('Sanitation Data'!G87)),NA())</f>
        <v>#N/A</v>
      </c>
      <c r="AP93" s="92" t="e">
        <f ca="true">+IF(AND(ISNUMBER(OFFSET('Sanitation Data'!$H$4,0,10*ROW('Sanitation Data'!H87))),'Data Summary'!DE93="Yes"),100-OFFSET('Sanitation Data'!$H$4,0,10*ROW('Sanitation Data'!H87)),NA())</f>
        <v>#N/A</v>
      </c>
      <c r="AQ93" s="92" t="e">
        <f ca="true">+IF(AND(ISNUMBER(OFFSET('Sanitation Data'!$H$6,0,10*ROW('Sanitation Data'!H87))),'Data Summary'!DF93="Yes"),OFFSET('Sanitation Data'!$H$6,0,10*ROW('Sanitation Data'!H87)),NA())</f>
        <v>#N/A</v>
      </c>
      <c r="AR93" s="92" t="e">
        <f ca="true">+IF(AND(ISNUMBER(OFFSET('Sanitation Data'!$H$10,0,10*ROW('Sanitation Data'!H87))),'Data Summary'!DG93="Yes"),OFFSET('Sanitation Data'!$H$10,0,10*ROW('Sanitation Data'!H87)),NA())</f>
        <v>#N/A</v>
      </c>
      <c r="AS93" s="92" t="e">
        <f ca="true">+IF(AND(ISNUMBER(OFFSET('Sanitation Data'!$H$11,0,10*ROW('Sanitation Data'!H87))),'Data Summary'!DH93="Yes"),OFFSET('Sanitation Data'!$H$11,0,10*ROW('Sanitation Data'!H87)),NA())</f>
        <v>#N/A</v>
      </c>
      <c r="AT93" s="92" t="e">
        <f ca="true">+IF(AND(ISNUMBER(OFFSET('Sanitation Data'!$H$12,0,10*ROW('Sanitation Data'!H87))),'Data Summary'!DI93="Yes"),OFFSET('Sanitation Data'!$H$12,0,10*ROW('Sanitation Data'!H87)),NA())</f>
        <v>#N/A</v>
      </c>
      <c r="AU93" s="92" t="e">
        <f ca="true">+IF(AND(ISNUMBER(OFFSET('Sanitation Data'!$I$4,0,10*ROW('Sanitation Data'!I87))),'Data Summary'!DJ93="Yes"),100-OFFSET('Sanitation Data'!$I$4,0,10*ROW('Sanitation Data'!I87)),NA())</f>
        <v>#N/A</v>
      </c>
      <c r="AV93" s="92" t="e">
        <f ca="true">+IF(AND(ISNUMBER(OFFSET('Sanitation Data'!$I$6,0,10*ROW('Sanitation Data'!I87))),'Data Summary'!DK93="Yes"),OFFSET('Sanitation Data'!$I$6,0,10*ROW('Sanitation Data'!I87)),NA())</f>
        <v>#N/A</v>
      </c>
      <c r="AW93" s="92" t="e">
        <f ca="true">+IF(AND(ISNUMBER(OFFSET('Sanitation Data'!$I$10,0,10*ROW('Sanitation Data'!I87))),'Data Summary'!DL93="Yes"),OFFSET('Sanitation Data'!$I$10,0,10*ROW('Sanitation Data'!I87)),NA())</f>
        <v>#N/A</v>
      </c>
      <c r="AX93" s="92" t="e">
        <f ca="true">+IF(AND(ISNUMBER(OFFSET('Sanitation Data'!$I$11,0,10*ROW('Sanitation Data'!I87))),'Data Summary'!DM93="Yes"),OFFSET('Sanitation Data'!$I$11,0,10*ROW('Sanitation Data'!I87)),NA())</f>
        <v>#N/A</v>
      </c>
      <c r="AY93" s="92" t="e">
        <f ca="true">+IF(AND(ISNUMBER(OFFSET('Sanitation Data'!$I$12,0,10*ROW('Sanitation Data'!I87))),'Data Summary'!DN93="Yes"),OFFSET('Sanitation Data'!$I$12,0,10*ROW('Sanitation Data'!I87)),NA())</f>
        <v>#N/A</v>
      </c>
      <c r="AZ93" s="93" t="e">
        <f ca="true">+IF(AND(ISNUMBER(OFFSET('Hygiene Data'!$D$5,0,10*ROW('Hygiene Data'!D87))),'Data Summary'!DO93="Yes"),OFFSET('Hygiene Data'!$D$5,0,10*ROW('Hygiene Data'!D87)),NA())</f>
        <v>#N/A</v>
      </c>
      <c r="BA93" s="93" t="e">
        <f ca="true">+IF(AND(ISNUMBER(OFFSET('Hygiene Data'!$D$7,0,10*ROW('Hygiene Data'!D87))),'Data Summary'!DP93="Yes"),OFFSET('Hygiene Data'!$D$7,0,10*ROW('Hygiene Data'!D87)),NA())</f>
        <v>#N/A</v>
      </c>
      <c r="BB93" s="93" t="e">
        <f ca="true">+IF(AND(ISNUMBER(OFFSET('Hygiene Data'!$D$9,0,10*ROW('Hygiene Data'!D87))),'Data Summary'!DQ93="Yes"),OFFSET('Hygiene Data'!$D$9,0,10*ROW('Hygiene Data'!D87)),NA())</f>
        <v>#N/A</v>
      </c>
      <c r="BC93" s="93" t="e">
        <f ca="true">+IF(AND(ISNUMBER(OFFSET('Hygiene Data'!$E$5,0,10*ROW('Hygiene Data'!E87))),'Data Summary'!DR93="Yes"),OFFSET('Hygiene Data'!$E$5,0,10*ROW('Hygiene Data'!E87)),NA())</f>
        <v>#N/A</v>
      </c>
      <c r="BD93" s="93" t="e">
        <f ca="true">+IF(AND(ISNUMBER(OFFSET('Hygiene Data'!$E$7,0,10*ROW('Hygiene Data'!E87))),'Data Summary'!DS93="Yes"),OFFSET('Hygiene Data'!$E$7,0,10*ROW('Hygiene Data'!E87)),NA())</f>
        <v>#N/A</v>
      </c>
      <c r="BE93" s="93" t="e">
        <f ca="true">+IF(AND(ISNUMBER(OFFSET('Hygiene Data'!$E$9,0,10*ROW('Hygiene Data'!E87))),'Data Summary'!DT93="Yes"),OFFSET('Hygiene Data'!$E$9,0,10*ROW('Hygiene Data'!E87)),NA())</f>
        <v>#N/A</v>
      </c>
      <c r="BF93" s="93" t="e">
        <f ca="true">+IF(AND(ISNUMBER(OFFSET('Hygiene Data'!$F$5,0,10*ROW('Hygiene Data'!F87))),'Data Summary'!DU93="Yes"),OFFSET('Hygiene Data'!$F$5,0,10*ROW('Hygiene Data'!F87)),NA())</f>
        <v>#N/A</v>
      </c>
      <c r="BG93" s="93" t="e">
        <f ca="true">+IF(AND(ISNUMBER(OFFSET('Hygiene Data'!$F$7,0,10*ROW('Hygiene Data'!F87))),'Data Summary'!DV93="Yes"),OFFSET('Hygiene Data'!$F$7,0,10*ROW('Hygiene Data'!F87)),NA())</f>
        <v>#N/A</v>
      </c>
      <c r="BH93" s="93" t="e">
        <f ca="true">+IF(AND(ISNUMBER(OFFSET('Hygiene Data'!$F$9,0,10*ROW('Hygiene Data'!F87))),'Data Summary'!DW93="Yes"),OFFSET('Hygiene Data'!$F$9,0,10*ROW('Hygiene Data'!F87)),NA())</f>
        <v>#N/A</v>
      </c>
      <c r="BI93" s="93" t="e">
        <f ca="true">+IF(AND(ISNUMBER(OFFSET('Hygiene Data'!$G$5,0,10*ROW('Hygiene Data'!G87))),'Data Summary'!DX93="Yes"),OFFSET('Hygiene Data'!$G$5,0,10*ROW('Hygiene Data'!G87)),NA())</f>
        <v>#N/A</v>
      </c>
      <c r="BJ93" s="93" t="e">
        <f ca="true">+IF(AND(ISNUMBER(OFFSET('Hygiene Data'!$G$7,0,10*ROW('Hygiene Data'!G87))),'Data Summary'!DY93="Yes"),OFFSET('Hygiene Data'!$G$7,0,10*ROW('Hygiene Data'!G87)),NA())</f>
        <v>#N/A</v>
      </c>
      <c r="BK93" s="93" t="e">
        <f ca="true">+IF(AND(ISNUMBER(OFFSET('Hygiene Data'!$G$9,0,10*ROW('Hygiene Data'!G87))),'Data Summary'!DZ93="Yes"),OFFSET('Hygiene Data'!$G$9,0,10*ROW('Hygiene Data'!G87)),NA())</f>
        <v>#N/A</v>
      </c>
      <c r="BL93" s="93" t="e">
        <f ca="true">+IF(AND(ISNUMBER(OFFSET('Hygiene Data'!$H$5,0,10*ROW('Hygiene Data'!H87))),'Data Summary'!EA93="Yes"),OFFSET('Hygiene Data'!$H$5,0,10*ROW('Hygiene Data'!H87)),NA())</f>
        <v>#N/A</v>
      </c>
      <c r="BM93" s="93" t="e">
        <f ca="true">+IF(AND(ISNUMBER(OFFSET('Hygiene Data'!$H$7,0,10*ROW('Hygiene Data'!H87))),'Data Summary'!EB93="Yes"),OFFSET('Hygiene Data'!$H$7,0,10*ROW('Hygiene Data'!H87)),NA())</f>
        <v>#N/A</v>
      </c>
      <c r="BN93" s="93" t="e">
        <f ca="true">+IF(AND(ISNUMBER(OFFSET('Hygiene Data'!$H$9,0,10*ROW('Hygiene Data'!H87))),'Data Summary'!EC93="Yes"),OFFSET('Hygiene Data'!$H$9,0,10*ROW('Hygiene Data'!H87)),NA())</f>
        <v>#N/A</v>
      </c>
      <c r="BO93" s="93" t="e">
        <f ca="true">+IF(AND(ISNUMBER(OFFSET('Hygiene Data'!$I$5,0,10*ROW('Hygiene Data'!I87))),'Data Summary'!ED93="Yes"),OFFSET('Hygiene Data'!$I$5,0,10*ROW('Hygiene Data'!I87)),NA())</f>
        <v>#N/A</v>
      </c>
      <c r="BP93" s="93" t="e">
        <f ca="true">+IF(AND(ISNUMBER(OFFSET('Hygiene Data'!$I$7,0,10*ROW('Hygiene Data'!I87))),'Data Summary'!EE93="Yes"),OFFSET('Hygiene Data'!$I$7,0,10*ROW('Hygiene Data'!I87)),NA())</f>
        <v>#N/A</v>
      </c>
      <c r="BQ93" s="93" t="e">
        <f ca="true">+IF(AND(ISNUMBER(OFFSET('Hygiene Data'!$I$9,0,10*ROW('Hygiene Data'!I87))),'Data Summary'!EF93="Yes"),OFFSET('Hygiene Data'!$I$9,0,10*ROW('Hygiene Data'!I87)),NA())</f>
        <v>#N/A</v>
      </c>
    </row>
    <row xmlns:x14ac="http://schemas.microsoft.com/office/spreadsheetml/2009/9/ac" r="94" x14ac:dyDescent="0.2">
      <c r="A94" s="335" t="e">
        <f ca="true">+RIGHT('Data Summary'!A94,LEN('Data Summary'!A94)-9)</f>
        <v>#VALUE!</v>
      </c>
      <c r="B94" s="35" t="str">
        <f ca="true">+IF(ISTEXT('Data Summary'!B94),'Data Summary'!B94,"")</f>
        <v/>
      </c>
      <c r="C94" s="334" t="e">
        <f ca="true">+VALUE('Data Summary'!C94)</f>
        <v>#VALUE!</v>
      </c>
      <c r="D94" s="91" t="e">
        <f ca="true">+IF(AND(ISNUMBER(OFFSET('Water Data'!$D$4,0,10*ROW('Water Data'!D88))),'Data Summary'!BS94="Yes"),100-OFFSET('Water Data'!$D$4,0,10*ROW('Water Data'!D88)),NA())</f>
        <v>#N/A</v>
      </c>
      <c r="E94" s="91" t="e">
        <f ca="true">+IF(AND(ISNUMBER(OFFSET('Water Data'!$D$6,0,10*ROW('Water Data'!D88))),'Data Summary'!BT94="Yes"),OFFSET('Water Data'!$D$6,0,10*ROW('Water Data'!D88)),NA())</f>
        <v>#N/A</v>
      </c>
      <c r="F94" s="91" t="e">
        <f ca="true">+IF(AND(ISNUMBER(OFFSET('Water Data'!$D$9,0,10*ROW('Water Data'!D88))),'Data Summary'!BU94="Yes"),OFFSET('Water Data'!$D$9,0,10*ROW('Water Data'!D88)),NA())</f>
        <v>#N/A</v>
      </c>
      <c r="G94" s="91" t="e">
        <f ca="true">+IF(AND(ISNUMBER(OFFSET('Water Data'!$E$4,0,10*ROW('Water Data'!E88))),'Data Summary'!BV94="Yes"),100-OFFSET('Water Data'!$E$4,0,10*ROW('Water Data'!E88)),NA())</f>
        <v>#N/A</v>
      </c>
      <c r="H94" s="91" t="e">
        <f ca="true">+IF(AND(ISNUMBER(OFFSET('Water Data'!$E$6,0,10*ROW('Water Data'!E88))),'Data Summary'!BW94="Yes"),OFFSET('Water Data'!$E$6,0,10*ROW('Water Data'!E88)),NA())</f>
        <v>#N/A</v>
      </c>
      <c r="I94" s="91" t="e">
        <f ca="true">+IF(AND(ISNUMBER(OFFSET('Water Data'!$E$9,0,10*ROW('Water Data'!E88))),'Data Summary'!BX94="Yes"),OFFSET('Water Data'!$E$9,0,10*ROW('Water Data'!E88)),NA())</f>
        <v>#N/A</v>
      </c>
      <c r="J94" s="91" t="e">
        <f ca="true">+IF(AND(ISNUMBER(OFFSET('Water Data'!$F$4,0,10*ROW('Water Data'!F88))),'Data Summary'!BY94="Yes"),100-OFFSET('Water Data'!$F$4,0,10*ROW('Water Data'!F88)),NA())</f>
        <v>#N/A</v>
      </c>
      <c r="K94" s="91" t="e">
        <f ca="true">+IF(AND(ISNUMBER(OFFSET('Water Data'!$F$6,0,10*ROW('Water Data'!F88))),'Data Summary'!BZ94="Yes"),OFFSET('Water Data'!$F$6,0,10*ROW('Water Data'!F88)),NA())</f>
        <v>#N/A</v>
      </c>
      <c r="L94" s="91" t="e">
        <f ca="true">+IF(AND(ISNUMBER(OFFSET('Water Data'!$F$9,0,10*ROW('Water Data'!F88))),'Data Summary'!CA94="Yes"),OFFSET('Water Data'!$F$9,0,10*ROW('Water Data'!F88)),NA())</f>
        <v>#N/A</v>
      </c>
      <c r="M94" s="91" t="e">
        <f ca="true">+IF(AND(ISNUMBER(OFFSET('Water Data'!$G$4,0,10*ROW('Water Data'!G88))),'Data Summary'!CB94="Yes"),100-OFFSET('Water Data'!$G$4,0,10*ROW('Water Data'!G88)),NA())</f>
        <v>#N/A</v>
      </c>
      <c r="N94" s="91" t="e">
        <f ca="true">+IF(AND(ISNUMBER(OFFSET('Water Data'!$G$6,0,10*ROW('Water Data'!G88))),'Data Summary'!CC94="Yes"),OFFSET('Water Data'!$G$6,0,10*ROW('Water Data'!G88)),NA())</f>
        <v>#N/A</v>
      </c>
      <c r="O94" s="91" t="e">
        <f ca="true">+IF(AND(ISNUMBER(OFFSET('Water Data'!$G$9,0,10*ROW('Water Data'!G88))),'Data Summary'!CD94="Yes"),OFFSET('Water Data'!$G$9,0,10*ROW('Water Data'!G88)),NA())</f>
        <v>#N/A</v>
      </c>
      <c r="P94" s="91" t="e">
        <f ca="true">+IF(AND(ISNUMBER(OFFSET('Water Data'!$H$4,0,10*ROW('Water Data'!H88))),'Data Summary'!CE94="Yes"),100-OFFSET('Water Data'!$H$4,0,10*ROW('Water Data'!H88)),NA())</f>
        <v>#N/A</v>
      </c>
      <c r="Q94" s="91" t="e">
        <f ca="true">+IF(AND(ISNUMBER(OFFSET('Water Data'!$H$6,0,10*ROW('Water Data'!H88))),'Data Summary'!CF94="Yes"),OFFSET('Water Data'!$H$6,0,10*ROW('Water Data'!H88)),NA())</f>
        <v>#N/A</v>
      </c>
      <c r="R94" s="91" t="e">
        <f ca="true">+IF(AND(ISNUMBER(OFFSET('Water Data'!$H$9,0,10*ROW('Water Data'!H88))),'Data Summary'!CG94="Yes"),OFFSET('Water Data'!$H$9,0,10*ROW('Water Data'!H88)),NA())</f>
        <v>#N/A</v>
      </c>
      <c r="S94" s="91" t="e">
        <f ca="true">+IF(AND(ISNUMBER(OFFSET('Water Data'!$I$4,0,10*ROW('Water Data'!I88))),'Data Summary'!CH94="Yes"),100-OFFSET('Water Data'!$I$4,0,10*ROW('Water Data'!I88)),NA())</f>
        <v>#N/A</v>
      </c>
      <c r="T94" s="91" t="e">
        <f ca="true">+IF(AND(ISNUMBER(OFFSET('Water Data'!$I$6,0,10*ROW('Water Data'!I88))),'Data Summary'!CI94="Yes"),OFFSET('Water Data'!$I$6,0,10*ROW('Water Data'!I88)),NA())</f>
        <v>#N/A</v>
      </c>
      <c r="U94" s="91" t="e">
        <f ca="true">+IF(AND(ISNUMBER(OFFSET('Water Data'!$I$9,0,10*ROW('Water Data'!I88))),'Data Summary'!CJ94="Yes"),OFFSET('Water Data'!$I$9,0,10*ROW('Water Data'!I88)),NA())</f>
        <v>#N/A</v>
      </c>
      <c r="V94" s="92" t="e">
        <f ca="true">+IF(AND(ISNUMBER(OFFSET('Sanitation Data'!$D$4,0,10*ROW('Sanitation Data'!D88))),'Data Summary'!CK94="Yes"),100-OFFSET('Sanitation Data'!$D$4,0,10*ROW('Sanitation Data'!D88)),NA())</f>
        <v>#N/A</v>
      </c>
      <c r="W94" s="92" t="e">
        <f ca="true">+IF(AND(ISNUMBER(OFFSET('Sanitation Data'!$D$6,0,10*ROW('Sanitation Data'!D88))),'Data Summary'!CL94="Yes"),OFFSET('Sanitation Data'!$D$6,0,10*ROW('Sanitation Data'!D88)),NA())</f>
        <v>#N/A</v>
      </c>
      <c r="X94" s="92" t="e">
        <f ca="true">+IF(AND(ISNUMBER(OFFSET('Sanitation Data'!$D$10,0,10*ROW('Sanitation Data'!D88))),'Data Summary'!CM94="Yes"),OFFSET('Sanitation Data'!$D$10,0,10*ROW('Sanitation Data'!D88)),NA())</f>
        <v>#N/A</v>
      </c>
      <c r="Y94" s="92" t="e">
        <f ca="true">+IF(AND(ISNUMBER(OFFSET('Sanitation Data'!$D$11,0,10*ROW('Sanitation Data'!D88))),'Data Summary'!CN94="Yes"),OFFSET('Sanitation Data'!$D$11,0,10*ROW('Sanitation Data'!D88)),NA())</f>
        <v>#N/A</v>
      </c>
      <c r="Z94" s="92" t="e">
        <f ca="true">+IF(AND(ISNUMBER(OFFSET('Sanitation Data'!$D$12,0,10*ROW('Sanitation Data'!D88))),'Data Summary'!CO94="Yes"),OFFSET('Sanitation Data'!$D$12,0,10*ROW('Sanitation Data'!D88)),NA())</f>
        <v>#N/A</v>
      </c>
      <c r="AA94" s="92" t="e">
        <f ca="true">+IF(AND(ISNUMBER(OFFSET('Sanitation Data'!$E$4,0,10*ROW('Sanitation Data'!E88))),'Data Summary'!CP94="Yes"),100-OFFSET('Sanitation Data'!$E$4,0,10*ROW('Sanitation Data'!E88)),NA())</f>
        <v>#N/A</v>
      </c>
      <c r="AB94" s="92" t="e">
        <f ca="true">+IF(AND(ISNUMBER(OFFSET('Sanitation Data'!$E$6,0,10*ROW('Sanitation Data'!E88))),'Data Summary'!CQ94="Yes"),OFFSET('Sanitation Data'!$E$6,0,10*ROW('Sanitation Data'!E88)),NA())</f>
        <v>#N/A</v>
      </c>
      <c r="AC94" s="92" t="e">
        <f ca="true">+IF(AND(ISNUMBER(OFFSET('Sanitation Data'!$E$10,0,10*ROW('Sanitation Data'!E88))),'Data Summary'!CR94="Yes"),OFFSET('Sanitation Data'!$E$10,0,10*ROW('Sanitation Data'!E88)),NA())</f>
        <v>#N/A</v>
      </c>
      <c r="AD94" s="92" t="e">
        <f ca="true">+IF(AND(ISNUMBER(OFFSET('Sanitation Data'!$E$11,0,10*ROW('Sanitation Data'!E88))),'Data Summary'!CS94="Yes"),OFFSET('Sanitation Data'!$E$11,0,10*ROW('Sanitation Data'!E88)),NA())</f>
        <v>#N/A</v>
      </c>
      <c r="AE94" s="92" t="e">
        <f ca="true">+IF(AND(ISNUMBER(OFFSET('Sanitation Data'!$E$12,0,10*ROW('Sanitation Data'!E88))),'Data Summary'!CT94="Yes"),OFFSET('Sanitation Data'!$E$12,0,10*ROW('Sanitation Data'!E88)),NA())</f>
        <v>#N/A</v>
      </c>
      <c r="AF94" s="92" t="e">
        <f ca="true">+IF(AND(ISNUMBER(OFFSET('Sanitation Data'!$F$4,0,10*ROW('Sanitation Data'!F88))),'Data Summary'!CU94="Yes"),100-OFFSET('Sanitation Data'!$F$4,0,10*ROW('Sanitation Data'!F88)),NA())</f>
        <v>#N/A</v>
      </c>
      <c r="AG94" s="92" t="e">
        <f ca="true">+IF(AND(ISNUMBER(OFFSET('Sanitation Data'!$F$6,0,10*ROW('Sanitation Data'!F88))),'Data Summary'!CV94="Yes"),OFFSET('Sanitation Data'!$F$6,0,10*ROW('Sanitation Data'!F88)),NA())</f>
        <v>#N/A</v>
      </c>
      <c r="AH94" s="92" t="e">
        <f ca="true">+IF(AND(ISNUMBER(OFFSET('Sanitation Data'!$F$10,0,10*ROW('Sanitation Data'!F88))),'Data Summary'!CW94="Yes"),OFFSET('Sanitation Data'!$F$10,0,10*ROW('Sanitation Data'!F88)),NA())</f>
        <v>#N/A</v>
      </c>
      <c r="AI94" s="92" t="e">
        <f ca="true">+IF(AND(ISNUMBER(OFFSET('Sanitation Data'!$F$11,0,10*ROW('Sanitation Data'!F88))),'Data Summary'!CX94="Yes"),OFFSET('Sanitation Data'!$F$11,0,10*ROW('Sanitation Data'!F88)),NA())</f>
        <v>#N/A</v>
      </c>
      <c r="AJ94" s="92" t="e">
        <f ca="true">+IF(AND(ISNUMBER(OFFSET('Sanitation Data'!$F$12,0,10*ROW('Sanitation Data'!F88))),'Data Summary'!CY94="Yes"),OFFSET('Sanitation Data'!$F$12,0,10*ROW('Sanitation Data'!F88)),NA())</f>
        <v>#N/A</v>
      </c>
      <c r="AK94" s="92" t="e">
        <f ca="true">+IF(AND(ISNUMBER(OFFSET('Sanitation Data'!$G$4,0,10*ROW('Sanitation Data'!G88))),'Data Summary'!CZ94="Yes"),100-OFFSET('Sanitation Data'!$G$4,0,10*ROW('Sanitation Data'!G88)),NA())</f>
        <v>#N/A</v>
      </c>
      <c r="AL94" s="92" t="e">
        <f ca="true">+IF(AND(ISNUMBER(OFFSET('Sanitation Data'!$G$6,0,10*ROW('Sanitation Data'!G88))),'Data Summary'!DA94="Yes"),OFFSET('Sanitation Data'!$G$6,0,10*ROW('Sanitation Data'!G88)),NA())</f>
        <v>#N/A</v>
      </c>
      <c r="AM94" s="92" t="e">
        <f ca="true">+IF(AND(ISNUMBER(OFFSET('Sanitation Data'!$G$10,0,10*ROW('Sanitation Data'!G88))),'Data Summary'!DB94="Yes"),OFFSET('Sanitation Data'!$G$10,0,10*ROW('Sanitation Data'!G88)),NA())</f>
        <v>#N/A</v>
      </c>
      <c r="AN94" s="92" t="e">
        <f ca="true">+IF(AND(ISNUMBER(OFFSET('Sanitation Data'!$G$11,0,10*ROW('Sanitation Data'!G88))),'Data Summary'!DC94="Yes"),OFFSET('Sanitation Data'!$G$11,0,10*ROW('Sanitation Data'!G88)),NA())</f>
        <v>#N/A</v>
      </c>
      <c r="AO94" s="92" t="e">
        <f ca="true">+IF(AND(ISNUMBER(OFFSET('Sanitation Data'!$G$12,0,10*ROW('Sanitation Data'!G88))),'Data Summary'!DD94="Yes"),OFFSET('Sanitation Data'!$G$12,0,10*ROW('Sanitation Data'!G88)),NA())</f>
        <v>#N/A</v>
      </c>
      <c r="AP94" s="92" t="e">
        <f ca="true">+IF(AND(ISNUMBER(OFFSET('Sanitation Data'!$H$4,0,10*ROW('Sanitation Data'!H88))),'Data Summary'!DE94="Yes"),100-OFFSET('Sanitation Data'!$H$4,0,10*ROW('Sanitation Data'!H88)),NA())</f>
        <v>#N/A</v>
      </c>
      <c r="AQ94" s="92" t="e">
        <f ca="true">+IF(AND(ISNUMBER(OFFSET('Sanitation Data'!$H$6,0,10*ROW('Sanitation Data'!H88))),'Data Summary'!DF94="Yes"),OFFSET('Sanitation Data'!$H$6,0,10*ROW('Sanitation Data'!H88)),NA())</f>
        <v>#N/A</v>
      </c>
      <c r="AR94" s="92" t="e">
        <f ca="true">+IF(AND(ISNUMBER(OFFSET('Sanitation Data'!$H$10,0,10*ROW('Sanitation Data'!H88))),'Data Summary'!DG94="Yes"),OFFSET('Sanitation Data'!$H$10,0,10*ROW('Sanitation Data'!H88)),NA())</f>
        <v>#N/A</v>
      </c>
      <c r="AS94" s="92" t="e">
        <f ca="true">+IF(AND(ISNUMBER(OFFSET('Sanitation Data'!$H$11,0,10*ROW('Sanitation Data'!H88))),'Data Summary'!DH94="Yes"),OFFSET('Sanitation Data'!$H$11,0,10*ROW('Sanitation Data'!H88)),NA())</f>
        <v>#N/A</v>
      </c>
      <c r="AT94" s="92" t="e">
        <f ca="true">+IF(AND(ISNUMBER(OFFSET('Sanitation Data'!$H$12,0,10*ROW('Sanitation Data'!H88))),'Data Summary'!DI94="Yes"),OFFSET('Sanitation Data'!$H$12,0,10*ROW('Sanitation Data'!H88)),NA())</f>
        <v>#N/A</v>
      </c>
      <c r="AU94" s="92" t="e">
        <f ca="true">+IF(AND(ISNUMBER(OFFSET('Sanitation Data'!$I$4,0,10*ROW('Sanitation Data'!I88))),'Data Summary'!DJ94="Yes"),100-OFFSET('Sanitation Data'!$I$4,0,10*ROW('Sanitation Data'!I88)),NA())</f>
        <v>#N/A</v>
      </c>
      <c r="AV94" s="92" t="e">
        <f ca="true">+IF(AND(ISNUMBER(OFFSET('Sanitation Data'!$I$6,0,10*ROW('Sanitation Data'!I88))),'Data Summary'!DK94="Yes"),OFFSET('Sanitation Data'!$I$6,0,10*ROW('Sanitation Data'!I88)),NA())</f>
        <v>#N/A</v>
      </c>
      <c r="AW94" s="92" t="e">
        <f ca="true">+IF(AND(ISNUMBER(OFFSET('Sanitation Data'!$I$10,0,10*ROW('Sanitation Data'!I88))),'Data Summary'!DL94="Yes"),OFFSET('Sanitation Data'!$I$10,0,10*ROW('Sanitation Data'!I88)),NA())</f>
        <v>#N/A</v>
      </c>
      <c r="AX94" s="92" t="e">
        <f ca="true">+IF(AND(ISNUMBER(OFFSET('Sanitation Data'!$I$11,0,10*ROW('Sanitation Data'!I88))),'Data Summary'!DM94="Yes"),OFFSET('Sanitation Data'!$I$11,0,10*ROW('Sanitation Data'!I88)),NA())</f>
        <v>#N/A</v>
      </c>
      <c r="AY94" s="92" t="e">
        <f ca="true">+IF(AND(ISNUMBER(OFFSET('Sanitation Data'!$I$12,0,10*ROW('Sanitation Data'!I88))),'Data Summary'!DN94="Yes"),OFFSET('Sanitation Data'!$I$12,0,10*ROW('Sanitation Data'!I88)),NA())</f>
        <v>#N/A</v>
      </c>
      <c r="AZ94" s="93" t="e">
        <f ca="true">+IF(AND(ISNUMBER(OFFSET('Hygiene Data'!$D$5,0,10*ROW('Hygiene Data'!D88))),'Data Summary'!DO94="Yes"),OFFSET('Hygiene Data'!$D$5,0,10*ROW('Hygiene Data'!D88)),NA())</f>
        <v>#N/A</v>
      </c>
      <c r="BA94" s="93" t="e">
        <f ca="true">+IF(AND(ISNUMBER(OFFSET('Hygiene Data'!$D$7,0,10*ROW('Hygiene Data'!D88))),'Data Summary'!DP94="Yes"),OFFSET('Hygiene Data'!$D$7,0,10*ROW('Hygiene Data'!D88)),NA())</f>
        <v>#N/A</v>
      </c>
      <c r="BB94" s="93" t="e">
        <f ca="true">+IF(AND(ISNUMBER(OFFSET('Hygiene Data'!$D$9,0,10*ROW('Hygiene Data'!D88))),'Data Summary'!DQ94="Yes"),OFFSET('Hygiene Data'!$D$9,0,10*ROW('Hygiene Data'!D88)),NA())</f>
        <v>#N/A</v>
      </c>
      <c r="BC94" s="93" t="e">
        <f ca="true">+IF(AND(ISNUMBER(OFFSET('Hygiene Data'!$E$5,0,10*ROW('Hygiene Data'!E88))),'Data Summary'!DR94="Yes"),OFFSET('Hygiene Data'!$E$5,0,10*ROW('Hygiene Data'!E88)),NA())</f>
        <v>#N/A</v>
      </c>
      <c r="BD94" s="93" t="e">
        <f ca="true">+IF(AND(ISNUMBER(OFFSET('Hygiene Data'!$E$7,0,10*ROW('Hygiene Data'!E88))),'Data Summary'!DS94="Yes"),OFFSET('Hygiene Data'!$E$7,0,10*ROW('Hygiene Data'!E88)),NA())</f>
        <v>#N/A</v>
      </c>
      <c r="BE94" s="93" t="e">
        <f ca="true">+IF(AND(ISNUMBER(OFFSET('Hygiene Data'!$E$9,0,10*ROW('Hygiene Data'!E88))),'Data Summary'!DT94="Yes"),OFFSET('Hygiene Data'!$E$9,0,10*ROW('Hygiene Data'!E88)),NA())</f>
        <v>#N/A</v>
      </c>
      <c r="BF94" s="93" t="e">
        <f ca="true">+IF(AND(ISNUMBER(OFFSET('Hygiene Data'!$F$5,0,10*ROW('Hygiene Data'!F88))),'Data Summary'!DU94="Yes"),OFFSET('Hygiene Data'!$F$5,0,10*ROW('Hygiene Data'!F88)),NA())</f>
        <v>#N/A</v>
      </c>
      <c r="BG94" s="93" t="e">
        <f ca="true">+IF(AND(ISNUMBER(OFFSET('Hygiene Data'!$F$7,0,10*ROW('Hygiene Data'!F88))),'Data Summary'!DV94="Yes"),OFFSET('Hygiene Data'!$F$7,0,10*ROW('Hygiene Data'!F88)),NA())</f>
        <v>#N/A</v>
      </c>
      <c r="BH94" s="93" t="e">
        <f ca="true">+IF(AND(ISNUMBER(OFFSET('Hygiene Data'!$F$9,0,10*ROW('Hygiene Data'!F88))),'Data Summary'!DW94="Yes"),OFFSET('Hygiene Data'!$F$9,0,10*ROW('Hygiene Data'!F88)),NA())</f>
        <v>#N/A</v>
      </c>
      <c r="BI94" s="93" t="e">
        <f ca="true">+IF(AND(ISNUMBER(OFFSET('Hygiene Data'!$G$5,0,10*ROW('Hygiene Data'!G88))),'Data Summary'!DX94="Yes"),OFFSET('Hygiene Data'!$G$5,0,10*ROW('Hygiene Data'!G88)),NA())</f>
        <v>#N/A</v>
      </c>
      <c r="BJ94" s="93" t="e">
        <f ca="true">+IF(AND(ISNUMBER(OFFSET('Hygiene Data'!$G$7,0,10*ROW('Hygiene Data'!G88))),'Data Summary'!DY94="Yes"),OFFSET('Hygiene Data'!$G$7,0,10*ROW('Hygiene Data'!G88)),NA())</f>
        <v>#N/A</v>
      </c>
      <c r="BK94" s="93" t="e">
        <f ca="true">+IF(AND(ISNUMBER(OFFSET('Hygiene Data'!$G$9,0,10*ROW('Hygiene Data'!G88))),'Data Summary'!DZ94="Yes"),OFFSET('Hygiene Data'!$G$9,0,10*ROW('Hygiene Data'!G88)),NA())</f>
        <v>#N/A</v>
      </c>
      <c r="BL94" s="93" t="e">
        <f ca="true">+IF(AND(ISNUMBER(OFFSET('Hygiene Data'!$H$5,0,10*ROW('Hygiene Data'!H88))),'Data Summary'!EA94="Yes"),OFFSET('Hygiene Data'!$H$5,0,10*ROW('Hygiene Data'!H88)),NA())</f>
        <v>#N/A</v>
      </c>
      <c r="BM94" s="93" t="e">
        <f ca="true">+IF(AND(ISNUMBER(OFFSET('Hygiene Data'!$H$7,0,10*ROW('Hygiene Data'!H88))),'Data Summary'!EB94="Yes"),OFFSET('Hygiene Data'!$H$7,0,10*ROW('Hygiene Data'!H88)),NA())</f>
        <v>#N/A</v>
      </c>
      <c r="BN94" s="93" t="e">
        <f ca="true">+IF(AND(ISNUMBER(OFFSET('Hygiene Data'!$H$9,0,10*ROW('Hygiene Data'!H88))),'Data Summary'!EC94="Yes"),OFFSET('Hygiene Data'!$H$9,0,10*ROW('Hygiene Data'!H88)),NA())</f>
        <v>#N/A</v>
      </c>
      <c r="BO94" s="93" t="e">
        <f ca="true">+IF(AND(ISNUMBER(OFFSET('Hygiene Data'!$I$5,0,10*ROW('Hygiene Data'!I88))),'Data Summary'!ED94="Yes"),OFFSET('Hygiene Data'!$I$5,0,10*ROW('Hygiene Data'!I88)),NA())</f>
        <v>#N/A</v>
      </c>
      <c r="BP94" s="93" t="e">
        <f ca="true">+IF(AND(ISNUMBER(OFFSET('Hygiene Data'!$I$7,0,10*ROW('Hygiene Data'!I88))),'Data Summary'!EE94="Yes"),OFFSET('Hygiene Data'!$I$7,0,10*ROW('Hygiene Data'!I88)),NA())</f>
        <v>#N/A</v>
      </c>
      <c r="BQ94" s="93" t="e">
        <f ca="true">+IF(AND(ISNUMBER(OFFSET('Hygiene Data'!$I$9,0,10*ROW('Hygiene Data'!I88))),'Data Summary'!EF94="Yes"),OFFSET('Hygiene Data'!$I$9,0,10*ROW('Hygiene Data'!I88)),NA())</f>
        <v>#N/A</v>
      </c>
    </row>
    <row xmlns:x14ac="http://schemas.microsoft.com/office/spreadsheetml/2009/9/ac" r="95" x14ac:dyDescent="0.2">
      <c r="A95" s="335" t="e">
        <f ca="true">+RIGHT('Data Summary'!A95,LEN('Data Summary'!A95)-9)</f>
        <v>#VALUE!</v>
      </c>
      <c r="B95" s="35" t="str">
        <f ca="true">+IF(ISTEXT('Data Summary'!B95),'Data Summary'!B95,"")</f>
        <v/>
      </c>
      <c r="C95" s="334" t="e">
        <f ca="true">+VALUE('Data Summary'!C95)</f>
        <v>#VALUE!</v>
      </c>
      <c r="D95" s="91" t="e">
        <f ca="true">+IF(AND(ISNUMBER(OFFSET('Water Data'!$D$4,0,10*ROW('Water Data'!D89))),'Data Summary'!BS95="Yes"),100-OFFSET('Water Data'!$D$4,0,10*ROW('Water Data'!D89)),NA())</f>
        <v>#N/A</v>
      </c>
      <c r="E95" s="91" t="e">
        <f ca="true">+IF(AND(ISNUMBER(OFFSET('Water Data'!$D$6,0,10*ROW('Water Data'!D89))),'Data Summary'!BT95="Yes"),OFFSET('Water Data'!$D$6,0,10*ROW('Water Data'!D89)),NA())</f>
        <v>#N/A</v>
      </c>
      <c r="F95" s="91" t="e">
        <f ca="true">+IF(AND(ISNUMBER(OFFSET('Water Data'!$D$9,0,10*ROW('Water Data'!D89))),'Data Summary'!BU95="Yes"),OFFSET('Water Data'!$D$9,0,10*ROW('Water Data'!D89)),NA())</f>
        <v>#N/A</v>
      </c>
      <c r="G95" s="91" t="e">
        <f ca="true">+IF(AND(ISNUMBER(OFFSET('Water Data'!$E$4,0,10*ROW('Water Data'!E89))),'Data Summary'!BV95="Yes"),100-OFFSET('Water Data'!$E$4,0,10*ROW('Water Data'!E89)),NA())</f>
        <v>#N/A</v>
      </c>
      <c r="H95" s="91" t="e">
        <f ca="true">+IF(AND(ISNUMBER(OFFSET('Water Data'!$E$6,0,10*ROW('Water Data'!E89))),'Data Summary'!BW95="Yes"),OFFSET('Water Data'!$E$6,0,10*ROW('Water Data'!E89)),NA())</f>
        <v>#N/A</v>
      </c>
      <c r="I95" s="91" t="e">
        <f ca="true">+IF(AND(ISNUMBER(OFFSET('Water Data'!$E$9,0,10*ROW('Water Data'!E89))),'Data Summary'!BX95="Yes"),OFFSET('Water Data'!$E$9,0,10*ROW('Water Data'!E89)),NA())</f>
        <v>#N/A</v>
      </c>
      <c r="J95" s="91" t="e">
        <f ca="true">+IF(AND(ISNUMBER(OFFSET('Water Data'!$F$4,0,10*ROW('Water Data'!F89))),'Data Summary'!BY95="Yes"),100-OFFSET('Water Data'!$F$4,0,10*ROW('Water Data'!F89)),NA())</f>
        <v>#N/A</v>
      </c>
      <c r="K95" s="91" t="e">
        <f ca="true">+IF(AND(ISNUMBER(OFFSET('Water Data'!$F$6,0,10*ROW('Water Data'!F89))),'Data Summary'!BZ95="Yes"),OFFSET('Water Data'!$F$6,0,10*ROW('Water Data'!F89)),NA())</f>
        <v>#N/A</v>
      </c>
      <c r="L95" s="91" t="e">
        <f ca="true">+IF(AND(ISNUMBER(OFFSET('Water Data'!$F$9,0,10*ROW('Water Data'!F89))),'Data Summary'!CA95="Yes"),OFFSET('Water Data'!$F$9,0,10*ROW('Water Data'!F89)),NA())</f>
        <v>#N/A</v>
      </c>
      <c r="M95" s="91" t="e">
        <f ca="true">+IF(AND(ISNUMBER(OFFSET('Water Data'!$G$4,0,10*ROW('Water Data'!G89))),'Data Summary'!CB95="Yes"),100-OFFSET('Water Data'!$G$4,0,10*ROW('Water Data'!G89)),NA())</f>
        <v>#N/A</v>
      </c>
      <c r="N95" s="91" t="e">
        <f ca="true">+IF(AND(ISNUMBER(OFFSET('Water Data'!$G$6,0,10*ROW('Water Data'!G89))),'Data Summary'!CC95="Yes"),OFFSET('Water Data'!$G$6,0,10*ROW('Water Data'!G89)),NA())</f>
        <v>#N/A</v>
      </c>
      <c r="O95" s="91" t="e">
        <f ca="true">+IF(AND(ISNUMBER(OFFSET('Water Data'!$G$9,0,10*ROW('Water Data'!G89))),'Data Summary'!CD95="Yes"),OFFSET('Water Data'!$G$9,0,10*ROW('Water Data'!G89)),NA())</f>
        <v>#N/A</v>
      </c>
      <c r="P95" s="91" t="e">
        <f ca="true">+IF(AND(ISNUMBER(OFFSET('Water Data'!$H$4,0,10*ROW('Water Data'!H89))),'Data Summary'!CE95="Yes"),100-OFFSET('Water Data'!$H$4,0,10*ROW('Water Data'!H89)),NA())</f>
        <v>#N/A</v>
      </c>
      <c r="Q95" s="91" t="e">
        <f ca="true">+IF(AND(ISNUMBER(OFFSET('Water Data'!$H$6,0,10*ROW('Water Data'!H89))),'Data Summary'!CF95="Yes"),OFFSET('Water Data'!$H$6,0,10*ROW('Water Data'!H89)),NA())</f>
        <v>#N/A</v>
      </c>
      <c r="R95" s="91" t="e">
        <f ca="true">+IF(AND(ISNUMBER(OFFSET('Water Data'!$H$9,0,10*ROW('Water Data'!H89))),'Data Summary'!CG95="Yes"),OFFSET('Water Data'!$H$9,0,10*ROW('Water Data'!H89)),NA())</f>
        <v>#N/A</v>
      </c>
      <c r="S95" s="91" t="e">
        <f ca="true">+IF(AND(ISNUMBER(OFFSET('Water Data'!$I$4,0,10*ROW('Water Data'!I89))),'Data Summary'!CH95="Yes"),100-OFFSET('Water Data'!$I$4,0,10*ROW('Water Data'!I89)),NA())</f>
        <v>#N/A</v>
      </c>
      <c r="T95" s="91" t="e">
        <f ca="true">+IF(AND(ISNUMBER(OFFSET('Water Data'!$I$6,0,10*ROW('Water Data'!I89))),'Data Summary'!CI95="Yes"),OFFSET('Water Data'!$I$6,0,10*ROW('Water Data'!I89)),NA())</f>
        <v>#N/A</v>
      </c>
      <c r="U95" s="91" t="e">
        <f ca="true">+IF(AND(ISNUMBER(OFFSET('Water Data'!$I$9,0,10*ROW('Water Data'!I89))),'Data Summary'!CJ95="Yes"),OFFSET('Water Data'!$I$9,0,10*ROW('Water Data'!I89)),NA())</f>
        <v>#N/A</v>
      </c>
      <c r="V95" s="92" t="e">
        <f ca="true">+IF(AND(ISNUMBER(OFFSET('Sanitation Data'!$D$4,0,10*ROW('Sanitation Data'!D89))),'Data Summary'!CK95="Yes"),100-OFFSET('Sanitation Data'!$D$4,0,10*ROW('Sanitation Data'!D89)),NA())</f>
        <v>#N/A</v>
      </c>
      <c r="W95" s="92" t="e">
        <f ca="true">+IF(AND(ISNUMBER(OFFSET('Sanitation Data'!$D$6,0,10*ROW('Sanitation Data'!D89))),'Data Summary'!CL95="Yes"),OFFSET('Sanitation Data'!$D$6,0,10*ROW('Sanitation Data'!D89)),NA())</f>
        <v>#N/A</v>
      </c>
      <c r="X95" s="92" t="e">
        <f ca="true">+IF(AND(ISNUMBER(OFFSET('Sanitation Data'!$D$10,0,10*ROW('Sanitation Data'!D89))),'Data Summary'!CM95="Yes"),OFFSET('Sanitation Data'!$D$10,0,10*ROW('Sanitation Data'!D89)),NA())</f>
        <v>#N/A</v>
      </c>
      <c r="Y95" s="92" t="e">
        <f ca="true">+IF(AND(ISNUMBER(OFFSET('Sanitation Data'!$D$11,0,10*ROW('Sanitation Data'!D89))),'Data Summary'!CN95="Yes"),OFFSET('Sanitation Data'!$D$11,0,10*ROW('Sanitation Data'!D89)),NA())</f>
        <v>#N/A</v>
      </c>
      <c r="Z95" s="92" t="e">
        <f ca="true">+IF(AND(ISNUMBER(OFFSET('Sanitation Data'!$D$12,0,10*ROW('Sanitation Data'!D89))),'Data Summary'!CO95="Yes"),OFFSET('Sanitation Data'!$D$12,0,10*ROW('Sanitation Data'!D89)),NA())</f>
        <v>#N/A</v>
      </c>
      <c r="AA95" s="92" t="e">
        <f ca="true">+IF(AND(ISNUMBER(OFFSET('Sanitation Data'!$E$4,0,10*ROW('Sanitation Data'!E89))),'Data Summary'!CP95="Yes"),100-OFFSET('Sanitation Data'!$E$4,0,10*ROW('Sanitation Data'!E89)),NA())</f>
        <v>#N/A</v>
      </c>
      <c r="AB95" s="92" t="e">
        <f ca="true">+IF(AND(ISNUMBER(OFFSET('Sanitation Data'!$E$6,0,10*ROW('Sanitation Data'!E89))),'Data Summary'!CQ95="Yes"),OFFSET('Sanitation Data'!$E$6,0,10*ROW('Sanitation Data'!E89)),NA())</f>
        <v>#N/A</v>
      </c>
      <c r="AC95" s="92" t="e">
        <f ca="true">+IF(AND(ISNUMBER(OFFSET('Sanitation Data'!$E$10,0,10*ROW('Sanitation Data'!E89))),'Data Summary'!CR95="Yes"),OFFSET('Sanitation Data'!$E$10,0,10*ROW('Sanitation Data'!E89)),NA())</f>
        <v>#N/A</v>
      </c>
      <c r="AD95" s="92" t="e">
        <f ca="true">+IF(AND(ISNUMBER(OFFSET('Sanitation Data'!$E$11,0,10*ROW('Sanitation Data'!E89))),'Data Summary'!CS95="Yes"),OFFSET('Sanitation Data'!$E$11,0,10*ROW('Sanitation Data'!E89)),NA())</f>
        <v>#N/A</v>
      </c>
      <c r="AE95" s="92" t="e">
        <f ca="true">+IF(AND(ISNUMBER(OFFSET('Sanitation Data'!$E$12,0,10*ROW('Sanitation Data'!E89))),'Data Summary'!CT95="Yes"),OFFSET('Sanitation Data'!$E$12,0,10*ROW('Sanitation Data'!E89)),NA())</f>
        <v>#N/A</v>
      </c>
      <c r="AF95" s="92" t="e">
        <f ca="true">+IF(AND(ISNUMBER(OFFSET('Sanitation Data'!$F$4,0,10*ROW('Sanitation Data'!F89))),'Data Summary'!CU95="Yes"),100-OFFSET('Sanitation Data'!$F$4,0,10*ROW('Sanitation Data'!F89)),NA())</f>
        <v>#N/A</v>
      </c>
      <c r="AG95" s="92" t="e">
        <f ca="true">+IF(AND(ISNUMBER(OFFSET('Sanitation Data'!$F$6,0,10*ROW('Sanitation Data'!F89))),'Data Summary'!CV95="Yes"),OFFSET('Sanitation Data'!$F$6,0,10*ROW('Sanitation Data'!F89)),NA())</f>
        <v>#N/A</v>
      </c>
      <c r="AH95" s="92" t="e">
        <f ca="true">+IF(AND(ISNUMBER(OFFSET('Sanitation Data'!$F$10,0,10*ROW('Sanitation Data'!F89))),'Data Summary'!CW95="Yes"),OFFSET('Sanitation Data'!$F$10,0,10*ROW('Sanitation Data'!F89)),NA())</f>
        <v>#N/A</v>
      </c>
      <c r="AI95" s="92" t="e">
        <f ca="true">+IF(AND(ISNUMBER(OFFSET('Sanitation Data'!$F$11,0,10*ROW('Sanitation Data'!F89))),'Data Summary'!CX95="Yes"),OFFSET('Sanitation Data'!$F$11,0,10*ROW('Sanitation Data'!F89)),NA())</f>
        <v>#N/A</v>
      </c>
      <c r="AJ95" s="92" t="e">
        <f ca="true">+IF(AND(ISNUMBER(OFFSET('Sanitation Data'!$F$12,0,10*ROW('Sanitation Data'!F89))),'Data Summary'!CY95="Yes"),OFFSET('Sanitation Data'!$F$12,0,10*ROW('Sanitation Data'!F89)),NA())</f>
        <v>#N/A</v>
      </c>
      <c r="AK95" s="92" t="e">
        <f ca="true">+IF(AND(ISNUMBER(OFFSET('Sanitation Data'!$G$4,0,10*ROW('Sanitation Data'!G89))),'Data Summary'!CZ95="Yes"),100-OFFSET('Sanitation Data'!$G$4,0,10*ROW('Sanitation Data'!G89)),NA())</f>
        <v>#N/A</v>
      </c>
      <c r="AL95" s="92" t="e">
        <f ca="true">+IF(AND(ISNUMBER(OFFSET('Sanitation Data'!$G$6,0,10*ROW('Sanitation Data'!G89))),'Data Summary'!DA95="Yes"),OFFSET('Sanitation Data'!$G$6,0,10*ROW('Sanitation Data'!G89)),NA())</f>
        <v>#N/A</v>
      </c>
      <c r="AM95" s="92" t="e">
        <f ca="true">+IF(AND(ISNUMBER(OFFSET('Sanitation Data'!$G$10,0,10*ROW('Sanitation Data'!G89))),'Data Summary'!DB95="Yes"),OFFSET('Sanitation Data'!$G$10,0,10*ROW('Sanitation Data'!G89)),NA())</f>
        <v>#N/A</v>
      </c>
      <c r="AN95" s="92" t="e">
        <f ca="true">+IF(AND(ISNUMBER(OFFSET('Sanitation Data'!$G$11,0,10*ROW('Sanitation Data'!G89))),'Data Summary'!DC95="Yes"),OFFSET('Sanitation Data'!$G$11,0,10*ROW('Sanitation Data'!G89)),NA())</f>
        <v>#N/A</v>
      </c>
      <c r="AO95" s="92" t="e">
        <f ca="true">+IF(AND(ISNUMBER(OFFSET('Sanitation Data'!$G$12,0,10*ROW('Sanitation Data'!G89))),'Data Summary'!DD95="Yes"),OFFSET('Sanitation Data'!$G$12,0,10*ROW('Sanitation Data'!G89)),NA())</f>
        <v>#N/A</v>
      </c>
      <c r="AP95" s="92" t="e">
        <f ca="true">+IF(AND(ISNUMBER(OFFSET('Sanitation Data'!$H$4,0,10*ROW('Sanitation Data'!H89))),'Data Summary'!DE95="Yes"),100-OFFSET('Sanitation Data'!$H$4,0,10*ROW('Sanitation Data'!H89)),NA())</f>
        <v>#N/A</v>
      </c>
      <c r="AQ95" s="92" t="e">
        <f ca="true">+IF(AND(ISNUMBER(OFFSET('Sanitation Data'!$H$6,0,10*ROW('Sanitation Data'!H89))),'Data Summary'!DF95="Yes"),OFFSET('Sanitation Data'!$H$6,0,10*ROW('Sanitation Data'!H89)),NA())</f>
        <v>#N/A</v>
      </c>
      <c r="AR95" s="92" t="e">
        <f ca="true">+IF(AND(ISNUMBER(OFFSET('Sanitation Data'!$H$10,0,10*ROW('Sanitation Data'!H89))),'Data Summary'!DG95="Yes"),OFFSET('Sanitation Data'!$H$10,0,10*ROW('Sanitation Data'!H89)),NA())</f>
        <v>#N/A</v>
      </c>
      <c r="AS95" s="92" t="e">
        <f ca="true">+IF(AND(ISNUMBER(OFFSET('Sanitation Data'!$H$11,0,10*ROW('Sanitation Data'!H89))),'Data Summary'!DH95="Yes"),OFFSET('Sanitation Data'!$H$11,0,10*ROW('Sanitation Data'!H89)),NA())</f>
        <v>#N/A</v>
      </c>
      <c r="AT95" s="92" t="e">
        <f ca="true">+IF(AND(ISNUMBER(OFFSET('Sanitation Data'!$H$12,0,10*ROW('Sanitation Data'!H89))),'Data Summary'!DI95="Yes"),OFFSET('Sanitation Data'!$H$12,0,10*ROW('Sanitation Data'!H89)),NA())</f>
        <v>#N/A</v>
      </c>
      <c r="AU95" s="92" t="e">
        <f ca="true">+IF(AND(ISNUMBER(OFFSET('Sanitation Data'!$I$4,0,10*ROW('Sanitation Data'!I89))),'Data Summary'!DJ95="Yes"),100-OFFSET('Sanitation Data'!$I$4,0,10*ROW('Sanitation Data'!I89)),NA())</f>
        <v>#N/A</v>
      </c>
      <c r="AV95" s="92" t="e">
        <f ca="true">+IF(AND(ISNUMBER(OFFSET('Sanitation Data'!$I$6,0,10*ROW('Sanitation Data'!I89))),'Data Summary'!DK95="Yes"),OFFSET('Sanitation Data'!$I$6,0,10*ROW('Sanitation Data'!I89)),NA())</f>
        <v>#N/A</v>
      </c>
      <c r="AW95" s="92" t="e">
        <f ca="true">+IF(AND(ISNUMBER(OFFSET('Sanitation Data'!$I$10,0,10*ROW('Sanitation Data'!I89))),'Data Summary'!DL95="Yes"),OFFSET('Sanitation Data'!$I$10,0,10*ROW('Sanitation Data'!I89)),NA())</f>
        <v>#N/A</v>
      </c>
      <c r="AX95" s="92" t="e">
        <f ca="true">+IF(AND(ISNUMBER(OFFSET('Sanitation Data'!$I$11,0,10*ROW('Sanitation Data'!I89))),'Data Summary'!DM95="Yes"),OFFSET('Sanitation Data'!$I$11,0,10*ROW('Sanitation Data'!I89)),NA())</f>
        <v>#N/A</v>
      </c>
      <c r="AY95" s="92" t="e">
        <f ca="true">+IF(AND(ISNUMBER(OFFSET('Sanitation Data'!$I$12,0,10*ROW('Sanitation Data'!I89))),'Data Summary'!DN95="Yes"),OFFSET('Sanitation Data'!$I$12,0,10*ROW('Sanitation Data'!I89)),NA())</f>
        <v>#N/A</v>
      </c>
      <c r="AZ95" s="93" t="e">
        <f ca="true">+IF(AND(ISNUMBER(OFFSET('Hygiene Data'!$D$5,0,10*ROW('Hygiene Data'!D89))),'Data Summary'!DO95="Yes"),OFFSET('Hygiene Data'!$D$5,0,10*ROW('Hygiene Data'!D89)),NA())</f>
        <v>#N/A</v>
      </c>
      <c r="BA95" s="93" t="e">
        <f ca="true">+IF(AND(ISNUMBER(OFFSET('Hygiene Data'!$D$7,0,10*ROW('Hygiene Data'!D89))),'Data Summary'!DP95="Yes"),OFFSET('Hygiene Data'!$D$7,0,10*ROW('Hygiene Data'!D89)),NA())</f>
        <v>#N/A</v>
      </c>
      <c r="BB95" s="93" t="e">
        <f ca="true">+IF(AND(ISNUMBER(OFFSET('Hygiene Data'!$D$9,0,10*ROW('Hygiene Data'!D89))),'Data Summary'!DQ95="Yes"),OFFSET('Hygiene Data'!$D$9,0,10*ROW('Hygiene Data'!D89)),NA())</f>
        <v>#N/A</v>
      </c>
      <c r="BC95" s="93" t="e">
        <f ca="true">+IF(AND(ISNUMBER(OFFSET('Hygiene Data'!$E$5,0,10*ROW('Hygiene Data'!E89))),'Data Summary'!DR95="Yes"),OFFSET('Hygiene Data'!$E$5,0,10*ROW('Hygiene Data'!E89)),NA())</f>
        <v>#N/A</v>
      </c>
      <c r="BD95" s="93" t="e">
        <f ca="true">+IF(AND(ISNUMBER(OFFSET('Hygiene Data'!$E$7,0,10*ROW('Hygiene Data'!E89))),'Data Summary'!DS95="Yes"),OFFSET('Hygiene Data'!$E$7,0,10*ROW('Hygiene Data'!E89)),NA())</f>
        <v>#N/A</v>
      </c>
      <c r="BE95" s="93" t="e">
        <f ca="true">+IF(AND(ISNUMBER(OFFSET('Hygiene Data'!$E$9,0,10*ROW('Hygiene Data'!E89))),'Data Summary'!DT95="Yes"),OFFSET('Hygiene Data'!$E$9,0,10*ROW('Hygiene Data'!E89)),NA())</f>
        <v>#N/A</v>
      </c>
      <c r="BF95" s="93" t="e">
        <f ca="true">+IF(AND(ISNUMBER(OFFSET('Hygiene Data'!$F$5,0,10*ROW('Hygiene Data'!F89))),'Data Summary'!DU95="Yes"),OFFSET('Hygiene Data'!$F$5,0,10*ROW('Hygiene Data'!F89)),NA())</f>
        <v>#N/A</v>
      </c>
      <c r="BG95" s="93" t="e">
        <f ca="true">+IF(AND(ISNUMBER(OFFSET('Hygiene Data'!$F$7,0,10*ROW('Hygiene Data'!F89))),'Data Summary'!DV95="Yes"),OFFSET('Hygiene Data'!$F$7,0,10*ROW('Hygiene Data'!F89)),NA())</f>
        <v>#N/A</v>
      </c>
      <c r="BH95" s="93" t="e">
        <f ca="true">+IF(AND(ISNUMBER(OFFSET('Hygiene Data'!$F$9,0,10*ROW('Hygiene Data'!F89))),'Data Summary'!DW95="Yes"),OFFSET('Hygiene Data'!$F$9,0,10*ROW('Hygiene Data'!F89)),NA())</f>
        <v>#N/A</v>
      </c>
      <c r="BI95" s="93" t="e">
        <f ca="true">+IF(AND(ISNUMBER(OFFSET('Hygiene Data'!$G$5,0,10*ROW('Hygiene Data'!G89))),'Data Summary'!DX95="Yes"),OFFSET('Hygiene Data'!$G$5,0,10*ROW('Hygiene Data'!G89)),NA())</f>
        <v>#N/A</v>
      </c>
      <c r="BJ95" s="93" t="e">
        <f ca="true">+IF(AND(ISNUMBER(OFFSET('Hygiene Data'!$G$7,0,10*ROW('Hygiene Data'!G89))),'Data Summary'!DY95="Yes"),OFFSET('Hygiene Data'!$G$7,0,10*ROW('Hygiene Data'!G89)),NA())</f>
        <v>#N/A</v>
      </c>
      <c r="BK95" s="93" t="e">
        <f ca="true">+IF(AND(ISNUMBER(OFFSET('Hygiene Data'!$G$9,0,10*ROW('Hygiene Data'!G89))),'Data Summary'!DZ95="Yes"),OFFSET('Hygiene Data'!$G$9,0,10*ROW('Hygiene Data'!G89)),NA())</f>
        <v>#N/A</v>
      </c>
      <c r="BL95" s="93" t="e">
        <f ca="true">+IF(AND(ISNUMBER(OFFSET('Hygiene Data'!$H$5,0,10*ROW('Hygiene Data'!H89))),'Data Summary'!EA95="Yes"),OFFSET('Hygiene Data'!$H$5,0,10*ROW('Hygiene Data'!H89)),NA())</f>
        <v>#N/A</v>
      </c>
      <c r="BM95" s="93" t="e">
        <f ca="true">+IF(AND(ISNUMBER(OFFSET('Hygiene Data'!$H$7,0,10*ROW('Hygiene Data'!H89))),'Data Summary'!EB95="Yes"),OFFSET('Hygiene Data'!$H$7,0,10*ROW('Hygiene Data'!H89)),NA())</f>
        <v>#N/A</v>
      </c>
      <c r="BN95" s="93" t="e">
        <f ca="true">+IF(AND(ISNUMBER(OFFSET('Hygiene Data'!$H$9,0,10*ROW('Hygiene Data'!H89))),'Data Summary'!EC95="Yes"),OFFSET('Hygiene Data'!$H$9,0,10*ROW('Hygiene Data'!H89)),NA())</f>
        <v>#N/A</v>
      </c>
      <c r="BO95" s="93" t="e">
        <f ca="true">+IF(AND(ISNUMBER(OFFSET('Hygiene Data'!$I$5,0,10*ROW('Hygiene Data'!I89))),'Data Summary'!ED95="Yes"),OFFSET('Hygiene Data'!$I$5,0,10*ROW('Hygiene Data'!I89)),NA())</f>
        <v>#N/A</v>
      </c>
      <c r="BP95" s="93" t="e">
        <f ca="true">+IF(AND(ISNUMBER(OFFSET('Hygiene Data'!$I$7,0,10*ROW('Hygiene Data'!I89))),'Data Summary'!EE95="Yes"),OFFSET('Hygiene Data'!$I$7,0,10*ROW('Hygiene Data'!I89)),NA())</f>
        <v>#N/A</v>
      </c>
      <c r="BQ95" s="93" t="e">
        <f ca="true">+IF(AND(ISNUMBER(OFFSET('Hygiene Data'!$I$9,0,10*ROW('Hygiene Data'!I89))),'Data Summary'!EF95="Yes"),OFFSET('Hygiene Data'!$I$9,0,10*ROW('Hygiene Data'!I89)),NA())</f>
        <v>#N/A</v>
      </c>
    </row>
    <row xmlns:x14ac="http://schemas.microsoft.com/office/spreadsheetml/2009/9/ac" r="96" x14ac:dyDescent="0.2">
      <c r="A96" s="335" t="e">
        <f ca="true">+RIGHT('Data Summary'!A96,LEN('Data Summary'!A96)-9)</f>
        <v>#VALUE!</v>
      </c>
      <c r="B96" s="35" t="str">
        <f ca="true">+IF(ISTEXT('Data Summary'!B96),'Data Summary'!B96,"")</f>
        <v/>
      </c>
      <c r="C96" s="334" t="e">
        <f ca="true">+VALUE('Data Summary'!C96)</f>
        <v>#VALUE!</v>
      </c>
      <c r="D96" s="91" t="e">
        <f ca="true">+IF(AND(ISNUMBER(OFFSET('Water Data'!$D$4,0,10*ROW('Water Data'!D90))),'Data Summary'!BS96="Yes"),100-OFFSET('Water Data'!$D$4,0,10*ROW('Water Data'!D90)),NA())</f>
        <v>#N/A</v>
      </c>
      <c r="E96" s="91" t="e">
        <f ca="true">+IF(AND(ISNUMBER(OFFSET('Water Data'!$D$6,0,10*ROW('Water Data'!D90))),'Data Summary'!BT96="Yes"),OFFSET('Water Data'!$D$6,0,10*ROW('Water Data'!D90)),NA())</f>
        <v>#N/A</v>
      </c>
      <c r="F96" s="91" t="e">
        <f ca="true">+IF(AND(ISNUMBER(OFFSET('Water Data'!$D$9,0,10*ROW('Water Data'!D90))),'Data Summary'!BU96="Yes"),OFFSET('Water Data'!$D$9,0,10*ROW('Water Data'!D90)),NA())</f>
        <v>#N/A</v>
      </c>
      <c r="G96" s="91" t="e">
        <f ca="true">+IF(AND(ISNUMBER(OFFSET('Water Data'!$E$4,0,10*ROW('Water Data'!E90))),'Data Summary'!BV96="Yes"),100-OFFSET('Water Data'!$E$4,0,10*ROW('Water Data'!E90)),NA())</f>
        <v>#N/A</v>
      </c>
      <c r="H96" s="91" t="e">
        <f ca="true">+IF(AND(ISNUMBER(OFFSET('Water Data'!$E$6,0,10*ROW('Water Data'!E90))),'Data Summary'!BW96="Yes"),OFFSET('Water Data'!$E$6,0,10*ROW('Water Data'!E90)),NA())</f>
        <v>#N/A</v>
      </c>
      <c r="I96" s="91" t="e">
        <f ca="true">+IF(AND(ISNUMBER(OFFSET('Water Data'!$E$9,0,10*ROW('Water Data'!E90))),'Data Summary'!BX96="Yes"),OFFSET('Water Data'!$E$9,0,10*ROW('Water Data'!E90)),NA())</f>
        <v>#N/A</v>
      </c>
      <c r="J96" s="91" t="e">
        <f ca="true">+IF(AND(ISNUMBER(OFFSET('Water Data'!$F$4,0,10*ROW('Water Data'!F90))),'Data Summary'!BY96="Yes"),100-OFFSET('Water Data'!$F$4,0,10*ROW('Water Data'!F90)),NA())</f>
        <v>#N/A</v>
      </c>
      <c r="K96" s="91" t="e">
        <f ca="true">+IF(AND(ISNUMBER(OFFSET('Water Data'!$F$6,0,10*ROW('Water Data'!F90))),'Data Summary'!BZ96="Yes"),OFFSET('Water Data'!$F$6,0,10*ROW('Water Data'!F90)),NA())</f>
        <v>#N/A</v>
      </c>
      <c r="L96" s="91" t="e">
        <f ca="true">+IF(AND(ISNUMBER(OFFSET('Water Data'!$F$9,0,10*ROW('Water Data'!F90))),'Data Summary'!CA96="Yes"),OFFSET('Water Data'!$F$9,0,10*ROW('Water Data'!F90)),NA())</f>
        <v>#N/A</v>
      </c>
      <c r="M96" s="91" t="e">
        <f ca="true">+IF(AND(ISNUMBER(OFFSET('Water Data'!$G$4,0,10*ROW('Water Data'!G90))),'Data Summary'!CB96="Yes"),100-OFFSET('Water Data'!$G$4,0,10*ROW('Water Data'!G90)),NA())</f>
        <v>#N/A</v>
      </c>
      <c r="N96" s="91" t="e">
        <f ca="true">+IF(AND(ISNUMBER(OFFSET('Water Data'!$G$6,0,10*ROW('Water Data'!G90))),'Data Summary'!CC96="Yes"),OFFSET('Water Data'!$G$6,0,10*ROW('Water Data'!G90)),NA())</f>
        <v>#N/A</v>
      </c>
      <c r="O96" s="91" t="e">
        <f ca="true">+IF(AND(ISNUMBER(OFFSET('Water Data'!$G$9,0,10*ROW('Water Data'!G90))),'Data Summary'!CD96="Yes"),OFFSET('Water Data'!$G$9,0,10*ROW('Water Data'!G90)),NA())</f>
        <v>#N/A</v>
      </c>
      <c r="P96" s="91" t="e">
        <f ca="true">+IF(AND(ISNUMBER(OFFSET('Water Data'!$H$4,0,10*ROW('Water Data'!H90))),'Data Summary'!CE96="Yes"),100-OFFSET('Water Data'!$H$4,0,10*ROW('Water Data'!H90)),NA())</f>
        <v>#N/A</v>
      </c>
      <c r="Q96" s="91" t="e">
        <f ca="true">+IF(AND(ISNUMBER(OFFSET('Water Data'!$H$6,0,10*ROW('Water Data'!H90))),'Data Summary'!CF96="Yes"),OFFSET('Water Data'!$H$6,0,10*ROW('Water Data'!H90)),NA())</f>
        <v>#N/A</v>
      </c>
      <c r="R96" s="91" t="e">
        <f ca="true">+IF(AND(ISNUMBER(OFFSET('Water Data'!$H$9,0,10*ROW('Water Data'!H90))),'Data Summary'!CG96="Yes"),OFFSET('Water Data'!$H$9,0,10*ROW('Water Data'!H90)),NA())</f>
        <v>#N/A</v>
      </c>
      <c r="S96" s="91" t="e">
        <f ca="true">+IF(AND(ISNUMBER(OFFSET('Water Data'!$I$4,0,10*ROW('Water Data'!I90))),'Data Summary'!CH96="Yes"),100-OFFSET('Water Data'!$I$4,0,10*ROW('Water Data'!I90)),NA())</f>
        <v>#N/A</v>
      </c>
      <c r="T96" s="91" t="e">
        <f ca="true">+IF(AND(ISNUMBER(OFFSET('Water Data'!$I$6,0,10*ROW('Water Data'!I90))),'Data Summary'!CI96="Yes"),OFFSET('Water Data'!$I$6,0,10*ROW('Water Data'!I90)),NA())</f>
        <v>#N/A</v>
      </c>
      <c r="U96" s="91" t="e">
        <f ca="true">+IF(AND(ISNUMBER(OFFSET('Water Data'!$I$9,0,10*ROW('Water Data'!I90))),'Data Summary'!CJ96="Yes"),OFFSET('Water Data'!$I$9,0,10*ROW('Water Data'!I90)),NA())</f>
        <v>#N/A</v>
      </c>
      <c r="V96" s="92" t="e">
        <f ca="true">+IF(AND(ISNUMBER(OFFSET('Sanitation Data'!$D$4,0,10*ROW('Sanitation Data'!D90))),'Data Summary'!CK96="Yes"),100-OFFSET('Sanitation Data'!$D$4,0,10*ROW('Sanitation Data'!D90)),NA())</f>
        <v>#N/A</v>
      </c>
      <c r="W96" s="92" t="e">
        <f ca="true">+IF(AND(ISNUMBER(OFFSET('Sanitation Data'!$D$6,0,10*ROW('Sanitation Data'!D90))),'Data Summary'!CL96="Yes"),OFFSET('Sanitation Data'!$D$6,0,10*ROW('Sanitation Data'!D90)),NA())</f>
        <v>#N/A</v>
      </c>
      <c r="X96" s="92" t="e">
        <f ca="true">+IF(AND(ISNUMBER(OFFSET('Sanitation Data'!$D$10,0,10*ROW('Sanitation Data'!D90))),'Data Summary'!CM96="Yes"),OFFSET('Sanitation Data'!$D$10,0,10*ROW('Sanitation Data'!D90)),NA())</f>
        <v>#N/A</v>
      </c>
      <c r="Y96" s="92" t="e">
        <f ca="true">+IF(AND(ISNUMBER(OFFSET('Sanitation Data'!$D$11,0,10*ROW('Sanitation Data'!D90))),'Data Summary'!CN96="Yes"),OFFSET('Sanitation Data'!$D$11,0,10*ROW('Sanitation Data'!D90)),NA())</f>
        <v>#N/A</v>
      </c>
      <c r="Z96" s="92" t="e">
        <f ca="true">+IF(AND(ISNUMBER(OFFSET('Sanitation Data'!$D$12,0,10*ROW('Sanitation Data'!D90))),'Data Summary'!CO96="Yes"),OFFSET('Sanitation Data'!$D$12,0,10*ROW('Sanitation Data'!D90)),NA())</f>
        <v>#N/A</v>
      </c>
      <c r="AA96" s="92" t="e">
        <f ca="true">+IF(AND(ISNUMBER(OFFSET('Sanitation Data'!$E$4,0,10*ROW('Sanitation Data'!E90))),'Data Summary'!CP96="Yes"),100-OFFSET('Sanitation Data'!$E$4,0,10*ROW('Sanitation Data'!E90)),NA())</f>
        <v>#N/A</v>
      </c>
      <c r="AB96" s="92" t="e">
        <f ca="true">+IF(AND(ISNUMBER(OFFSET('Sanitation Data'!$E$6,0,10*ROW('Sanitation Data'!E90))),'Data Summary'!CQ96="Yes"),OFFSET('Sanitation Data'!$E$6,0,10*ROW('Sanitation Data'!E90)),NA())</f>
        <v>#N/A</v>
      </c>
      <c r="AC96" s="92" t="e">
        <f ca="true">+IF(AND(ISNUMBER(OFFSET('Sanitation Data'!$E$10,0,10*ROW('Sanitation Data'!E90))),'Data Summary'!CR96="Yes"),OFFSET('Sanitation Data'!$E$10,0,10*ROW('Sanitation Data'!E90)),NA())</f>
        <v>#N/A</v>
      </c>
      <c r="AD96" s="92" t="e">
        <f ca="true">+IF(AND(ISNUMBER(OFFSET('Sanitation Data'!$E$11,0,10*ROW('Sanitation Data'!E90))),'Data Summary'!CS96="Yes"),OFFSET('Sanitation Data'!$E$11,0,10*ROW('Sanitation Data'!E90)),NA())</f>
        <v>#N/A</v>
      </c>
      <c r="AE96" s="92" t="e">
        <f ca="true">+IF(AND(ISNUMBER(OFFSET('Sanitation Data'!$E$12,0,10*ROW('Sanitation Data'!E90))),'Data Summary'!CT96="Yes"),OFFSET('Sanitation Data'!$E$12,0,10*ROW('Sanitation Data'!E90)),NA())</f>
        <v>#N/A</v>
      </c>
      <c r="AF96" s="92" t="e">
        <f ca="true">+IF(AND(ISNUMBER(OFFSET('Sanitation Data'!$F$4,0,10*ROW('Sanitation Data'!F90))),'Data Summary'!CU96="Yes"),100-OFFSET('Sanitation Data'!$F$4,0,10*ROW('Sanitation Data'!F90)),NA())</f>
        <v>#N/A</v>
      </c>
      <c r="AG96" s="92" t="e">
        <f ca="true">+IF(AND(ISNUMBER(OFFSET('Sanitation Data'!$F$6,0,10*ROW('Sanitation Data'!F90))),'Data Summary'!CV96="Yes"),OFFSET('Sanitation Data'!$F$6,0,10*ROW('Sanitation Data'!F90)),NA())</f>
        <v>#N/A</v>
      </c>
      <c r="AH96" s="92" t="e">
        <f ca="true">+IF(AND(ISNUMBER(OFFSET('Sanitation Data'!$F$10,0,10*ROW('Sanitation Data'!F90))),'Data Summary'!CW96="Yes"),OFFSET('Sanitation Data'!$F$10,0,10*ROW('Sanitation Data'!F90)),NA())</f>
        <v>#N/A</v>
      </c>
      <c r="AI96" s="92" t="e">
        <f ca="true">+IF(AND(ISNUMBER(OFFSET('Sanitation Data'!$F$11,0,10*ROW('Sanitation Data'!F90))),'Data Summary'!CX96="Yes"),OFFSET('Sanitation Data'!$F$11,0,10*ROW('Sanitation Data'!F90)),NA())</f>
        <v>#N/A</v>
      </c>
      <c r="AJ96" s="92" t="e">
        <f ca="true">+IF(AND(ISNUMBER(OFFSET('Sanitation Data'!$F$12,0,10*ROW('Sanitation Data'!F90))),'Data Summary'!CY96="Yes"),OFFSET('Sanitation Data'!$F$12,0,10*ROW('Sanitation Data'!F90)),NA())</f>
        <v>#N/A</v>
      </c>
      <c r="AK96" s="92" t="e">
        <f ca="true">+IF(AND(ISNUMBER(OFFSET('Sanitation Data'!$G$4,0,10*ROW('Sanitation Data'!G90))),'Data Summary'!CZ96="Yes"),100-OFFSET('Sanitation Data'!$G$4,0,10*ROW('Sanitation Data'!G90)),NA())</f>
        <v>#N/A</v>
      </c>
      <c r="AL96" s="92" t="e">
        <f ca="true">+IF(AND(ISNUMBER(OFFSET('Sanitation Data'!$G$6,0,10*ROW('Sanitation Data'!G90))),'Data Summary'!DA96="Yes"),OFFSET('Sanitation Data'!$G$6,0,10*ROW('Sanitation Data'!G90)),NA())</f>
        <v>#N/A</v>
      </c>
      <c r="AM96" s="92" t="e">
        <f ca="true">+IF(AND(ISNUMBER(OFFSET('Sanitation Data'!$G$10,0,10*ROW('Sanitation Data'!G90))),'Data Summary'!DB96="Yes"),OFFSET('Sanitation Data'!$G$10,0,10*ROW('Sanitation Data'!G90)),NA())</f>
        <v>#N/A</v>
      </c>
      <c r="AN96" s="92" t="e">
        <f ca="true">+IF(AND(ISNUMBER(OFFSET('Sanitation Data'!$G$11,0,10*ROW('Sanitation Data'!G90))),'Data Summary'!DC96="Yes"),OFFSET('Sanitation Data'!$G$11,0,10*ROW('Sanitation Data'!G90)),NA())</f>
        <v>#N/A</v>
      </c>
      <c r="AO96" s="92" t="e">
        <f ca="true">+IF(AND(ISNUMBER(OFFSET('Sanitation Data'!$G$12,0,10*ROW('Sanitation Data'!G90))),'Data Summary'!DD96="Yes"),OFFSET('Sanitation Data'!$G$12,0,10*ROW('Sanitation Data'!G90)),NA())</f>
        <v>#N/A</v>
      </c>
      <c r="AP96" s="92" t="e">
        <f ca="true">+IF(AND(ISNUMBER(OFFSET('Sanitation Data'!$H$4,0,10*ROW('Sanitation Data'!H90))),'Data Summary'!DE96="Yes"),100-OFFSET('Sanitation Data'!$H$4,0,10*ROW('Sanitation Data'!H90)),NA())</f>
        <v>#N/A</v>
      </c>
      <c r="AQ96" s="92" t="e">
        <f ca="true">+IF(AND(ISNUMBER(OFFSET('Sanitation Data'!$H$6,0,10*ROW('Sanitation Data'!H90))),'Data Summary'!DF96="Yes"),OFFSET('Sanitation Data'!$H$6,0,10*ROW('Sanitation Data'!H90)),NA())</f>
        <v>#N/A</v>
      </c>
      <c r="AR96" s="92" t="e">
        <f ca="true">+IF(AND(ISNUMBER(OFFSET('Sanitation Data'!$H$10,0,10*ROW('Sanitation Data'!H90))),'Data Summary'!DG96="Yes"),OFFSET('Sanitation Data'!$H$10,0,10*ROW('Sanitation Data'!H90)),NA())</f>
        <v>#N/A</v>
      </c>
      <c r="AS96" s="92" t="e">
        <f ca="true">+IF(AND(ISNUMBER(OFFSET('Sanitation Data'!$H$11,0,10*ROW('Sanitation Data'!H90))),'Data Summary'!DH96="Yes"),OFFSET('Sanitation Data'!$H$11,0,10*ROW('Sanitation Data'!H90)),NA())</f>
        <v>#N/A</v>
      </c>
      <c r="AT96" s="92" t="e">
        <f ca="true">+IF(AND(ISNUMBER(OFFSET('Sanitation Data'!$H$12,0,10*ROW('Sanitation Data'!H90))),'Data Summary'!DI96="Yes"),OFFSET('Sanitation Data'!$H$12,0,10*ROW('Sanitation Data'!H90)),NA())</f>
        <v>#N/A</v>
      </c>
      <c r="AU96" s="92" t="e">
        <f ca="true">+IF(AND(ISNUMBER(OFFSET('Sanitation Data'!$I$4,0,10*ROW('Sanitation Data'!I90))),'Data Summary'!DJ96="Yes"),100-OFFSET('Sanitation Data'!$I$4,0,10*ROW('Sanitation Data'!I90)),NA())</f>
        <v>#N/A</v>
      </c>
      <c r="AV96" s="92" t="e">
        <f ca="true">+IF(AND(ISNUMBER(OFFSET('Sanitation Data'!$I$6,0,10*ROW('Sanitation Data'!I90))),'Data Summary'!DK96="Yes"),OFFSET('Sanitation Data'!$I$6,0,10*ROW('Sanitation Data'!I90)),NA())</f>
        <v>#N/A</v>
      </c>
      <c r="AW96" s="92" t="e">
        <f ca="true">+IF(AND(ISNUMBER(OFFSET('Sanitation Data'!$I$10,0,10*ROW('Sanitation Data'!I90))),'Data Summary'!DL96="Yes"),OFFSET('Sanitation Data'!$I$10,0,10*ROW('Sanitation Data'!I90)),NA())</f>
        <v>#N/A</v>
      </c>
      <c r="AX96" s="92" t="e">
        <f ca="true">+IF(AND(ISNUMBER(OFFSET('Sanitation Data'!$I$11,0,10*ROW('Sanitation Data'!I90))),'Data Summary'!DM96="Yes"),OFFSET('Sanitation Data'!$I$11,0,10*ROW('Sanitation Data'!I90)),NA())</f>
        <v>#N/A</v>
      </c>
      <c r="AY96" s="92" t="e">
        <f ca="true">+IF(AND(ISNUMBER(OFFSET('Sanitation Data'!$I$12,0,10*ROW('Sanitation Data'!I90))),'Data Summary'!DN96="Yes"),OFFSET('Sanitation Data'!$I$12,0,10*ROW('Sanitation Data'!I90)),NA())</f>
        <v>#N/A</v>
      </c>
      <c r="AZ96" s="93" t="e">
        <f ca="true">+IF(AND(ISNUMBER(OFFSET('Hygiene Data'!$D$5,0,10*ROW('Hygiene Data'!D90))),'Data Summary'!DO96="Yes"),OFFSET('Hygiene Data'!$D$5,0,10*ROW('Hygiene Data'!D90)),NA())</f>
        <v>#N/A</v>
      </c>
      <c r="BA96" s="93" t="e">
        <f ca="true">+IF(AND(ISNUMBER(OFFSET('Hygiene Data'!$D$7,0,10*ROW('Hygiene Data'!D90))),'Data Summary'!DP96="Yes"),OFFSET('Hygiene Data'!$D$7,0,10*ROW('Hygiene Data'!D90)),NA())</f>
        <v>#N/A</v>
      </c>
      <c r="BB96" s="93" t="e">
        <f ca="true">+IF(AND(ISNUMBER(OFFSET('Hygiene Data'!$D$9,0,10*ROW('Hygiene Data'!D90))),'Data Summary'!DQ96="Yes"),OFFSET('Hygiene Data'!$D$9,0,10*ROW('Hygiene Data'!D90)),NA())</f>
        <v>#N/A</v>
      </c>
      <c r="BC96" s="93" t="e">
        <f ca="true">+IF(AND(ISNUMBER(OFFSET('Hygiene Data'!$E$5,0,10*ROW('Hygiene Data'!E90))),'Data Summary'!DR96="Yes"),OFFSET('Hygiene Data'!$E$5,0,10*ROW('Hygiene Data'!E90)),NA())</f>
        <v>#N/A</v>
      </c>
      <c r="BD96" s="93" t="e">
        <f ca="true">+IF(AND(ISNUMBER(OFFSET('Hygiene Data'!$E$7,0,10*ROW('Hygiene Data'!E90))),'Data Summary'!DS96="Yes"),OFFSET('Hygiene Data'!$E$7,0,10*ROW('Hygiene Data'!E90)),NA())</f>
        <v>#N/A</v>
      </c>
      <c r="BE96" s="93" t="e">
        <f ca="true">+IF(AND(ISNUMBER(OFFSET('Hygiene Data'!$E$9,0,10*ROW('Hygiene Data'!E90))),'Data Summary'!DT96="Yes"),OFFSET('Hygiene Data'!$E$9,0,10*ROW('Hygiene Data'!E90)),NA())</f>
        <v>#N/A</v>
      </c>
      <c r="BF96" s="93" t="e">
        <f ca="true">+IF(AND(ISNUMBER(OFFSET('Hygiene Data'!$F$5,0,10*ROW('Hygiene Data'!F90))),'Data Summary'!DU96="Yes"),OFFSET('Hygiene Data'!$F$5,0,10*ROW('Hygiene Data'!F90)),NA())</f>
        <v>#N/A</v>
      </c>
      <c r="BG96" s="93" t="e">
        <f ca="true">+IF(AND(ISNUMBER(OFFSET('Hygiene Data'!$F$7,0,10*ROW('Hygiene Data'!F90))),'Data Summary'!DV96="Yes"),OFFSET('Hygiene Data'!$F$7,0,10*ROW('Hygiene Data'!F90)),NA())</f>
        <v>#N/A</v>
      </c>
      <c r="BH96" s="93" t="e">
        <f ca="true">+IF(AND(ISNUMBER(OFFSET('Hygiene Data'!$F$9,0,10*ROW('Hygiene Data'!F90))),'Data Summary'!DW96="Yes"),OFFSET('Hygiene Data'!$F$9,0,10*ROW('Hygiene Data'!F90)),NA())</f>
        <v>#N/A</v>
      </c>
      <c r="BI96" s="93" t="e">
        <f ca="true">+IF(AND(ISNUMBER(OFFSET('Hygiene Data'!$G$5,0,10*ROW('Hygiene Data'!G90))),'Data Summary'!DX96="Yes"),OFFSET('Hygiene Data'!$G$5,0,10*ROW('Hygiene Data'!G90)),NA())</f>
        <v>#N/A</v>
      </c>
      <c r="BJ96" s="93" t="e">
        <f ca="true">+IF(AND(ISNUMBER(OFFSET('Hygiene Data'!$G$7,0,10*ROW('Hygiene Data'!G90))),'Data Summary'!DY96="Yes"),OFFSET('Hygiene Data'!$G$7,0,10*ROW('Hygiene Data'!G90)),NA())</f>
        <v>#N/A</v>
      </c>
      <c r="BK96" s="93" t="e">
        <f ca="true">+IF(AND(ISNUMBER(OFFSET('Hygiene Data'!$G$9,0,10*ROW('Hygiene Data'!G90))),'Data Summary'!DZ96="Yes"),OFFSET('Hygiene Data'!$G$9,0,10*ROW('Hygiene Data'!G90)),NA())</f>
        <v>#N/A</v>
      </c>
      <c r="BL96" s="93" t="e">
        <f ca="true">+IF(AND(ISNUMBER(OFFSET('Hygiene Data'!$H$5,0,10*ROW('Hygiene Data'!H90))),'Data Summary'!EA96="Yes"),OFFSET('Hygiene Data'!$H$5,0,10*ROW('Hygiene Data'!H90)),NA())</f>
        <v>#N/A</v>
      </c>
      <c r="BM96" s="93" t="e">
        <f ca="true">+IF(AND(ISNUMBER(OFFSET('Hygiene Data'!$H$7,0,10*ROW('Hygiene Data'!H90))),'Data Summary'!EB96="Yes"),OFFSET('Hygiene Data'!$H$7,0,10*ROW('Hygiene Data'!H90)),NA())</f>
        <v>#N/A</v>
      </c>
      <c r="BN96" s="93" t="e">
        <f ca="true">+IF(AND(ISNUMBER(OFFSET('Hygiene Data'!$H$9,0,10*ROW('Hygiene Data'!H90))),'Data Summary'!EC96="Yes"),OFFSET('Hygiene Data'!$H$9,0,10*ROW('Hygiene Data'!H90)),NA())</f>
        <v>#N/A</v>
      </c>
      <c r="BO96" s="93" t="e">
        <f ca="true">+IF(AND(ISNUMBER(OFFSET('Hygiene Data'!$I$5,0,10*ROW('Hygiene Data'!I90))),'Data Summary'!ED96="Yes"),OFFSET('Hygiene Data'!$I$5,0,10*ROW('Hygiene Data'!I90)),NA())</f>
        <v>#N/A</v>
      </c>
      <c r="BP96" s="93" t="e">
        <f ca="true">+IF(AND(ISNUMBER(OFFSET('Hygiene Data'!$I$7,0,10*ROW('Hygiene Data'!I90))),'Data Summary'!EE96="Yes"),OFFSET('Hygiene Data'!$I$7,0,10*ROW('Hygiene Data'!I90)),NA())</f>
        <v>#N/A</v>
      </c>
      <c r="BQ96" s="93" t="e">
        <f ca="true">+IF(AND(ISNUMBER(OFFSET('Hygiene Data'!$I$9,0,10*ROW('Hygiene Data'!I90))),'Data Summary'!EF96="Yes"),OFFSET('Hygiene Data'!$I$9,0,10*ROW('Hygiene Data'!I90)),NA())</f>
        <v>#N/A</v>
      </c>
    </row>
    <row xmlns:x14ac="http://schemas.microsoft.com/office/spreadsheetml/2009/9/ac" r="97" x14ac:dyDescent="0.2">
      <c r="A97" s="335" t="e">
        <f ca="true">+RIGHT('Data Summary'!A97,LEN('Data Summary'!A97)-9)</f>
        <v>#VALUE!</v>
      </c>
      <c r="B97" s="35" t="str">
        <f ca="true">+IF(ISTEXT('Data Summary'!B97),'Data Summary'!B97,"")</f>
        <v/>
      </c>
      <c r="C97" s="334" t="e">
        <f ca="true">+VALUE('Data Summary'!C97)</f>
        <v>#VALUE!</v>
      </c>
      <c r="D97" s="91" t="e">
        <f ca="true">+IF(AND(ISNUMBER(OFFSET('Water Data'!$D$4,0,10*ROW('Water Data'!D91))),'Data Summary'!BS97="Yes"),100-OFFSET('Water Data'!$D$4,0,10*ROW('Water Data'!D91)),NA())</f>
        <v>#N/A</v>
      </c>
      <c r="E97" s="91" t="e">
        <f ca="true">+IF(AND(ISNUMBER(OFFSET('Water Data'!$D$6,0,10*ROW('Water Data'!D91))),'Data Summary'!BT97="Yes"),OFFSET('Water Data'!$D$6,0,10*ROW('Water Data'!D91)),NA())</f>
        <v>#N/A</v>
      </c>
      <c r="F97" s="91" t="e">
        <f ca="true">+IF(AND(ISNUMBER(OFFSET('Water Data'!$D$9,0,10*ROW('Water Data'!D91))),'Data Summary'!BU97="Yes"),OFFSET('Water Data'!$D$9,0,10*ROW('Water Data'!D91)),NA())</f>
        <v>#N/A</v>
      </c>
      <c r="G97" s="91" t="e">
        <f ca="true">+IF(AND(ISNUMBER(OFFSET('Water Data'!$E$4,0,10*ROW('Water Data'!E91))),'Data Summary'!BV97="Yes"),100-OFFSET('Water Data'!$E$4,0,10*ROW('Water Data'!E91)),NA())</f>
        <v>#N/A</v>
      </c>
      <c r="H97" s="91" t="e">
        <f ca="true">+IF(AND(ISNUMBER(OFFSET('Water Data'!$E$6,0,10*ROW('Water Data'!E91))),'Data Summary'!BW97="Yes"),OFFSET('Water Data'!$E$6,0,10*ROW('Water Data'!E91)),NA())</f>
        <v>#N/A</v>
      </c>
      <c r="I97" s="91" t="e">
        <f ca="true">+IF(AND(ISNUMBER(OFFSET('Water Data'!$E$9,0,10*ROW('Water Data'!E91))),'Data Summary'!BX97="Yes"),OFFSET('Water Data'!$E$9,0,10*ROW('Water Data'!E91)),NA())</f>
        <v>#N/A</v>
      </c>
      <c r="J97" s="91" t="e">
        <f ca="true">+IF(AND(ISNUMBER(OFFSET('Water Data'!$F$4,0,10*ROW('Water Data'!F91))),'Data Summary'!BY97="Yes"),100-OFFSET('Water Data'!$F$4,0,10*ROW('Water Data'!F91)),NA())</f>
        <v>#N/A</v>
      </c>
      <c r="K97" s="91" t="e">
        <f ca="true">+IF(AND(ISNUMBER(OFFSET('Water Data'!$F$6,0,10*ROW('Water Data'!F91))),'Data Summary'!BZ97="Yes"),OFFSET('Water Data'!$F$6,0,10*ROW('Water Data'!F91)),NA())</f>
        <v>#N/A</v>
      </c>
      <c r="L97" s="91" t="e">
        <f ca="true">+IF(AND(ISNUMBER(OFFSET('Water Data'!$F$9,0,10*ROW('Water Data'!F91))),'Data Summary'!CA97="Yes"),OFFSET('Water Data'!$F$9,0,10*ROW('Water Data'!F91)),NA())</f>
        <v>#N/A</v>
      </c>
      <c r="M97" s="91" t="e">
        <f ca="true">+IF(AND(ISNUMBER(OFFSET('Water Data'!$G$4,0,10*ROW('Water Data'!G91))),'Data Summary'!CB97="Yes"),100-OFFSET('Water Data'!$G$4,0,10*ROW('Water Data'!G91)),NA())</f>
        <v>#N/A</v>
      </c>
      <c r="N97" s="91" t="e">
        <f ca="true">+IF(AND(ISNUMBER(OFFSET('Water Data'!$G$6,0,10*ROW('Water Data'!G91))),'Data Summary'!CC97="Yes"),OFFSET('Water Data'!$G$6,0,10*ROW('Water Data'!G91)),NA())</f>
        <v>#N/A</v>
      </c>
      <c r="O97" s="91" t="e">
        <f ca="true">+IF(AND(ISNUMBER(OFFSET('Water Data'!$G$9,0,10*ROW('Water Data'!G91))),'Data Summary'!CD97="Yes"),OFFSET('Water Data'!$G$9,0,10*ROW('Water Data'!G91)),NA())</f>
        <v>#N/A</v>
      </c>
      <c r="P97" s="91" t="e">
        <f ca="true">+IF(AND(ISNUMBER(OFFSET('Water Data'!$H$4,0,10*ROW('Water Data'!H91))),'Data Summary'!CE97="Yes"),100-OFFSET('Water Data'!$H$4,0,10*ROW('Water Data'!H91)),NA())</f>
        <v>#N/A</v>
      </c>
      <c r="Q97" s="91" t="e">
        <f ca="true">+IF(AND(ISNUMBER(OFFSET('Water Data'!$H$6,0,10*ROW('Water Data'!H91))),'Data Summary'!CF97="Yes"),OFFSET('Water Data'!$H$6,0,10*ROW('Water Data'!H91)),NA())</f>
        <v>#N/A</v>
      </c>
      <c r="R97" s="91" t="e">
        <f ca="true">+IF(AND(ISNUMBER(OFFSET('Water Data'!$H$9,0,10*ROW('Water Data'!H91))),'Data Summary'!CG97="Yes"),OFFSET('Water Data'!$H$9,0,10*ROW('Water Data'!H91)),NA())</f>
        <v>#N/A</v>
      </c>
      <c r="S97" s="91" t="e">
        <f ca="true">+IF(AND(ISNUMBER(OFFSET('Water Data'!$I$4,0,10*ROW('Water Data'!I91))),'Data Summary'!CH97="Yes"),100-OFFSET('Water Data'!$I$4,0,10*ROW('Water Data'!I91)),NA())</f>
        <v>#N/A</v>
      </c>
      <c r="T97" s="91" t="e">
        <f ca="true">+IF(AND(ISNUMBER(OFFSET('Water Data'!$I$6,0,10*ROW('Water Data'!I91))),'Data Summary'!CI97="Yes"),OFFSET('Water Data'!$I$6,0,10*ROW('Water Data'!I91)),NA())</f>
        <v>#N/A</v>
      </c>
      <c r="U97" s="91" t="e">
        <f ca="true">+IF(AND(ISNUMBER(OFFSET('Water Data'!$I$9,0,10*ROW('Water Data'!I91))),'Data Summary'!CJ97="Yes"),OFFSET('Water Data'!$I$9,0,10*ROW('Water Data'!I91)),NA())</f>
        <v>#N/A</v>
      </c>
      <c r="V97" s="92" t="e">
        <f ca="true">+IF(AND(ISNUMBER(OFFSET('Sanitation Data'!$D$4,0,10*ROW('Sanitation Data'!D91))),'Data Summary'!CK97="Yes"),100-OFFSET('Sanitation Data'!$D$4,0,10*ROW('Sanitation Data'!D91)),NA())</f>
        <v>#N/A</v>
      </c>
      <c r="W97" s="92" t="e">
        <f ca="true">+IF(AND(ISNUMBER(OFFSET('Sanitation Data'!$D$6,0,10*ROW('Sanitation Data'!D91))),'Data Summary'!CL97="Yes"),OFFSET('Sanitation Data'!$D$6,0,10*ROW('Sanitation Data'!D91)),NA())</f>
        <v>#N/A</v>
      </c>
      <c r="X97" s="92" t="e">
        <f ca="true">+IF(AND(ISNUMBER(OFFSET('Sanitation Data'!$D$10,0,10*ROW('Sanitation Data'!D91))),'Data Summary'!CM97="Yes"),OFFSET('Sanitation Data'!$D$10,0,10*ROW('Sanitation Data'!D91)),NA())</f>
        <v>#N/A</v>
      </c>
      <c r="Y97" s="92" t="e">
        <f ca="true">+IF(AND(ISNUMBER(OFFSET('Sanitation Data'!$D$11,0,10*ROW('Sanitation Data'!D91))),'Data Summary'!CN97="Yes"),OFFSET('Sanitation Data'!$D$11,0,10*ROW('Sanitation Data'!D91)),NA())</f>
        <v>#N/A</v>
      </c>
      <c r="Z97" s="92" t="e">
        <f ca="true">+IF(AND(ISNUMBER(OFFSET('Sanitation Data'!$D$12,0,10*ROW('Sanitation Data'!D91))),'Data Summary'!CO97="Yes"),OFFSET('Sanitation Data'!$D$12,0,10*ROW('Sanitation Data'!D91)),NA())</f>
        <v>#N/A</v>
      </c>
      <c r="AA97" s="92" t="e">
        <f ca="true">+IF(AND(ISNUMBER(OFFSET('Sanitation Data'!$E$4,0,10*ROW('Sanitation Data'!E91))),'Data Summary'!CP97="Yes"),100-OFFSET('Sanitation Data'!$E$4,0,10*ROW('Sanitation Data'!E91)),NA())</f>
        <v>#N/A</v>
      </c>
      <c r="AB97" s="92" t="e">
        <f ca="true">+IF(AND(ISNUMBER(OFFSET('Sanitation Data'!$E$6,0,10*ROW('Sanitation Data'!E91))),'Data Summary'!CQ97="Yes"),OFFSET('Sanitation Data'!$E$6,0,10*ROW('Sanitation Data'!E91)),NA())</f>
        <v>#N/A</v>
      </c>
      <c r="AC97" s="92" t="e">
        <f ca="true">+IF(AND(ISNUMBER(OFFSET('Sanitation Data'!$E$10,0,10*ROW('Sanitation Data'!E91))),'Data Summary'!CR97="Yes"),OFFSET('Sanitation Data'!$E$10,0,10*ROW('Sanitation Data'!E91)),NA())</f>
        <v>#N/A</v>
      </c>
      <c r="AD97" s="92" t="e">
        <f ca="true">+IF(AND(ISNUMBER(OFFSET('Sanitation Data'!$E$11,0,10*ROW('Sanitation Data'!E91))),'Data Summary'!CS97="Yes"),OFFSET('Sanitation Data'!$E$11,0,10*ROW('Sanitation Data'!E91)),NA())</f>
        <v>#N/A</v>
      </c>
      <c r="AE97" s="92" t="e">
        <f ca="true">+IF(AND(ISNUMBER(OFFSET('Sanitation Data'!$E$12,0,10*ROW('Sanitation Data'!E91))),'Data Summary'!CT97="Yes"),OFFSET('Sanitation Data'!$E$12,0,10*ROW('Sanitation Data'!E91)),NA())</f>
        <v>#N/A</v>
      </c>
      <c r="AF97" s="92" t="e">
        <f ca="true">+IF(AND(ISNUMBER(OFFSET('Sanitation Data'!$F$4,0,10*ROW('Sanitation Data'!F91))),'Data Summary'!CU97="Yes"),100-OFFSET('Sanitation Data'!$F$4,0,10*ROW('Sanitation Data'!F91)),NA())</f>
        <v>#N/A</v>
      </c>
      <c r="AG97" s="92" t="e">
        <f ca="true">+IF(AND(ISNUMBER(OFFSET('Sanitation Data'!$F$6,0,10*ROW('Sanitation Data'!F91))),'Data Summary'!CV97="Yes"),OFFSET('Sanitation Data'!$F$6,0,10*ROW('Sanitation Data'!F91)),NA())</f>
        <v>#N/A</v>
      </c>
      <c r="AH97" s="92" t="e">
        <f ca="true">+IF(AND(ISNUMBER(OFFSET('Sanitation Data'!$F$10,0,10*ROW('Sanitation Data'!F91))),'Data Summary'!CW97="Yes"),OFFSET('Sanitation Data'!$F$10,0,10*ROW('Sanitation Data'!F91)),NA())</f>
        <v>#N/A</v>
      </c>
      <c r="AI97" s="92" t="e">
        <f ca="true">+IF(AND(ISNUMBER(OFFSET('Sanitation Data'!$F$11,0,10*ROW('Sanitation Data'!F91))),'Data Summary'!CX97="Yes"),OFFSET('Sanitation Data'!$F$11,0,10*ROW('Sanitation Data'!F91)),NA())</f>
        <v>#N/A</v>
      </c>
      <c r="AJ97" s="92" t="e">
        <f ca="true">+IF(AND(ISNUMBER(OFFSET('Sanitation Data'!$F$12,0,10*ROW('Sanitation Data'!F91))),'Data Summary'!CY97="Yes"),OFFSET('Sanitation Data'!$F$12,0,10*ROW('Sanitation Data'!F91)),NA())</f>
        <v>#N/A</v>
      </c>
      <c r="AK97" s="92" t="e">
        <f ca="true">+IF(AND(ISNUMBER(OFFSET('Sanitation Data'!$G$4,0,10*ROW('Sanitation Data'!G91))),'Data Summary'!CZ97="Yes"),100-OFFSET('Sanitation Data'!$G$4,0,10*ROW('Sanitation Data'!G91)),NA())</f>
        <v>#N/A</v>
      </c>
      <c r="AL97" s="92" t="e">
        <f ca="true">+IF(AND(ISNUMBER(OFFSET('Sanitation Data'!$G$6,0,10*ROW('Sanitation Data'!G91))),'Data Summary'!DA97="Yes"),OFFSET('Sanitation Data'!$G$6,0,10*ROW('Sanitation Data'!G91)),NA())</f>
        <v>#N/A</v>
      </c>
      <c r="AM97" s="92" t="e">
        <f ca="true">+IF(AND(ISNUMBER(OFFSET('Sanitation Data'!$G$10,0,10*ROW('Sanitation Data'!G91))),'Data Summary'!DB97="Yes"),OFFSET('Sanitation Data'!$G$10,0,10*ROW('Sanitation Data'!G91)),NA())</f>
        <v>#N/A</v>
      </c>
      <c r="AN97" s="92" t="e">
        <f ca="true">+IF(AND(ISNUMBER(OFFSET('Sanitation Data'!$G$11,0,10*ROW('Sanitation Data'!G91))),'Data Summary'!DC97="Yes"),OFFSET('Sanitation Data'!$G$11,0,10*ROW('Sanitation Data'!G91)),NA())</f>
        <v>#N/A</v>
      </c>
      <c r="AO97" s="92" t="e">
        <f ca="true">+IF(AND(ISNUMBER(OFFSET('Sanitation Data'!$G$12,0,10*ROW('Sanitation Data'!G91))),'Data Summary'!DD97="Yes"),OFFSET('Sanitation Data'!$G$12,0,10*ROW('Sanitation Data'!G91)),NA())</f>
        <v>#N/A</v>
      </c>
      <c r="AP97" s="92" t="e">
        <f ca="true">+IF(AND(ISNUMBER(OFFSET('Sanitation Data'!$H$4,0,10*ROW('Sanitation Data'!H91))),'Data Summary'!DE97="Yes"),100-OFFSET('Sanitation Data'!$H$4,0,10*ROW('Sanitation Data'!H91)),NA())</f>
        <v>#N/A</v>
      </c>
      <c r="AQ97" s="92" t="e">
        <f ca="true">+IF(AND(ISNUMBER(OFFSET('Sanitation Data'!$H$6,0,10*ROW('Sanitation Data'!H91))),'Data Summary'!DF97="Yes"),OFFSET('Sanitation Data'!$H$6,0,10*ROW('Sanitation Data'!H91)),NA())</f>
        <v>#N/A</v>
      </c>
      <c r="AR97" s="92" t="e">
        <f ca="true">+IF(AND(ISNUMBER(OFFSET('Sanitation Data'!$H$10,0,10*ROW('Sanitation Data'!H91))),'Data Summary'!DG97="Yes"),OFFSET('Sanitation Data'!$H$10,0,10*ROW('Sanitation Data'!H91)),NA())</f>
        <v>#N/A</v>
      </c>
      <c r="AS97" s="92" t="e">
        <f ca="true">+IF(AND(ISNUMBER(OFFSET('Sanitation Data'!$H$11,0,10*ROW('Sanitation Data'!H91))),'Data Summary'!DH97="Yes"),OFFSET('Sanitation Data'!$H$11,0,10*ROW('Sanitation Data'!H91)),NA())</f>
        <v>#N/A</v>
      </c>
      <c r="AT97" s="92" t="e">
        <f ca="true">+IF(AND(ISNUMBER(OFFSET('Sanitation Data'!$H$12,0,10*ROW('Sanitation Data'!H91))),'Data Summary'!DI97="Yes"),OFFSET('Sanitation Data'!$H$12,0,10*ROW('Sanitation Data'!H91)),NA())</f>
        <v>#N/A</v>
      </c>
      <c r="AU97" s="92" t="e">
        <f ca="true">+IF(AND(ISNUMBER(OFFSET('Sanitation Data'!$I$4,0,10*ROW('Sanitation Data'!I91))),'Data Summary'!DJ97="Yes"),100-OFFSET('Sanitation Data'!$I$4,0,10*ROW('Sanitation Data'!I91)),NA())</f>
        <v>#N/A</v>
      </c>
      <c r="AV97" s="92" t="e">
        <f ca="true">+IF(AND(ISNUMBER(OFFSET('Sanitation Data'!$I$6,0,10*ROW('Sanitation Data'!I91))),'Data Summary'!DK97="Yes"),OFFSET('Sanitation Data'!$I$6,0,10*ROW('Sanitation Data'!I91)),NA())</f>
        <v>#N/A</v>
      </c>
      <c r="AW97" s="92" t="e">
        <f ca="true">+IF(AND(ISNUMBER(OFFSET('Sanitation Data'!$I$10,0,10*ROW('Sanitation Data'!I91))),'Data Summary'!DL97="Yes"),OFFSET('Sanitation Data'!$I$10,0,10*ROW('Sanitation Data'!I91)),NA())</f>
        <v>#N/A</v>
      </c>
      <c r="AX97" s="92" t="e">
        <f ca="true">+IF(AND(ISNUMBER(OFFSET('Sanitation Data'!$I$11,0,10*ROW('Sanitation Data'!I91))),'Data Summary'!DM97="Yes"),OFFSET('Sanitation Data'!$I$11,0,10*ROW('Sanitation Data'!I91)),NA())</f>
        <v>#N/A</v>
      </c>
      <c r="AY97" s="92" t="e">
        <f ca="true">+IF(AND(ISNUMBER(OFFSET('Sanitation Data'!$I$12,0,10*ROW('Sanitation Data'!I91))),'Data Summary'!DN97="Yes"),OFFSET('Sanitation Data'!$I$12,0,10*ROW('Sanitation Data'!I91)),NA())</f>
        <v>#N/A</v>
      </c>
      <c r="AZ97" s="93" t="e">
        <f ca="true">+IF(AND(ISNUMBER(OFFSET('Hygiene Data'!$D$5,0,10*ROW('Hygiene Data'!D91))),'Data Summary'!DO97="Yes"),OFFSET('Hygiene Data'!$D$5,0,10*ROW('Hygiene Data'!D91)),NA())</f>
        <v>#N/A</v>
      </c>
      <c r="BA97" s="93" t="e">
        <f ca="true">+IF(AND(ISNUMBER(OFFSET('Hygiene Data'!$D$7,0,10*ROW('Hygiene Data'!D91))),'Data Summary'!DP97="Yes"),OFFSET('Hygiene Data'!$D$7,0,10*ROW('Hygiene Data'!D91)),NA())</f>
        <v>#N/A</v>
      </c>
      <c r="BB97" s="93" t="e">
        <f ca="true">+IF(AND(ISNUMBER(OFFSET('Hygiene Data'!$D$9,0,10*ROW('Hygiene Data'!D91))),'Data Summary'!DQ97="Yes"),OFFSET('Hygiene Data'!$D$9,0,10*ROW('Hygiene Data'!D91)),NA())</f>
        <v>#N/A</v>
      </c>
      <c r="BC97" s="93" t="e">
        <f ca="true">+IF(AND(ISNUMBER(OFFSET('Hygiene Data'!$E$5,0,10*ROW('Hygiene Data'!E91))),'Data Summary'!DR97="Yes"),OFFSET('Hygiene Data'!$E$5,0,10*ROW('Hygiene Data'!E91)),NA())</f>
        <v>#N/A</v>
      </c>
      <c r="BD97" s="93" t="e">
        <f ca="true">+IF(AND(ISNUMBER(OFFSET('Hygiene Data'!$E$7,0,10*ROW('Hygiene Data'!E91))),'Data Summary'!DS97="Yes"),OFFSET('Hygiene Data'!$E$7,0,10*ROW('Hygiene Data'!E91)),NA())</f>
        <v>#N/A</v>
      </c>
      <c r="BE97" s="93" t="e">
        <f ca="true">+IF(AND(ISNUMBER(OFFSET('Hygiene Data'!$E$9,0,10*ROW('Hygiene Data'!E91))),'Data Summary'!DT97="Yes"),OFFSET('Hygiene Data'!$E$9,0,10*ROW('Hygiene Data'!E91)),NA())</f>
        <v>#N/A</v>
      </c>
      <c r="BF97" s="93" t="e">
        <f ca="true">+IF(AND(ISNUMBER(OFFSET('Hygiene Data'!$F$5,0,10*ROW('Hygiene Data'!F91))),'Data Summary'!DU97="Yes"),OFFSET('Hygiene Data'!$F$5,0,10*ROW('Hygiene Data'!F91)),NA())</f>
        <v>#N/A</v>
      </c>
      <c r="BG97" s="93" t="e">
        <f ca="true">+IF(AND(ISNUMBER(OFFSET('Hygiene Data'!$F$7,0,10*ROW('Hygiene Data'!F91))),'Data Summary'!DV97="Yes"),OFFSET('Hygiene Data'!$F$7,0,10*ROW('Hygiene Data'!F91)),NA())</f>
        <v>#N/A</v>
      </c>
      <c r="BH97" s="93" t="e">
        <f ca="true">+IF(AND(ISNUMBER(OFFSET('Hygiene Data'!$F$9,0,10*ROW('Hygiene Data'!F91))),'Data Summary'!DW97="Yes"),OFFSET('Hygiene Data'!$F$9,0,10*ROW('Hygiene Data'!F91)),NA())</f>
        <v>#N/A</v>
      </c>
      <c r="BI97" s="93" t="e">
        <f ca="true">+IF(AND(ISNUMBER(OFFSET('Hygiene Data'!$G$5,0,10*ROW('Hygiene Data'!G91))),'Data Summary'!DX97="Yes"),OFFSET('Hygiene Data'!$G$5,0,10*ROW('Hygiene Data'!G91)),NA())</f>
        <v>#N/A</v>
      </c>
      <c r="BJ97" s="93" t="e">
        <f ca="true">+IF(AND(ISNUMBER(OFFSET('Hygiene Data'!$G$7,0,10*ROW('Hygiene Data'!G91))),'Data Summary'!DY97="Yes"),OFFSET('Hygiene Data'!$G$7,0,10*ROW('Hygiene Data'!G91)),NA())</f>
        <v>#N/A</v>
      </c>
      <c r="BK97" s="93" t="e">
        <f ca="true">+IF(AND(ISNUMBER(OFFSET('Hygiene Data'!$G$9,0,10*ROW('Hygiene Data'!G91))),'Data Summary'!DZ97="Yes"),OFFSET('Hygiene Data'!$G$9,0,10*ROW('Hygiene Data'!G91)),NA())</f>
        <v>#N/A</v>
      </c>
      <c r="BL97" s="93" t="e">
        <f ca="true">+IF(AND(ISNUMBER(OFFSET('Hygiene Data'!$H$5,0,10*ROW('Hygiene Data'!H91))),'Data Summary'!EA97="Yes"),OFFSET('Hygiene Data'!$H$5,0,10*ROW('Hygiene Data'!H91)),NA())</f>
        <v>#N/A</v>
      </c>
      <c r="BM97" s="93" t="e">
        <f ca="true">+IF(AND(ISNUMBER(OFFSET('Hygiene Data'!$H$7,0,10*ROW('Hygiene Data'!H91))),'Data Summary'!EB97="Yes"),OFFSET('Hygiene Data'!$H$7,0,10*ROW('Hygiene Data'!H91)),NA())</f>
        <v>#N/A</v>
      </c>
      <c r="BN97" s="93" t="e">
        <f ca="true">+IF(AND(ISNUMBER(OFFSET('Hygiene Data'!$H$9,0,10*ROW('Hygiene Data'!H91))),'Data Summary'!EC97="Yes"),OFFSET('Hygiene Data'!$H$9,0,10*ROW('Hygiene Data'!H91)),NA())</f>
        <v>#N/A</v>
      </c>
      <c r="BO97" s="93" t="e">
        <f ca="true">+IF(AND(ISNUMBER(OFFSET('Hygiene Data'!$I$5,0,10*ROW('Hygiene Data'!I91))),'Data Summary'!ED97="Yes"),OFFSET('Hygiene Data'!$I$5,0,10*ROW('Hygiene Data'!I91)),NA())</f>
        <v>#N/A</v>
      </c>
      <c r="BP97" s="93" t="e">
        <f ca="true">+IF(AND(ISNUMBER(OFFSET('Hygiene Data'!$I$7,0,10*ROW('Hygiene Data'!I91))),'Data Summary'!EE97="Yes"),OFFSET('Hygiene Data'!$I$7,0,10*ROW('Hygiene Data'!I91)),NA())</f>
        <v>#N/A</v>
      </c>
      <c r="BQ97" s="93" t="e">
        <f ca="true">+IF(AND(ISNUMBER(OFFSET('Hygiene Data'!$I$9,0,10*ROW('Hygiene Data'!I91))),'Data Summary'!EF97="Yes"),OFFSET('Hygiene Data'!$I$9,0,10*ROW('Hygiene Data'!I91)),NA())</f>
        <v>#N/A</v>
      </c>
    </row>
    <row xmlns:x14ac="http://schemas.microsoft.com/office/spreadsheetml/2009/9/ac" r="98" x14ac:dyDescent="0.2">
      <c r="A98" s="335" t="e">
        <f ca="true">+RIGHT('Data Summary'!A98,LEN('Data Summary'!A98)-9)</f>
        <v>#VALUE!</v>
      </c>
      <c r="B98" s="35" t="str">
        <f ca="true">+IF(ISTEXT('Data Summary'!B98),'Data Summary'!B98,"")</f>
        <v/>
      </c>
      <c r="C98" s="334" t="e">
        <f ca="true">+VALUE('Data Summary'!C98)</f>
        <v>#VALUE!</v>
      </c>
      <c r="D98" s="91" t="e">
        <f ca="true">+IF(AND(ISNUMBER(OFFSET('Water Data'!$D$4,0,10*ROW('Water Data'!D92))),'Data Summary'!BS98="Yes"),100-OFFSET('Water Data'!$D$4,0,10*ROW('Water Data'!D92)),NA())</f>
        <v>#N/A</v>
      </c>
      <c r="E98" s="91" t="e">
        <f ca="true">+IF(AND(ISNUMBER(OFFSET('Water Data'!$D$6,0,10*ROW('Water Data'!D92))),'Data Summary'!BT98="Yes"),OFFSET('Water Data'!$D$6,0,10*ROW('Water Data'!D92)),NA())</f>
        <v>#N/A</v>
      </c>
      <c r="F98" s="91" t="e">
        <f ca="true">+IF(AND(ISNUMBER(OFFSET('Water Data'!$D$9,0,10*ROW('Water Data'!D92))),'Data Summary'!BU98="Yes"),OFFSET('Water Data'!$D$9,0,10*ROW('Water Data'!D92)),NA())</f>
        <v>#N/A</v>
      </c>
      <c r="G98" s="91" t="e">
        <f ca="true">+IF(AND(ISNUMBER(OFFSET('Water Data'!$E$4,0,10*ROW('Water Data'!E92))),'Data Summary'!BV98="Yes"),100-OFFSET('Water Data'!$E$4,0,10*ROW('Water Data'!E92)),NA())</f>
        <v>#N/A</v>
      </c>
      <c r="H98" s="91" t="e">
        <f ca="true">+IF(AND(ISNUMBER(OFFSET('Water Data'!$E$6,0,10*ROW('Water Data'!E92))),'Data Summary'!BW98="Yes"),OFFSET('Water Data'!$E$6,0,10*ROW('Water Data'!E92)),NA())</f>
        <v>#N/A</v>
      </c>
      <c r="I98" s="91" t="e">
        <f ca="true">+IF(AND(ISNUMBER(OFFSET('Water Data'!$E$9,0,10*ROW('Water Data'!E92))),'Data Summary'!BX98="Yes"),OFFSET('Water Data'!$E$9,0,10*ROW('Water Data'!E92)),NA())</f>
        <v>#N/A</v>
      </c>
      <c r="J98" s="91" t="e">
        <f ca="true">+IF(AND(ISNUMBER(OFFSET('Water Data'!$F$4,0,10*ROW('Water Data'!F92))),'Data Summary'!BY98="Yes"),100-OFFSET('Water Data'!$F$4,0,10*ROW('Water Data'!F92)),NA())</f>
        <v>#N/A</v>
      </c>
      <c r="K98" s="91" t="e">
        <f ca="true">+IF(AND(ISNUMBER(OFFSET('Water Data'!$F$6,0,10*ROW('Water Data'!F92))),'Data Summary'!BZ98="Yes"),OFFSET('Water Data'!$F$6,0,10*ROW('Water Data'!F92)),NA())</f>
        <v>#N/A</v>
      </c>
      <c r="L98" s="91" t="e">
        <f ca="true">+IF(AND(ISNUMBER(OFFSET('Water Data'!$F$9,0,10*ROW('Water Data'!F92))),'Data Summary'!CA98="Yes"),OFFSET('Water Data'!$F$9,0,10*ROW('Water Data'!F92)),NA())</f>
        <v>#N/A</v>
      </c>
      <c r="M98" s="91" t="e">
        <f ca="true">+IF(AND(ISNUMBER(OFFSET('Water Data'!$G$4,0,10*ROW('Water Data'!G92))),'Data Summary'!CB98="Yes"),100-OFFSET('Water Data'!$G$4,0,10*ROW('Water Data'!G92)),NA())</f>
        <v>#N/A</v>
      </c>
      <c r="N98" s="91" t="e">
        <f ca="true">+IF(AND(ISNUMBER(OFFSET('Water Data'!$G$6,0,10*ROW('Water Data'!G92))),'Data Summary'!CC98="Yes"),OFFSET('Water Data'!$G$6,0,10*ROW('Water Data'!G92)),NA())</f>
        <v>#N/A</v>
      </c>
      <c r="O98" s="91" t="e">
        <f ca="true">+IF(AND(ISNUMBER(OFFSET('Water Data'!$G$9,0,10*ROW('Water Data'!G92))),'Data Summary'!CD98="Yes"),OFFSET('Water Data'!$G$9,0,10*ROW('Water Data'!G92)),NA())</f>
        <v>#N/A</v>
      </c>
      <c r="P98" s="91" t="e">
        <f ca="true">+IF(AND(ISNUMBER(OFFSET('Water Data'!$H$4,0,10*ROW('Water Data'!H92))),'Data Summary'!CE98="Yes"),100-OFFSET('Water Data'!$H$4,0,10*ROW('Water Data'!H92)),NA())</f>
        <v>#N/A</v>
      </c>
      <c r="Q98" s="91" t="e">
        <f ca="true">+IF(AND(ISNUMBER(OFFSET('Water Data'!$H$6,0,10*ROW('Water Data'!H92))),'Data Summary'!CF98="Yes"),OFFSET('Water Data'!$H$6,0,10*ROW('Water Data'!H92)),NA())</f>
        <v>#N/A</v>
      </c>
      <c r="R98" s="91" t="e">
        <f ca="true">+IF(AND(ISNUMBER(OFFSET('Water Data'!$H$9,0,10*ROW('Water Data'!H92))),'Data Summary'!CG98="Yes"),OFFSET('Water Data'!$H$9,0,10*ROW('Water Data'!H92)),NA())</f>
        <v>#N/A</v>
      </c>
      <c r="S98" s="91" t="e">
        <f ca="true">+IF(AND(ISNUMBER(OFFSET('Water Data'!$I$4,0,10*ROW('Water Data'!I92))),'Data Summary'!CH98="Yes"),100-OFFSET('Water Data'!$I$4,0,10*ROW('Water Data'!I92)),NA())</f>
        <v>#N/A</v>
      </c>
      <c r="T98" s="91" t="e">
        <f ca="true">+IF(AND(ISNUMBER(OFFSET('Water Data'!$I$6,0,10*ROW('Water Data'!I92))),'Data Summary'!CI98="Yes"),OFFSET('Water Data'!$I$6,0,10*ROW('Water Data'!I92)),NA())</f>
        <v>#N/A</v>
      </c>
      <c r="U98" s="91" t="e">
        <f ca="true">+IF(AND(ISNUMBER(OFFSET('Water Data'!$I$9,0,10*ROW('Water Data'!I92))),'Data Summary'!CJ98="Yes"),OFFSET('Water Data'!$I$9,0,10*ROW('Water Data'!I92)),NA())</f>
        <v>#N/A</v>
      </c>
      <c r="V98" s="92" t="e">
        <f ca="true">+IF(AND(ISNUMBER(OFFSET('Sanitation Data'!$D$4,0,10*ROW('Sanitation Data'!D92))),'Data Summary'!CK98="Yes"),100-OFFSET('Sanitation Data'!$D$4,0,10*ROW('Sanitation Data'!D92)),NA())</f>
        <v>#N/A</v>
      </c>
      <c r="W98" s="92" t="e">
        <f ca="true">+IF(AND(ISNUMBER(OFFSET('Sanitation Data'!$D$6,0,10*ROW('Sanitation Data'!D92))),'Data Summary'!CL98="Yes"),OFFSET('Sanitation Data'!$D$6,0,10*ROW('Sanitation Data'!D92)),NA())</f>
        <v>#N/A</v>
      </c>
      <c r="X98" s="92" t="e">
        <f ca="true">+IF(AND(ISNUMBER(OFFSET('Sanitation Data'!$D$10,0,10*ROW('Sanitation Data'!D92))),'Data Summary'!CM98="Yes"),OFFSET('Sanitation Data'!$D$10,0,10*ROW('Sanitation Data'!D92)),NA())</f>
        <v>#N/A</v>
      </c>
      <c r="Y98" s="92" t="e">
        <f ca="true">+IF(AND(ISNUMBER(OFFSET('Sanitation Data'!$D$11,0,10*ROW('Sanitation Data'!D92))),'Data Summary'!CN98="Yes"),OFFSET('Sanitation Data'!$D$11,0,10*ROW('Sanitation Data'!D92)),NA())</f>
        <v>#N/A</v>
      </c>
      <c r="Z98" s="92" t="e">
        <f ca="true">+IF(AND(ISNUMBER(OFFSET('Sanitation Data'!$D$12,0,10*ROW('Sanitation Data'!D92))),'Data Summary'!CO98="Yes"),OFFSET('Sanitation Data'!$D$12,0,10*ROW('Sanitation Data'!D92)),NA())</f>
        <v>#N/A</v>
      </c>
      <c r="AA98" s="92" t="e">
        <f ca="true">+IF(AND(ISNUMBER(OFFSET('Sanitation Data'!$E$4,0,10*ROW('Sanitation Data'!E92))),'Data Summary'!CP98="Yes"),100-OFFSET('Sanitation Data'!$E$4,0,10*ROW('Sanitation Data'!E92)),NA())</f>
        <v>#N/A</v>
      </c>
      <c r="AB98" s="92" t="e">
        <f ca="true">+IF(AND(ISNUMBER(OFFSET('Sanitation Data'!$E$6,0,10*ROW('Sanitation Data'!E92))),'Data Summary'!CQ98="Yes"),OFFSET('Sanitation Data'!$E$6,0,10*ROW('Sanitation Data'!E92)),NA())</f>
        <v>#N/A</v>
      </c>
      <c r="AC98" s="92" t="e">
        <f ca="true">+IF(AND(ISNUMBER(OFFSET('Sanitation Data'!$E$10,0,10*ROW('Sanitation Data'!E92))),'Data Summary'!CR98="Yes"),OFFSET('Sanitation Data'!$E$10,0,10*ROW('Sanitation Data'!E92)),NA())</f>
        <v>#N/A</v>
      </c>
      <c r="AD98" s="92" t="e">
        <f ca="true">+IF(AND(ISNUMBER(OFFSET('Sanitation Data'!$E$11,0,10*ROW('Sanitation Data'!E92))),'Data Summary'!CS98="Yes"),OFFSET('Sanitation Data'!$E$11,0,10*ROW('Sanitation Data'!E92)),NA())</f>
        <v>#N/A</v>
      </c>
      <c r="AE98" s="92" t="e">
        <f ca="true">+IF(AND(ISNUMBER(OFFSET('Sanitation Data'!$E$12,0,10*ROW('Sanitation Data'!E92))),'Data Summary'!CT98="Yes"),OFFSET('Sanitation Data'!$E$12,0,10*ROW('Sanitation Data'!E92)),NA())</f>
        <v>#N/A</v>
      </c>
      <c r="AF98" s="92" t="e">
        <f ca="true">+IF(AND(ISNUMBER(OFFSET('Sanitation Data'!$F$4,0,10*ROW('Sanitation Data'!F92))),'Data Summary'!CU98="Yes"),100-OFFSET('Sanitation Data'!$F$4,0,10*ROW('Sanitation Data'!F92)),NA())</f>
        <v>#N/A</v>
      </c>
      <c r="AG98" s="92" t="e">
        <f ca="true">+IF(AND(ISNUMBER(OFFSET('Sanitation Data'!$F$6,0,10*ROW('Sanitation Data'!F92))),'Data Summary'!CV98="Yes"),OFFSET('Sanitation Data'!$F$6,0,10*ROW('Sanitation Data'!F92)),NA())</f>
        <v>#N/A</v>
      </c>
      <c r="AH98" s="92" t="e">
        <f ca="true">+IF(AND(ISNUMBER(OFFSET('Sanitation Data'!$F$10,0,10*ROW('Sanitation Data'!F92))),'Data Summary'!CW98="Yes"),OFFSET('Sanitation Data'!$F$10,0,10*ROW('Sanitation Data'!F92)),NA())</f>
        <v>#N/A</v>
      </c>
      <c r="AI98" s="92" t="e">
        <f ca="true">+IF(AND(ISNUMBER(OFFSET('Sanitation Data'!$F$11,0,10*ROW('Sanitation Data'!F92))),'Data Summary'!CX98="Yes"),OFFSET('Sanitation Data'!$F$11,0,10*ROW('Sanitation Data'!F92)),NA())</f>
        <v>#N/A</v>
      </c>
      <c r="AJ98" s="92" t="e">
        <f ca="true">+IF(AND(ISNUMBER(OFFSET('Sanitation Data'!$F$12,0,10*ROW('Sanitation Data'!F92))),'Data Summary'!CY98="Yes"),OFFSET('Sanitation Data'!$F$12,0,10*ROW('Sanitation Data'!F92)),NA())</f>
        <v>#N/A</v>
      </c>
      <c r="AK98" s="92" t="e">
        <f ca="true">+IF(AND(ISNUMBER(OFFSET('Sanitation Data'!$G$4,0,10*ROW('Sanitation Data'!G92))),'Data Summary'!CZ98="Yes"),100-OFFSET('Sanitation Data'!$G$4,0,10*ROW('Sanitation Data'!G92)),NA())</f>
        <v>#N/A</v>
      </c>
      <c r="AL98" s="92" t="e">
        <f ca="true">+IF(AND(ISNUMBER(OFFSET('Sanitation Data'!$G$6,0,10*ROW('Sanitation Data'!G92))),'Data Summary'!DA98="Yes"),OFFSET('Sanitation Data'!$G$6,0,10*ROW('Sanitation Data'!G92)),NA())</f>
        <v>#N/A</v>
      </c>
      <c r="AM98" s="92" t="e">
        <f ca="true">+IF(AND(ISNUMBER(OFFSET('Sanitation Data'!$G$10,0,10*ROW('Sanitation Data'!G92))),'Data Summary'!DB98="Yes"),OFFSET('Sanitation Data'!$G$10,0,10*ROW('Sanitation Data'!G92)),NA())</f>
        <v>#N/A</v>
      </c>
      <c r="AN98" s="92" t="e">
        <f ca="true">+IF(AND(ISNUMBER(OFFSET('Sanitation Data'!$G$11,0,10*ROW('Sanitation Data'!G92))),'Data Summary'!DC98="Yes"),OFFSET('Sanitation Data'!$G$11,0,10*ROW('Sanitation Data'!G92)),NA())</f>
        <v>#N/A</v>
      </c>
      <c r="AO98" s="92" t="e">
        <f ca="true">+IF(AND(ISNUMBER(OFFSET('Sanitation Data'!$G$12,0,10*ROW('Sanitation Data'!G92))),'Data Summary'!DD98="Yes"),OFFSET('Sanitation Data'!$G$12,0,10*ROW('Sanitation Data'!G92)),NA())</f>
        <v>#N/A</v>
      </c>
      <c r="AP98" s="92" t="e">
        <f ca="true">+IF(AND(ISNUMBER(OFFSET('Sanitation Data'!$H$4,0,10*ROW('Sanitation Data'!H92))),'Data Summary'!DE98="Yes"),100-OFFSET('Sanitation Data'!$H$4,0,10*ROW('Sanitation Data'!H92)),NA())</f>
        <v>#N/A</v>
      </c>
      <c r="AQ98" s="92" t="e">
        <f ca="true">+IF(AND(ISNUMBER(OFFSET('Sanitation Data'!$H$6,0,10*ROW('Sanitation Data'!H92))),'Data Summary'!DF98="Yes"),OFFSET('Sanitation Data'!$H$6,0,10*ROW('Sanitation Data'!H92)),NA())</f>
        <v>#N/A</v>
      </c>
      <c r="AR98" s="92" t="e">
        <f ca="true">+IF(AND(ISNUMBER(OFFSET('Sanitation Data'!$H$10,0,10*ROW('Sanitation Data'!H92))),'Data Summary'!DG98="Yes"),OFFSET('Sanitation Data'!$H$10,0,10*ROW('Sanitation Data'!H92)),NA())</f>
        <v>#N/A</v>
      </c>
      <c r="AS98" s="92" t="e">
        <f ca="true">+IF(AND(ISNUMBER(OFFSET('Sanitation Data'!$H$11,0,10*ROW('Sanitation Data'!H92))),'Data Summary'!DH98="Yes"),OFFSET('Sanitation Data'!$H$11,0,10*ROW('Sanitation Data'!H92)),NA())</f>
        <v>#N/A</v>
      </c>
      <c r="AT98" s="92" t="e">
        <f ca="true">+IF(AND(ISNUMBER(OFFSET('Sanitation Data'!$H$12,0,10*ROW('Sanitation Data'!H92))),'Data Summary'!DI98="Yes"),OFFSET('Sanitation Data'!$H$12,0,10*ROW('Sanitation Data'!H92)),NA())</f>
        <v>#N/A</v>
      </c>
      <c r="AU98" s="92" t="e">
        <f ca="true">+IF(AND(ISNUMBER(OFFSET('Sanitation Data'!$I$4,0,10*ROW('Sanitation Data'!I92))),'Data Summary'!DJ98="Yes"),100-OFFSET('Sanitation Data'!$I$4,0,10*ROW('Sanitation Data'!I92)),NA())</f>
        <v>#N/A</v>
      </c>
      <c r="AV98" s="92" t="e">
        <f ca="true">+IF(AND(ISNUMBER(OFFSET('Sanitation Data'!$I$6,0,10*ROW('Sanitation Data'!I92))),'Data Summary'!DK98="Yes"),OFFSET('Sanitation Data'!$I$6,0,10*ROW('Sanitation Data'!I92)),NA())</f>
        <v>#N/A</v>
      </c>
      <c r="AW98" s="92" t="e">
        <f ca="true">+IF(AND(ISNUMBER(OFFSET('Sanitation Data'!$I$10,0,10*ROW('Sanitation Data'!I92))),'Data Summary'!DL98="Yes"),OFFSET('Sanitation Data'!$I$10,0,10*ROW('Sanitation Data'!I92)),NA())</f>
        <v>#N/A</v>
      </c>
      <c r="AX98" s="92" t="e">
        <f ca="true">+IF(AND(ISNUMBER(OFFSET('Sanitation Data'!$I$11,0,10*ROW('Sanitation Data'!I92))),'Data Summary'!DM98="Yes"),OFFSET('Sanitation Data'!$I$11,0,10*ROW('Sanitation Data'!I92)),NA())</f>
        <v>#N/A</v>
      </c>
      <c r="AY98" s="92" t="e">
        <f ca="true">+IF(AND(ISNUMBER(OFFSET('Sanitation Data'!$I$12,0,10*ROW('Sanitation Data'!I92))),'Data Summary'!DN98="Yes"),OFFSET('Sanitation Data'!$I$12,0,10*ROW('Sanitation Data'!I92)),NA())</f>
        <v>#N/A</v>
      </c>
      <c r="AZ98" s="93" t="e">
        <f ca="true">+IF(AND(ISNUMBER(OFFSET('Hygiene Data'!$D$5,0,10*ROW('Hygiene Data'!D92))),'Data Summary'!DO98="Yes"),OFFSET('Hygiene Data'!$D$5,0,10*ROW('Hygiene Data'!D92)),NA())</f>
        <v>#N/A</v>
      </c>
      <c r="BA98" s="93" t="e">
        <f ca="true">+IF(AND(ISNUMBER(OFFSET('Hygiene Data'!$D$7,0,10*ROW('Hygiene Data'!D92))),'Data Summary'!DP98="Yes"),OFFSET('Hygiene Data'!$D$7,0,10*ROW('Hygiene Data'!D92)),NA())</f>
        <v>#N/A</v>
      </c>
      <c r="BB98" s="93" t="e">
        <f ca="true">+IF(AND(ISNUMBER(OFFSET('Hygiene Data'!$D$9,0,10*ROW('Hygiene Data'!D92))),'Data Summary'!DQ98="Yes"),OFFSET('Hygiene Data'!$D$9,0,10*ROW('Hygiene Data'!D92)),NA())</f>
        <v>#N/A</v>
      </c>
      <c r="BC98" s="93" t="e">
        <f ca="true">+IF(AND(ISNUMBER(OFFSET('Hygiene Data'!$E$5,0,10*ROW('Hygiene Data'!E92))),'Data Summary'!DR98="Yes"),OFFSET('Hygiene Data'!$E$5,0,10*ROW('Hygiene Data'!E92)),NA())</f>
        <v>#N/A</v>
      </c>
      <c r="BD98" s="93" t="e">
        <f ca="true">+IF(AND(ISNUMBER(OFFSET('Hygiene Data'!$E$7,0,10*ROW('Hygiene Data'!E92))),'Data Summary'!DS98="Yes"),OFFSET('Hygiene Data'!$E$7,0,10*ROW('Hygiene Data'!E92)),NA())</f>
        <v>#N/A</v>
      </c>
      <c r="BE98" s="93" t="e">
        <f ca="true">+IF(AND(ISNUMBER(OFFSET('Hygiene Data'!$E$9,0,10*ROW('Hygiene Data'!E92))),'Data Summary'!DT98="Yes"),OFFSET('Hygiene Data'!$E$9,0,10*ROW('Hygiene Data'!E92)),NA())</f>
        <v>#N/A</v>
      </c>
      <c r="BF98" s="93" t="e">
        <f ca="true">+IF(AND(ISNUMBER(OFFSET('Hygiene Data'!$F$5,0,10*ROW('Hygiene Data'!F92))),'Data Summary'!DU98="Yes"),OFFSET('Hygiene Data'!$F$5,0,10*ROW('Hygiene Data'!F92)),NA())</f>
        <v>#N/A</v>
      </c>
      <c r="BG98" s="93" t="e">
        <f ca="true">+IF(AND(ISNUMBER(OFFSET('Hygiene Data'!$F$7,0,10*ROW('Hygiene Data'!F92))),'Data Summary'!DV98="Yes"),OFFSET('Hygiene Data'!$F$7,0,10*ROW('Hygiene Data'!F92)),NA())</f>
        <v>#N/A</v>
      </c>
      <c r="BH98" s="93" t="e">
        <f ca="true">+IF(AND(ISNUMBER(OFFSET('Hygiene Data'!$F$9,0,10*ROW('Hygiene Data'!F92))),'Data Summary'!DW98="Yes"),OFFSET('Hygiene Data'!$F$9,0,10*ROW('Hygiene Data'!F92)),NA())</f>
        <v>#N/A</v>
      </c>
      <c r="BI98" s="93" t="e">
        <f ca="true">+IF(AND(ISNUMBER(OFFSET('Hygiene Data'!$G$5,0,10*ROW('Hygiene Data'!G92))),'Data Summary'!DX98="Yes"),OFFSET('Hygiene Data'!$G$5,0,10*ROW('Hygiene Data'!G92)),NA())</f>
        <v>#N/A</v>
      </c>
      <c r="BJ98" s="93" t="e">
        <f ca="true">+IF(AND(ISNUMBER(OFFSET('Hygiene Data'!$G$7,0,10*ROW('Hygiene Data'!G92))),'Data Summary'!DY98="Yes"),OFFSET('Hygiene Data'!$G$7,0,10*ROW('Hygiene Data'!G92)),NA())</f>
        <v>#N/A</v>
      </c>
      <c r="BK98" s="93" t="e">
        <f ca="true">+IF(AND(ISNUMBER(OFFSET('Hygiene Data'!$G$9,0,10*ROW('Hygiene Data'!G92))),'Data Summary'!DZ98="Yes"),OFFSET('Hygiene Data'!$G$9,0,10*ROW('Hygiene Data'!G92)),NA())</f>
        <v>#N/A</v>
      </c>
      <c r="BL98" s="93" t="e">
        <f ca="true">+IF(AND(ISNUMBER(OFFSET('Hygiene Data'!$H$5,0,10*ROW('Hygiene Data'!H92))),'Data Summary'!EA98="Yes"),OFFSET('Hygiene Data'!$H$5,0,10*ROW('Hygiene Data'!H92)),NA())</f>
        <v>#N/A</v>
      </c>
      <c r="BM98" s="93" t="e">
        <f ca="true">+IF(AND(ISNUMBER(OFFSET('Hygiene Data'!$H$7,0,10*ROW('Hygiene Data'!H92))),'Data Summary'!EB98="Yes"),OFFSET('Hygiene Data'!$H$7,0,10*ROW('Hygiene Data'!H92)),NA())</f>
        <v>#N/A</v>
      </c>
      <c r="BN98" s="93" t="e">
        <f ca="true">+IF(AND(ISNUMBER(OFFSET('Hygiene Data'!$H$9,0,10*ROW('Hygiene Data'!H92))),'Data Summary'!EC98="Yes"),OFFSET('Hygiene Data'!$H$9,0,10*ROW('Hygiene Data'!H92)),NA())</f>
        <v>#N/A</v>
      </c>
      <c r="BO98" s="93" t="e">
        <f ca="true">+IF(AND(ISNUMBER(OFFSET('Hygiene Data'!$I$5,0,10*ROW('Hygiene Data'!I92))),'Data Summary'!ED98="Yes"),OFFSET('Hygiene Data'!$I$5,0,10*ROW('Hygiene Data'!I92)),NA())</f>
        <v>#N/A</v>
      </c>
      <c r="BP98" s="93" t="e">
        <f ca="true">+IF(AND(ISNUMBER(OFFSET('Hygiene Data'!$I$7,0,10*ROW('Hygiene Data'!I92))),'Data Summary'!EE98="Yes"),OFFSET('Hygiene Data'!$I$7,0,10*ROW('Hygiene Data'!I92)),NA())</f>
        <v>#N/A</v>
      </c>
      <c r="BQ98" s="93" t="e">
        <f ca="true">+IF(AND(ISNUMBER(OFFSET('Hygiene Data'!$I$9,0,10*ROW('Hygiene Data'!I92))),'Data Summary'!EF98="Yes"),OFFSET('Hygiene Data'!$I$9,0,10*ROW('Hygiene Data'!I92)),NA())</f>
        <v>#N/A</v>
      </c>
    </row>
    <row xmlns:x14ac="http://schemas.microsoft.com/office/spreadsheetml/2009/9/ac" r="99" x14ac:dyDescent="0.2">
      <c r="A99" s="335" t="e">
        <f ca="true">+RIGHT('Data Summary'!A99,LEN('Data Summary'!A99)-9)</f>
        <v>#VALUE!</v>
      </c>
      <c r="B99" s="35" t="str">
        <f ca="true">+IF(ISTEXT('Data Summary'!B99),'Data Summary'!B99,"")</f>
        <v/>
      </c>
      <c r="C99" s="334" t="e">
        <f ca="true">+VALUE('Data Summary'!C99)</f>
        <v>#VALUE!</v>
      </c>
      <c r="D99" s="91" t="e">
        <f ca="true">+IF(AND(ISNUMBER(OFFSET('Water Data'!$D$4,0,10*ROW('Water Data'!D93))),'Data Summary'!BS99="Yes"),100-OFFSET('Water Data'!$D$4,0,10*ROW('Water Data'!D93)),NA())</f>
        <v>#N/A</v>
      </c>
      <c r="E99" s="91" t="e">
        <f ca="true">+IF(AND(ISNUMBER(OFFSET('Water Data'!$D$6,0,10*ROW('Water Data'!D93))),'Data Summary'!BT99="Yes"),OFFSET('Water Data'!$D$6,0,10*ROW('Water Data'!D93)),NA())</f>
        <v>#N/A</v>
      </c>
      <c r="F99" s="91" t="e">
        <f ca="true">+IF(AND(ISNUMBER(OFFSET('Water Data'!$D$9,0,10*ROW('Water Data'!D93))),'Data Summary'!BU99="Yes"),OFFSET('Water Data'!$D$9,0,10*ROW('Water Data'!D93)),NA())</f>
        <v>#N/A</v>
      </c>
      <c r="G99" s="91" t="e">
        <f ca="true">+IF(AND(ISNUMBER(OFFSET('Water Data'!$E$4,0,10*ROW('Water Data'!E93))),'Data Summary'!BV99="Yes"),100-OFFSET('Water Data'!$E$4,0,10*ROW('Water Data'!E93)),NA())</f>
        <v>#N/A</v>
      </c>
      <c r="H99" s="91" t="e">
        <f ca="true">+IF(AND(ISNUMBER(OFFSET('Water Data'!$E$6,0,10*ROW('Water Data'!E93))),'Data Summary'!BW99="Yes"),OFFSET('Water Data'!$E$6,0,10*ROW('Water Data'!E93)),NA())</f>
        <v>#N/A</v>
      </c>
      <c r="I99" s="91" t="e">
        <f ca="true">+IF(AND(ISNUMBER(OFFSET('Water Data'!$E$9,0,10*ROW('Water Data'!E93))),'Data Summary'!BX99="Yes"),OFFSET('Water Data'!$E$9,0,10*ROW('Water Data'!E93)),NA())</f>
        <v>#N/A</v>
      </c>
      <c r="J99" s="91" t="e">
        <f ca="true">+IF(AND(ISNUMBER(OFFSET('Water Data'!$F$4,0,10*ROW('Water Data'!F93))),'Data Summary'!BY99="Yes"),100-OFFSET('Water Data'!$F$4,0,10*ROW('Water Data'!F93)),NA())</f>
        <v>#N/A</v>
      </c>
      <c r="K99" s="91" t="e">
        <f ca="true">+IF(AND(ISNUMBER(OFFSET('Water Data'!$F$6,0,10*ROW('Water Data'!F93))),'Data Summary'!BZ99="Yes"),OFFSET('Water Data'!$F$6,0,10*ROW('Water Data'!F93)),NA())</f>
        <v>#N/A</v>
      </c>
      <c r="L99" s="91" t="e">
        <f ca="true">+IF(AND(ISNUMBER(OFFSET('Water Data'!$F$9,0,10*ROW('Water Data'!F93))),'Data Summary'!CA99="Yes"),OFFSET('Water Data'!$F$9,0,10*ROW('Water Data'!F93)),NA())</f>
        <v>#N/A</v>
      </c>
      <c r="M99" s="91" t="e">
        <f ca="true">+IF(AND(ISNUMBER(OFFSET('Water Data'!$G$4,0,10*ROW('Water Data'!G93))),'Data Summary'!CB99="Yes"),100-OFFSET('Water Data'!$G$4,0,10*ROW('Water Data'!G93)),NA())</f>
        <v>#N/A</v>
      </c>
      <c r="N99" s="91" t="e">
        <f ca="true">+IF(AND(ISNUMBER(OFFSET('Water Data'!$G$6,0,10*ROW('Water Data'!G93))),'Data Summary'!CC99="Yes"),OFFSET('Water Data'!$G$6,0,10*ROW('Water Data'!G93)),NA())</f>
        <v>#N/A</v>
      </c>
      <c r="O99" s="91" t="e">
        <f ca="true">+IF(AND(ISNUMBER(OFFSET('Water Data'!$G$9,0,10*ROW('Water Data'!G93))),'Data Summary'!CD99="Yes"),OFFSET('Water Data'!$G$9,0,10*ROW('Water Data'!G93)),NA())</f>
        <v>#N/A</v>
      </c>
      <c r="P99" s="91" t="e">
        <f ca="true">+IF(AND(ISNUMBER(OFFSET('Water Data'!$H$4,0,10*ROW('Water Data'!H93))),'Data Summary'!CE99="Yes"),100-OFFSET('Water Data'!$H$4,0,10*ROW('Water Data'!H93)),NA())</f>
        <v>#N/A</v>
      </c>
      <c r="Q99" s="91" t="e">
        <f ca="true">+IF(AND(ISNUMBER(OFFSET('Water Data'!$H$6,0,10*ROW('Water Data'!H93))),'Data Summary'!CF99="Yes"),OFFSET('Water Data'!$H$6,0,10*ROW('Water Data'!H93)),NA())</f>
        <v>#N/A</v>
      </c>
      <c r="R99" s="91" t="e">
        <f ca="true">+IF(AND(ISNUMBER(OFFSET('Water Data'!$H$9,0,10*ROW('Water Data'!H93))),'Data Summary'!CG99="Yes"),OFFSET('Water Data'!$H$9,0,10*ROW('Water Data'!H93)),NA())</f>
        <v>#N/A</v>
      </c>
      <c r="S99" s="91" t="e">
        <f ca="true">+IF(AND(ISNUMBER(OFFSET('Water Data'!$I$4,0,10*ROW('Water Data'!I93))),'Data Summary'!CH99="Yes"),100-OFFSET('Water Data'!$I$4,0,10*ROW('Water Data'!I93)),NA())</f>
        <v>#N/A</v>
      </c>
      <c r="T99" s="91" t="e">
        <f ca="true">+IF(AND(ISNUMBER(OFFSET('Water Data'!$I$6,0,10*ROW('Water Data'!I93))),'Data Summary'!CI99="Yes"),OFFSET('Water Data'!$I$6,0,10*ROW('Water Data'!I93)),NA())</f>
        <v>#N/A</v>
      </c>
      <c r="U99" s="91" t="e">
        <f ca="true">+IF(AND(ISNUMBER(OFFSET('Water Data'!$I$9,0,10*ROW('Water Data'!I93))),'Data Summary'!CJ99="Yes"),OFFSET('Water Data'!$I$9,0,10*ROW('Water Data'!I93)),NA())</f>
        <v>#N/A</v>
      </c>
      <c r="V99" s="92" t="e">
        <f ca="true">+IF(AND(ISNUMBER(OFFSET('Sanitation Data'!$D$4,0,10*ROW('Sanitation Data'!D93))),'Data Summary'!CK99="Yes"),100-OFFSET('Sanitation Data'!$D$4,0,10*ROW('Sanitation Data'!D93)),NA())</f>
        <v>#N/A</v>
      </c>
      <c r="W99" s="92" t="e">
        <f ca="true">+IF(AND(ISNUMBER(OFFSET('Sanitation Data'!$D$6,0,10*ROW('Sanitation Data'!D93))),'Data Summary'!CL99="Yes"),OFFSET('Sanitation Data'!$D$6,0,10*ROW('Sanitation Data'!D93)),NA())</f>
        <v>#N/A</v>
      </c>
      <c r="X99" s="92" t="e">
        <f ca="true">+IF(AND(ISNUMBER(OFFSET('Sanitation Data'!$D$10,0,10*ROW('Sanitation Data'!D93))),'Data Summary'!CM99="Yes"),OFFSET('Sanitation Data'!$D$10,0,10*ROW('Sanitation Data'!D93)),NA())</f>
        <v>#N/A</v>
      </c>
      <c r="Y99" s="92" t="e">
        <f ca="true">+IF(AND(ISNUMBER(OFFSET('Sanitation Data'!$D$11,0,10*ROW('Sanitation Data'!D93))),'Data Summary'!CN99="Yes"),OFFSET('Sanitation Data'!$D$11,0,10*ROW('Sanitation Data'!D93)),NA())</f>
        <v>#N/A</v>
      </c>
      <c r="Z99" s="92" t="e">
        <f ca="true">+IF(AND(ISNUMBER(OFFSET('Sanitation Data'!$D$12,0,10*ROW('Sanitation Data'!D93))),'Data Summary'!CO99="Yes"),OFFSET('Sanitation Data'!$D$12,0,10*ROW('Sanitation Data'!D93)),NA())</f>
        <v>#N/A</v>
      </c>
      <c r="AA99" s="92" t="e">
        <f ca="true">+IF(AND(ISNUMBER(OFFSET('Sanitation Data'!$E$4,0,10*ROW('Sanitation Data'!E93))),'Data Summary'!CP99="Yes"),100-OFFSET('Sanitation Data'!$E$4,0,10*ROW('Sanitation Data'!E93)),NA())</f>
        <v>#N/A</v>
      </c>
      <c r="AB99" s="92" t="e">
        <f ca="true">+IF(AND(ISNUMBER(OFFSET('Sanitation Data'!$E$6,0,10*ROW('Sanitation Data'!E93))),'Data Summary'!CQ99="Yes"),OFFSET('Sanitation Data'!$E$6,0,10*ROW('Sanitation Data'!E93)),NA())</f>
        <v>#N/A</v>
      </c>
      <c r="AC99" s="92" t="e">
        <f ca="true">+IF(AND(ISNUMBER(OFFSET('Sanitation Data'!$E$10,0,10*ROW('Sanitation Data'!E93))),'Data Summary'!CR99="Yes"),OFFSET('Sanitation Data'!$E$10,0,10*ROW('Sanitation Data'!E93)),NA())</f>
        <v>#N/A</v>
      </c>
      <c r="AD99" s="92" t="e">
        <f ca="true">+IF(AND(ISNUMBER(OFFSET('Sanitation Data'!$E$11,0,10*ROW('Sanitation Data'!E93))),'Data Summary'!CS99="Yes"),OFFSET('Sanitation Data'!$E$11,0,10*ROW('Sanitation Data'!E93)),NA())</f>
        <v>#N/A</v>
      </c>
      <c r="AE99" s="92" t="e">
        <f ca="true">+IF(AND(ISNUMBER(OFFSET('Sanitation Data'!$E$12,0,10*ROW('Sanitation Data'!E93))),'Data Summary'!CT99="Yes"),OFFSET('Sanitation Data'!$E$12,0,10*ROW('Sanitation Data'!E93)),NA())</f>
        <v>#N/A</v>
      </c>
      <c r="AF99" s="92" t="e">
        <f ca="true">+IF(AND(ISNUMBER(OFFSET('Sanitation Data'!$F$4,0,10*ROW('Sanitation Data'!F93))),'Data Summary'!CU99="Yes"),100-OFFSET('Sanitation Data'!$F$4,0,10*ROW('Sanitation Data'!F93)),NA())</f>
        <v>#N/A</v>
      </c>
      <c r="AG99" s="92" t="e">
        <f ca="true">+IF(AND(ISNUMBER(OFFSET('Sanitation Data'!$F$6,0,10*ROW('Sanitation Data'!F93))),'Data Summary'!CV99="Yes"),OFFSET('Sanitation Data'!$F$6,0,10*ROW('Sanitation Data'!F93)),NA())</f>
        <v>#N/A</v>
      </c>
      <c r="AH99" s="92" t="e">
        <f ca="true">+IF(AND(ISNUMBER(OFFSET('Sanitation Data'!$F$10,0,10*ROW('Sanitation Data'!F93))),'Data Summary'!CW99="Yes"),OFFSET('Sanitation Data'!$F$10,0,10*ROW('Sanitation Data'!F93)),NA())</f>
        <v>#N/A</v>
      </c>
      <c r="AI99" s="92" t="e">
        <f ca="true">+IF(AND(ISNUMBER(OFFSET('Sanitation Data'!$F$11,0,10*ROW('Sanitation Data'!F93))),'Data Summary'!CX99="Yes"),OFFSET('Sanitation Data'!$F$11,0,10*ROW('Sanitation Data'!F93)),NA())</f>
        <v>#N/A</v>
      </c>
      <c r="AJ99" s="92" t="e">
        <f ca="true">+IF(AND(ISNUMBER(OFFSET('Sanitation Data'!$F$12,0,10*ROW('Sanitation Data'!F93))),'Data Summary'!CY99="Yes"),OFFSET('Sanitation Data'!$F$12,0,10*ROW('Sanitation Data'!F93)),NA())</f>
        <v>#N/A</v>
      </c>
      <c r="AK99" s="92" t="e">
        <f ca="true">+IF(AND(ISNUMBER(OFFSET('Sanitation Data'!$G$4,0,10*ROW('Sanitation Data'!G93))),'Data Summary'!CZ99="Yes"),100-OFFSET('Sanitation Data'!$G$4,0,10*ROW('Sanitation Data'!G93)),NA())</f>
        <v>#N/A</v>
      </c>
      <c r="AL99" s="92" t="e">
        <f ca="true">+IF(AND(ISNUMBER(OFFSET('Sanitation Data'!$G$6,0,10*ROW('Sanitation Data'!G93))),'Data Summary'!DA99="Yes"),OFFSET('Sanitation Data'!$G$6,0,10*ROW('Sanitation Data'!G93)),NA())</f>
        <v>#N/A</v>
      </c>
      <c r="AM99" s="92" t="e">
        <f ca="true">+IF(AND(ISNUMBER(OFFSET('Sanitation Data'!$G$10,0,10*ROW('Sanitation Data'!G93))),'Data Summary'!DB99="Yes"),OFFSET('Sanitation Data'!$G$10,0,10*ROW('Sanitation Data'!G93)),NA())</f>
        <v>#N/A</v>
      </c>
      <c r="AN99" s="92" t="e">
        <f ca="true">+IF(AND(ISNUMBER(OFFSET('Sanitation Data'!$G$11,0,10*ROW('Sanitation Data'!G93))),'Data Summary'!DC99="Yes"),OFFSET('Sanitation Data'!$G$11,0,10*ROW('Sanitation Data'!G93)),NA())</f>
        <v>#N/A</v>
      </c>
      <c r="AO99" s="92" t="e">
        <f ca="true">+IF(AND(ISNUMBER(OFFSET('Sanitation Data'!$G$12,0,10*ROW('Sanitation Data'!G93))),'Data Summary'!DD99="Yes"),OFFSET('Sanitation Data'!$G$12,0,10*ROW('Sanitation Data'!G93)),NA())</f>
        <v>#N/A</v>
      </c>
      <c r="AP99" s="92" t="e">
        <f ca="true">+IF(AND(ISNUMBER(OFFSET('Sanitation Data'!$H$4,0,10*ROW('Sanitation Data'!H93))),'Data Summary'!DE99="Yes"),100-OFFSET('Sanitation Data'!$H$4,0,10*ROW('Sanitation Data'!H93)),NA())</f>
        <v>#N/A</v>
      </c>
      <c r="AQ99" s="92" t="e">
        <f ca="true">+IF(AND(ISNUMBER(OFFSET('Sanitation Data'!$H$6,0,10*ROW('Sanitation Data'!H93))),'Data Summary'!DF99="Yes"),OFFSET('Sanitation Data'!$H$6,0,10*ROW('Sanitation Data'!H93)),NA())</f>
        <v>#N/A</v>
      </c>
      <c r="AR99" s="92" t="e">
        <f ca="true">+IF(AND(ISNUMBER(OFFSET('Sanitation Data'!$H$10,0,10*ROW('Sanitation Data'!H93))),'Data Summary'!DG99="Yes"),OFFSET('Sanitation Data'!$H$10,0,10*ROW('Sanitation Data'!H93)),NA())</f>
        <v>#N/A</v>
      </c>
      <c r="AS99" s="92" t="e">
        <f ca="true">+IF(AND(ISNUMBER(OFFSET('Sanitation Data'!$H$11,0,10*ROW('Sanitation Data'!H93))),'Data Summary'!DH99="Yes"),OFFSET('Sanitation Data'!$H$11,0,10*ROW('Sanitation Data'!H93)),NA())</f>
        <v>#N/A</v>
      </c>
      <c r="AT99" s="92" t="e">
        <f ca="true">+IF(AND(ISNUMBER(OFFSET('Sanitation Data'!$H$12,0,10*ROW('Sanitation Data'!H93))),'Data Summary'!DI99="Yes"),OFFSET('Sanitation Data'!$H$12,0,10*ROW('Sanitation Data'!H93)),NA())</f>
        <v>#N/A</v>
      </c>
      <c r="AU99" s="92" t="e">
        <f ca="true">+IF(AND(ISNUMBER(OFFSET('Sanitation Data'!$I$4,0,10*ROW('Sanitation Data'!I93))),'Data Summary'!DJ99="Yes"),100-OFFSET('Sanitation Data'!$I$4,0,10*ROW('Sanitation Data'!I93)),NA())</f>
        <v>#N/A</v>
      </c>
      <c r="AV99" s="92" t="e">
        <f ca="true">+IF(AND(ISNUMBER(OFFSET('Sanitation Data'!$I$6,0,10*ROW('Sanitation Data'!I93))),'Data Summary'!DK99="Yes"),OFFSET('Sanitation Data'!$I$6,0,10*ROW('Sanitation Data'!I93)),NA())</f>
        <v>#N/A</v>
      </c>
      <c r="AW99" s="92" t="e">
        <f ca="true">+IF(AND(ISNUMBER(OFFSET('Sanitation Data'!$I$10,0,10*ROW('Sanitation Data'!I93))),'Data Summary'!DL99="Yes"),OFFSET('Sanitation Data'!$I$10,0,10*ROW('Sanitation Data'!I93)),NA())</f>
        <v>#N/A</v>
      </c>
      <c r="AX99" s="92" t="e">
        <f ca="true">+IF(AND(ISNUMBER(OFFSET('Sanitation Data'!$I$11,0,10*ROW('Sanitation Data'!I93))),'Data Summary'!DM99="Yes"),OFFSET('Sanitation Data'!$I$11,0,10*ROW('Sanitation Data'!I93)),NA())</f>
        <v>#N/A</v>
      </c>
      <c r="AY99" s="92" t="e">
        <f ca="true">+IF(AND(ISNUMBER(OFFSET('Sanitation Data'!$I$12,0,10*ROW('Sanitation Data'!I93))),'Data Summary'!DN99="Yes"),OFFSET('Sanitation Data'!$I$12,0,10*ROW('Sanitation Data'!I93)),NA())</f>
        <v>#N/A</v>
      </c>
      <c r="AZ99" s="93" t="e">
        <f ca="true">+IF(AND(ISNUMBER(OFFSET('Hygiene Data'!$D$5,0,10*ROW('Hygiene Data'!D93))),'Data Summary'!DO99="Yes"),OFFSET('Hygiene Data'!$D$5,0,10*ROW('Hygiene Data'!D93)),NA())</f>
        <v>#N/A</v>
      </c>
      <c r="BA99" s="93" t="e">
        <f ca="true">+IF(AND(ISNUMBER(OFFSET('Hygiene Data'!$D$7,0,10*ROW('Hygiene Data'!D93))),'Data Summary'!DP99="Yes"),OFFSET('Hygiene Data'!$D$7,0,10*ROW('Hygiene Data'!D93)),NA())</f>
        <v>#N/A</v>
      </c>
      <c r="BB99" s="93" t="e">
        <f ca="true">+IF(AND(ISNUMBER(OFFSET('Hygiene Data'!$D$9,0,10*ROW('Hygiene Data'!D93))),'Data Summary'!DQ99="Yes"),OFFSET('Hygiene Data'!$D$9,0,10*ROW('Hygiene Data'!D93)),NA())</f>
        <v>#N/A</v>
      </c>
      <c r="BC99" s="93" t="e">
        <f ca="true">+IF(AND(ISNUMBER(OFFSET('Hygiene Data'!$E$5,0,10*ROW('Hygiene Data'!E93))),'Data Summary'!DR99="Yes"),OFFSET('Hygiene Data'!$E$5,0,10*ROW('Hygiene Data'!E93)),NA())</f>
        <v>#N/A</v>
      </c>
      <c r="BD99" s="93" t="e">
        <f ca="true">+IF(AND(ISNUMBER(OFFSET('Hygiene Data'!$E$7,0,10*ROW('Hygiene Data'!E93))),'Data Summary'!DS99="Yes"),OFFSET('Hygiene Data'!$E$7,0,10*ROW('Hygiene Data'!E93)),NA())</f>
        <v>#N/A</v>
      </c>
      <c r="BE99" s="93" t="e">
        <f ca="true">+IF(AND(ISNUMBER(OFFSET('Hygiene Data'!$E$9,0,10*ROW('Hygiene Data'!E93))),'Data Summary'!DT99="Yes"),OFFSET('Hygiene Data'!$E$9,0,10*ROW('Hygiene Data'!E93)),NA())</f>
        <v>#N/A</v>
      </c>
      <c r="BF99" s="93" t="e">
        <f ca="true">+IF(AND(ISNUMBER(OFFSET('Hygiene Data'!$F$5,0,10*ROW('Hygiene Data'!F93))),'Data Summary'!DU99="Yes"),OFFSET('Hygiene Data'!$F$5,0,10*ROW('Hygiene Data'!F93)),NA())</f>
        <v>#N/A</v>
      </c>
      <c r="BG99" s="93" t="e">
        <f ca="true">+IF(AND(ISNUMBER(OFFSET('Hygiene Data'!$F$7,0,10*ROW('Hygiene Data'!F93))),'Data Summary'!DV99="Yes"),OFFSET('Hygiene Data'!$F$7,0,10*ROW('Hygiene Data'!F93)),NA())</f>
        <v>#N/A</v>
      </c>
      <c r="BH99" s="93" t="e">
        <f ca="true">+IF(AND(ISNUMBER(OFFSET('Hygiene Data'!$F$9,0,10*ROW('Hygiene Data'!F93))),'Data Summary'!DW99="Yes"),OFFSET('Hygiene Data'!$F$9,0,10*ROW('Hygiene Data'!F93)),NA())</f>
        <v>#N/A</v>
      </c>
      <c r="BI99" s="93" t="e">
        <f ca="true">+IF(AND(ISNUMBER(OFFSET('Hygiene Data'!$G$5,0,10*ROW('Hygiene Data'!G93))),'Data Summary'!DX99="Yes"),OFFSET('Hygiene Data'!$G$5,0,10*ROW('Hygiene Data'!G93)),NA())</f>
        <v>#N/A</v>
      </c>
      <c r="BJ99" s="93" t="e">
        <f ca="true">+IF(AND(ISNUMBER(OFFSET('Hygiene Data'!$G$7,0,10*ROW('Hygiene Data'!G93))),'Data Summary'!DY99="Yes"),OFFSET('Hygiene Data'!$G$7,0,10*ROW('Hygiene Data'!G93)),NA())</f>
        <v>#N/A</v>
      </c>
      <c r="BK99" s="93" t="e">
        <f ca="true">+IF(AND(ISNUMBER(OFFSET('Hygiene Data'!$G$9,0,10*ROW('Hygiene Data'!G93))),'Data Summary'!DZ99="Yes"),OFFSET('Hygiene Data'!$G$9,0,10*ROW('Hygiene Data'!G93)),NA())</f>
        <v>#N/A</v>
      </c>
      <c r="BL99" s="93" t="e">
        <f ca="true">+IF(AND(ISNUMBER(OFFSET('Hygiene Data'!$H$5,0,10*ROW('Hygiene Data'!H93))),'Data Summary'!EA99="Yes"),OFFSET('Hygiene Data'!$H$5,0,10*ROW('Hygiene Data'!H93)),NA())</f>
        <v>#N/A</v>
      </c>
      <c r="BM99" s="93" t="e">
        <f ca="true">+IF(AND(ISNUMBER(OFFSET('Hygiene Data'!$H$7,0,10*ROW('Hygiene Data'!H93))),'Data Summary'!EB99="Yes"),OFFSET('Hygiene Data'!$H$7,0,10*ROW('Hygiene Data'!H93)),NA())</f>
        <v>#N/A</v>
      </c>
      <c r="BN99" s="93" t="e">
        <f ca="true">+IF(AND(ISNUMBER(OFFSET('Hygiene Data'!$H$9,0,10*ROW('Hygiene Data'!H93))),'Data Summary'!EC99="Yes"),OFFSET('Hygiene Data'!$H$9,0,10*ROW('Hygiene Data'!H93)),NA())</f>
        <v>#N/A</v>
      </c>
      <c r="BO99" s="93" t="e">
        <f ca="true">+IF(AND(ISNUMBER(OFFSET('Hygiene Data'!$I$5,0,10*ROW('Hygiene Data'!I93))),'Data Summary'!ED99="Yes"),OFFSET('Hygiene Data'!$I$5,0,10*ROW('Hygiene Data'!I93)),NA())</f>
        <v>#N/A</v>
      </c>
      <c r="BP99" s="93" t="e">
        <f ca="true">+IF(AND(ISNUMBER(OFFSET('Hygiene Data'!$I$7,0,10*ROW('Hygiene Data'!I93))),'Data Summary'!EE99="Yes"),OFFSET('Hygiene Data'!$I$7,0,10*ROW('Hygiene Data'!I93)),NA())</f>
        <v>#N/A</v>
      </c>
      <c r="BQ99" s="93" t="e">
        <f ca="true">+IF(AND(ISNUMBER(OFFSET('Hygiene Data'!$I$9,0,10*ROW('Hygiene Data'!I93))),'Data Summary'!EF99="Yes"),OFFSET('Hygiene Data'!$I$9,0,10*ROW('Hygiene Data'!I93)),NA())</f>
        <v>#N/A</v>
      </c>
    </row>
    <row xmlns:x14ac="http://schemas.microsoft.com/office/spreadsheetml/2009/9/ac" r="100" x14ac:dyDescent="0.2">
      <c r="A100" s="335" t="e">
        <f ca="true">+RIGHT('Data Summary'!A100,LEN('Data Summary'!A100)-9)</f>
        <v>#VALUE!</v>
      </c>
      <c r="B100" s="35" t="str">
        <f ca="true">+IF(ISTEXT('Data Summary'!B100),'Data Summary'!B100,"")</f>
        <v/>
      </c>
      <c r="C100" s="334" t="e">
        <f ca="true">+VALUE('Data Summary'!C100)</f>
        <v>#VALUE!</v>
      </c>
      <c r="D100" s="91" t="e">
        <f ca="true">+IF(AND(ISNUMBER(OFFSET('Water Data'!$D$4,0,10*ROW('Water Data'!D94))),'Data Summary'!BS100="Yes"),100-OFFSET('Water Data'!$D$4,0,10*ROW('Water Data'!D94)),NA())</f>
        <v>#N/A</v>
      </c>
      <c r="E100" s="91" t="e">
        <f ca="true">+IF(AND(ISNUMBER(OFFSET('Water Data'!$D$6,0,10*ROW('Water Data'!D94))),'Data Summary'!BT100="Yes"),OFFSET('Water Data'!$D$6,0,10*ROW('Water Data'!D94)),NA())</f>
        <v>#N/A</v>
      </c>
      <c r="F100" s="91" t="e">
        <f ca="true">+IF(AND(ISNUMBER(OFFSET('Water Data'!$D$9,0,10*ROW('Water Data'!D94))),'Data Summary'!BU100="Yes"),OFFSET('Water Data'!$D$9,0,10*ROW('Water Data'!D94)),NA())</f>
        <v>#N/A</v>
      </c>
      <c r="G100" s="91" t="e">
        <f ca="true">+IF(AND(ISNUMBER(OFFSET('Water Data'!$E$4,0,10*ROW('Water Data'!E94))),'Data Summary'!BV100="Yes"),100-OFFSET('Water Data'!$E$4,0,10*ROW('Water Data'!E94)),NA())</f>
        <v>#N/A</v>
      </c>
      <c r="H100" s="91" t="e">
        <f ca="true">+IF(AND(ISNUMBER(OFFSET('Water Data'!$E$6,0,10*ROW('Water Data'!E94))),'Data Summary'!BW100="Yes"),OFFSET('Water Data'!$E$6,0,10*ROW('Water Data'!E94)),NA())</f>
        <v>#N/A</v>
      </c>
      <c r="I100" s="91" t="e">
        <f ca="true">+IF(AND(ISNUMBER(OFFSET('Water Data'!$E$9,0,10*ROW('Water Data'!E94))),'Data Summary'!BX100="Yes"),OFFSET('Water Data'!$E$9,0,10*ROW('Water Data'!E94)),NA())</f>
        <v>#N/A</v>
      </c>
      <c r="J100" s="91" t="e">
        <f ca="true">+IF(AND(ISNUMBER(OFFSET('Water Data'!$F$4,0,10*ROW('Water Data'!F94))),'Data Summary'!BY100="Yes"),100-OFFSET('Water Data'!$F$4,0,10*ROW('Water Data'!F94)),NA())</f>
        <v>#N/A</v>
      </c>
      <c r="K100" s="91" t="e">
        <f ca="true">+IF(AND(ISNUMBER(OFFSET('Water Data'!$F$6,0,10*ROW('Water Data'!F94))),'Data Summary'!BZ100="Yes"),OFFSET('Water Data'!$F$6,0,10*ROW('Water Data'!F94)),NA())</f>
        <v>#N/A</v>
      </c>
      <c r="L100" s="91" t="e">
        <f ca="true">+IF(AND(ISNUMBER(OFFSET('Water Data'!$F$9,0,10*ROW('Water Data'!F94))),'Data Summary'!CA100="Yes"),OFFSET('Water Data'!$F$9,0,10*ROW('Water Data'!F94)),NA())</f>
        <v>#N/A</v>
      </c>
      <c r="M100" s="91" t="e">
        <f ca="true">+IF(AND(ISNUMBER(OFFSET('Water Data'!$G$4,0,10*ROW('Water Data'!G94))),'Data Summary'!CB100="Yes"),100-OFFSET('Water Data'!$G$4,0,10*ROW('Water Data'!G94)),NA())</f>
        <v>#N/A</v>
      </c>
      <c r="N100" s="91" t="e">
        <f ca="true">+IF(AND(ISNUMBER(OFFSET('Water Data'!$G$6,0,10*ROW('Water Data'!G94))),'Data Summary'!CC100="Yes"),OFFSET('Water Data'!$G$6,0,10*ROW('Water Data'!G94)),NA())</f>
        <v>#N/A</v>
      </c>
      <c r="O100" s="91" t="e">
        <f ca="true">+IF(AND(ISNUMBER(OFFSET('Water Data'!$G$9,0,10*ROW('Water Data'!G94))),'Data Summary'!CD100="Yes"),OFFSET('Water Data'!$G$9,0,10*ROW('Water Data'!G94)),NA())</f>
        <v>#N/A</v>
      </c>
      <c r="P100" s="91" t="e">
        <f ca="true">+IF(AND(ISNUMBER(OFFSET('Water Data'!$H$4,0,10*ROW('Water Data'!H94))),'Data Summary'!CE100="Yes"),100-OFFSET('Water Data'!$H$4,0,10*ROW('Water Data'!H94)),NA())</f>
        <v>#N/A</v>
      </c>
      <c r="Q100" s="91" t="e">
        <f ca="true">+IF(AND(ISNUMBER(OFFSET('Water Data'!$H$6,0,10*ROW('Water Data'!H94))),'Data Summary'!CF100="Yes"),OFFSET('Water Data'!$H$6,0,10*ROW('Water Data'!H94)),NA())</f>
        <v>#N/A</v>
      </c>
      <c r="R100" s="91" t="e">
        <f ca="true">+IF(AND(ISNUMBER(OFFSET('Water Data'!$H$9,0,10*ROW('Water Data'!H94))),'Data Summary'!CG100="Yes"),OFFSET('Water Data'!$H$9,0,10*ROW('Water Data'!H94)),NA())</f>
        <v>#N/A</v>
      </c>
      <c r="S100" s="91" t="e">
        <f ca="true">+IF(AND(ISNUMBER(OFFSET('Water Data'!$I$4,0,10*ROW('Water Data'!I94))),'Data Summary'!CH100="Yes"),100-OFFSET('Water Data'!$I$4,0,10*ROW('Water Data'!I94)),NA())</f>
        <v>#N/A</v>
      </c>
      <c r="T100" s="91" t="e">
        <f ca="true">+IF(AND(ISNUMBER(OFFSET('Water Data'!$I$6,0,10*ROW('Water Data'!I94))),'Data Summary'!CI100="Yes"),OFFSET('Water Data'!$I$6,0,10*ROW('Water Data'!I94)),NA())</f>
        <v>#N/A</v>
      </c>
      <c r="U100" s="91" t="e">
        <f ca="true">+IF(AND(ISNUMBER(OFFSET('Water Data'!$I$9,0,10*ROW('Water Data'!I94))),'Data Summary'!CJ100="Yes"),OFFSET('Water Data'!$I$9,0,10*ROW('Water Data'!I94)),NA())</f>
        <v>#N/A</v>
      </c>
      <c r="V100" s="92" t="e">
        <f ca="true">+IF(AND(ISNUMBER(OFFSET('Sanitation Data'!$D$4,0,10*ROW('Sanitation Data'!D94))),'Data Summary'!CK100="Yes"),100-OFFSET('Sanitation Data'!$D$4,0,10*ROW('Sanitation Data'!D94)),NA())</f>
        <v>#N/A</v>
      </c>
      <c r="W100" s="92" t="e">
        <f ca="true">+IF(AND(ISNUMBER(OFFSET('Sanitation Data'!$D$6,0,10*ROW('Sanitation Data'!D94))),'Data Summary'!CL100="Yes"),OFFSET('Sanitation Data'!$D$6,0,10*ROW('Sanitation Data'!D94)),NA())</f>
        <v>#N/A</v>
      </c>
      <c r="X100" s="92" t="e">
        <f ca="true">+IF(AND(ISNUMBER(OFFSET('Sanitation Data'!$D$10,0,10*ROW('Sanitation Data'!D94))),'Data Summary'!CM100="Yes"),OFFSET('Sanitation Data'!$D$10,0,10*ROW('Sanitation Data'!D94)),NA())</f>
        <v>#N/A</v>
      </c>
      <c r="Y100" s="92" t="e">
        <f ca="true">+IF(AND(ISNUMBER(OFFSET('Sanitation Data'!$D$11,0,10*ROW('Sanitation Data'!D94))),'Data Summary'!CN100="Yes"),OFFSET('Sanitation Data'!$D$11,0,10*ROW('Sanitation Data'!D94)),NA())</f>
        <v>#N/A</v>
      </c>
      <c r="Z100" s="92" t="e">
        <f ca="true">+IF(AND(ISNUMBER(OFFSET('Sanitation Data'!$D$12,0,10*ROW('Sanitation Data'!D94))),'Data Summary'!CO100="Yes"),OFFSET('Sanitation Data'!$D$12,0,10*ROW('Sanitation Data'!D94)),NA())</f>
        <v>#N/A</v>
      </c>
      <c r="AA100" s="92" t="e">
        <f ca="true">+IF(AND(ISNUMBER(OFFSET('Sanitation Data'!$E$4,0,10*ROW('Sanitation Data'!E94))),'Data Summary'!CP100="Yes"),100-OFFSET('Sanitation Data'!$E$4,0,10*ROW('Sanitation Data'!E94)),NA())</f>
        <v>#N/A</v>
      </c>
      <c r="AB100" s="92" t="e">
        <f ca="true">+IF(AND(ISNUMBER(OFFSET('Sanitation Data'!$E$6,0,10*ROW('Sanitation Data'!E94))),'Data Summary'!CQ100="Yes"),OFFSET('Sanitation Data'!$E$6,0,10*ROW('Sanitation Data'!E94)),NA())</f>
        <v>#N/A</v>
      </c>
      <c r="AC100" s="92" t="e">
        <f ca="true">+IF(AND(ISNUMBER(OFFSET('Sanitation Data'!$E$10,0,10*ROW('Sanitation Data'!E94))),'Data Summary'!CR100="Yes"),OFFSET('Sanitation Data'!$E$10,0,10*ROW('Sanitation Data'!E94)),NA())</f>
        <v>#N/A</v>
      </c>
      <c r="AD100" s="92" t="e">
        <f ca="true">+IF(AND(ISNUMBER(OFFSET('Sanitation Data'!$E$11,0,10*ROW('Sanitation Data'!E94))),'Data Summary'!CS100="Yes"),OFFSET('Sanitation Data'!$E$11,0,10*ROW('Sanitation Data'!E94)),NA())</f>
        <v>#N/A</v>
      </c>
      <c r="AE100" s="92" t="e">
        <f ca="true">+IF(AND(ISNUMBER(OFFSET('Sanitation Data'!$E$12,0,10*ROW('Sanitation Data'!E94))),'Data Summary'!CT100="Yes"),OFFSET('Sanitation Data'!$E$12,0,10*ROW('Sanitation Data'!E94)),NA())</f>
        <v>#N/A</v>
      </c>
      <c r="AF100" s="92" t="e">
        <f ca="true">+IF(AND(ISNUMBER(OFFSET('Sanitation Data'!$F$4,0,10*ROW('Sanitation Data'!F94))),'Data Summary'!CU100="Yes"),100-OFFSET('Sanitation Data'!$F$4,0,10*ROW('Sanitation Data'!F94)),NA())</f>
        <v>#N/A</v>
      </c>
      <c r="AG100" s="92" t="e">
        <f ca="true">+IF(AND(ISNUMBER(OFFSET('Sanitation Data'!$F$6,0,10*ROW('Sanitation Data'!F94))),'Data Summary'!CV100="Yes"),OFFSET('Sanitation Data'!$F$6,0,10*ROW('Sanitation Data'!F94)),NA())</f>
        <v>#N/A</v>
      </c>
      <c r="AH100" s="92" t="e">
        <f ca="true">+IF(AND(ISNUMBER(OFFSET('Sanitation Data'!$F$10,0,10*ROW('Sanitation Data'!F94))),'Data Summary'!CW100="Yes"),OFFSET('Sanitation Data'!$F$10,0,10*ROW('Sanitation Data'!F94)),NA())</f>
        <v>#N/A</v>
      </c>
      <c r="AI100" s="92" t="e">
        <f ca="true">+IF(AND(ISNUMBER(OFFSET('Sanitation Data'!$F$11,0,10*ROW('Sanitation Data'!F94))),'Data Summary'!CX100="Yes"),OFFSET('Sanitation Data'!$F$11,0,10*ROW('Sanitation Data'!F94)),NA())</f>
        <v>#N/A</v>
      </c>
      <c r="AJ100" s="92" t="e">
        <f ca="true">+IF(AND(ISNUMBER(OFFSET('Sanitation Data'!$F$12,0,10*ROW('Sanitation Data'!F94))),'Data Summary'!CY100="Yes"),OFFSET('Sanitation Data'!$F$12,0,10*ROW('Sanitation Data'!F94)),NA())</f>
        <v>#N/A</v>
      </c>
      <c r="AK100" s="92" t="e">
        <f ca="true">+IF(AND(ISNUMBER(OFFSET('Sanitation Data'!$G$4,0,10*ROW('Sanitation Data'!G94))),'Data Summary'!CZ100="Yes"),100-OFFSET('Sanitation Data'!$G$4,0,10*ROW('Sanitation Data'!G94)),NA())</f>
        <v>#N/A</v>
      </c>
      <c r="AL100" s="92" t="e">
        <f ca="true">+IF(AND(ISNUMBER(OFFSET('Sanitation Data'!$G$6,0,10*ROW('Sanitation Data'!G94))),'Data Summary'!DA100="Yes"),OFFSET('Sanitation Data'!$G$6,0,10*ROW('Sanitation Data'!G94)),NA())</f>
        <v>#N/A</v>
      </c>
      <c r="AM100" s="92" t="e">
        <f ca="true">+IF(AND(ISNUMBER(OFFSET('Sanitation Data'!$G$10,0,10*ROW('Sanitation Data'!G94))),'Data Summary'!DB100="Yes"),OFFSET('Sanitation Data'!$G$10,0,10*ROW('Sanitation Data'!G94)),NA())</f>
        <v>#N/A</v>
      </c>
      <c r="AN100" s="92" t="e">
        <f ca="true">+IF(AND(ISNUMBER(OFFSET('Sanitation Data'!$G$11,0,10*ROW('Sanitation Data'!G94))),'Data Summary'!DC100="Yes"),OFFSET('Sanitation Data'!$G$11,0,10*ROW('Sanitation Data'!G94)),NA())</f>
        <v>#N/A</v>
      </c>
      <c r="AO100" s="92" t="e">
        <f ca="true">+IF(AND(ISNUMBER(OFFSET('Sanitation Data'!$G$12,0,10*ROW('Sanitation Data'!G94))),'Data Summary'!DD100="Yes"),OFFSET('Sanitation Data'!$G$12,0,10*ROW('Sanitation Data'!G94)),NA())</f>
        <v>#N/A</v>
      </c>
      <c r="AP100" s="92" t="e">
        <f ca="true">+IF(AND(ISNUMBER(OFFSET('Sanitation Data'!$H$4,0,10*ROW('Sanitation Data'!H94))),'Data Summary'!DE100="Yes"),100-OFFSET('Sanitation Data'!$H$4,0,10*ROW('Sanitation Data'!H94)),NA())</f>
        <v>#N/A</v>
      </c>
      <c r="AQ100" s="92" t="e">
        <f ca="true">+IF(AND(ISNUMBER(OFFSET('Sanitation Data'!$H$6,0,10*ROW('Sanitation Data'!H94))),'Data Summary'!DF100="Yes"),OFFSET('Sanitation Data'!$H$6,0,10*ROW('Sanitation Data'!H94)),NA())</f>
        <v>#N/A</v>
      </c>
      <c r="AR100" s="92" t="e">
        <f ca="true">+IF(AND(ISNUMBER(OFFSET('Sanitation Data'!$H$10,0,10*ROW('Sanitation Data'!H94))),'Data Summary'!DG100="Yes"),OFFSET('Sanitation Data'!$H$10,0,10*ROW('Sanitation Data'!H94)),NA())</f>
        <v>#N/A</v>
      </c>
      <c r="AS100" s="92" t="e">
        <f ca="true">+IF(AND(ISNUMBER(OFFSET('Sanitation Data'!$H$11,0,10*ROW('Sanitation Data'!H94))),'Data Summary'!DH100="Yes"),OFFSET('Sanitation Data'!$H$11,0,10*ROW('Sanitation Data'!H94)),NA())</f>
        <v>#N/A</v>
      </c>
      <c r="AT100" s="92" t="e">
        <f ca="true">+IF(AND(ISNUMBER(OFFSET('Sanitation Data'!$H$12,0,10*ROW('Sanitation Data'!H94))),'Data Summary'!DI100="Yes"),OFFSET('Sanitation Data'!$H$12,0,10*ROW('Sanitation Data'!H94)),NA())</f>
        <v>#N/A</v>
      </c>
      <c r="AU100" s="92" t="e">
        <f ca="true">+IF(AND(ISNUMBER(OFFSET('Sanitation Data'!$I$4,0,10*ROW('Sanitation Data'!I94))),'Data Summary'!DJ100="Yes"),100-OFFSET('Sanitation Data'!$I$4,0,10*ROW('Sanitation Data'!I94)),NA())</f>
        <v>#N/A</v>
      </c>
      <c r="AV100" s="92" t="e">
        <f ca="true">+IF(AND(ISNUMBER(OFFSET('Sanitation Data'!$I$6,0,10*ROW('Sanitation Data'!I94))),'Data Summary'!DK100="Yes"),OFFSET('Sanitation Data'!$I$6,0,10*ROW('Sanitation Data'!I94)),NA())</f>
        <v>#N/A</v>
      </c>
      <c r="AW100" s="92" t="e">
        <f ca="true">+IF(AND(ISNUMBER(OFFSET('Sanitation Data'!$I$10,0,10*ROW('Sanitation Data'!I94))),'Data Summary'!DL100="Yes"),OFFSET('Sanitation Data'!$I$10,0,10*ROW('Sanitation Data'!I94)),NA())</f>
        <v>#N/A</v>
      </c>
      <c r="AX100" s="92" t="e">
        <f ca="true">+IF(AND(ISNUMBER(OFFSET('Sanitation Data'!$I$11,0,10*ROW('Sanitation Data'!I94))),'Data Summary'!DM100="Yes"),OFFSET('Sanitation Data'!$I$11,0,10*ROW('Sanitation Data'!I94)),NA())</f>
        <v>#N/A</v>
      </c>
      <c r="AY100" s="92" t="e">
        <f ca="true">+IF(AND(ISNUMBER(OFFSET('Sanitation Data'!$I$12,0,10*ROW('Sanitation Data'!I94))),'Data Summary'!DN100="Yes"),OFFSET('Sanitation Data'!$I$12,0,10*ROW('Sanitation Data'!I94)),NA())</f>
        <v>#N/A</v>
      </c>
      <c r="AZ100" s="93" t="e">
        <f ca="true">+IF(AND(ISNUMBER(OFFSET('Hygiene Data'!$D$5,0,10*ROW('Hygiene Data'!D94))),'Data Summary'!DO100="Yes"),OFFSET('Hygiene Data'!$D$5,0,10*ROW('Hygiene Data'!D94)),NA())</f>
        <v>#N/A</v>
      </c>
      <c r="BA100" s="93" t="e">
        <f ca="true">+IF(AND(ISNUMBER(OFFSET('Hygiene Data'!$D$7,0,10*ROW('Hygiene Data'!D94))),'Data Summary'!DP100="Yes"),OFFSET('Hygiene Data'!$D$7,0,10*ROW('Hygiene Data'!D94)),NA())</f>
        <v>#N/A</v>
      </c>
      <c r="BB100" s="93" t="e">
        <f ca="true">+IF(AND(ISNUMBER(OFFSET('Hygiene Data'!$D$9,0,10*ROW('Hygiene Data'!D94))),'Data Summary'!DQ100="Yes"),OFFSET('Hygiene Data'!$D$9,0,10*ROW('Hygiene Data'!D94)),NA())</f>
        <v>#N/A</v>
      </c>
      <c r="BC100" s="93" t="e">
        <f ca="true">+IF(AND(ISNUMBER(OFFSET('Hygiene Data'!$E$5,0,10*ROW('Hygiene Data'!E94))),'Data Summary'!DR100="Yes"),OFFSET('Hygiene Data'!$E$5,0,10*ROW('Hygiene Data'!E94)),NA())</f>
        <v>#N/A</v>
      </c>
      <c r="BD100" s="93" t="e">
        <f ca="true">+IF(AND(ISNUMBER(OFFSET('Hygiene Data'!$E$7,0,10*ROW('Hygiene Data'!E94))),'Data Summary'!DS100="Yes"),OFFSET('Hygiene Data'!$E$7,0,10*ROW('Hygiene Data'!E94)),NA())</f>
        <v>#N/A</v>
      </c>
      <c r="BE100" s="93" t="e">
        <f ca="true">+IF(AND(ISNUMBER(OFFSET('Hygiene Data'!$E$9,0,10*ROW('Hygiene Data'!E94))),'Data Summary'!DT100="Yes"),OFFSET('Hygiene Data'!$E$9,0,10*ROW('Hygiene Data'!E94)),NA())</f>
        <v>#N/A</v>
      </c>
      <c r="BF100" s="93" t="e">
        <f ca="true">+IF(AND(ISNUMBER(OFFSET('Hygiene Data'!$F$5,0,10*ROW('Hygiene Data'!F94))),'Data Summary'!DU100="Yes"),OFFSET('Hygiene Data'!$F$5,0,10*ROW('Hygiene Data'!F94)),NA())</f>
        <v>#N/A</v>
      </c>
      <c r="BG100" s="93" t="e">
        <f ca="true">+IF(AND(ISNUMBER(OFFSET('Hygiene Data'!$F$7,0,10*ROW('Hygiene Data'!F94))),'Data Summary'!DV100="Yes"),OFFSET('Hygiene Data'!$F$7,0,10*ROW('Hygiene Data'!F94)),NA())</f>
        <v>#N/A</v>
      </c>
      <c r="BH100" s="93" t="e">
        <f ca="true">+IF(AND(ISNUMBER(OFFSET('Hygiene Data'!$F$9,0,10*ROW('Hygiene Data'!F94))),'Data Summary'!DW100="Yes"),OFFSET('Hygiene Data'!$F$9,0,10*ROW('Hygiene Data'!F94)),NA())</f>
        <v>#N/A</v>
      </c>
      <c r="BI100" s="93" t="e">
        <f ca="true">+IF(AND(ISNUMBER(OFFSET('Hygiene Data'!$G$5,0,10*ROW('Hygiene Data'!G94))),'Data Summary'!DX100="Yes"),OFFSET('Hygiene Data'!$G$5,0,10*ROW('Hygiene Data'!G94)),NA())</f>
        <v>#N/A</v>
      </c>
      <c r="BJ100" s="93" t="e">
        <f ca="true">+IF(AND(ISNUMBER(OFFSET('Hygiene Data'!$G$7,0,10*ROW('Hygiene Data'!G94))),'Data Summary'!DY100="Yes"),OFFSET('Hygiene Data'!$G$7,0,10*ROW('Hygiene Data'!G94)),NA())</f>
        <v>#N/A</v>
      </c>
      <c r="BK100" s="93" t="e">
        <f ca="true">+IF(AND(ISNUMBER(OFFSET('Hygiene Data'!$G$9,0,10*ROW('Hygiene Data'!G94))),'Data Summary'!DZ100="Yes"),OFFSET('Hygiene Data'!$G$9,0,10*ROW('Hygiene Data'!G94)),NA())</f>
        <v>#N/A</v>
      </c>
      <c r="BL100" s="93" t="e">
        <f ca="true">+IF(AND(ISNUMBER(OFFSET('Hygiene Data'!$H$5,0,10*ROW('Hygiene Data'!H94))),'Data Summary'!EA100="Yes"),OFFSET('Hygiene Data'!$H$5,0,10*ROW('Hygiene Data'!H94)),NA())</f>
        <v>#N/A</v>
      </c>
      <c r="BM100" s="93" t="e">
        <f ca="true">+IF(AND(ISNUMBER(OFFSET('Hygiene Data'!$H$7,0,10*ROW('Hygiene Data'!H94))),'Data Summary'!EB100="Yes"),OFFSET('Hygiene Data'!$H$7,0,10*ROW('Hygiene Data'!H94)),NA())</f>
        <v>#N/A</v>
      </c>
      <c r="BN100" s="93" t="e">
        <f ca="true">+IF(AND(ISNUMBER(OFFSET('Hygiene Data'!$H$9,0,10*ROW('Hygiene Data'!H94))),'Data Summary'!EC100="Yes"),OFFSET('Hygiene Data'!$H$9,0,10*ROW('Hygiene Data'!H94)),NA())</f>
        <v>#N/A</v>
      </c>
      <c r="BO100" s="93" t="e">
        <f ca="true">+IF(AND(ISNUMBER(OFFSET('Hygiene Data'!$I$5,0,10*ROW('Hygiene Data'!I94))),'Data Summary'!ED100="Yes"),OFFSET('Hygiene Data'!$I$5,0,10*ROW('Hygiene Data'!I94)),NA())</f>
        <v>#N/A</v>
      </c>
      <c r="BP100" s="93" t="e">
        <f ca="true">+IF(AND(ISNUMBER(OFFSET('Hygiene Data'!$I$7,0,10*ROW('Hygiene Data'!I94))),'Data Summary'!EE100="Yes"),OFFSET('Hygiene Data'!$I$7,0,10*ROW('Hygiene Data'!I94)),NA())</f>
        <v>#N/A</v>
      </c>
      <c r="BQ100" s="93" t="e">
        <f ca="true">+IF(AND(ISNUMBER(OFFSET('Hygiene Data'!$I$9,0,10*ROW('Hygiene Data'!I94))),'Data Summary'!EF100="Yes"),OFFSET('Hygiene Data'!$I$9,0,10*ROW('Hygiene Data'!I94)),NA())</f>
        <v>#N/A</v>
      </c>
    </row>
    <row xmlns:x14ac="http://schemas.microsoft.com/office/spreadsheetml/2009/9/ac" r="101" x14ac:dyDescent="0.2">
      <c r="A101" s="335" t="e">
        <f ca="true">+RIGHT('Data Summary'!A101,LEN('Data Summary'!A101)-9)</f>
        <v>#VALUE!</v>
      </c>
      <c r="B101" s="35" t="str">
        <f ca="true">+IF(ISTEXT('Data Summary'!B101),'Data Summary'!B101,"")</f>
        <v/>
      </c>
      <c r="C101" s="334" t="e">
        <f ca="true">+VALUE('Data Summary'!C101)</f>
        <v>#VALUE!</v>
      </c>
      <c r="D101" s="91" t="e">
        <f ca="true">+IF(AND(ISNUMBER(OFFSET('Water Data'!$D$4,0,10*ROW('Water Data'!D95))),'Data Summary'!BS101="Yes"),100-OFFSET('Water Data'!$D$4,0,10*ROW('Water Data'!D95)),NA())</f>
        <v>#N/A</v>
      </c>
      <c r="E101" s="91" t="e">
        <f ca="true">+IF(AND(ISNUMBER(OFFSET('Water Data'!$D$6,0,10*ROW('Water Data'!D95))),'Data Summary'!BT101="Yes"),OFFSET('Water Data'!$D$6,0,10*ROW('Water Data'!D95)),NA())</f>
        <v>#N/A</v>
      </c>
      <c r="F101" s="91" t="e">
        <f ca="true">+IF(AND(ISNUMBER(OFFSET('Water Data'!$D$9,0,10*ROW('Water Data'!D95))),'Data Summary'!BU101="Yes"),OFFSET('Water Data'!$D$9,0,10*ROW('Water Data'!D95)),NA())</f>
        <v>#N/A</v>
      </c>
      <c r="G101" s="91" t="e">
        <f ca="true">+IF(AND(ISNUMBER(OFFSET('Water Data'!$E$4,0,10*ROW('Water Data'!E95))),'Data Summary'!BV101="Yes"),100-OFFSET('Water Data'!$E$4,0,10*ROW('Water Data'!E95)),NA())</f>
        <v>#N/A</v>
      </c>
      <c r="H101" s="91" t="e">
        <f ca="true">+IF(AND(ISNUMBER(OFFSET('Water Data'!$E$6,0,10*ROW('Water Data'!E95))),'Data Summary'!BW101="Yes"),OFFSET('Water Data'!$E$6,0,10*ROW('Water Data'!E95)),NA())</f>
        <v>#N/A</v>
      </c>
      <c r="I101" s="91" t="e">
        <f ca="true">+IF(AND(ISNUMBER(OFFSET('Water Data'!$E$9,0,10*ROW('Water Data'!E95))),'Data Summary'!BX101="Yes"),OFFSET('Water Data'!$E$9,0,10*ROW('Water Data'!E95)),NA())</f>
        <v>#N/A</v>
      </c>
      <c r="J101" s="91" t="e">
        <f ca="true">+IF(AND(ISNUMBER(OFFSET('Water Data'!$F$4,0,10*ROW('Water Data'!F95))),'Data Summary'!BY101="Yes"),100-OFFSET('Water Data'!$F$4,0,10*ROW('Water Data'!F95)),NA())</f>
        <v>#N/A</v>
      </c>
      <c r="K101" s="91" t="e">
        <f ca="true">+IF(AND(ISNUMBER(OFFSET('Water Data'!$F$6,0,10*ROW('Water Data'!F95))),'Data Summary'!BZ101="Yes"),OFFSET('Water Data'!$F$6,0,10*ROW('Water Data'!F95)),NA())</f>
        <v>#N/A</v>
      </c>
      <c r="L101" s="91" t="e">
        <f ca="true">+IF(AND(ISNUMBER(OFFSET('Water Data'!$F$9,0,10*ROW('Water Data'!F95))),'Data Summary'!CA101="Yes"),OFFSET('Water Data'!$F$9,0,10*ROW('Water Data'!F95)),NA())</f>
        <v>#N/A</v>
      </c>
      <c r="M101" s="91" t="e">
        <f ca="true">+IF(AND(ISNUMBER(OFFSET('Water Data'!$G$4,0,10*ROW('Water Data'!G95))),'Data Summary'!CB101="Yes"),100-OFFSET('Water Data'!$G$4,0,10*ROW('Water Data'!G95)),NA())</f>
        <v>#N/A</v>
      </c>
      <c r="N101" s="91" t="e">
        <f ca="true">+IF(AND(ISNUMBER(OFFSET('Water Data'!$G$6,0,10*ROW('Water Data'!G95))),'Data Summary'!CC101="Yes"),OFFSET('Water Data'!$G$6,0,10*ROW('Water Data'!G95)),NA())</f>
        <v>#N/A</v>
      </c>
      <c r="O101" s="91" t="e">
        <f ca="true">+IF(AND(ISNUMBER(OFFSET('Water Data'!$G$9,0,10*ROW('Water Data'!G95))),'Data Summary'!CD101="Yes"),OFFSET('Water Data'!$G$9,0,10*ROW('Water Data'!G95)),NA())</f>
        <v>#N/A</v>
      </c>
      <c r="P101" s="91" t="e">
        <f ca="true">+IF(AND(ISNUMBER(OFFSET('Water Data'!$H$4,0,10*ROW('Water Data'!H95))),'Data Summary'!CE101="Yes"),100-OFFSET('Water Data'!$H$4,0,10*ROW('Water Data'!H95)),NA())</f>
        <v>#N/A</v>
      </c>
      <c r="Q101" s="91" t="e">
        <f ca="true">+IF(AND(ISNUMBER(OFFSET('Water Data'!$H$6,0,10*ROW('Water Data'!H95))),'Data Summary'!CF101="Yes"),OFFSET('Water Data'!$H$6,0,10*ROW('Water Data'!H95)),NA())</f>
        <v>#N/A</v>
      </c>
      <c r="R101" s="91" t="e">
        <f ca="true">+IF(AND(ISNUMBER(OFFSET('Water Data'!$H$9,0,10*ROW('Water Data'!H95))),'Data Summary'!CG101="Yes"),OFFSET('Water Data'!$H$9,0,10*ROW('Water Data'!H95)),NA())</f>
        <v>#N/A</v>
      </c>
      <c r="S101" s="91" t="e">
        <f ca="true">+IF(AND(ISNUMBER(OFFSET('Water Data'!$I$4,0,10*ROW('Water Data'!I95))),'Data Summary'!CH101="Yes"),100-OFFSET('Water Data'!$I$4,0,10*ROW('Water Data'!I95)),NA())</f>
        <v>#N/A</v>
      </c>
      <c r="T101" s="91" t="e">
        <f ca="true">+IF(AND(ISNUMBER(OFFSET('Water Data'!$I$6,0,10*ROW('Water Data'!I95))),'Data Summary'!CI101="Yes"),OFFSET('Water Data'!$I$6,0,10*ROW('Water Data'!I95)),NA())</f>
        <v>#N/A</v>
      </c>
      <c r="U101" s="91" t="e">
        <f ca="true">+IF(AND(ISNUMBER(OFFSET('Water Data'!$I$9,0,10*ROW('Water Data'!I95))),'Data Summary'!CJ101="Yes"),OFFSET('Water Data'!$I$9,0,10*ROW('Water Data'!I95)),NA())</f>
        <v>#N/A</v>
      </c>
      <c r="V101" s="92" t="e">
        <f ca="true">+IF(AND(ISNUMBER(OFFSET('Sanitation Data'!$D$4,0,10*ROW('Sanitation Data'!D95))),'Data Summary'!CK101="Yes"),100-OFFSET('Sanitation Data'!$D$4,0,10*ROW('Sanitation Data'!D95)),NA())</f>
        <v>#N/A</v>
      </c>
      <c r="W101" s="92" t="e">
        <f ca="true">+IF(AND(ISNUMBER(OFFSET('Sanitation Data'!$D$6,0,10*ROW('Sanitation Data'!D95))),'Data Summary'!CL101="Yes"),OFFSET('Sanitation Data'!$D$6,0,10*ROW('Sanitation Data'!D95)),NA())</f>
        <v>#N/A</v>
      </c>
      <c r="X101" s="92" t="e">
        <f ca="true">+IF(AND(ISNUMBER(OFFSET('Sanitation Data'!$D$10,0,10*ROW('Sanitation Data'!D95))),'Data Summary'!CM101="Yes"),OFFSET('Sanitation Data'!$D$10,0,10*ROW('Sanitation Data'!D95)),NA())</f>
        <v>#N/A</v>
      </c>
      <c r="Y101" s="92" t="e">
        <f ca="true">+IF(AND(ISNUMBER(OFFSET('Sanitation Data'!$D$11,0,10*ROW('Sanitation Data'!D95))),'Data Summary'!CN101="Yes"),OFFSET('Sanitation Data'!$D$11,0,10*ROW('Sanitation Data'!D95)),NA())</f>
        <v>#N/A</v>
      </c>
      <c r="Z101" s="92" t="e">
        <f ca="true">+IF(AND(ISNUMBER(OFFSET('Sanitation Data'!$D$12,0,10*ROW('Sanitation Data'!D95))),'Data Summary'!CO101="Yes"),OFFSET('Sanitation Data'!$D$12,0,10*ROW('Sanitation Data'!D95)),NA())</f>
        <v>#N/A</v>
      </c>
      <c r="AA101" s="92" t="e">
        <f ca="true">+IF(AND(ISNUMBER(OFFSET('Sanitation Data'!$E$4,0,10*ROW('Sanitation Data'!E95))),'Data Summary'!CP101="Yes"),100-OFFSET('Sanitation Data'!$E$4,0,10*ROW('Sanitation Data'!E95)),NA())</f>
        <v>#N/A</v>
      </c>
      <c r="AB101" s="92" t="e">
        <f ca="true">+IF(AND(ISNUMBER(OFFSET('Sanitation Data'!$E$6,0,10*ROW('Sanitation Data'!E95))),'Data Summary'!CQ101="Yes"),OFFSET('Sanitation Data'!$E$6,0,10*ROW('Sanitation Data'!E95)),NA())</f>
        <v>#N/A</v>
      </c>
      <c r="AC101" s="92" t="e">
        <f ca="true">+IF(AND(ISNUMBER(OFFSET('Sanitation Data'!$E$10,0,10*ROW('Sanitation Data'!E95))),'Data Summary'!CR101="Yes"),OFFSET('Sanitation Data'!$E$10,0,10*ROW('Sanitation Data'!E95)),NA())</f>
        <v>#N/A</v>
      </c>
      <c r="AD101" s="92" t="e">
        <f ca="true">+IF(AND(ISNUMBER(OFFSET('Sanitation Data'!$E$11,0,10*ROW('Sanitation Data'!E95))),'Data Summary'!CS101="Yes"),OFFSET('Sanitation Data'!$E$11,0,10*ROW('Sanitation Data'!E95)),NA())</f>
        <v>#N/A</v>
      </c>
      <c r="AE101" s="92" t="e">
        <f ca="true">+IF(AND(ISNUMBER(OFFSET('Sanitation Data'!$E$12,0,10*ROW('Sanitation Data'!E95))),'Data Summary'!CT101="Yes"),OFFSET('Sanitation Data'!$E$12,0,10*ROW('Sanitation Data'!E95)),NA())</f>
        <v>#N/A</v>
      </c>
      <c r="AF101" s="92" t="e">
        <f ca="true">+IF(AND(ISNUMBER(OFFSET('Sanitation Data'!$F$4,0,10*ROW('Sanitation Data'!F95))),'Data Summary'!CU101="Yes"),100-OFFSET('Sanitation Data'!$F$4,0,10*ROW('Sanitation Data'!F95)),NA())</f>
        <v>#N/A</v>
      </c>
      <c r="AG101" s="92" t="e">
        <f ca="true">+IF(AND(ISNUMBER(OFFSET('Sanitation Data'!$F$6,0,10*ROW('Sanitation Data'!F95))),'Data Summary'!CV101="Yes"),OFFSET('Sanitation Data'!$F$6,0,10*ROW('Sanitation Data'!F95)),NA())</f>
        <v>#N/A</v>
      </c>
      <c r="AH101" s="92" t="e">
        <f ca="true">+IF(AND(ISNUMBER(OFFSET('Sanitation Data'!$F$10,0,10*ROW('Sanitation Data'!F95))),'Data Summary'!CW101="Yes"),OFFSET('Sanitation Data'!$F$10,0,10*ROW('Sanitation Data'!F95)),NA())</f>
        <v>#N/A</v>
      </c>
      <c r="AI101" s="92" t="e">
        <f ca="true">+IF(AND(ISNUMBER(OFFSET('Sanitation Data'!$F$11,0,10*ROW('Sanitation Data'!F95))),'Data Summary'!CX101="Yes"),OFFSET('Sanitation Data'!$F$11,0,10*ROW('Sanitation Data'!F95)),NA())</f>
        <v>#N/A</v>
      </c>
      <c r="AJ101" s="92" t="e">
        <f ca="true">+IF(AND(ISNUMBER(OFFSET('Sanitation Data'!$F$12,0,10*ROW('Sanitation Data'!F95))),'Data Summary'!CY101="Yes"),OFFSET('Sanitation Data'!$F$12,0,10*ROW('Sanitation Data'!F95)),NA())</f>
        <v>#N/A</v>
      </c>
      <c r="AK101" s="92" t="e">
        <f ca="true">+IF(AND(ISNUMBER(OFFSET('Sanitation Data'!$G$4,0,10*ROW('Sanitation Data'!G95))),'Data Summary'!CZ101="Yes"),100-OFFSET('Sanitation Data'!$G$4,0,10*ROW('Sanitation Data'!G95)),NA())</f>
        <v>#N/A</v>
      </c>
      <c r="AL101" s="92" t="e">
        <f ca="true">+IF(AND(ISNUMBER(OFFSET('Sanitation Data'!$G$6,0,10*ROW('Sanitation Data'!G95))),'Data Summary'!DA101="Yes"),OFFSET('Sanitation Data'!$G$6,0,10*ROW('Sanitation Data'!G95)),NA())</f>
        <v>#N/A</v>
      </c>
      <c r="AM101" s="92" t="e">
        <f ca="true">+IF(AND(ISNUMBER(OFFSET('Sanitation Data'!$G$10,0,10*ROW('Sanitation Data'!G95))),'Data Summary'!DB101="Yes"),OFFSET('Sanitation Data'!$G$10,0,10*ROW('Sanitation Data'!G95)),NA())</f>
        <v>#N/A</v>
      </c>
      <c r="AN101" s="92" t="e">
        <f ca="true">+IF(AND(ISNUMBER(OFFSET('Sanitation Data'!$G$11,0,10*ROW('Sanitation Data'!G95))),'Data Summary'!DC101="Yes"),OFFSET('Sanitation Data'!$G$11,0,10*ROW('Sanitation Data'!G95)),NA())</f>
        <v>#N/A</v>
      </c>
      <c r="AO101" s="92" t="e">
        <f ca="true">+IF(AND(ISNUMBER(OFFSET('Sanitation Data'!$G$12,0,10*ROW('Sanitation Data'!G95))),'Data Summary'!DD101="Yes"),OFFSET('Sanitation Data'!$G$12,0,10*ROW('Sanitation Data'!G95)),NA())</f>
        <v>#N/A</v>
      </c>
      <c r="AP101" s="92" t="e">
        <f ca="true">+IF(AND(ISNUMBER(OFFSET('Sanitation Data'!$H$4,0,10*ROW('Sanitation Data'!H95))),'Data Summary'!DE101="Yes"),100-OFFSET('Sanitation Data'!$H$4,0,10*ROW('Sanitation Data'!H95)),NA())</f>
        <v>#N/A</v>
      </c>
      <c r="AQ101" s="92" t="e">
        <f ca="true">+IF(AND(ISNUMBER(OFFSET('Sanitation Data'!$H$6,0,10*ROW('Sanitation Data'!H95))),'Data Summary'!DF101="Yes"),OFFSET('Sanitation Data'!$H$6,0,10*ROW('Sanitation Data'!H95)),NA())</f>
        <v>#N/A</v>
      </c>
      <c r="AR101" s="92" t="e">
        <f ca="true">+IF(AND(ISNUMBER(OFFSET('Sanitation Data'!$H$10,0,10*ROW('Sanitation Data'!H95))),'Data Summary'!DG101="Yes"),OFFSET('Sanitation Data'!$H$10,0,10*ROW('Sanitation Data'!H95)),NA())</f>
        <v>#N/A</v>
      </c>
      <c r="AS101" s="92" t="e">
        <f ca="true">+IF(AND(ISNUMBER(OFFSET('Sanitation Data'!$H$11,0,10*ROW('Sanitation Data'!H95))),'Data Summary'!DH101="Yes"),OFFSET('Sanitation Data'!$H$11,0,10*ROW('Sanitation Data'!H95)),NA())</f>
        <v>#N/A</v>
      </c>
      <c r="AT101" s="92" t="e">
        <f ca="true">+IF(AND(ISNUMBER(OFFSET('Sanitation Data'!$H$12,0,10*ROW('Sanitation Data'!H95))),'Data Summary'!DI101="Yes"),OFFSET('Sanitation Data'!$H$12,0,10*ROW('Sanitation Data'!H95)),NA())</f>
        <v>#N/A</v>
      </c>
      <c r="AU101" s="92" t="e">
        <f ca="true">+IF(AND(ISNUMBER(OFFSET('Sanitation Data'!$I$4,0,10*ROW('Sanitation Data'!I95))),'Data Summary'!DJ101="Yes"),100-OFFSET('Sanitation Data'!$I$4,0,10*ROW('Sanitation Data'!I95)),NA())</f>
        <v>#N/A</v>
      </c>
      <c r="AV101" s="92" t="e">
        <f ca="true">+IF(AND(ISNUMBER(OFFSET('Sanitation Data'!$I$6,0,10*ROW('Sanitation Data'!I95))),'Data Summary'!DK101="Yes"),OFFSET('Sanitation Data'!$I$6,0,10*ROW('Sanitation Data'!I95)),NA())</f>
        <v>#N/A</v>
      </c>
      <c r="AW101" s="92" t="e">
        <f ca="true">+IF(AND(ISNUMBER(OFFSET('Sanitation Data'!$I$10,0,10*ROW('Sanitation Data'!I95))),'Data Summary'!DL101="Yes"),OFFSET('Sanitation Data'!$I$10,0,10*ROW('Sanitation Data'!I95)),NA())</f>
        <v>#N/A</v>
      </c>
      <c r="AX101" s="92" t="e">
        <f ca="true">+IF(AND(ISNUMBER(OFFSET('Sanitation Data'!$I$11,0,10*ROW('Sanitation Data'!I95))),'Data Summary'!DM101="Yes"),OFFSET('Sanitation Data'!$I$11,0,10*ROW('Sanitation Data'!I95)),NA())</f>
        <v>#N/A</v>
      </c>
      <c r="AY101" s="92" t="e">
        <f ca="true">+IF(AND(ISNUMBER(OFFSET('Sanitation Data'!$I$12,0,10*ROW('Sanitation Data'!I95))),'Data Summary'!DN101="Yes"),OFFSET('Sanitation Data'!$I$12,0,10*ROW('Sanitation Data'!I95)),NA())</f>
        <v>#N/A</v>
      </c>
      <c r="AZ101" s="93" t="e">
        <f ca="true">+IF(AND(ISNUMBER(OFFSET('Hygiene Data'!$D$5,0,10*ROW('Hygiene Data'!D95))),'Data Summary'!DO101="Yes"),OFFSET('Hygiene Data'!$D$5,0,10*ROW('Hygiene Data'!D95)),NA())</f>
        <v>#N/A</v>
      </c>
      <c r="BA101" s="93" t="e">
        <f ca="true">+IF(AND(ISNUMBER(OFFSET('Hygiene Data'!$D$7,0,10*ROW('Hygiene Data'!D95))),'Data Summary'!DP101="Yes"),OFFSET('Hygiene Data'!$D$7,0,10*ROW('Hygiene Data'!D95)),NA())</f>
        <v>#N/A</v>
      </c>
      <c r="BB101" s="93" t="e">
        <f ca="true">+IF(AND(ISNUMBER(OFFSET('Hygiene Data'!$D$9,0,10*ROW('Hygiene Data'!D95))),'Data Summary'!DQ101="Yes"),OFFSET('Hygiene Data'!$D$9,0,10*ROW('Hygiene Data'!D95)),NA())</f>
        <v>#N/A</v>
      </c>
      <c r="BC101" s="93" t="e">
        <f ca="true">+IF(AND(ISNUMBER(OFFSET('Hygiene Data'!$E$5,0,10*ROW('Hygiene Data'!E95))),'Data Summary'!DR101="Yes"),OFFSET('Hygiene Data'!$E$5,0,10*ROW('Hygiene Data'!E95)),NA())</f>
        <v>#N/A</v>
      </c>
      <c r="BD101" s="93" t="e">
        <f ca="true">+IF(AND(ISNUMBER(OFFSET('Hygiene Data'!$E$7,0,10*ROW('Hygiene Data'!E95))),'Data Summary'!DS101="Yes"),OFFSET('Hygiene Data'!$E$7,0,10*ROW('Hygiene Data'!E95)),NA())</f>
        <v>#N/A</v>
      </c>
      <c r="BE101" s="93" t="e">
        <f ca="true">+IF(AND(ISNUMBER(OFFSET('Hygiene Data'!$E$9,0,10*ROW('Hygiene Data'!E95))),'Data Summary'!DT101="Yes"),OFFSET('Hygiene Data'!$E$9,0,10*ROW('Hygiene Data'!E95)),NA())</f>
        <v>#N/A</v>
      </c>
      <c r="BF101" s="93" t="e">
        <f ca="true">+IF(AND(ISNUMBER(OFFSET('Hygiene Data'!$F$5,0,10*ROW('Hygiene Data'!F95))),'Data Summary'!DU101="Yes"),OFFSET('Hygiene Data'!$F$5,0,10*ROW('Hygiene Data'!F95)),NA())</f>
        <v>#N/A</v>
      </c>
      <c r="BG101" s="93" t="e">
        <f ca="true">+IF(AND(ISNUMBER(OFFSET('Hygiene Data'!$F$7,0,10*ROW('Hygiene Data'!F95))),'Data Summary'!DV101="Yes"),OFFSET('Hygiene Data'!$F$7,0,10*ROW('Hygiene Data'!F95)),NA())</f>
        <v>#N/A</v>
      </c>
      <c r="BH101" s="93" t="e">
        <f ca="true">+IF(AND(ISNUMBER(OFFSET('Hygiene Data'!$F$9,0,10*ROW('Hygiene Data'!F95))),'Data Summary'!DW101="Yes"),OFFSET('Hygiene Data'!$F$9,0,10*ROW('Hygiene Data'!F95)),NA())</f>
        <v>#N/A</v>
      </c>
      <c r="BI101" s="93" t="e">
        <f ca="true">+IF(AND(ISNUMBER(OFFSET('Hygiene Data'!$G$5,0,10*ROW('Hygiene Data'!G95))),'Data Summary'!DX101="Yes"),OFFSET('Hygiene Data'!$G$5,0,10*ROW('Hygiene Data'!G95)),NA())</f>
        <v>#N/A</v>
      </c>
      <c r="BJ101" s="93" t="e">
        <f ca="true">+IF(AND(ISNUMBER(OFFSET('Hygiene Data'!$G$7,0,10*ROW('Hygiene Data'!G95))),'Data Summary'!DY101="Yes"),OFFSET('Hygiene Data'!$G$7,0,10*ROW('Hygiene Data'!G95)),NA())</f>
        <v>#N/A</v>
      </c>
      <c r="BK101" s="93" t="e">
        <f ca="true">+IF(AND(ISNUMBER(OFFSET('Hygiene Data'!$G$9,0,10*ROW('Hygiene Data'!G95))),'Data Summary'!DZ101="Yes"),OFFSET('Hygiene Data'!$G$9,0,10*ROW('Hygiene Data'!G95)),NA())</f>
        <v>#N/A</v>
      </c>
      <c r="BL101" s="93" t="e">
        <f ca="true">+IF(AND(ISNUMBER(OFFSET('Hygiene Data'!$H$5,0,10*ROW('Hygiene Data'!H95))),'Data Summary'!EA101="Yes"),OFFSET('Hygiene Data'!$H$5,0,10*ROW('Hygiene Data'!H95)),NA())</f>
        <v>#N/A</v>
      </c>
      <c r="BM101" s="93" t="e">
        <f ca="true">+IF(AND(ISNUMBER(OFFSET('Hygiene Data'!$H$7,0,10*ROW('Hygiene Data'!H95))),'Data Summary'!EB101="Yes"),OFFSET('Hygiene Data'!$H$7,0,10*ROW('Hygiene Data'!H95)),NA())</f>
        <v>#N/A</v>
      </c>
      <c r="BN101" s="93" t="e">
        <f ca="true">+IF(AND(ISNUMBER(OFFSET('Hygiene Data'!$H$9,0,10*ROW('Hygiene Data'!H95))),'Data Summary'!EC101="Yes"),OFFSET('Hygiene Data'!$H$9,0,10*ROW('Hygiene Data'!H95)),NA())</f>
        <v>#N/A</v>
      </c>
      <c r="BO101" s="93" t="e">
        <f ca="true">+IF(AND(ISNUMBER(OFFSET('Hygiene Data'!$I$5,0,10*ROW('Hygiene Data'!I95))),'Data Summary'!ED101="Yes"),OFFSET('Hygiene Data'!$I$5,0,10*ROW('Hygiene Data'!I95)),NA())</f>
        <v>#N/A</v>
      </c>
      <c r="BP101" s="93" t="e">
        <f ca="true">+IF(AND(ISNUMBER(OFFSET('Hygiene Data'!$I$7,0,10*ROW('Hygiene Data'!I95))),'Data Summary'!EE101="Yes"),OFFSET('Hygiene Data'!$I$7,0,10*ROW('Hygiene Data'!I95)),NA())</f>
        <v>#N/A</v>
      </c>
      <c r="BQ101" s="93" t="e">
        <f ca="true">+IF(AND(ISNUMBER(OFFSET('Hygiene Data'!$I$9,0,10*ROW('Hygiene Data'!I95))),'Data Summary'!EF101="Yes"),OFFSET('Hygiene Data'!$I$9,0,10*ROW('Hygiene Data'!I95)),NA())</f>
        <v>#N/A</v>
      </c>
    </row>
    <row xmlns:x14ac="http://schemas.microsoft.com/office/spreadsheetml/2009/9/ac" r="102" x14ac:dyDescent="0.2">
      <c r="A102" s="335" t="e">
        <f ca="true">+RIGHT('Data Summary'!A102,LEN('Data Summary'!A102)-9)</f>
        <v>#VALUE!</v>
      </c>
      <c r="B102" s="35" t="str">
        <f ca="true">+IF(ISTEXT('Data Summary'!B102),'Data Summary'!B102,"")</f>
        <v/>
      </c>
      <c r="C102" s="334" t="e">
        <f ca="true">+VALUE('Data Summary'!C102)</f>
        <v>#VALUE!</v>
      </c>
      <c r="D102" s="91" t="e">
        <f ca="true">+IF(AND(ISNUMBER(OFFSET('Water Data'!$D$4,0,10*ROW('Water Data'!D96))),'Data Summary'!BS102="Yes"),100-OFFSET('Water Data'!$D$4,0,10*ROW('Water Data'!D96)),NA())</f>
        <v>#N/A</v>
      </c>
      <c r="E102" s="91" t="e">
        <f ca="true">+IF(AND(ISNUMBER(OFFSET('Water Data'!$D$6,0,10*ROW('Water Data'!D96))),'Data Summary'!BT102="Yes"),OFFSET('Water Data'!$D$6,0,10*ROW('Water Data'!D96)),NA())</f>
        <v>#N/A</v>
      </c>
      <c r="F102" s="91" t="e">
        <f ca="true">+IF(AND(ISNUMBER(OFFSET('Water Data'!$D$9,0,10*ROW('Water Data'!D96))),'Data Summary'!BU102="Yes"),OFFSET('Water Data'!$D$9,0,10*ROW('Water Data'!D96)),NA())</f>
        <v>#N/A</v>
      </c>
      <c r="G102" s="91" t="e">
        <f ca="true">+IF(AND(ISNUMBER(OFFSET('Water Data'!$E$4,0,10*ROW('Water Data'!E96))),'Data Summary'!BV102="Yes"),100-OFFSET('Water Data'!$E$4,0,10*ROW('Water Data'!E96)),NA())</f>
        <v>#N/A</v>
      </c>
      <c r="H102" s="91" t="e">
        <f ca="true">+IF(AND(ISNUMBER(OFFSET('Water Data'!$E$6,0,10*ROW('Water Data'!E96))),'Data Summary'!BW102="Yes"),OFFSET('Water Data'!$E$6,0,10*ROW('Water Data'!E96)),NA())</f>
        <v>#N/A</v>
      </c>
      <c r="I102" s="91" t="e">
        <f ca="true">+IF(AND(ISNUMBER(OFFSET('Water Data'!$E$9,0,10*ROW('Water Data'!E96))),'Data Summary'!BX102="Yes"),OFFSET('Water Data'!$E$9,0,10*ROW('Water Data'!E96)),NA())</f>
        <v>#N/A</v>
      </c>
      <c r="J102" s="91" t="e">
        <f ca="true">+IF(AND(ISNUMBER(OFFSET('Water Data'!$F$4,0,10*ROW('Water Data'!F96))),'Data Summary'!BY102="Yes"),100-OFFSET('Water Data'!$F$4,0,10*ROW('Water Data'!F96)),NA())</f>
        <v>#N/A</v>
      </c>
      <c r="K102" s="91" t="e">
        <f ca="true">+IF(AND(ISNUMBER(OFFSET('Water Data'!$F$6,0,10*ROW('Water Data'!F96))),'Data Summary'!BZ102="Yes"),OFFSET('Water Data'!$F$6,0,10*ROW('Water Data'!F96)),NA())</f>
        <v>#N/A</v>
      </c>
      <c r="L102" s="91" t="e">
        <f ca="true">+IF(AND(ISNUMBER(OFFSET('Water Data'!$F$9,0,10*ROW('Water Data'!F96))),'Data Summary'!CA102="Yes"),OFFSET('Water Data'!$F$9,0,10*ROW('Water Data'!F96)),NA())</f>
        <v>#N/A</v>
      </c>
      <c r="M102" s="91" t="e">
        <f ca="true">+IF(AND(ISNUMBER(OFFSET('Water Data'!$G$4,0,10*ROW('Water Data'!G96))),'Data Summary'!CB102="Yes"),100-OFFSET('Water Data'!$G$4,0,10*ROW('Water Data'!G96)),NA())</f>
        <v>#N/A</v>
      </c>
      <c r="N102" s="91" t="e">
        <f ca="true">+IF(AND(ISNUMBER(OFFSET('Water Data'!$G$6,0,10*ROW('Water Data'!G96))),'Data Summary'!CC102="Yes"),OFFSET('Water Data'!$G$6,0,10*ROW('Water Data'!G96)),NA())</f>
        <v>#N/A</v>
      </c>
      <c r="O102" s="91" t="e">
        <f ca="true">+IF(AND(ISNUMBER(OFFSET('Water Data'!$G$9,0,10*ROW('Water Data'!G96))),'Data Summary'!CD102="Yes"),OFFSET('Water Data'!$G$9,0,10*ROW('Water Data'!G96)),NA())</f>
        <v>#N/A</v>
      </c>
      <c r="P102" s="91" t="e">
        <f ca="true">+IF(AND(ISNUMBER(OFFSET('Water Data'!$H$4,0,10*ROW('Water Data'!H96))),'Data Summary'!CE102="Yes"),100-OFFSET('Water Data'!$H$4,0,10*ROW('Water Data'!H96)),NA())</f>
        <v>#N/A</v>
      </c>
      <c r="Q102" s="91" t="e">
        <f ca="true">+IF(AND(ISNUMBER(OFFSET('Water Data'!$H$6,0,10*ROW('Water Data'!H96))),'Data Summary'!CF102="Yes"),OFFSET('Water Data'!$H$6,0,10*ROW('Water Data'!H96)),NA())</f>
        <v>#N/A</v>
      </c>
      <c r="R102" s="91" t="e">
        <f ca="true">+IF(AND(ISNUMBER(OFFSET('Water Data'!$H$9,0,10*ROW('Water Data'!H96))),'Data Summary'!CG102="Yes"),OFFSET('Water Data'!$H$9,0,10*ROW('Water Data'!H96)),NA())</f>
        <v>#N/A</v>
      </c>
      <c r="S102" s="91" t="e">
        <f ca="true">+IF(AND(ISNUMBER(OFFSET('Water Data'!$I$4,0,10*ROW('Water Data'!I96))),'Data Summary'!CH102="Yes"),100-OFFSET('Water Data'!$I$4,0,10*ROW('Water Data'!I96)),NA())</f>
        <v>#N/A</v>
      </c>
      <c r="T102" s="91" t="e">
        <f ca="true">+IF(AND(ISNUMBER(OFFSET('Water Data'!$I$6,0,10*ROW('Water Data'!I96))),'Data Summary'!CI102="Yes"),OFFSET('Water Data'!$I$6,0,10*ROW('Water Data'!I96)),NA())</f>
        <v>#N/A</v>
      </c>
      <c r="U102" s="91" t="e">
        <f ca="true">+IF(AND(ISNUMBER(OFFSET('Water Data'!$I$9,0,10*ROW('Water Data'!I96))),'Data Summary'!CJ102="Yes"),OFFSET('Water Data'!$I$9,0,10*ROW('Water Data'!I96)),NA())</f>
        <v>#N/A</v>
      </c>
      <c r="V102" s="92" t="e">
        <f ca="true">+IF(AND(ISNUMBER(OFFSET('Sanitation Data'!$D$4,0,10*ROW('Sanitation Data'!D96))),'Data Summary'!CK102="Yes"),100-OFFSET('Sanitation Data'!$D$4,0,10*ROW('Sanitation Data'!D96)),NA())</f>
        <v>#N/A</v>
      </c>
      <c r="W102" s="92" t="e">
        <f ca="true">+IF(AND(ISNUMBER(OFFSET('Sanitation Data'!$D$6,0,10*ROW('Sanitation Data'!D96))),'Data Summary'!CL102="Yes"),OFFSET('Sanitation Data'!$D$6,0,10*ROW('Sanitation Data'!D96)),NA())</f>
        <v>#N/A</v>
      </c>
      <c r="X102" s="92" t="e">
        <f ca="true">+IF(AND(ISNUMBER(OFFSET('Sanitation Data'!$D$10,0,10*ROW('Sanitation Data'!D96))),'Data Summary'!CM102="Yes"),OFFSET('Sanitation Data'!$D$10,0,10*ROW('Sanitation Data'!D96)),NA())</f>
        <v>#N/A</v>
      </c>
      <c r="Y102" s="92" t="e">
        <f ca="true">+IF(AND(ISNUMBER(OFFSET('Sanitation Data'!$D$11,0,10*ROW('Sanitation Data'!D96))),'Data Summary'!CN102="Yes"),OFFSET('Sanitation Data'!$D$11,0,10*ROW('Sanitation Data'!D96)),NA())</f>
        <v>#N/A</v>
      </c>
      <c r="Z102" s="92" t="e">
        <f ca="true">+IF(AND(ISNUMBER(OFFSET('Sanitation Data'!$D$12,0,10*ROW('Sanitation Data'!D96))),'Data Summary'!CO102="Yes"),OFFSET('Sanitation Data'!$D$12,0,10*ROW('Sanitation Data'!D96)),NA())</f>
        <v>#N/A</v>
      </c>
      <c r="AA102" s="92" t="e">
        <f ca="true">+IF(AND(ISNUMBER(OFFSET('Sanitation Data'!$E$4,0,10*ROW('Sanitation Data'!E96))),'Data Summary'!CP102="Yes"),100-OFFSET('Sanitation Data'!$E$4,0,10*ROW('Sanitation Data'!E96)),NA())</f>
        <v>#N/A</v>
      </c>
      <c r="AB102" s="92" t="e">
        <f ca="true">+IF(AND(ISNUMBER(OFFSET('Sanitation Data'!$E$6,0,10*ROW('Sanitation Data'!E96))),'Data Summary'!CQ102="Yes"),OFFSET('Sanitation Data'!$E$6,0,10*ROW('Sanitation Data'!E96)),NA())</f>
        <v>#N/A</v>
      </c>
      <c r="AC102" s="92" t="e">
        <f ca="true">+IF(AND(ISNUMBER(OFFSET('Sanitation Data'!$E$10,0,10*ROW('Sanitation Data'!E96))),'Data Summary'!CR102="Yes"),OFFSET('Sanitation Data'!$E$10,0,10*ROW('Sanitation Data'!E96)),NA())</f>
        <v>#N/A</v>
      </c>
      <c r="AD102" s="92" t="e">
        <f ca="true">+IF(AND(ISNUMBER(OFFSET('Sanitation Data'!$E$11,0,10*ROW('Sanitation Data'!E96))),'Data Summary'!CS102="Yes"),OFFSET('Sanitation Data'!$E$11,0,10*ROW('Sanitation Data'!E96)),NA())</f>
        <v>#N/A</v>
      </c>
      <c r="AE102" s="92" t="e">
        <f ca="true">+IF(AND(ISNUMBER(OFFSET('Sanitation Data'!$E$12,0,10*ROW('Sanitation Data'!E96))),'Data Summary'!CT102="Yes"),OFFSET('Sanitation Data'!$E$12,0,10*ROW('Sanitation Data'!E96)),NA())</f>
        <v>#N/A</v>
      </c>
      <c r="AF102" s="92" t="e">
        <f ca="true">+IF(AND(ISNUMBER(OFFSET('Sanitation Data'!$F$4,0,10*ROW('Sanitation Data'!F96))),'Data Summary'!CU102="Yes"),100-OFFSET('Sanitation Data'!$F$4,0,10*ROW('Sanitation Data'!F96)),NA())</f>
        <v>#N/A</v>
      </c>
      <c r="AG102" s="92" t="e">
        <f ca="true">+IF(AND(ISNUMBER(OFFSET('Sanitation Data'!$F$6,0,10*ROW('Sanitation Data'!F96))),'Data Summary'!CV102="Yes"),OFFSET('Sanitation Data'!$F$6,0,10*ROW('Sanitation Data'!F96)),NA())</f>
        <v>#N/A</v>
      </c>
      <c r="AH102" s="92" t="e">
        <f ca="true">+IF(AND(ISNUMBER(OFFSET('Sanitation Data'!$F$10,0,10*ROW('Sanitation Data'!F96))),'Data Summary'!CW102="Yes"),OFFSET('Sanitation Data'!$F$10,0,10*ROW('Sanitation Data'!F96)),NA())</f>
        <v>#N/A</v>
      </c>
      <c r="AI102" s="92" t="e">
        <f ca="true">+IF(AND(ISNUMBER(OFFSET('Sanitation Data'!$F$11,0,10*ROW('Sanitation Data'!F96))),'Data Summary'!CX102="Yes"),OFFSET('Sanitation Data'!$F$11,0,10*ROW('Sanitation Data'!F96)),NA())</f>
        <v>#N/A</v>
      </c>
      <c r="AJ102" s="92" t="e">
        <f ca="true">+IF(AND(ISNUMBER(OFFSET('Sanitation Data'!$F$12,0,10*ROW('Sanitation Data'!F96))),'Data Summary'!CY102="Yes"),OFFSET('Sanitation Data'!$F$12,0,10*ROW('Sanitation Data'!F96)),NA())</f>
        <v>#N/A</v>
      </c>
      <c r="AK102" s="92" t="e">
        <f ca="true">+IF(AND(ISNUMBER(OFFSET('Sanitation Data'!$G$4,0,10*ROW('Sanitation Data'!G96))),'Data Summary'!CZ102="Yes"),100-OFFSET('Sanitation Data'!$G$4,0,10*ROW('Sanitation Data'!G96)),NA())</f>
        <v>#N/A</v>
      </c>
      <c r="AL102" s="92" t="e">
        <f ca="true">+IF(AND(ISNUMBER(OFFSET('Sanitation Data'!$G$6,0,10*ROW('Sanitation Data'!G96))),'Data Summary'!DA102="Yes"),OFFSET('Sanitation Data'!$G$6,0,10*ROW('Sanitation Data'!G96)),NA())</f>
        <v>#N/A</v>
      </c>
      <c r="AM102" s="92" t="e">
        <f ca="true">+IF(AND(ISNUMBER(OFFSET('Sanitation Data'!$G$10,0,10*ROW('Sanitation Data'!G96))),'Data Summary'!DB102="Yes"),OFFSET('Sanitation Data'!$G$10,0,10*ROW('Sanitation Data'!G96)),NA())</f>
        <v>#N/A</v>
      </c>
      <c r="AN102" s="92" t="e">
        <f ca="true">+IF(AND(ISNUMBER(OFFSET('Sanitation Data'!$G$11,0,10*ROW('Sanitation Data'!G96))),'Data Summary'!DC102="Yes"),OFFSET('Sanitation Data'!$G$11,0,10*ROW('Sanitation Data'!G96)),NA())</f>
        <v>#N/A</v>
      </c>
      <c r="AO102" s="92" t="e">
        <f ca="true">+IF(AND(ISNUMBER(OFFSET('Sanitation Data'!$G$12,0,10*ROW('Sanitation Data'!G96))),'Data Summary'!DD102="Yes"),OFFSET('Sanitation Data'!$G$12,0,10*ROW('Sanitation Data'!G96)),NA())</f>
        <v>#N/A</v>
      </c>
      <c r="AP102" s="92" t="e">
        <f ca="true">+IF(AND(ISNUMBER(OFFSET('Sanitation Data'!$H$4,0,10*ROW('Sanitation Data'!H96))),'Data Summary'!DE102="Yes"),100-OFFSET('Sanitation Data'!$H$4,0,10*ROW('Sanitation Data'!H96)),NA())</f>
        <v>#N/A</v>
      </c>
      <c r="AQ102" s="92" t="e">
        <f ca="true">+IF(AND(ISNUMBER(OFFSET('Sanitation Data'!$H$6,0,10*ROW('Sanitation Data'!H96))),'Data Summary'!DF102="Yes"),OFFSET('Sanitation Data'!$H$6,0,10*ROW('Sanitation Data'!H96)),NA())</f>
        <v>#N/A</v>
      </c>
      <c r="AR102" s="92" t="e">
        <f ca="true">+IF(AND(ISNUMBER(OFFSET('Sanitation Data'!$H$10,0,10*ROW('Sanitation Data'!H96))),'Data Summary'!DG102="Yes"),OFFSET('Sanitation Data'!$H$10,0,10*ROW('Sanitation Data'!H96)),NA())</f>
        <v>#N/A</v>
      </c>
      <c r="AS102" s="92" t="e">
        <f ca="true">+IF(AND(ISNUMBER(OFFSET('Sanitation Data'!$H$11,0,10*ROW('Sanitation Data'!H96))),'Data Summary'!DH102="Yes"),OFFSET('Sanitation Data'!$H$11,0,10*ROW('Sanitation Data'!H96)),NA())</f>
        <v>#N/A</v>
      </c>
      <c r="AT102" s="92" t="e">
        <f ca="true">+IF(AND(ISNUMBER(OFFSET('Sanitation Data'!$H$12,0,10*ROW('Sanitation Data'!H96))),'Data Summary'!DI102="Yes"),OFFSET('Sanitation Data'!$H$12,0,10*ROW('Sanitation Data'!H96)),NA())</f>
        <v>#N/A</v>
      </c>
      <c r="AU102" s="92" t="e">
        <f ca="true">+IF(AND(ISNUMBER(OFFSET('Sanitation Data'!$I$4,0,10*ROW('Sanitation Data'!I96))),'Data Summary'!DJ102="Yes"),100-OFFSET('Sanitation Data'!$I$4,0,10*ROW('Sanitation Data'!I96)),NA())</f>
        <v>#N/A</v>
      </c>
      <c r="AV102" s="92" t="e">
        <f ca="true">+IF(AND(ISNUMBER(OFFSET('Sanitation Data'!$I$6,0,10*ROW('Sanitation Data'!I96))),'Data Summary'!DK102="Yes"),OFFSET('Sanitation Data'!$I$6,0,10*ROW('Sanitation Data'!I96)),NA())</f>
        <v>#N/A</v>
      </c>
      <c r="AW102" s="92" t="e">
        <f ca="true">+IF(AND(ISNUMBER(OFFSET('Sanitation Data'!$I$10,0,10*ROW('Sanitation Data'!I96))),'Data Summary'!DL102="Yes"),OFFSET('Sanitation Data'!$I$10,0,10*ROW('Sanitation Data'!I96)),NA())</f>
        <v>#N/A</v>
      </c>
      <c r="AX102" s="92" t="e">
        <f ca="true">+IF(AND(ISNUMBER(OFFSET('Sanitation Data'!$I$11,0,10*ROW('Sanitation Data'!I96))),'Data Summary'!DM102="Yes"),OFFSET('Sanitation Data'!$I$11,0,10*ROW('Sanitation Data'!I96)),NA())</f>
        <v>#N/A</v>
      </c>
      <c r="AY102" s="92" t="e">
        <f ca="true">+IF(AND(ISNUMBER(OFFSET('Sanitation Data'!$I$12,0,10*ROW('Sanitation Data'!I96))),'Data Summary'!DN102="Yes"),OFFSET('Sanitation Data'!$I$12,0,10*ROW('Sanitation Data'!I96)),NA())</f>
        <v>#N/A</v>
      </c>
      <c r="AZ102" s="93" t="e">
        <f ca="true">+IF(AND(ISNUMBER(OFFSET('Hygiene Data'!$D$5,0,10*ROW('Hygiene Data'!D96))),'Data Summary'!DO102="Yes"),OFFSET('Hygiene Data'!$D$5,0,10*ROW('Hygiene Data'!D96)),NA())</f>
        <v>#N/A</v>
      </c>
      <c r="BA102" s="93" t="e">
        <f ca="true">+IF(AND(ISNUMBER(OFFSET('Hygiene Data'!$D$7,0,10*ROW('Hygiene Data'!D96))),'Data Summary'!DP102="Yes"),OFFSET('Hygiene Data'!$D$7,0,10*ROW('Hygiene Data'!D96)),NA())</f>
        <v>#N/A</v>
      </c>
      <c r="BB102" s="93" t="e">
        <f ca="true">+IF(AND(ISNUMBER(OFFSET('Hygiene Data'!$D$9,0,10*ROW('Hygiene Data'!D96))),'Data Summary'!DQ102="Yes"),OFFSET('Hygiene Data'!$D$9,0,10*ROW('Hygiene Data'!D96)),NA())</f>
        <v>#N/A</v>
      </c>
      <c r="BC102" s="93" t="e">
        <f ca="true">+IF(AND(ISNUMBER(OFFSET('Hygiene Data'!$E$5,0,10*ROW('Hygiene Data'!E96))),'Data Summary'!DR102="Yes"),OFFSET('Hygiene Data'!$E$5,0,10*ROW('Hygiene Data'!E96)),NA())</f>
        <v>#N/A</v>
      </c>
      <c r="BD102" s="93" t="e">
        <f ca="true">+IF(AND(ISNUMBER(OFFSET('Hygiene Data'!$E$7,0,10*ROW('Hygiene Data'!E96))),'Data Summary'!DS102="Yes"),OFFSET('Hygiene Data'!$E$7,0,10*ROW('Hygiene Data'!E96)),NA())</f>
        <v>#N/A</v>
      </c>
      <c r="BE102" s="93" t="e">
        <f ca="true">+IF(AND(ISNUMBER(OFFSET('Hygiene Data'!$E$9,0,10*ROW('Hygiene Data'!E96))),'Data Summary'!DT102="Yes"),OFFSET('Hygiene Data'!$E$9,0,10*ROW('Hygiene Data'!E96)),NA())</f>
        <v>#N/A</v>
      </c>
      <c r="BF102" s="93" t="e">
        <f ca="true">+IF(AND(ISNUMBER(OFFSET('Hygiene Data'!$F$5,0,10*ROW('Hygiene Data'!F96))),'Data Summary'!DU102="Yes"),OFFSET('Hygiene Data'!$F$5,0,10*ROW('Hygiene Data'!F96)),NA())</f>
        <v>#N/A</v>
      </c>
      <c r="BG102" s="93" t="e">
        <f ca="true">+IF(AND(ISNUMBER(OFFSET('Hygiene Data'!$F$7,0,10*ROW('Hygiene Data'!F96))),'Data Summary'!DV102="Yes"),OFFSET('Hygiene Data'!$F$7,0,10*ROW('Hygiene Data'!F96)),NA())</f>
        <v>#N/A</v>
      </c>
      <c r="BH102" s="93" t="e">
        <f ca="true">+IF(AND(ISNUMBER(OFFSET('Hygiene Data'!$F$9,0,10*ROW('Hygiene Data'!F96))),'Data Summary'!DW102="Yes"),OFFSET('Hygiene Data'!$F$9,0,10*ROW('Hygiene Data'!F96)),NA())</f>
        <v>#N/A</v>
      </c>
      <c r="BI102" s="93" t="e">
        <f ca="true">+IF(AND(ISNUMBER(OFFSET('Hygiene Data'!$G$5,0,10*ROW('Hygiene Data'!G96))),'Data Summary'!DX102="Yes"),OFFSET('Hygiene Data'!$G$5,0,10*ROW('Hygiene Data'!G96)),NA())</f>
        <v>#N/A</v>
      </c>
      <c r="BJ102" s="93" t="e">
        <f ca="true">+IF(AND(ISNUMBER(OFFSET('Hygiene Data'!$G$7,0,10*ROW('Hygiene Data'!G96))),'Data Summary'!DY102="Yes"),OFFSET('Hygiene Data'!$G$7,0,10*ROW('Hygiene Data'!G96)),NA())</f>
        <v>#N/A</v>
      </c>
      <c r="BK102" s="93" t="e">
        <f ca="true">+IF(AND(ISNUMBER(OFFSET('Hygiene Data'!$G$9,0,10*ROW('Hygiene Data'!G96))),'Data Summary'!DZ102="Yes"),OFFSET('Hygiene Data'!$G$9,0,10*ROW('Hygiene Data'!G96)),NA())</f>
        <v>#N/A</v>
      </c>
      <c r="BL102" s="93" t="e">
        <f ca="true">+IF(AND(ISNUMBER(OFFSET('Hygiene Data'!$H$5,0,10*ROW('Hygiene Data'!H96))),'Data Summary'!EA102="Yes"),OFFSET('Hygiene Data'!$H$5,0,10*ROW('Hygiene Data'!H96)),NA())</f>
        <v>#N/A</v>
      </c>
      <c r="BM102" s="93" t="e">
        <f ca="true">+IF(AND(ISNUMBER(OFFSET('Hygiene Data'!$H$7,0,10*ROW('Hygiene Data'!H96))),'Data Summary'!EB102="Yes"),OFFSET('Hygiene Data'!$H$7,0,10*ROW('Hygiene Data'!H96)),NA())</f>
        <v>#N/A</v>
      </c>
      <c r="BN102" s="93" t="e">
        <f ca="true">+IF(AND(ISNUMBER(OFFSET('Hygiene Data'!$H$9,0,10*ROW('Hygiene Data'!H96))),'Data Summary'!EC102="Yes"),OFFSET('Hygiene Data'!$H$9,0,10*ROW('Hygiene Data'!H96)),NA())</f>
        <v>#N/A</v>
      </c>
      <c r="BO102" s="93" t="e">
        <f ca="true">+IF(AND(ISNUMBER(OFFSET('Hygiene Data'!$I$5,0,10*ROW('Hygiene Data'!I96))),'Data Summary'!ED102="Yes"),OFFSET('Hygiene Data'!$I$5,0,10*ROW('Hygiene Data'!I96)),NA())</f>
        <v>#N/A</v>
      </c>
      <c r="BP102" s="93" t="e">
        <f ca="true">+IF(AND(ISNUMBER(OFFSET('Hygiene Data'!$I$7,0,10*ROW('Hygiene Data'!I96))),'Data Summary'!EE102="Yes"),OFFSET('Hygiene Data'!$I$7,0,10*ROW('Hygiene Data'!I96)),NA())</f>
        <v>#N/A</v>
      </c>
      <c r="BQ102" s="93" t="e">
        <f ca="true">+IF(AND(ISNUMBER(OFFSET('Hygiene Data'!$I$9,0,10*ROW('Hygiene Data'!I96))),'Data Summary'!EF102="Yes"),OFFSET('Hygiene Data'!$I$9,0,10*ROW('Hygiene Data'!I96)),NA())</f>
        <v>#N/A</v>
      </c>
    </row>
    <row xmlns:x14ac="http://schemas.microsoft.com/office/spreadsheetml/2009/9/ac" r="103" x14ac:dyDescent="0.2">
      <c r="A103" s="335" t="e">
        <f ca="true">+RIGHT('Data Summary'!A103,LEN('Data Summary'!A103)-9)</f>
        <v>#VALUE!</v>
      </c>
      <c r="B103" s="35" t="str">
        <f ca="true">+IF(ISTEXT('Data Summary'!B103),'Data Summary'!B103,"")</f>
        <v/>
      </c>
      <c r="C103" s="334" t="e">
        <f ca="true">+VALUE('Data Summary'!C103)</f>
        <v>#VALUE!</v>
      </c>
      <c r="D103" s="91" t="e">
        <f ca="true">+IF(AND(ISNUMBER(OFFSET('Water Data'!$D$4,0,10*ROW('Water Data'!D97))),'Data Summary'!BS103="Yes"),100-OFFSET('Water Data'!$D$4,0,10*ROW('Water Data'!D97)),NA())</f>
        <v>#N/A</v>
      </c>
      <c r="E103" s="91" t="e">
        <f ca="true">+IF(AND(ISNUMBER(OFFSET('Water Data'!$D$6,0,10*ROW('Water Data'!D97))),'Data Summary'!BT103="Yes"),OFFSET('Water Data'!$D$6,0,10*ROW('Water Data'!D97)),NA())</f>
        <v>#N/A</v>
      </c>
      <c r="F103" s="91" t="e">
        <f ca="true">+IF(AND(ISNUMBER(OFFSET('Water Data'!$D$9,0,10*ROW('Water Data'!D97))),'Data Summary'!BU103="Yes"),OFFSET('Water Data'!$D$9,0,10*ROW('Water Data'!D97)),NA())</f>
        <v>#N/A</v>
      </c>
      <c r="G103" s="91" t="e">
        <f ca="true">+IF(AND(ISNUMBER(OFFSET('Water Data'!$E$4,0,10*ROW('Water Data'!E97))),'Data Summary'!BV103="Yes"),100-OFFSET('Water Data'!$E$4,0,10*ROW('Water Data'!E97)),NA())</f>
        <v>#N/A</v>
      </c>
      <c r="H103" s="91" t="e">
        <f ca="true">+IF(AND(ISNUMBER(OFFSET('Water Data'!$E$6,0,10*ROW('Water Data'!E97))),'Data Summary'!BW103="Yes"),OFFSET('Water Data'!$E$6,0,10*ROW('Water Data'!E97)),NA())</f>
        <v>#N/A</v>
      </c>
      <c r="I103" s="91" t="e">
        <f ca="true">+IF(AND(ISNUMBER(OFFSET('Water Data'!$E$9,0,10*ROW('Water Data'!E97))),'Data Summary'!BX103="Yes"),OFFSET('Water Data'!$E$9,0,10*ROW('Water Data'!E97)),NA())</f>
        <v>#N/A</v>
      </c>
      <c r="J103" s="91" t="e">
        <f ca="true">+IF(AND(ISNUMBER(OFFSET('Water Data'!$F$4,0,10*ROW('Water Data'!F97))),'Data Summary'!BY103="Yes"),100-OFFSET('Water Data'!$F$4,0,10*ROW('Water Data'!F97)),NA())</f>
        <v>#N/A</v>
      </c>
      <c r="K103" s="91" t="e">
        <f ca="true">+IF(AND(ISNUMBER(OFFSET('Water Data'!$F$6,0,10*ROW('Water Data'!F97))),'Data Summary'!BZ103="Yes"),OFFSET('Water Data'!$F$6,0,10*ROW('Water Data'!F97)),NA())</f>
        <v>#N/A</v>
      </c>
      <c r="L103" s="91" t="e">
        <f ca="true">+IF(AND(ISNUMBER(OFFSET('Water Data'!$F$9,0,10*ROW('Water Data'!F97))),'Data Summary'!CA103="Yes"),OFFSET('Water Data'!$F$9,0,10*ROW('Water Data'!F97)),NA())</f>
        <v>#N/A</v>
      </c>
      <c r="M103" s="91" t="e">
        <f ca="true">+IF(AND(ISNUMBER(OFFSET('Water Data'!$G$4,0,10*ROW('Water Data'!G97))),'Data Summary'!CB103="Yes"),100-OFFSET('Water Data'!$G$4,0,10*ROW('Water Data'!G97)),NA())</f>
        <v>#N/A</v>
      </c>
      <c r="N103" s="91" t="e">
        <f ca="true">+IF(AND(ISNUMBER(OFFSET('Water Data'!$G$6,0,10*ROW('Water Data'!G97))),'Data Summary'!CC103="Yes"),OFFSET('Water Data'!$G$6,0,10*ROW('Water Data'!G97)),NA())</f>
        <v>#N/A</v>
      </c>
      <c r="O103" s="91" t="e">
        <f ca="true">+IF(AND(ISNUMBER(OFFSET('Water Data'!$G$9,0,10*ROW('Water Data'!G97))),'Data Summary'!CD103="Yes"),OFFSET('Water Data'!$G$9,0,10*ROW('Water Data'!G97)),NA())</f>
        <v>#N/A</v>
      </c>
      <c r="P103" s="91" t="e">
        <f ca="true">+IF(AND(ISNUMBER(OFFSET('Water Data'!$H$4,0,10*ROW('Water Data'!H97))),'Data Summary'!CE103="Yes"),100-OFFSET('Water Data'!$H$4,0,10*ROW('Water Data'!H97)),NA())</f>
        <v>#N/A</v>
      </c>
      <c r="Q103" s="91" t="e">
        <f ca="true">+IF(AND(ISNUMBER(OFFSET('Water Data'!$H$6,0,10*ROW('Water Data'!H97))),'Data Summary'!CF103="Yes"),OFFSET('Water Data'!$H$6,0,10*ROW('Water Data'!H97)),NA())</f>
        <v>#N/A</v>
      </c>
      <c r="R103" s="91" t="e">
        <f ca="true">+IF(AND(ISNUMBER(OFFSET('Water Data'!$H$9,0,10*ROW('Water Data'!H97))),'Data Summary'!CG103="Yes"),OFFSET('Water Data'!$H$9,0,10*ROW('Water Data'!H97)),NA())</f>
        <v>#N/A</v>
      </c>
      <c r="S103" s="91" t="e">
        <f ca="true">+IF(AND(ISNUMBER(OFFSET('Water Data'!$I$4,0,10*ROW('Water Data'!I97))),'Data Summary'!CH103="Yes"),100-OFFSET('Water Data'!$I$4,0,10*ROW('Water Data'!I97)),NA())</f>
        <v>#N/A</v>
      </c>
      <c r="T103" s="91" t="e">
        <f ca="true">+IF(AND(ISNUMBER(OFFSET('Water Data'!$I$6,0,10*ROW('Water Data'!I97))),'Data Summary'!CI103="Yes"),OFFSET('Water Data'!$I$6,0,10*ROW('Water Data'!I97)),NA())</f>
        <v>#N/A</v>
      </c>
      <c r="U103" s="91" t="e">
        <f ca="true">+IF(AND(ISNUMBER(OFFSET('Water Data'!$I$9,0,10*ROW('Water Data'!I97))),'Data Summary'!CJ103="Yes"),OFFSET('Water Data'!$I$9,0,10*ROW('Water Data'!I97)),NA())</f>
        <v>#N/A</v>
      </c>
      <c r="V103" s="92" t="e">
        <f ca="true">+IF(AND(ISNUMBER(OFFSET('Sanitation Data'!$D$4,0,10*ROW('Sanitation Data'!D97))),'Data Summary'!CK103="Yes"),100-OFFSET('Sanitation Data'!$D$4,0,10*ROW('Sanitation Data'!D97)),NA())</f>
        <v>#N/A</v>
      </c>
      <c r="W103" s="92" t="e">
        <f ca="true">+IF(AND(ISNUMBER(OFFSET('Sanitation Data'!$D$6,0,10*ROW('Sanitation Data'!D97))),'Data Summary'!CL103="Yes"),OFFSET('Sanitation Data'!$D$6,0,10*ROW('Sanitation Data'!D97)),NA())</f>
        <v>#N/A</v>
      </c>
      <c r="X103" s="92" t="e">
        <f ca="true">+IF(AND(ISNUMBER(OFFSET('Sanitation Data'!$D$10,0,10*ROW('Sanitation Data'!D97))),'Data Summary'!CM103="Yes"),OFFSET('Sanitation Data'!$D$10,0,10*ROW('Sanitation Data'!D97)),NA())</f>
        <v>#N/A</v>
      </c>
      <c r="Y103" s="92" t="e">
        <f ca="true">+IF(AND(ISNUMBER(OFFSET('Sanitation Data'!$D$11,0,10*ROW('Sanitation Data'!D97))),'Data Summary'!CN103="Yes"),OFFSET('Sanitation Data'!$D$11,0,10*ROW('Sanitation Data'!D97)),NA())</f>
        <v>#N/A</v>
      </c>
      <c r="Z103" s="92" t="e">
        <f ca="true">+IF(AND(ISNUMBER(OFFSET('Sanitation Data'!$D$12,0,10*ROW('Sanitation Data'!D97))),'Data Summary'!CO103="Yes"),OFFSET('Sanitation Data'!$D$12,0,10*ROW('Sanitation Data'!D97)),NA())</f>
        <v>#N/A</v>
      </c>
      <c r="AA103" s="92" t="e">
        <f ca="true">+IF(AND(ISNUMBER(OFFSET('Sanitation Data'!$E$4,0,10*ROW('Sanitation Data'!E97))),'Data Summary'!CP103="Yes"),100-OFFSET('Sanitation Data'!$E$4,0,10*ROW('Sanitation Data'!E97)),NA())</f>
        <v>#N/A</v>
      </c>
      <c r="AB103" s="92" t="e">
        <f ca="true">+IF(AND(ISNUMBER(OFFSET('Sanitation Data'!$E$6,0,10*ROW('Sanitation Data'!E97))),'Data Summary'!CQ103="Yes"),OFFSET('Sanitation Data'!$E$6,0,10*ROW('Sanitation Data'!E97)),NA())</f>
        <v>#N/A</v>
      </c>
      <c r="AC103" s="92" t="e">
        <f ca="true">+IF(AND(ISNUMBER(OFFSET('Sanitation Data'!$E$10,0,10*ROW('Sanitation Data'!E97))),'Data Summary'!CR103="Yes"),OFFSET('Sanitation Data'!$E$10,0,10*ROW('Sanitation Data'!E97)),NA())</f>
        <v>#N/A</v>
      </c>
      <c r="AD103" s="92" t="e">
        <f ca="true">+IF(AND(ISNUMBER(OFFSET('Sanitation Data'!$E$11,0,10*ROW('Sanitation Data'!E97))),'Data Summary'!CS103="Yes"),OFFSET('Sanitation Data'!$E$11,0,10*ROW('Sanitation Data'!E97)),NA())</f>
        <v>#N/A</v>
      </c>
      <c r="AE103" s="92" t="e">
        <f ca="true">+IF(AND(ISNUMBER(OFFSET('Sanitation Data'!$E$12,0,10*ROW('Sanitation Data'!E97))),'Data Summary'!CT103="Yes"),OFFSET('Sanitation Data'!$E$12,0,10*ROW('Sanitation Data'!E97)),NA())</f>
        <v>#N/A</v>
      </c>
      <c r="AF103" s="92" t="e">
        <f ca="true">+IF(AND(ISNUMBER(OFFSET('Sanitation Data'!$F$4,0,10*ROW('Sanitation Data'!F97))),'Data Summary'!CU103="Yes"),100-OFFSET('Sanitation Data'!$F$4,0,10*ROW('Sanitation Data'!F97)),NA())</f>
        <v>#N/A</v>
      </c>
      <c r="AG103" s="92" t="e">
        <f ca="true">+IF(AND(ISNUMBER(OFFSET('Sanitation Data'!$F$6,0,10*ROW('Sanitation Data'!F97))),'Data Summary'!CV103="Yes"),OFFSET('Sanitation Data'!$F$6,0,10*ROW('Sanitation Data'!F97)),NA())</f>
        <v>#N/A</v>
      </c>
      <c r="AH103" s="92" t="e">
        <f ca="true">+IF(AND(ISNUMBER(OFFSET('Sanitation Data'!$F$10,0,10*ROW('Sanitation Data'!F97))),'Data Summary'!CW103="Yes"),OFFSET('Sanitation Data'!$F$10,0,10*ROW('Sanitation Data'!F97)),NA())</f>
        <v>#N/A</v>
      </c>
      <c r="AI103" s="92" t="e">
        <f ca="true">+IF(AND(ISNUMBER(OFFSET('Sanitation Data'!$F$11,0,10*ROW('Sanitation Data'!F97))),'Data Summary'!CX103="Yes"),OFFSET('Sanitation Data'!$F$11,0,10*ROW('Sanitation Data'!F97)),NA())</f>
        <v>#N/A</v>
      </c>
      <c r="AJ103" s="92" t="e">
        <f ca="true">+IF(AND(ISNUMBER(OFFSET('Sanitation Data'!$F$12,0,10*ROW('Sanitation Data'!F97))),'Data Summary'!CY103="Yes"),OFFSET('Sanitation Data'!$F$12,0,10*ROW('Sanitation Data'!F97)),NA())</f>
        <v>#N/A</v>
      </c>
      <c r="AK103" s="92" t="e">
        <f ca="true">+IF(AND(ISNUMBER(OFFSET('Sanitation Data'!$G$4,0,10*ROW('Sanitation Data'!G97))),'Data Summary'!CZ103="Yes"),100-OFFSET('Sanitation Data'!$G$4,0,10*ROW('Sanitation Data'!G97)),NA())</f>
        <v>#N/A</v>
      </c>
      <c r="AL103" s="92" t="e">
        <f ca="true">+IF(AND(ISNUMBER(OFFSET('Sanitation Data'!$G$6,0,10*ROW('Sanitation Data'!G97))),'Data Summary'!DA103="Yes"),OFFSET('Sanitation Data'!$G$6,0,10*ROW('Sanitation Data'!G97)),NA())</f>
        <v>#N/A</v>
      </c>
      <c r="AM103" s="92" t="e">
        <f ca="true">+IF(AND(ISNUMBER(OFFSET('Sanitation Data'!$G$10,0,10*ROW('Sanitation Data'!G97))),'Data Summary'!DB103="Yes"),OFFSET('Sanitation Data'!$G$10,0,10*ROW('Sanitation Data'!G97)),NA())</f>
        <v>#N/A</v>
      </c>
      <c r="AN103" s="92" t="e">
        <f ca="true">+IF(AND(ISNUMBER(OFFSET('Sanitation Data'!$G$11,0,10*ROW('Sanitation Data'!G97))),'Data Summary'!DC103="Yes"),OFFSET('Sanitation Data'!$G$11,0,10*ROW('Sanitation Data'!G97)),NA())</f>
        <v>#N/A</v>
      </c>
      <c r="AO103" s="92" t="e">
        <f ca="true">+IF(AND(ISNUMBER(OFFSET('Sanitation Data'!$G$12,0,10*ROW('Sanitation Data'!G97))),'Data Summary'!DD103="Yes"),OFFSET('Sanitation Data'!$G$12,0,10*ROW('Sanitation Data'!G97)),NA())</f>
        <v>#N/A</v>
      </c>
      <c r="AP103" s="92" t="e">
        <f ca="true">+IF(AND(ISNUMBER(OFFSET('Sanitation Data'!$H$4,0,10*ROW('Sanitation Data'!H97))),'Data Summary'!DE103="Yes"),100-OFFSET('Sanitation Data'!$H$4,0,10*ROW('Sanitation Data'!H97)),NA())</f>
        <v>#N/A</v>
      </c>
      <c r="AQ103" s="92" t="e">
        <f ca="true">+IF(AND(ISNUMBER(OFFSET('Sanitation Data'!$H$6,0,10*ROW('Sanitation Data'!H97))),'Data Summary'!DF103="Yes"),OFFSET('Sanitation Data'!$H$6,0,10*ROW('Sanitation Data'!H97)),NA())</f>
        <v>#N/A</v>
      </c>
      <c r="AR103" s="92" t="e">
        <f ca="true">+IF(AND(ISNUMBER(OFFSET('Sanitation Data'!$H$10,0,10*ROW('Sanitation Data'!H97))),'Data Summary'!DG103="Yes"),OFFSET('Sanitation Data'!$H$10,0,10*ROW('Sanitation Data'!H97)),NA())</f>
        <v>#N/A</v>
      </c>
      <c r="AS103" s="92" t="e">
        <f ca="true">+IF(AND(ISNUMBER(OFFSET('Sanitation Data'!$H$11,0,10*ROW('Sanitation Data'!H97))),'Data Summary'!DH103="Yes"),OFFSET('Sanitation Data'!$H$11,0,10*ROW('Sanitation Data'!H97)),NA())</f>
        <v>#N/A</v>
      </c>
      <c r="AT103" s="92" t="e">
        <f ca="true">+IF(AND(ISNUMBER(OFFSET('Sanitation Data'!$H$12,0,10*ROW('Sanitation Data'!H97))),'Data Summary'!DI103="Yes"),OFFSET('Sanitation Data'!$H$12,0,10*ROW('Sanitation Data'!H97)),NA())</f>
        <v>#N/A</v>
      </c>
      <c r="AU103" s="92" t="e">
        <f ca="true">+IF(AND(ISNUMBER(OFFSET('Sanitation Data'!$I$4,0,10*ROW('Sanitation Data'!I97))),'Data Summary'!DJ103="Yes"),100-OFFSET('Sanitation Data'!$I$4,0,10*ROW('Sanitation Data'!I97)),NA())</f>
        <v>#N/A</v>
      </c>
      <c r="AV103" s="92" t="e">
        <f ca="true">+IF(AND(ISNUMBER(OFFSET('Sanitation Data'!$I$6,0,10*ROW('Sanitation Data'!I97))),'Data Summary'!DK103="Yes"),OFFSET('Sanitation Data'!$I$6,0,10*ROW('Sanitation Data'!I97)),NA())</f>
        <v>#N/A</v>
      </c>
      <c r="AW103" s="92" t="e">
        <f ca="true">+IF(AND(ISNUMBER(OFFSET('Sanitation Data'!$I$10,0,10*ROW('Sanitation Data'!I97))),'Data Summary'!DL103="Yes"),OFFSET('Sanitation Data'!$I$10,0,10*ROW('Sanitation Data'!I97)),NA())</f>
        <v>#N/A</v>
      </c>
      <c r="AX103" s="92" t="e">
        <f ca="true">+IF(AND(ISNUMBER(OFFSET('Sanitation Data'!$I$11,0,10*ROW('Sanitation Data'!I97))),'Data Summary'!DM103="Yes"),OFFSET('Sanitation Data'!$I$11,0,10*ROW('Sanitation Data'!I97)),NA())</f>
        <v>#N/A</v>
      </c>
      <c r="AY103" s="92" t="e">
        <f ca="true">+IF(AND(ISNUMBER(OFFSET('Sanitation Data'!$I$12,0,10*ROW('Sanitation Data'!I97))),'Data Summary'!DN103="Yes"),OFFSET('Sanitation Data'!$I$12,0,10*ROW('Sanitation Data'!I97)),NA())</f>
        <v>#N/A</v>
      </c>
      <c r="AZ103" s="93" t="e">
        <f ca="true">+IF(AND(ISNUMBER(OFFSET('Hygiene Data'!$D$5,0,10*ROW('Hygiene Data'!D97))),'Data Summary'!DO103="Yes"),OFFSET('Hygiene Data'!$D$5,0,10*ROW('Hygiene Data'!D97)),NA())</f>
        <v>#N/A</v>
      </c>
      <c r="BA103" s="93" t="e">
        <f ca="true">+IF(AND(ISNUMBER(OFFSET('Hygiene Data'!$D$7,0,10*ROW('Hygiene Data'!D97))),'Data Summary'!DP103="Yes"),OFFSET('Hygiene Data'!$D$7,0,10*ROW('Hygiene Data'!D97)),NA())</f>
        <v>#N/A</v>
      </c>
      <c r="BB103" s="93" t="e">
        <f ca="true">+IF(AND(ISNUMBER(OFFSET('Hygiene Data'!$D$9,0,10*ROW('Hygiene Data'!D97))),'Data Summary'!DQ103="Yes"),OFFSET('Hygiene Data'!$D$9,0,10*ROW('Hygiene Data'!D97)),NA())</f>
        <v>#N/A</v>
      </c>
      <c r="BC103" s="93" t="e">
        <f ca="true">+IF(AND(ISNUMBER(OFFSET('Hygiene Data'!$E$5,0,10*ROW('Hygiene Data'!E97))),'Data Summary'!DR103="Yes"),OFFSET('Hygiene Data'!$E$5,0,10*ROW('Hygiene Data'!E97)),NA())</f>
        <v>#N/A</v>
      </c>
      <c r="BD103" s="93" t="e">
        <f ca="true">+IF(AND(ISNUMBER(OFFSET('Hygiene Data'!$E$7,0,10*ROW('Hygiene Data'!E97))),'Data Summary'!DS103="Yes"),OFFSET('Hygiene Data'!$E$7,0,10*ROW('Hygiene Data'!E97)),NA())</f>
        <v>#N/A</v>
      </c>
      <c r="BE103" s="93" t="e">
        <f ca="true">+IF(AND(ISNUMBER(OFFSET('Hygiene Data'!$E$9,0,10*ROW('Hygiene Data'!E97))),'Data Summary'!DT103="Yes"),OFFSET('Hygiene Data'!$E$9,0,10*ROW('Hygiene Data'!E97)),NA())</f>
        <v>#N/A</v>
      </c>
      <c r="BF103" s="93" t="e">
        <f ca="true">+IF(AND(ISNUMBER(OFFSET('Hygiene Data'!$F$5,0,10*ROW('Hygiene Data'!F97))),'Data Summary'!DU103="Yes"),OFFSET('Hygiene Data'!$F$5,0,10*ROW('Hygiene Data'!F97)),NA())</f>
        <v>#N/A</v>
      </c>
      <c r="BG103" s="93" t="e">
        <f ca="true">+IF(AND(ISNUMBER(OFFSET('Hygiene Data'!$F$7,0,10*ROW('Hygiene Data'!F97))),'Data Summary'!DV103="Yes"),OFFSET('Hygiene Data'!$F$7,0,10*ROW('Hygiene Data'!F97)),NA())</f>
        <v>#N/A</v>
      </c>
      <c r="BH103" s="93" t="e">
        <f ca="true">+IF(AND(ISNUMBER(OFFSET('Hygiene Data'!$F$9,0,10*ROW('Hygiene Data'!F97))),'Data Summary'!DW103="Yes"),OFFSET('Hygiene Data'!$F$9,0,10*ROW('Hygiene Data'!F97)),NA())</f>
        <v>#N/A</v>
      </c>
      <c r="BI103" s="93" t="e">
        <f ca="true">+IF(AND(ISNUMBER(OFFSET('Hygiene Data'!$G$5,0,10*ROW('Hygiene Data'!G97))),'Data Summary'!DX103="Yes"),OFFSET('Hygiene Data'!$G$5,0,10*ROW('Hygiene Data'!G97)),NA())</f>
        <v>#N/A</v>
      </c>
      <c r="BJ103" s="93" t="e">
        <f ca="true">+IF(AND(ISNUMBER(OFFSET('Hygiene Data'!$G$7,0,10*ROW('Hygiene Data'!G97))),'Data Summary'!DY103="Yes"),OFFSET('Hygiene Data'!$G$7,0,10*ROW('Hygiene Data'!G97)),NA())</f>
        <v>#N/A</v>
      </c>
      <c r="BK103" s="93" t="e">
        <f ca="true">+IF(AND(ISNUMBER(OFFSET('Hygiene Data'!$G$9,0,10*ROW('Hygiene Data'!G97))),'Data Summary'!DZ103="Yes"),OFFSET('Hygiene Data'!$G$9,0,10*ROW('Hygiene Data'!G97)),NA())</f>
        <v>#N/A</v>
      </c>
      <c r="BL103" s="93" t="e">
        <f ca="true">+IF(AND(ISNUMBER(OFFSET('Hygiene Data'!$H$5,0,10*ROW('Hygiene Data'!H97))),'Data Summary'!EA103="Yes"),OFFSET('Hygiene Data'!$H$5,0,10*ROW('Hygiene Data'!H97)),NA())</f>
        <v>#N/A</v>
      </c>
      <c r="BM103" s="93" t="e">
        <f ca="true">+IF(AND(ISNUMBER(OFFSET('Hygiene Data'!$H$7,0,10*ROW('Hygiene Data'!H97))),'Data Summary'!EB103="Yes"),OFFSET('Hygiene Data'!$H$7,0,10*ROW('Hygiene Data'!H97)),NA())</f>
        <v>#N/A</v>
      </c>
      <c r="BN103" s="93" t="e">
        <f ca="true">+IF(AND(ISNUMBER(OFFSET('Hygiene Data'!$H$9,0,10*ROW('Hygiene Data'!H97))),'Data Summary'!EC103="Yes"),OFFSET('Hygiene Data'!$H$9,0,10*ROW('Hygiene Data'!H97)),NA())</f>
        <v>#N/A</v>
      </c>
      <c r="BO103" s="93" t="e">
        <f ca="true">+IF(AND(ISNUMBER(OFFSET('Hygiene Data'!$I$5,0,10*ROW('Hygiene Data'!I97))),'Data Summary'!ED103="Yes"),OFFSET('Hygiene Data'!$I$5,0,10*ROW('Hygiene Data'!I97)),NA())</f>
        <v>#N/A</v>
      </c>
      <c r="BP103" s="93" t="e">
        <f ca="true">+IF(AND(ISNUMBER(OFFSET('Hygiene Data'!$I$7,0,10*ROW('Hygiene Data'!I97))),'Data Summary'!EE103="Yes"),OFFSET('Hygiene Data'!$I$7,0,10*ROW('Hygiene Data'!I97)),NA())</f>
        <v>#N/A</v>
      </c>
      <c r="BQ103" s="93" t="e">
        <f ca="true">+IF(AND(ISNUMBER(OFFSET('Hygiene Data'!$I$9,0,10*ROW('Hygiene Data'!I97))),'Data Summary'!EF103="Yes"),OFFSET('Hygiene Data'!$I$9,0,10*ROW('Hygiene Data'!I97)),NA())</f>
        <v>#N/A</v>
      </c>
    </row>
    <row xmlns:x14ac="http://schemas.microsoft.com/office/spreadsheetml/2009/9/ac" r="104" x14ac:dyDescent="0.2">
      <c r="A104" s="335" t="e">
        <f ca="true">+RIGHT('Data Summary'!A104,LEN('Data Summary'!A104)-9)</f>
        <v>#VALUE!</v>
      </c>
      <c r="B104" s="35" t="str">
        <f ca="true">+IF(ISTEXT('Data Summary'!B104),'Data Summary'!B104,"")</f>
        <v/>
      </c>
      <c r="C104" s="334" t="e">
        <f ca="true">+VALUE('Data Summary'!C104)</f>
        <v>#VALUE!</v>
      </c>
      <c r="D104" s="91" t="e">
        <f ca="true">+IF(AND(ISNUMBER(OFFSET('Water Data'!$D$4,0,10*ROW('Water Data'!D98))),'Data Summary'!BS104="Yes"),100-OFFSET('Water Data'!$D$4,0,10*ROW('Water Data'!D98)),NA())</f>
        <v>#N/A</v>
      </c>
      <c r="E104" s="91" t="e">
        <f ca="true">+IF(AND(ISNUMBER(OFFSET('Water Data'!$D$6,0,10*ROW('Water Data'!D98))),'Data Summary'!BT104="Yes"),OFFSET('Water Data'!$D$6,0,10*ROW('Water Data'!D98)),NA())</f>
        <v>#N/A</v>
      </c>
      <c r="F104" s="91" t="e">
        <f ca="true">+IF(AND(ISNUMBER(OFFSET('Water Data'!$D$9,0,10*ROW('Water Data'!D98))),'Data Summary'!BU104="Yes"),OFFSET('Water Data'!$D$9,0,10*ROW('Water Data'!D98)),NA())</f>
        <v>#N/A</v>
      </c>
      <c r="G104" s="91" t="e">
        <f ca="true">+IF(AND(ISNUMBER(OFFSET('Water Data'!$E$4,0,10*ROW('Water Data'!E98))),'Data Summary'!BV104="Yes"),100-OFFSET('Water Data'!$E$4,0,10*ROW('Water Data'!E98)),NA())</f>
        <v>#N/A</v>
      </c>
      <c r="H104" s="91" t="e">
        <f ca="true">+IF(AND(ISNUMBER(OFFSET('Water Data'!$E$6,0,10*ROW('Water Data'!E98))),'Data Summary'!BW104="Yes"),OFFSET('Water Data'!$E$6,0,10*ROW('Water Data'!E98)),NA())</f>
        <v>#N/A</v>
      </c>
      <c r="I104" s="91" t="e">
        <f ca="true">+IF(AND(ISNUMBER(OFFSET('Water Data'!$E$9,0,10*ROW('Water Data'!E98))),'Data Summary'!BX104="Yes"),OFFSET('Water Data'!$E$9,0,10*ROW('Water Data'!E98)),NA())</f>
        <v>#N/A</v>
      </c>
      <c r="J104" s="91" t="e">
        <f ca="true">+IF(AND(ISNUMBER(OFFSET('Water Data'!$F$4,0,10*ROW('Water Data'!F98))),'Data Summary'!BY104="Yes"),100-OFFSET('Water Data'!$F$4,0,10*ROW('Water Data'!F98)),NA())</f>
        <v>#N/A</v>
      </c>
      <c r="K104" s="91" t="e">
        <f ca="true">+IF(AND(ISNUMBER(OFFSET('Water Data'!$F$6,0,10*ROW('Water Data'!F98))),'Data Summary'!BZ104="Yes"),OFFSET('Water Data'!$F$6,0,10*ROW('Water Data'!F98)),NA())</f>
        <v>#N/A</v>
      </c>
      <c r="L104" s="91" t="e">
        <f ca="true">+IF(AND(ISNUMBER(OFFSET('Water Data'!$F$9,0,10*ROW('Water Data'!F98))),'Data Summary'!CA104="Yes"),OFFSET('Water Data'!$F$9,0,10*ROW('Water Data'!F98)),NA())</f>
        <v>#N/A</v>
      </c>
      <c r="M104" s="91" t="e">
        <f ca="true">+IF(AND(ISNUMBER(OFFSET('Water Data'!$G$4,0,10*ROW('Water Data'!G98))),'Data Summary'!CB104="Yes"),100-OFFSET('Water Data'!$G$4,0,10*ROW('Water Data'!G98)),NA())</f>
        <v>#N/A</v>
      </c>
      <c r="N104" s="91" t="e">
        <f ca="true">+IF(AND(ISNUMBER(OFFSET('Water Data'!$G$6,0,10*ROW('Water Data'!G98))),'Data Summary'!CC104="Yes"),OFFSET('Water Data'!$G$6,0,10*ROW('Water Data'!G98)),NA())</f>
        <v>#N/A</v>
      </c>
      <c r="O104" s="91" t="e">
        <f ca="true">+IF(AND(ISNUMBER(OFFSET('Water Data'!$G$9,0,10*ROW('Water Data'!G98))),'Data Summary'!CD104="Yes"),OFFSET('Water Data'!$G$9,0,10*ROW('Water Data'!G98)),NA())</f>
        <v>#N/A</v>
      </c>
      <c r="P104" s="91" t="e">
        <f ca="true">+IF(AND(ISNUMBER(OFFSET('Water Data'!$H$4,0,10*ROW('Water Data'!H98))),'Data Summary'!CE104="Yes"),100-OFFSET('Water Data'!$H$4,0,10*ROW('Water Data'!H98)),NA())</f>
        <v>#N/A</v>
      </c>
      <c r="Q104" s="91" t="e">
        <f ca="true">+IF(AND(ISNUMBER(OFFSET('Water Data'!$H$6,0,10*ROW('Water Data'!H98))),'Data Summary'!CF104="Yes"),OFFSET('Water Data'!$H$6,0,10*ROW('Water Data'!H98)),NA())</f>
        <v>#N/A</v>
      </c>
      <c r="R104" s="91" t="e">
        <f ca="true">+IF(AND(ISNUMBER(OFFSET('Water Data'!$H$9,0,10*ROW('Water Data'!H98))),'Data Summary'!CG104="Yes"),OFFSET('Water Data'!$H$9,0,10*ROW('Water Data'!H98)),NA())</f>
        <v>#N/A</v>
      </c>
      <c r="S104" s="91" t="e">
        <f ca="true">+IF(AND(ISNUMBER(OFFSET('Water Data'!$I$4,0,10*ROW('Water Data'!I98))),'Data Summary'!CH104="Yes"),100-OFFSET('Water Data'!$I$4,0,10*ROW('Water Data'!I98)),NA())</f>
        <v>#N/A</v>
      </c>
      <c r="T104" s="91" t="e">
        <f ca="true">+IF(AND(ISNUMBER(OFFSET('Water Data'!$I$6,0,10*ROW('Water Data'!I98))),'Data Summary'!CI104="Yes"),OFFSET('Water Data'!$I$6,0,10*ROW('Water Data'!I98)),NA())</f>
        <v>#N/A</v>
      </c>
      <c r="U104" s="91" t="e">
        <f ca="true">+IF(AND(ISNUMBER(OFFSET('Water Data'!$I$9,0,10*ROW('Water Data'!I98))),'Data Summary'!CJ104="Yes"),OFFSET('Water Data'!$I$9,0,10*ROW('Water Data'!I98)),NA())</f>
        <v>#N/A</v>
      </c>
      <c r="V104" s="92" t="e">
        <f ca="true">+IF(AND(ISNUMBER(OFFSET('Sanitation Data'!$D$4,0,10*ROW('Sanitation Data'!D98))),'Data Summary'!CK104="Yes"),100-OFFSET('Sanitation Data'!$D$4,0,10*ROW('Sanitation Data'!D98)),NA())</f>
        <v>#N/A</v>
      </c>
      <c r="W104" s="92" t="e">
        <f ca="true">+IF(AND(ISNUMBER(OFFSET('Sanitation Data'!$D$6,0,10*ROW('Sanitation Data'!D98))),'Data Summary'!CL104="Yes"),OFFSET('Sanitation Data'!$D$6,0,10*ROW('Sanitation Data'!D98)),NA())</f>
        <v>#N/A</v>
      </c>
      <c r="X104" s="92" t="e">
        <f ca="true">+IF(AND(ISNUMBER(OFFSET('Sanitation Data'!$D$10,0,10*ROW('Sanitation Data'!D98))),'Data Summary'!CM104="Yes"),OFFSET('Sanitation Data'!$D$10,0,10*ROW('Sanitation Data'!D98)),NA())</f>
        <v>#N/A</v>
      </c>
      <c r="Y104" s="92" t="e">
        <f ca="true">+IF(AND(ISNUMBER(OFFSET('Sanitation Data'!$D$11,0,10*ROW('Sanitation Data'!D98))),'Data Summary'!CN104="Yes"),OFFSET('Sanitation Data'!$D$11,0,10*ROW('Sanitation Data'!D98)),NA())</f>
        <v>#N/A</v>
      </c>
      <c r="Z104" s="92" t="e">
        <f ca="true">+IF(AND(ISNUMBER(OFFSET('Sanitation Data'!$D$12,0,10*ROW('Sanitation Data'!D98))),'Data Summary'!CO104="Yes"),OFFSET('Sanitation Data'!$D$12,0,10*ROW('Sanitation Data'!D98)),NA())</f>
        <v>#N/A</v>
      </c>
      <c r="AA104" s="92" t="e">
        <f ca="true">+IF(AND(ISNUMBER(OFFSET('Sanitation Data'!$E$4,0,10*ROW('Sanitation Data'!E98))),'Data Summary'!CP104="Yes"),100-OFFSET('Sanitation Data'!$E$4,0,10*ROW('Sanitation Data'!E98)),NA())</f>
        <v>#N/A</v>
      </c>
      <c r="AB104" s="92" t="e">
        <f ca="true">+IF(AND(ISNUMBER(OFFSET('Sanitation Data'!$E$6,0,10*ROW('Sanitation Data'!E98))),'Data Summary'!CQ104="Yes"),OFFSET('Sanitation Data'!$E$6,0,10*ROW('Sanitation Data'!E98)),NA())</f>
        <v>#N/A</v>
      </c>
      <c r="AC104" s="92" t="e">
        <f ca="true">+IF(AND(ISNUMBER(OFFSET('Sanitation Data'!$E$10,0,10*ROW('Sanitation Data'!E98))),'Data Summary'!CR104="Yes"),OFFSET('Sanitation Data'!$E$10,0,10*ROW('Sanitation Data'!E98)),NA())</f>
        <v>#N/A</v>
      </c>
      <c r="AD104" s="92" t="e">
        <f ca="true">+IF(AND(ISNUMBER(OFFSET('Sanitation Data'!$E$11,0,10*ROW('Sanitation Data'!E98))),'Data Summary'!CS104="Yes"),OFFSET('Sanitation Data'!$E$11,0,10*ROW('Sanitation Data'!E98)),NA())</f>
        <v>#N/A</v>
      </c>
      <c r="AE104" s="92" t="e">
        <f ca="true">+IF(AND(ISNUMBER(OFFSET('Sanitation Data'!$E$12,0,10*ROW('Sanitation Data'!E98))),'Data Summary'!CT104="Yes"),OFFSET('Sanitation Data'!$E$12,0,10*ROW('Sanitation Data'!E98)),NA())</f>
        <v>#N/A</v>
      </c>
      <c r="AF104" s="92" t="e">
        <f ca="true">+IF(AND(ISNUMBER(OFFSET('Sanitation Data'!$F$4,0,10*ROW('Sanitation Data'!F98))),'Data Summary'!CU104="Yes"),100-OFFSET('Sanitation Data'!$F$4,0,10*ROW('Sanitation Data'!F98)),NA())</f>
        <v>#N/A</v>
      </c>
      <c r="AG104" s="92" t="e">
        <f ca="true">+IF(AND(ISNUMBER(OFFSET('Sanitation Data'!$F$6,0,10*ROW('Sanitation Data'!F98))),'Data Summary'!CV104="Yes"),OFFSET('Sanitation Data'!$F$6,0,10*ROW('Sanitation Data'!F98)),NA())</f>
        <v>#N/A</v>
      </c>
      <c r="AH104" s="92" t="e">
        <f ca="true">+IF(AND(ISNUMBER(OFFSET('Sanitation Data'!$F$10,0,10*ROW('Sanitation Data'!F98))),'Data Summary'!CW104="Yes"),OFFSET('Sanitation Data'!$F$10,0,10*ROW('Sanitation Data'!F98)),NA())</f>
        <v>#N/A</v>
      </c>
      <c r="AI104" s="92" t="e">
        <f ca="true">+IF(AND(ISNUMBER(OFFSET('Sanitation Data'!$F$11,0,10*ROW('Sanitation Data'!F98))),'Data Summary'!CX104="Yes"),OFFSET('Sanitation Data'!$F$11,0,10*ROW('Sanitation Data'!F98)),NA())</f>
        <v>#N/A</v>
      </c>
      <c r="AJ104" s="92" t="e">
        <f ca="true">+IF(AND(ISNUMBER(OFFSET('Sanitation Data'!$F$12,0,10*ROW('Sanitation Data'!F98))),'Data Summary'!CY104="Yes"),OFFSET('Sanitation Data'!$F$12,0,10*ROW('Sanitation Data'!F98)),NA())</f>
        <v>#N/A</v>
      </c>
      <c r="AK104" s="92" t="e">
        <f ca="true">+IF(AND(ISNUMBER(OFFSET('Sanitation Data'!$G$4,0,10*ROW('Sanitation Data'!G98))),'Data Summary'!CZ104="Yes"),100-OFFSET('Sanitation Data'!$G$4,0,10*ROW('Sanitation Data'!G98)),NA())</f>
        <v>#N/A</v>
      </c>
      <c r="AL104" s="92" t="e">
        <f ca="true">+IF(AND(ISNUMBER(OFFSET('Sanitation Data'!$G$6,0,10*ROW('Sanitation Data'!G98))),'Data Summary'!DA104="Yes"),OFFSET('Sanitation Data'!$G$6,0,10*ROW('Sanitation Data'!G98)),NA())</f>
        <v>#N/A</v>
      </c>
      <c r="AM104" s="92" t="e">
        <f ca="true">+IF(AND(ISNUMBER(OFFSET('Sanitation Data'!$G$10,0,10*ROW('Sanitation Data'!G98))),'Data Summary'!DB104="Yes"),OFFSET('Sanitation Data'!$G$10,0,10*ROW('Sanitation Data'!G98)),NA())</f>
        <v>#N/A</v>
      </c>
      <c r="AN104" s="92" t="e">
        <f ca="true">+IF(AND(ISNUMBER(OFFSET('Sanitation Data'!$G$11,0,10*ROW('Sanitation Data'!G98))),'Data Summary'!DC104="Yes"),OFFSET('Sanitation Data'!$G$11,0,10*ROW('Sanitation Data'!G98)),NA())</f>
        <v>#N/A</v>
      </c>
      <c r="AO104" s="92" t="e">
        <f ca="true">+IF(AND(ISNUMBER(OFFSET('Sanitation Data'!$G$12,0,10*ROW('Sanitation Data'!G98))),'Data Summary'!DD104="Yes"),OFFSET('Sanitation Data'!$G$12,0,10*ROW('Sanitation Data'!G98)),NA())</f>
        <v>#N/A</v>
      </c>
      <c r="AP104" s="92" t="e">
        <f ca="true">+IF(AND(ISNUMBER(OFFSET('Sanitation Data'!$H$4,0,10*ROW('Sanitation Data'!H98))),'Data Summary'!DE104="Yes"),100-OFFSET('Sanitation Data'!$H$4,0,10*ROW('Sanitation Data'!H98)),NA())</f>
        <v>#N/A</v>
      </c>
      <c r="AQ104" s="92" t="e">
        <f ca="true">+IF(AND(ISNUMBER(OFFSET('Sanitation Data'!$H$6,0,10*ROW('Sanitation Data'!H98))),'Data Summary'!DF104="Yes"),OFFSET('Sanitation Data'!$H$6,0,10*ROW('Sanitation Data'!H98)),NA())</f>
        <v>#N/A</v>
      </c>
      <c r="AR104" s="92" t="e">
        <f ca="true">+IF(AND(ISNUMBER(OFFSET('Sanitation Data'!$H$10,0,10*ROW('Sanitation Data'!H98))),'Data Summary'!DG104="Yes"),OFFSET('Sanitation Data'!$H$10,0,10*ROW('Sanitation Data'!H98)),NA())</f>
        <v>#N/A</v>
      </c>
      <c r="AS104" s="92" t="e">
        <f ca="true">+IF(AND(ISNUMBER(OFFSET('Sanitation Data'!$H$11,0,10*ROW('Sanitation Data'!H98))),'Data Summary'!DH104="Yes"),OFFSET('Sanitation Data'!$H$11,0,10*ROW('Sanitation Data'!H98)),NA())</f>
        <v>#N/A</v>
      </c>
      <c r="AT104" s="92" t="e">
        <f ca="true">+IF(AND(ISNUMBER(OFFSET('Sanitation Data'!$H$12,0,10*ROW('Sanitation Data'!H98))),'Data Summary'!DI104="Yes"),OFFSET('Sanitation Data'!$H$12,0,10*ROW('Sanitation Data'!H98)),NA())</f>
        <v>#N/A</v>
      </c>
      <c r="AU104" s="92" t="e">
        <f ca="true">+IF(AND(ISNUMBER(OFFSET('Sanitation Data'!$I$4,0,10*ROW('Sanitation Data'!I98))),'Data Summary'!DJ104="Yes"),100-OFFSET('Sanitation Data'!$I$4,0,10*ROW('Sanitation Data'!I98)),NA())</f>
        <v>#N/A</v>
      </c>
      <c r="AV104" s="92" t="e">
        <f ca="true">+IF(AND(ISNUMBER(OFFSET('Sanitation Data'!$I$6,0,10*ROW('Sanitation Data'!I98))),'Data Summary'!DK104="Yes"),OFFSET('Sanitation Data'!$I$6,0,10*ROW('Sanitation Data'!I98)),NA())</f>
        <v>#N/A</v>
      </c>
      <c r="AW104" s="92" t="e">
        <f ca="true">+IF(AND(ISNUMBER(OFFSET('Sanitation Data'!$I$10,0,10*ROW('Sanitation Data'!I98))),'Data Summary'!DL104="Yes"),OFFSET('Sanitation Data'!$I$10,0,10*ROW('Sanitation Data'!I98)),NA())</f>
        <v>#N/A</v>
      </c>
      <c r="AX104" s="92" t="e">
        <f ca="true">+IF(AND(ISNUMBER(OFFSET('Sanitation Data'!$I$11,0,10*ROW('Sanitation Data'!I98))),'Data Summary'!DM104="Yes"),OFFSET('Sanitation Data'!$I$11,0,10*ROW('Sanitation Data'!I98)),NA())</f>
        <v>#N/A</v>
      </c>
      <c r="AY104" s="92" t="e">
        <f ca="true">+IF(AND(ISNUMBER(OFFSET('Sanitation Data'!$I$12,0,10*ROW('Sanitation Data'!I98))),'Data Summary'!DN104="Yes"),OFFSET('Sanitation Data'!$I$12,0,10*ROW('Sanitation Data'!I98)),NA())</f>
        <v>#N/A</v>
      </c>
      <c r="AZ104" s="93" t="e">
        <f ca="true">+IF(AND(ISNUMBER(OFFSET('Hygiene Data'!$D$5,0,10*ROW('Hygiene Data'!D98))),'Data Summary'!DO104="Yes"),OFFSET('Hygiene Data'!$D$5,0,10*ROW('Hygiene Data'!D98)),NA())</f>
        <v>#N/A</v>
      </c>
      <c r="BA104" s="93" t="e">
        <f ca="true">+IF(AND(ISNUMBER(OFFSET('Hygiene Data'!$D$7,0,10*ROW('Hygiene Data'!D98))),'Data Summary'!DP104="Yes"),OFFSET('Hygiene Data'!$D$7,0,10*ROW('Hygiene Data'!D98)),NA())</f>
        <v>#N/A</v>
      </c>
      <c r="BB104" s="93" t="e">
        <f ca="true">+IF(AND(ISNUMBER(OFFSET('Hygiene Data'!$D$9,0,10*ROW('Hygiene Data'!D98))),'Data Summary'!DQ104="Yes"),OFFSET('Hygiene Data'!$D$9,0,10*ROW('Hygiene Data'!D98)),NA())</f>
        <v>#N/A</v>
      </c>
      <c r="BC104" s="93" t="e">
        <f ca="true">+IF(AND(ISNUMBER(OFFSET('Hygiene Data'!$E$5,0,10*ROW('Hygiene Data'!E98))),'Data Summary'!DR104="Yes"),OFFSET('Hygiene Data'!$E$5,0,10*ROW('Hygiene Data'!E98)),NA())</f>
        <v>#N/A</v>
      </c>
      <c r="BD104" s="93" t="e">
        <f ca="true">+IF(AND(ISNUMBER(OFFSET('Hygiene Data'!$E$7,0,10*ROW('Hygiene Data'!E98))),'Data Summary'!DS104="Yes"),OFFSET('Hygiene Data'!$E$7,0,10*ROW('Hygiene Data'!E98)),NA())</f>
        <v>#N/A</v>
      </c>
      <c r="BE104" s="93" t="e">
        <f ca="true">+IF(AND(ISNUMBER(OFFSET('Hygiene Data'!$E$9,0,10*ROW('Hygiene Data'!E98))),'Data Summary'!DT104="Yes"),OFFSET('Hygiene Data'!$E$9,0,10*ROW('Hygiene Data'!E98)),NA())</f>
        <v>#N/A</v>
      </c>
      <c r="BF104" s="93" t="e">
        <f ca="true">+IF(AND(ISNUMBER(OFFSET('Hygiene Data'!$F$5,0,10*ROW('Hygiene Data'!F98))),'Data Summary'!DU104="Yes"),OFFSET('Hygiene Data'!$F$5,0,10*ROW('Hygiene Data'!F98)),NA())</f>
        <v>#N/A</v>
      </c>
      <c r="BG104" s="93" t="e">
        <f ca="true">+IF(AND(ISNUMBER(OFFSET('Hygiene Data'!$F$7,0,10*ROW('Hygiene Data'!F98))),'Data Summary'!DV104="Yes"),OFFSET('Hygiene Data'!$F$7,0,10*ROW('Hygiene Data'!F98)),NA())</f>
        <v>#N/A</v>
      </c>
      <c r="BH104" s="93" t="e">
        <f ca="true">+IF(AND(ISNUMBER(OFFSET('Hygiene Data'!$F$9,0,10*ROW('Hygiene Data'!F98))),'Data Summary'!DW104="Yes"),OFFSET('Hygiene Data'!$F$9,0,10*ROW('Hygiene Data'!F98)),NA())</f>
        <v>#N/A</v>
      </c>
      <c r="BI104" s="93" t="e">
        <f ca="true">+IF(AND(ISNUMBER(OFFSET('Hygiene Data'!$G$5,0,10*ROW('Hygiene Data'!G98))),'Data Summary'!DX104="Yes"),OFFSET('Hygiene Data'!$G$5,0,10*ROW('Hygiene Data'!G98)),NA())</f>
        <v>#N/A</v>
      </c>
      <c r="BJ104" s="93" t="e">
        <f ca="true">+IF(AND(ISNUMBER(OFFSET('Hygiene Data'!$G$7,0,10*ROW('Hygiene Data'!G98))),'Data Summary'!DY104="Yes"),OFFSET('Hygiene Data'!$G$7,0,10*ROW('Hygiene Data'!G98)),NA())</f>
        <v>#N/A</v>
      </c>
      <c r="BK104" s="93" t="e">
        <f ca="true">+IF(AND(ISNUMBER(OFFSET('Hygiene Data'!$G$9,0,10*ROW('Hygiene Data'!G98))),'Data Summary'!DZ104="Yes"),OFFSET('Hygiene Data'!$G$9,0,10*ROW('Hygiene Data'!G98)),NA())</f>
        <v>#N/A</v>
      </c>
      <c r="BL104" s="93" t="e">
        <f ca="true">+IF(AND(ISNUMBER(OFFSET('Hygiene Data'!$H$5,0,10*ROW('Hygiene Data'!H98))),'Data Summary'!EA104="Yes"),OFFSET('Hygiene Data'!$H$5,0,10*ROW('Hygiene Data'!H98)),NA())</f>
        <v>#N/A</v>
      </c>
      <c r="BM104" s="93" t="e">
        <f ca="true">+IF(AND(ISNUMBER(OFFSET('Hygiene Data'!$H$7,0,10*ROW('Hygiene Data'!H98))),'Data Summary'!EB104="Yes"),OFFSET('Hygiene Data'!$H$7,0,10*ROW('Hygiene Data'!H98)),NA())</f>
        <v>#N/A</v>
      </c>
      <c r="BN104" s="93" t="e">
        <f ca="true">+IF(AND(ISNUMBER(OFFSET('Hygiene Data'!$H$9,0,10*ROW('Hygiene Data'!H98))),'Data Summary'!EC104="Yes"),OFFSET('Hygiene Data'!$H$9,0,10*ROW('Hygiene Data'!H98)),NA())</f>
        <v>#N/A</v>
      </c>
      <c r="BO104" s="93" t="e">
        <f ca="true">+IF(AND(ISNUMBER(OFFSET('Hygiene Data'!$I$5,0,10*ROW('Hygiene Data'!I98))),'Data Summary'!ED104="Yes"),OFFSET('Hygiene Data'!$I$5,0,10*ROW('Hygiene Data'!I98)),NA())</f>
        <v>#N/A</v>
      </c>
      <c r="BP104" s="93" t="e">
        <f ca="true">+IF(AND(ISNUMBER(OFFSET('Hygiene Data'!$I$7,0,10*ROW('Hygiene Data'!I98))),'Data Summary'!EE104="Yes"),OFFSET('Hygiene Data'!$I$7,0,10*ROW('Hygiene Data'!I98)),NA())</f>
        <v>#N/A</v>
      </c>
      <c r="BQ104" s="93" t="e">
        <f ca="true">+IF(AND(ISNUMBER(OFFSET('Hygiene Data'!$I$9,0,10*ROW('Hygiene Data'!I98))),'Data Summary'!EF104="Yes"),OFFSET('Hygiene Data'!$I$9,0,10*ROW('Hygiene Data'!I98)),NA())</f>
        <v>#N/A</v>
      </c>
    </row>
    <row xmlns:x14ac="http://schemas.microsoft.com/office/spreadsheetml/2009/9/ac" r="105" x14ac:dyDescent="0.2">
      <c r="A105" s="335" t="e">
        <f ca="true">+RIGHT('Data Summary'!A105,LEN('Data Summary'!A105)-9)</f>
        <v>#VALUE!</v>
      </c>
      <c r="B105" s="35" t="str">
        <f ca="true">+IF(ISTEXT('Data Summary'!B105),'Data Summary'!B105,"")</f>
        <v/>
      </c>
      <c r="C105" s="334" t="e">
        <f ca="true">+VALUE('Data Summary'!C105)</f>
        <v>#VALUE!</v>
      </c>
      <c r="D105" s="91" t="e">
        <f ca="true">+IF(AND(ISNUMBER(OFFSET('Water Data'!$D$4,0,10*ROW('Water Data'!D99))),'Data Summary'!BS105="Yes"),100-OFFSET('Water Data'!$D$4,0,10*ROW('Water Data'!D99)),NA())</f>
        <v>#N/A</v>
      </c>
      <c r="E105" s="91" t="e">
        <f ca="true">+IF(AND(ISNUMBER(OFFSET('Water Data'!$D$6,0,10*ROW('Water Data'!D99))),'Data Summary'!BT105="Yes"),OFFSET('Water Data'!$D$6,0,10*ROW('Water Data'!D99)),NA())</f>
        <v>#N/A</v>
      </c>
      <c r="F105" s="91" t="e">
        <f ca="true">+IF(AND(ISNUMBER(OFFSET('Water Data'!$D$9,0,10*ROW('Water Data'!D99))),'Data Summary'!BU105="Yes"),OFFSET('Water Data'!$D$9,0,10*ROW('Water Data'!D99)),NA())</f>
        <v>#N/A</v>
      </c>
      <c r="G105" s="91" t="e">
        <f ca="true">+IF(AND(ISNUMBER(OFFSET('Water Data'!$E$4,0,10*ROW('Water Data'!E99))),'Data Summary'!BV105="Yes"),100-OFFSET('Water Data'!$E$4,0,10*ROW('Water Data'!E99)),NA())</f>
        <v>#N/A</v>
      </c>
      <c r="H105" s="91" t="e">
        <f ca="true">+IF(AND(ISNUMBER(OFFSET('Water Data'!$E$6,0,10*ROW('Water Data'!E99))),'Data Summary'!BW105="Yes"),OFFSET('Water Data'!$E$6,0,10*ROW('Water Data'!E99)),NA())</f>
        <v>#N/A</v>
      </c>
      <c r="I105" s="91" t="e">
        <f ca="true">+IF(AND(ISNUMBER(OFFSET('Water Data'!$E$9,0,10*ROW('Water Data'!E99))),'Data Summary'!BX105="Yes"),OFFSET('Water Data'!$E$9,0,10*ROW('Water Data'!E99)),NA())</f>
        <v>#N/A</v>
      </c>
      <c r="J105" s="91" t="e">
        <f ca="true">+IF(AND(ISNUMBER(OFFSET('Water Data'!$F$4,0,10*ROW('Water Data'!F99))),'Data Summary'!BY105="Yes"),100-OFFSET('Water Data'!$F$4,0,10*ROW('Water Data'!F99)),NA())</f>
        <v>#N/A</v>
      </c>
      <c r="K105" s="91" t="e">
        <f ca="true">+IF(AND(ISNUMBER(OFFSET('Water Data'!$F$6,0,10*ROW('Water Data'!F99))),'Data Summary'!BZ105="Yes"),OFFSET('Water Data'!$F$6,0,10*ROW('Water Data'!F99)),NA())</f>
        <v>#N/A</v>
      </c>
      <c r="L105" s="91" t="e">
        <f ca="true">+IF(AND(ISNUMBER(OFFSET('Water Data'!$F$9,0,10*ROW('Water Data'!F99))),'Data Summary'!CA105="Yes"),OFFSET('Water Data'!$F$9,0,10*ROW('Water Data'!F99)),NA())</f>
        <v>#N/A</v>
      </c>
      <c r="M105" s="91" t="e">
        <f ca="true">+IF(AND(ISNUMBER(OFFSET('Water Data'!$G$4,0,10*ROW('Water Data'!G99))),'Data Summary'!CB105="Yes"),100-OFFSET('Water Data'!$G$4,0,10*ROW('Water Data'!G99)),NA())</f>
        <v>#N/A</v>
      </c>
      <c r="N105" s="91" t="e">
        <f ca="true">+IF(AND(ISNUMBER(OFFSET('Water Data'!$G$6,0,10*ROW('Water Data'!G99))),'Data Summary'!CC105="Yes"),OFFSET('Water Data'!$G$6,0,10*ROW('Water Data'!G99)),NA())</f>
        <v>#N/A</v>
      </c>
      <c r="O105" s="91" t="e">
        <f ca="true">+IF(AND(ISNUMBER(OFFSET('Water Data'!$G$9,0,10*ROW('Water Data'!G99))),'Data Summary'!CD105="Yes"),OFFSET('Water Data'!$G$9,0,10*ROW('Water Data'!G99)),NA())</f>
        <v>#N/A</v>
      </c>
      <c r="P105" s="91" t="e">
        <f ca="true">+IF(AND(ISNUMBER(OFFSET('Water Data'!$H$4,0,10*ROW('Water Data'!H99))),'Data Summary'!CE105="Yes"),100-OFFSET('Water Data'!$H$4,0,10*ROW('Water Data'!H99)),NA())</f>
        <v>#N/A</v>
      </c>
      <c r="Q105" s="91" t="e">
        <f ca="true">+IF(AND(ISNUMBER(OFFSET('Water Data'!$H$6,0,10*ROW('Water Data'!H99))),'Data Summary'!CF105="Yes"),OFFSET('Water Data'!$H$6,0,10*ROW('Water Data'!H99)),NA())</f>
        <v>#N/A</v>
      </c>
      <c r="R105" s="91" t="e">
        <f ca="true">+IF(AND(ISNUMBER(OFFSET('Water Data'!$H$9,0,10*ROW('Water Data'!H99))),'Data Summary'!CG105="Yes"),OFFSET('Water Data'!$H$9,0,10*ROW('Water Data'!H99)),NA())</f>
        <v>#N/A</v>
      </c>
      <c r="S105" s="91" t="e">
        <f ca="true">+IF(AND(ISNUMBER(OFFSET('Water Data'!$I$4,0,10*ROW('Water Data'!I99))),'Data Summary'!CH105="Yes"),100-OFFSET('Water Data'!$I$4,0,10*ROW('Water Data'!I99)),NA())</f>
        <v>#N/A</v>
      </c>
      <c r="T105" s="91" t="e">
        <f ca="true">+IF(AND(ISNUMBER(OFFSET('Water Data'!$I$6,0,10*ROW('Water Data'!I99))),'Data Summary'!CI105="Yes"),OFFSET('Water Data'!$I$6,0,10*ROW('Water Data'!I99)),NA())</f>
        <v>#N/A</v>
      </c>
      <c r="U105" s="91" t="e">
        <f ca="true">+IF(AND(ISNUMBER(OFFSET('Water Data'!$I$9,0,10*ROW('Water Data'!I99))),'Data Summary'!CJ105="Yes"),OFFSET('Water Data'!$I$9,0,10*ROW('Water Data'!I99)),NA())</f>
        <v>#N/A</v>
      </c>
      <c r="V105" s="92" t="e">
        <f ca="true">+IF(AND(ISNUMBER(OFFSET('Sanitation Data'!$D$4,0,10*ROW('Sanitation Data'!D99))),'Data Summary'!CK105="Yes"),100-OFFSET('Sanitation Data'!$D$4,0,10*ROW('Sanitation Data'!D99)),NA())</f>
        <v>#N/A</v>
      </c>
      <c r="W105" s="92" t="e">
        <f ca="true">+IF(AND(ISNUMBER(OFFSET('Sanitation Data'!$D$6,0,10*ROW('Sanitation Data'!D99))),'Data Summary'!CL105="Yes"),OFFSET('Sanitation Data'!$D$6,0,10*ROW('Sanitation Data'!D99)),NA())</f>
        <v>#N/A</v>
      </c>
      <c r="X105" s="92" t="e">
        <f ca="true">+IF(AND(ISNUMBER(OFFSET('Sanitation Data'!$D$10,0,10*ROW('Sanitation Data'!D99))),'Data Summary'!CM105="Yes"),OFFSET('Sanitation Data'!$D$10,0,10*ROW('Sanitation Data'!D99)),NA())</f>
        <v>#N/A</v>
      </c>
      <c r="Y105" s="92" t="e">
        <f ca="true">+IF(AND(ISNUMBER(OFFSET('Sanitation Data'!$D$11,0,10*ROW('Sanitation Data'!D99))),'Data Summary'!CN105="Yes"),OFFSET('Sanitation Data'!$D$11,0,10*ROW('Sanitation Data'!D99)),NA())</f>
        <v>#N/A</v>
      </c>
      <c r="Z105" s="92" t="e">
        <f ca="true">+IF(AND(ISNUMBER(OFFSET('Sanitation Data'!$D$12,0,10*ROW('Sanitation Data'!D99))),'Data Summary'!CO105="Yes"),OFFSET('Sanitation Data'!$D$12,0,10*ROW('Sanitation Data'!D99)),NA())</f>
        <v>#N/A</v>
      </c>
      <c r="AA105" s="92" t="e">
        <f ca="true">+IF(AND(ISNUMBER(OFFSET('Sanitation Data'!$E$4,0,10*ROW('Sanitation Data'!E99))),'Data Summary'!CP105="Yes"),100-OFFSET('Sanitation Data'!$E$4,0,10*ROW('Sanitation Data'!E99)),NA())</f>
        <v>#N/A</v>
      </c>
      <c r="AB105" s="92" t="e">
        <f ca="true">+IF(AND(ISNUMBER(OFFSET('Sanitation Data'!$E$6,0,10*ROW('Sanitation Data'!E99))),'Data Summary'!CQ105="Yes"),OFFSET('Sanitation Data'!$E$6,0,10*ROW('Sanitation Data'!E99)),NA())</f>
        <v>#N/A</v>
      </c>
      <c r="AC105" s="92" t="e">
        <f ca="true">+IF(AND(ISNUMBER(OFFSET('Sanitation Data'!$E$10,0,10*ROW('Sanitation Data'!E99))),'Data Summary'!CR105="Yes"),OFFSET('Sanitation Data'!$E$10,0,10*ROW('Sanitation Data'!E99)),NA())</f>
        <v>#N/A</v>
      </c>
      <c r="AD105" s="92" t="e">
        <f ca="true">+IF(AND(ISNUMBER(OFFSET('Sanitation Data'!$E$11,0,10*ROW('Sanitation Data'!E99))),'Data Summary'!CS105="Yes"),OFFSET('Sanitation Data'!$E$11,0,10*ROW('Sanitation Data'!E99)),NA())</f>
        <v>#N/A</v>
      </c>
      <c r="AE105" s="92" t="e">
        <f ca="true">+IF(AND(ISNUMBER(OFFSET('Sanitation Data'!$E$12,0,10*ROW('Sanitation Data'!E99))),'Data Summary'!CT105="Yes"),OFFSET('Sanitation Data'!$E$12,0,10*ROW('Sanitation Data'!E99)),NA())</f>
        <v>#N/A</v>
      </c>
      <c r="AF105" s="92" t="e">
        <f ca="true">+IF(AND(ISNUMBER(OFFSET('Sanitation Data'!$F$4,0,10*ROW('Sanitation Data'!F99))),'Data Summary'!CU105="Yes"),100-OFFSET('Sanitation Data'!$F$4,0,10*ROW('Sanitation Data'!F99)),NA())</f>
        <v>#N/A</v>
      </c>
      <c r="AG105" s="92" t="e">
        <f ca="true">+IF(AND(ISNUMBER(OFFSET('Sanitation Data'!$F$6,0,10*ROW('Sanitation Data'!F99))),'Data Summary'!CV105="Yes"),OFFSET('Sanitation Data'!$F$6,0,10*ROW('Sanitation Data'!F99)),NA())</f>
        <v>#N/A</v>
      </c>
      <c r="AH105" s="92" t="e">
        <f ca="true">+IF(AND(ISNUMBER(OFFSET('Sanitation Data'!$F$10,0,10*ROW('Sanitation Data'!F99))),'Data Summary'!CW105="Yes"),OFFSET('Sanitation Data'!$F$10,0,10*ROW('Sanitation Data'!F99)),NA())</f>
        <v>#N/A</v>
      </c>
      <c r="AI105" s="92" t="e">
        <f ca="true">+IF(AND(ISNUMBER(OFFSET('Sanitation Data'!$F$11,0,10*ROW('Sanitation Data'!F99))),'Data Summary'!CX105="Yes"),OFFSET('Sanitation Data'!$F$11,0,10*ROW('Sanitation Data'!F99)),NA())</f>
        <v>#N/A</v>
      </c>
      <c r="AJ105" s="92" t="e">
        <f ca="true">+IF(AND(ISNUMBER(OFFSET('Sanitation Data'!$F$12,0,10*ROW('Sanitation Data'!F99))),'Data Summary'!CY105="Yes"),OFFSET('Sanitation Data'!$F$12,0,10*ROW('Sanitation Data'!F99)),NA())</f>
        <v>#N/A</v>
      </c>
      <c r="AK105" s="92" t="e">
        <f ca="true">+IF(AND(ISNUMBER(OFFSET('Sanitation Data'!$G$4,0,10*ROW('Sanitation Data'!G99))),'Data Summary'!CZ105="Yes"),100-OFFSET('Sanitation Data'!$G$4,0,10*ROW('Sanitation Data'!G99)),NA())</f>
        <v>#N/A</v>
      </c>
      <c r="AL105" s="92" t="e">
        <f ca="true">+IF(AND(ISNUMBER(OFFSET('Sanitation Data'!$G$6,0,10*ROW('Sanitation Data'!G99))),'Data Summary'!DA105="Yes"),OFFSET('Sanitation Data'!$G$6,0,10*ROW('Sanitation Data'!G99)),NA())</f>
        <v>#N/A</v>
      </c>
      <c r="AM105" s="92" t="e">
        <f ca="true">+IF(AND(ISNUMBER(OFFSET('Sanitation Data'!$G$10,0,10*ROW('Sanitation Data'!G99))),'Data Summary'!DB105="Yes"),OFFSET('Sanitation Data'!$G$10,0,10*ROW('Sanitation Data'!G99)),NA())</f>
        <v>#N/A</v>
      </c>
      <c r="AN105" s="92" t="e">
        <f ca="true">+IF(AND(ISNUMBER(OFFSET('Sanitation Data'!$G$11,0,10*ROW('Sanitation Data'!G99))),'Data Summary'!DC105="Yes"),OFFSET('Sanitation Data'!$G$11,0,10*ROW('Sanitation Data'!G99)),NA())</f>
        <v>#N/A</v>
      </c>
      <c r="AO105" s="92" t="e">
        <f ca="true">+IF(AND(ISNUMBER(OFFSET('Sanitation Data'!$G$12,0,10*ROW('Sanitation Data'!G99))),'Data Summary'!DD105="Yes"),OFFSET('Sanitation Data'!$G$12,0,10*ROW('Sanitation Data'!G99)),NA())</f>
        <v>#N/A</v>
      </c>
      <c r="AP105" s="92" t="e">
        <f ca="true">+IF(AND(ISNUMBER(OFFSET('Sanitation Data'!$H$4,0,10*ROW('Sanitation Data'!H99))),'Data Summary'!DE105="Yes"),100-OFFSET('Sanitation Data'!$H$4,0,10*ROW('Sanitation Data'!H99)),NA())</f>
        <v>#N/A</v>
      </c>
      <c r="AQ105" s="92" t="e">
        <f ca="true">+IF(AND(ISNUMBER(OFFSET('Sanitation Data'!$H$6,0,10*ROW('Sanitation Data'!H99))),'Data Summary'!DF105="Yes"),OFFSET('Sanitation Data'!$H$6,0,10*ROW('Sanitation Data'!H99)),NA())</f>
        <v>#N/A</v>
      </c>
      <c r="AR105" s="92" t="e">
        <f ca="true">+IF(AND(ISNUMBER(OFFSET('Sanitation Data'!$H$10,0,10*ROW('Sanitation Data'!H99))),'Data Summary'!DG105="Yes"),OFFSET('Sanitation Data'!$H$10,0,10*ROW('Sanitation Data'!H99)),NA())</f>
        <v>#N/A</v>
      </c>
      <c r="AS105" s="92" t="e">
        <f ca="true">+IF(AND(ISNUMBER(OFFSET('Sanitation Data'!$H$11,0,10*ROW('Sanitation Data'!H99))),'Data Summary'!DH105="Yes"),OFFSET('Sanitation Data'!$H$11,0,10*ROW('Sanitation Data'!H99)),NA())</f>
        <v>#N/A</v>
      </c>
      <c r="AT105" s="92" t="e">
        <f ca="true">+IF(AND(ISNUMBER(OFFSET('Sanitation Data'!$H$12,0,10*ROW('Sanitation Data'!H99))),'Data Summary'!DI105="Yes"),OFFSET('Sanitation Data'!$H$12,0,10*ROW('Sanitation Data'!H99)),NA())</f>
        <v>#N/A</v>
      </c>
      <c r="AU105" s="92" t="e">
        <f ca="true">+IF(AND(ISNUMBER(OFFSET('Sanitation Data'!$I$4,0,10*ROW('Sanitation Data'!I99))),'Data Summary'!DJ105="Yes"),100-OFFSET('Sanitation Data'!$I$4,0,10*ROW('Sanitation Data'!I99)),NA())</f>
        <v>#N/A</v>
      </c>
      <c r="AV105" s="92" t="e">
        <f ca="true">+IF(AND(ISNUMBER(OFFSET('Sanitation Data'!$I$6,0,10*ROW('Sanitation Data'!I99))),'Data Summary'!DK105="Yes"),OFFSET('Sanitation Data'!$I$6,0,10*ROW('Sanitation Data'!I99)),NA())</f>
        <v>#N/A</v>
      </c>
      <c r="AW105" s="92" t="e">
        <f ca="true">+IF(AND(ISNUMBER(OFFSET('Sanitation Data'!$I$10,0,10*ROW('Sanitation Data'!I99))),'Data Summary'!DL105="Yes"),OFFSET('Sanitation Data'!$I$10,0,10*ROW('Sanitation Data'!I99)),NA())</f>
        <v>#N/A</v>
      </c>
      <c r="AX105" s="92" t="e">
        <f ca="true">+IF(AND(ISNUMBER(OFFSET('Sanitation Data'!$I$11,0,10*ROW('Sanitation Data'!I99))),'Data Summary'!DM105="Yes"),OFFSET('Sanitation Data'!$I$11,0,10*ROW('Sanitation Data'!I99)),NA())</f>
        <v>#N/A</v>
      </c>
      <c r="AY105" s="92" t="e">
        <f ca="true">+IF(AND(ISNUMBER(OFFSET('Sanitation Data'!$I$12,0,10*ROW('Sanitation Data'!I99))),'Data Summary'!DN105="Yes"),OFFSET('Sanitation Data'!$I$12,0,10*ROW('Sanitation Data'!I99)),NA())</f>
        <v>#N/A</v>
      </c>
      <c r="AZ105" s="93" t="e">
        <f ca="true">+IF(AND(ISNUMBER(OFFSET('Hygiene Data'!$D$5,0,10*ROW('Hygiene Data'!D99))),'Data Summary'!DO105="Yes"),OFFSET('Hygiene Data'!$D$5,0,10*ROW('Hygiene Data'!D99)),NA())</f>
        <v>#N/A</v>
      </c>
      <c r="BA105" s="93" t="e">
        <f ca="true">+IF(AND(ISNUMBER(OFFSET('Hygiene Data'!$D$7,0,10*ROW('Hygiene Data'!D99))),'Data Summary'!DP105="Yes"),OFFSET('Hygiene Data'!$D$7,0,10*ROW('Hygiene Data'!D99)),NA())</f>
        <v>#N/A</v>
      </c>
      <c r="BB105" s="93" t="e">
        <f ca="true">+IF(AND(ISNUMBER(OFFSET('Hygiene Data'!$D$9,0,10*ROW('Hygiene Data'!D99))),'Data Summary'!DQ105="Yes"),OFFSET('Hygiene Data'!$D$9,0,10*ROW('Hygiene Data'!D99)),NA())</f>
        <v>#N/A</v>
      </c>
      <c r="BC105" s="93" t="e">
        <f ca="true">+IF(AND(ISNUMBER(OFFSET('Hygiene Data'!$E$5,0,10*ROW('Hygiene Data'!E99))),'Data Summary'!DR105="Yes"),OFFSET('Hygiene Data'!$E$5,0,10*ROW('Hygiene Data'!E99)),NA())</f>
        <v>#N/A</v>
      </c>
      <c r="BD105" s="93" t="e">
        <f ca="true">+IF(AND(ISNUMBER(OFFSET('Hygiene Data'!$E$7,0,10*ROW('Hygiene Data'!E99))),'Data Summary'!DS105="Yes"),OFFSET('Hygiene Data'!$E$7,0,10*ROW('Hygiene Data'!E99)),NA())</f>
        <v>#N/A</v>
      </c>
      <c r="BE105" s="93" t="e">
        <f ca="true">+IF(AND(ISNUMBER(OFFSET('Hygiene Data'!$E$9,0,10*ROW('Hygiene Data'!E99))),'Data Summary'!DT105="Yes"),OFFSET('Hygiene Data'!$E$9,0,10*ROW('Hygiene Data'!E99)),NA())</f>
        <v>#N/A</v>
      </c>
      <c r="BF105" s="93" t="e">
        <f ca="true">+IF(AND(ISNUMBER(OFFSET('Hygiene Data'!$F$5,0,10*ROW('Hygiene Data'!F99))),'Data Summary'!DU105="Yes"),OFFSET('Hygiene Data'!$F$5,0,10*ROW('Hygiene Data'!F99)),NA())</f>
        <v>#N/A</v>
      </c>
      <c r="BG105" s="93" t="e">
        <f ca="true">+IF(AND(ISNUMBER(OFFSET('Hygiene Data'!$F$7,0,10*ROW('Hygiene Data'!F99))),'Data Summary'!DV105="Yes"),OFFSET('Hygiene Data'!$F$7,0,10*ROW('Hygiene Data'!F99)),NA())</f>
        <v>#N/A</v>
      </c>
      <c r="BH105" s="93" t="e">
        <f ca="true">+IF(AND(ISNUMBER(OFFSET('Hygiene Data'!$F$9,0,10*ROW('Hygiene Data'!F99))),'Data Summary'!DW105="Yes"),OFFSET('Hygiene Data'!$F$9,0,10*ROW('Hygiene Data'!F99)),NA())</f>
        <v>#N/A</v>
      </c>
      <c r="BI105" s="93" t="e">
        <f ca="true">+IF(AND(ISNUMBER(OFFSET('Hygiene Data'!$G$5,0,10*ROW('Hygiene Data'!G99))),'Data Summary'!DX105="Yes"),OFFSET('Hygiene Data'!$G$5,0,10*ROW('Hygiene Data'!G99)),NA())</f>
        <v>#N/A</v>
      </c>
      <c r="BJ105" s="93" t="e">
        <f ca="true">+IF(AND(ISNUMBER(OFFSET('Hygiene Data'!$G$7,0,10*ROW('Hygiene Data'!G99))),'Data Summary'!DY105="Yes"),OFFSET('Hygiene Data'!$G$7,0,10*ROW('Hygiene Data'!G99)),NA())</f>
        <v>#N/A</v>
      </c>
      <c r="BK105" s="93" t="e">
        <f ca="true">+IF(AND(ISNUMBER(OFFSET('Hygiene Data'!$G$9,0,10*ROW('Hygiene Data'!G99))),'Data Summary'!DZ105="Yes"),OFFSET('Hygiene Data'!$G$9,0,10*ROW('Hygiene Data'!G99)),NA())</f>
        <v>#N/A</v>
      </c>
      <c r="BL105" s="93" t="e">
        <f ca="true">+IF(AND(ISNUMBER(OFFSET('Hygiene Data'!$H$5,0,10*ROW('Hygiene Data'!H99))),'Data Summary'!EA105="Yes"),OFFSET('Hygiene Data'!$H$5,0,10*ROW('Hygiene Data'!H99)),NA())</f>
        <v>#N/A</v>
      </c>
      <c r="BM105" s="93" t="e">
        <f ca="true">+IF(AND(ISNUMBER(OFFSET('Hygiene Data'!$H$7,0,10*ROW('Hygiene Data'!H99))),'Data Summary'!EB105="Yes"),OFFSET('Hygiene Data'!$H$7,0,10*ROW('Hygiene Data'!H99)),NA())</f>
        <v>#N/A</v>
      </c>
      <c r="BN105" s="93" t="e">
        <f ca="true">+IF(AND(ISNUMBER(OFFSET('Hygiene Data'!$H$9,0,10*ROW('Hygiene Data'!H99))),'Data Summary'!EC105="Yes"),OFFSET('Hygiene Data'!$H$9,0,10*ROW('Hygiene Data'!H99)),NA())</f>
        <v>#N/A</v>
      </c>
      <c r="BO105" s="93" t="e">
        <f ca="true">+IF(AND(ISNUMBER(OFFSET('Hygiene Data'!$I$5,0,10*ROW('Hygiene Data'!I99))),'Data Summary'!ED105="Yes"),OFFSET('Hygiene Data'!$I$5,0,10*ROW('Hygiene Data'!I99)),NA())</f>
        <v>#N/A</v>
      </c>
      <c r="BP105" s="93" t="e">
        <f ca="true">+IF(AND(ISNUMBER(OFFSET('Hygiene Data'!$I$7,0,10*ROW('Hygiene Data'!I99))),'Data Summary'!EE105="Yes"),OFFSET('Hygiene Data'!$I$7,0,10*ROW('Hygiene Data'!I99)),NA())</f>
        <v>#N/A</v>
      </c>
      <c r="BQ105" s="93" t="e">
        <f ca="true">+IF(AND(ISNUMBER(OFFSET('Hygiene Data'!$I$9,0,10*ROW('Hygiene Data'!I99))),'Data Summary'!EF105="Yes"),OFFSET('Hygiene Data'!$I$9,0,10*ROW('Hygiene Data'!I99)),NA())</f>
        <v>#N/A</v>
      </c>
    </row>
    <row xmlns:x14ac="http://schemas.microsoft.com/office/spreadsheetml/2009/9/ac" r="106" x14ac:dyDescent="0.2">
      <c r="A106" s="335" t="e">
        <f ca="true">+RIGHT('Data Summary'!A106,LEN('Data Summary'!A106)-9)</f>
        <v>#VALUE!</v>
      </c>
      <c r="B106" s="35" t="str">
        <f ca="true">+IF(ISTEXT('Data Summary'!B106),'Data Summary'!B106,"")</f>
        <v/>
      </c>
      <c r="C106" s="334" t="e">
        <f ca="true">+VALUE('Data Summary'!C106)</f>
        <v>#VALUE!</v>
      </c>
      <c r="D106" s="91" t="e">
        <f ca="true">+IF(AND(ISNUMBER(OFFSET('Water Data'!$D$4,0,10*ROW('Water Data'!D100))),'Data Summary'!BS106="Yes"),100-OFFSET('Water Data'!$D$4,0,10*ROW('Water Data'!D100)),NA())</f>
        <v>#N/A</v>
      </c>
      <c r="E106" s="91" t="e">
        <f ca="true">+IF(AND(ISNUMBER(OFFSET('Water Data'!$D$6,0,10*ROW('Water Data'!D100))),'Data Summary'!BT106="Yes"),OFFSET('Water Data'!$D$6,0,10*ROW('Water Data'!D100)),NA())</f>
        <v>#N/A</v>
      </c>
      <c r="F106" s="91" t="e">
        <f ca="true">+IF(AND(ISNUMBER(OFFSET('Water Data'!$D$9,0,10*ROW('Water Data'!D100))),'Data Summary'!BU106="Yes"),OFFSET('Water Data'!$D$9,0,10*ROW('Water Data'!D100)),NA())</f>
        <v>#N/A</v>
      </c>
      <c r="G106" s="91" t="e">
        <f ca="true">+IF(AND(ISNUMBER(OFFSET('Water Data'!$E$4,0,10*ROW('Water Data'!E100))),'Data Summary'!BV106="Yes"),100-OFFSET('Water Data'!$E$4,0,10*ROW('Water Data'!E100)),NA())</f>
        <v>#N/A</v>
      </c>
      <c r="H106" s="91" t="e">
        <f ca="true">+IF(AND(ISNUMBER(OFFSET('Water Data'!$E$6,0,10*ROW('Water Data'!E100))),'Data Summary'!BW106="Yes"),OFFSET('Water Data'!$E$6,0,10*ROW('Water Data'!E100)),NA())</f>
        <v>#N/A</v>
      </c>
      <c r="I106" s="91" t="e">
        <f ca="true">+IF(AND(ISNUMBER(OFFSET('Water Data'!$E$9,0,10*ROW('Water Data'!E100))),'Data Summary'!BX106="Yes"),OFFSET('Water Data'!$E$9,0,10*ROW('Water Data'!E100)),NA())</f>
        <v>#N/A</v>
      </c>
      <c r="J106" s="91" t="e">
        <f ca="true">+IF(AND(ISNUMBER(OFFSET('Water Data'!$F$4,0,10*ROW('Water Data'!F100))),'Data Summary'!BY106="Yes"),100-OFFSET('Water Data'!$F$4,0,10*ROW('Water Data'!F100)),NA())</f>
        <v>#N/A</v>
      </c>
      <c r="K106" s="91" t="e">
        <f ca="true">+IF(AND(ISNUMBER(OFFSET('Water Data'!$F$6,0,10*ROW('Water Data'!F100))),'Data Summary'!BZ106="Yes"),OFFSET('Water Data'!$F$6,0,10*ROW('Water Data'!F100)),NA())</f>
        <v>#N/A</v>
      </c>
      <c r="L106" s="91" t="e">
        <f ca="true">+IF(AND(ISNUMBER(OFFSET('Water Data'!$F$9,0,10*ROW('Water Data'!F100))),'Data Summary'!CA106="Yes"),OFFSET('Water Data'!$F$9,0,10*ROW('Water Data'!F100)),NA())</f>
        <v>#N/A</v>
      </c>
      <c r="M106" s="91" t="e">
        <f ca="true">+IF(AND(ISNUMBER(OFFSET('Water Data'!$G$4,0,10*ROW('Water Data'!G100))),'Data Summary'!CB106="Yes"),100-OFFSET('Water Data'!$G$4,0,10*ROW('Water Data'!G100)),NA())</f>
        <v>#N/A</v>
      </c>
      <c r="N106" s="91" t="e">
        <f ca="true">+IF(AND(ISNUMBER(OFFSET('Water Data'!$G$6,0,10*ROW('Water Data'!G100))),'Data Summary'!CC106="Yes"),OFFSET('Water Data'!$G$6,0,10*ROW('Water Data'!G100)),NA())</f>
        <v>#N/A</v>
      </c>
      <c r="O106" s="91" t="e">
        <f ca="true">+IF(AND(ISNUMBER(OFFSET('Water Data'!$G$9,0,10*ROW('Water Data'!G100))),'Data Summary'!CD106="Yes"),OFFSET('Water Data'!$G$9,0,10*ROW('Water Data'!G100)),NA())</f>
        <v>#N/A</v>
      </c>
      <c r="P106" s="91" t="e">
        <f ca="true">+IF(AND(ISNUMBER(OFFSET('Water Data'!$H$4,0,10*ROW('Water Data'!H100))),'Data Summary'!CE106="Yes"),100-OFFSET('Water Data'!$H$4,0,10*ROW('Water Data'!H100)),NA())</f>
        <v>#N/A</v>
      </c>
      <c r="Q106" s="91" t="e">
        <f ca="true">+IF(AND(ISNUMBER(OFFSET('Water Data'!$H$6,0,10*ROW('Water Data'!H100))),'Data Summary'!CF106="Yes"),OFFSET('Water Data'!$H$6,0,10*ROW('Water Data'!H100)),NA())</f>
        <v>#N/A</v>
      </c>
      <c r="R106" s="91" t="e">
        <f ca="true">+IF(AND(ISNUMBER(OFFSET('Water Data'!$H$9,0,10*ROW('Water Data'!H100))),'Data Summary'!CG106="Yes"),OFFSET('Water Data'!$H$9,0,10*ROW('Water Data'!H100)),NA())</f>
        <v>#N/A</v>
      </c>
      <c r="S106" s="91" t="e">
        <f ca="true">+IF(AND(ISNUMBER(OFFSET('Water Data'!$I$4,0,10*ROW('Water Data'!I100))),'Data Summary'!CH106="Yes"),100-OFFSET('Water Data'!$I$4,0,10*ROW('Water Data'!I100)),NA())</f>
        <v>#N/A</v>
      </c>
      <c r="T106" s="91" t="e">
        <f ca="true">+IF(AND(ISNUMBER(OFFSET('Water Data'!$I$6,0,10*ROW('Water Data'!I100))),'Data Summary'!CI106="Yes"),OFFSET('Water Data'!$I$6,0,10*ROW('Water Data'!I100)),NA())</f>
        <v>#N/A</v>
      </c>
      <c r="U106" s="91" t="e">
        <f ca="true">+IF(AND(ISNUMBER(OFFSET('Water Data'!$I$9,0,10*ROW('Water Data'!I100))),'Data Summary'!CJ106="Yes"),OFFSET('Water Data'!$I$9,0,10*ROW('Water Data'!I100)),NA())</f>
        <v>#N/A</v>
      </c>
      <c r="V106" s="92" t="e">
        <f ca="true">+IF(AND(ISNUMBER(OFFSET('Sanitation Data'!$D$4,0,10*ROW('Sanitation Data'!D100))),'Data Summary'!CK106="Yes"),100-OFFSET('Sanitation Data'!$D$4,0,10*ROW('Sanitation Data'!D100)),NA())</f>
        <v>#N/A</v>
      </c>
      <c r="W106" s="92" t="e">
        <f ca="true">+IF(AND(ISNUMBER(OFFSET('Sanitation Data'!$D$6,0,10*ROW('Sanitation Data'!D100))),'Data Summary'!CL106="Yes"),OFFSET('Sanitation Data'!$D$6,0,10*ROW('Sanitation Data'!D100)),NA())</f>
        <v>#N/A</v>
      </c>
      <c r="X106" s="92" t="e">
        <f ca="true">+IF(AND(ISNUMBER(OFFSET('Sanitation Data'!$D$10,0,10*ROW('Sanitation Data'!D100))),'Data Summary'!CM106="Yes"),OFFSET('Sanitation Data'!$D$10,0,10*ROW('Sanitation Data'!D100)),NA())</f>
        <v>#N/A</v>
      </c>
      <c r="Y106" s="92" t="e">
        <f ca="true">+IF(AND(ISNUMBER(OFFSET('Sanitation Data'!$D$11,0,10*ROW('Sanitation Data'!D100))),'Data Summary'!CN106="Yes"),OFFSET('Sanitation Data'!$D$11,0,10*ROW('Sanitation Data'!D100)),NA())</f>
        <v>#N/A</v>
      </c>
      <c r="Z106" s="92" t="e">
        <f ca="true">+IF(AND(ISNUMBER(OFFSET('Sanitation Data'!$D$12,0,10*ROW('Sanitation Data'!D100))),'Data Summary'!CO106="Yes"),OFFSET('Sanitation Data'!$D$12,0,10*ROW('Sanitation Data'!D100)),NA())</f>
        <v>#N/A</v>
      </c>
      <c r="AA106" s="92" t="e">
        <f ca="true">+IF(AND(ISNUMBER(OFFSET('Sanitation Data'!$E$4,0,10*ROW('Sanitation Data'!E100))),'Data Summary'!CP106="Yes"),100-OFFSET('Sanitation Data'!$E$4,0,10*ROW('Sanitation Data'!E100)),NA())</f>
        <v>#N/A</v>
      </c>
      <c r="AB106" s="92" t="e">
        <f ca="true">+IF(AND(ISNUMBER(OFFSET('Sanitation Data'!$E$6,0,10*ROW('Sanitation Data'!E100))),'Data Summary'!CQ106="Yes"),OFFSET('Sanitation Data'!$E$6,0,10*ROW('Sanitation Data'!E100)),NA())</f>
        <v>#N/A</v>
      </c>
      <c r="AC106" s="92" t="e">
        <f ca="true">+IF(AND(ISNUMBER(OFFSET('Sanitation Data'!$E$10,0,10*ROW('Sanitation Data'!E100))),'Data Summary'!CR106="Yes"),OFFSET('Sanitation Data'!$E$10,0,10*ROW('Sanitation Data'!E100)),NA())</f>
        <v>#N/A</v>
      </c>
      <c r="AD106" s="92" t="e">
        <f ca="true">+IF(AND(ISNUMBER(OFFSET('Sanitation Data'!$E$11,0,10*ROW('Sanitation Data'!E100))),'Data Summary'!CS106="Yes"),OFFSET('Sanitation Data'!$E$11,0,10*ROW('Sanitation Data'!E100)),NA())</f>
        <v>#N/A</v>
      </c>
      <c r="AE106" s="92" t="e">
        <f ca="true">+IF(AND(ISNUMBER(OFFSET('Sanitation Data'!$E$12,0,10*ROW('Sanitation Data'!E100))),'Data Summary'!CT106="Yes"),OFFSET('Sanitation Data'!$E$12,0,10*ROW('Sanitation Data'!E100)),NA())</f>
        <v>#N/A</v>
      </c>
      <c r="AF106" s="92" t="e">
        <f ca="true">+IF(AND(ISNUMBER(OFFSET('Sanitation Data'!$F$4,0,10*ROW('Sanitation Data'!F100))),'Data Summary'!CU106="Yes"),100-OFFSET('Sanitation Data'!$F$4,0,10*ROW('Sanitation Data'!F100)),NA())</f>
        <v>#N/A</v>
      </c>
      <c r="AG106" s="92" t="e">
        <f ca="true">+IF(AND(ISNUMBER(OFFSET('Sanitation Data'!$F$6,0,10*ROW('Sanitation Data'!F100))),'Data Summary'!CV106="Yes"),OFFSET('Sanitation Data'!$F$6,0,10*ROW('Sanitation Data'!F100)),NA())</f>
        <v>#N/A</v>
      </c>
      <c r="AH106" s="92" t="e">
        <f ca="true">+IF(AND(ISNUMBER(OFFSET('Sanitation Data'!$F$10,0,10*ROW('Sanitation Data'!F100))),'Data Summary'!CW106="Yes"),OFFSET('Sanitation Data'!$F$10,0,10*ROW('Sanitation Data'!F100)),NA())</f>
        <v>#N/A</v>
      </c>
      <c r="AI106" s="92" t="e">
        <f ca="true">+IF(AND(ISNUMBER(OFFSET('Sanitation Data'!$F$11,0,10*ROW('Sanitation Data'!F100))),'Data Summary'!CX106="Yes"),OFFSET('Sanitation Data'!$F$11,0,10*ROW('Sanitation Data'!F100)),NA())</f>
        <v>#N/A</v>
      </c>
      <c r="AJ106" s="92" t="e">
        <f ca="true">+IF(AND(ISNUMBER(OFFSET('Sanitation Data'!$F$12,0,10*ROW('Sanitation Data'!F100))),'Data Summary'!CY106="Yes"),OFFSET('Sanitation Data'!$F$12,0,10*ROW('Sanitation Data'!F100)),NA())</f>
        <v>#N/A</v>
      </c>
      <c r="AK106" s="92" t="e">
        <f ca="true">+IF(AND(ISNUMBER(OFFSET('Sanitation Data'!$G$4,0,10*ROW('Sanitation Data'!G100))),'Data Summary'!CZ106="Yes"),100-OFFSET('Sanitation Data'!$G$4,0,10*ROW('Sanitation Data'!G100)),NA())</f>
        <v>#N/A</v>
      </c>
      <c r="AL106" s="92" t="e">
        <f ca="true">+IF(AND(ISNUMBER(OFFSET('Sanitation Data'!$G$6,0,10*ROW('Sanitation Data'!G100))),'Data Summary'!DA106="Yes"),OFFSET('Sanitation Data'!$G$6,0,10*ROW('Sanitation Data'!G100)),NA())</f>
        <v>#N/A</v>
      </c>
      <c r="AM106" s="92" t="e">
        <f ca="true">+IF(AND(ISNUMBER(OFFSET('Sanitation Data'!$G$10,0,10*ROW('Sanitation Data'!G100))),'Data Summary'!DB106="Yes"),OFFSET('Sanitation Data'!$G$10,0,10*ROW('Sanitation Data'!G100)),NA())</f>
        <v>#N/A</v>
      </c>
      <c r="AN106" s="92" t="e">
        <f ca="true">+IF(AND(ISNUMBER(OFFSET('Sanitation Data'!$G$11,0,10*ROW('Sanitation Data'!G100))),'Data Summary'!DC106="Yes"),OFFSET('Sanitation Data'!$G$11,0,10*ROW('Sanitation Data'!G100)),NA())</f>
        <v>#N/A</v>
      </c>
      <c r="AO106" s="92" t="e">
        <f ca="true">+IF(AND(ISNUMBER(OFFSET('Sanitation Data'!$G$12,0,10*ROW('Sanitation Data'!G100))),'Data Summary'!DD106="Yes"),OFFSET('Sanitation Data'!$G$12,0,10*ROW('Sanitation Data'!G100)),NA())</f>
        <v>#N/A</v>
      </c>
      <c r="AP106" s="92" t="e">
        <f ca="true">+IF(AND(ISNUMBER(OFFSET('Sanitation Data'!$H$4,0,10*ROW('Sanitation Data'!H100))),'Data Summary'!DE106="Yes"),100-OFFSET('Sanitation Data'!$H$4,0,10*ROW('Sanitation Data'!H100)),NA())</f>
        <v>#N/A</v>
      </c>
      <c r="AQ106" s="92" t="e">
        <f ca="true">+IF(AND(ISNUMBER(OFFSET('Sanitation Data'!$H$6,0,10*ROW('Sanitation Data'!H100))),'Data Summary'!DF106="Yes"),OFFSET('Sanitation Data'!$H$6,0,10*ROW('Sanitation Data'!H100)),NA())</f>
        <v>#N/A</v>
      </c>
      <c r="AR106" s="92" t="e">
        <f ca="true">+IF(AND(ISNUMBER(OFFSET('Sanitation Data'!$H$10,0,10*ROW('Sanitation Data'!H100))),'Data Summary'!DG106="Yes"),OFFSET('Sanitation Data'!$H$10,0,10*ROW('Sanitation Data'!H100)),NA())</f>
        <v>#N/A</v>
      </c>
      <c r="AS106" s="92" t="e">
        <f ca="true">+IF(AND(ISNUMBER(OFFSET('Sanitation Data'!$H$11,0,10*ROW('Sanitation Data'!H100))),'Data Summary'!DH106="Yes"),OFFSET('Sanitation Data'!$H$11,0,10*ROW('Sanitation Data'!H100)),NA())</f>
        <v>#N/A</v>
      </c>
      <c r="AT106" s="92" t="e">
        <f ca="true">+IF(AND(ISNUMBER(OFFSET('Sanitation Data'!$H$12,0,10*ROW('Sanitation Data'!H100))),'Data Summary'!DI106="Yes"),OFFSET('Sanitation Data'!$H$12,0,10*ROW('Sanitation Data'!H100)),NA())</f>
        <v>#N/A</v>
      </c>
      <c r="AU106" s="92" t="e">
        <f ca="true">+IF(AND(ISNUMBER(OFFSET('Sanitation Data'!$I$4,0,10*ROW('Sanitation Data'!I100))),'Data Summary'!DJ106="Yes"),100-OFFSET('Sanitation Data'!$I$4,0,10*ROW('Sanitation Data'!I100)),NA())</f>
        <v>#N/A</v>
      </c>
      <c r="AV106" s="92" t="e">
        <f ca="true">+IF(AND(ISNUMBER(OFFSET('Sanitation Data'!$I$6,0,10*ROW('Sanitation Data'!I100))),'Data Summary'!DK106="Yes"),OFFSET('Sanitation Data'!$I$6,0,10*ROW('Sanitation Data'!I100)),NA())</f>
        <v>#N/A</v>
      </c>
      <c r="AW106" s="92" t="e">
        <f ca="true">+IF(AND(ISNUMBER(OFFSET('Sanitation Data'!$I$10,0,10*ROW('Sanitation Data'!I100))),'Data Summary'!DL106="Yes"),OFFSET('Sanitation Data'!$I$10,0,10*ROW('Sanitation Data'!I100)),NA())</f>
        <v>#N/A</v>
      </c>
      <c r="AX106" s="92" t="e">
        <f ca="true">+IF(AND(ISNUMBER(OFFSET('Sanitation Data'!$I$11,0,10*ROW('Sanitation Data'!I100))),'Data Summary'!DM106="Yes"),OFFSET('Sanitation Data'!$I$11,0,10*ROW('Sanitation Data'!I100)),NA())</f>
        <v>#N/A</v>
      </c>
      <c r="AY106" s="92" t="e">
        <f ca="true">+IF(AND(ISNUMBER(OFFSET('Sanitation Data'!$I$12,0,10*ROW('Sanitation Data'!I100))),'Data Summary'!DN106="Yes"),OFFSET('Sanitation Data'!$I$12,0,10*ROW('Sanitation Data'!I100)),NA())</f>
        <v>#N/A</v>
      </c>
      <c r="AZ106" s="93" t="e">
        <f ca="true">+IF(AND(ISNUMBER(OFFSET('Hygiene Data'!$D$5,0,10*ROW('Hygiene Data'!D100))),'Data Summary'!DO106="Yes"),OFFSET('Hygiene Data'!$D$5,0,10*ROW('Hygiene Data'!D100)),NA())</f>
        <v>#N/A</v>
      </c>
      <c r="BA106" s="93" t="e">
        <f ca="true">+IF(AND(ISNUMBER(OFFSET('Hygiene Data'!$D$7,0,10*ROW('Hygiene Data'!D100))),'Data Summary'!DP106="Yes"),OFFSET('Hygiene Data'!$D$7,0,10*ROW('Hygiene Data'!D100)),NA())</f>
        <v>#N/A</v>
      </c>
      <c r="BB106" s="93" t="e">
        <f ca="true">+IF(AND(ISNUMBER(OFFSET('Hygiene Data'!$D$9,0,10*ROW('Hygiene Data'!D100))),'Data Summary'!DQ106="Yes"),OFFSET('Hygiene Data'!$D$9,0,10*ROW('Hygiene Data'!D100)),NA())</f>
        <v>#N/A</v>
      </c>
      <c r="BC106" s="93" t="e">
        <f ca="true">+IF(AND(ISNUMBER(OFFSET('Hygiene Data'!$E$5,0,10*ROW('Hygiene Data'!E100))),'Data Summary'!DR106="Yes"),OFFSET('Hygiene Data'!$E$5,0,10*ROW('Hygiene Data'!E100)),NA())</f>
        <v>#N/A</v>
      </c>
      <c r="BD106" s="93" t="e">
        <f ca="true">+IF(AND(ISNUMBER(OFFSET('Hygiene Data'!$E$7,0,10*ROW('Hygiene Data'!E100))),'Data Summary'!DS106="Yes"),OFFSET('Hygiene Data'!$E$7,0,10*ROW('Hygiene Data'!E100)),NA())</f>
        <v>#N/A</v>
      </c>
      <c r="BE106" s="93" t="e">
        <f ca="true">+IF(AND(ISNUMBER(OFFSET('Hygiene Data'!$E$9,0,10*ROW('Hygiene Data'!E100))),'Data Summary'!DT106="Yes"),OFFSET('Hygiene Data'!$E$9,0,10*ROW('Hygiene Data'!E100)),NA())</f>
        <v>#N/A</v>
      </c>
      <c r="BF106" s="93" t="e">
        <f ca="true">+IF(AND(ISNUMBER(OFFSET('Hygiene Data'!$F$5,0,10*ROW('Hygiene Data'!F100))),'Data Summary'!DU106="Yes"),OFFSET('Hygiene Data'!$F$5,0,10*ROW('Hygiene Data'!F100)),NA())</f>
        <v>#N/A</v>
      </c>
      <c r="BG106" s="93" t="e">
        <f ca="true">+IF(AND(ISNUMBER(OFFSET('Hygiene Data'!$F$7,0,10*ROW('Hygiene Data'!F100))),'Data Summary'!DV106="Yes"),OFFSET('Hygiene Data'!$F$7,0,10*ROW('Hygiene Data'!F100)),NA())</f>
        <v>#N/A</v>
      </c>
      <c r="BH106" s="93" t="e">
        <f ca="true">+IF(AND(ISNUMBER(OFFSET('Hygiene Data'!$F$9,0,10*ROW('Hygiene Data'!F100))),'Data Summary'!DW106="Yes"),OFFSET('Hygiene Data'!$F$9,0,10*ROW('Hygiene Data'!F100)),NA())</f>
        <v>#N/A</v>
      </c>
      <c r="BI106" s="93" t="e">
        <f ca="true">+IF(AND(ISNUMBER(OFFSET('Hygiene Data'!$G$5,0,10*ROW('Hygiene Data'!G100))),'Data Summary'!DX106="Yes"),OFFSET('Hygiene Data'!$G$5,0,10*ROW('Hygiene Data'!G100)),NA())</f>
        <v>#N/A</v>
      </c>
      <c r="BJ106" s="93" t="e">
        <f ca="true">+IF(AND(ISNUMBER(OFFSET('Hygiene Data'!$G$7,0,10*ROW('Hygiene Data'!G100))),'Data Summary'!DY106="Yes"),OFFSET('Hygiene Data'!$G$7,0,10*ROW('Hygiene Data'!G100)),NA())</f>
        <v>#N/A</v>
      </c>
      <c r="BK106" s="93" t="e">
        <f ca="true">+IF(AND(ISNUMBER(OFFSET('Hygiene Data'!$G$9,0,10*ROW('Hygiene Data'!G100))),'Data Summary'!DZ106="Yes"),OFFSET('Hygiene Data'!$G$9,0,10*ROW('Hygiene Data'!G100)),NA())</f>
        <v>#N/A</v>
      </c>
      <c r="BL106" s="93" t="e">
        <f ca="true">+IF(AND(ISNUMBER(OFFSET('Hygiene Data'!$H$5,0,10*ROW('Hygiene Data'!H100))),'Data Summary'!EA106="Yes"),OFFSET('Hygiene Data'!$H$5,0,10*ROW('Hygiene Data'!H100)),NA())</f>
        <v>#N/A</v>
      </c>
      <c r="BM106" s="93" t="e">
        <f ca="true">+IF(AND(ISNUMBER(OFFSET('Hygiene Data'!$H$7,0,10*ROW('Hygiene Data'!H100))),'Data Summary'!EB106="Yes"),OFFSET('Hygiene Data'!$H$7,0,10*ROW('Hygiene Data'!H100)),NA())</f>
        <v>#N/A</v>
      </c>
      <c r="BN106" s="93" t="e">
        <f ca="true">+IF(AND(ISNUMBER(OFFSET('Hygiene Data'!$H$9,0,10*ROW('Hygiene Data'!H100))),'Data Summary'!EC106="Yes"),OFFSET('Hygiene Data'!$H$9,0,10*ROW('Hygiene Data'!H100)),NA())</f>
        <v>#N/A</v>
      </c>
      <c r="BO106" s="93" t="e">
        <f ca="true">+IF(AND(ISNUMBER(OFFSET('Hygiene Data'!$I$5,0,10*ROW('Hygiene Data'!I100))),'Data Summary'!ED106="Yes"),OFFSET('Hygiene Data'!$I$5,0,10*ROW('Hygiene Data'!I100)),NA())</f>
        <v>#N/A</v>
      </c>
      <c r="BP106" s="93" t="e">
        <f ca="true">+IF(AND(ISNUMBER(OFFSET('Hygiene Data'!$I$7,0,10*ROW('Hygiene Data'!I100))),'Data Summary'!EE106="Yes"),OFFSET('Hygiene Data'!$I$7,0,10*ROW('Hygiene Data'!I100)),NA())</f>
        <v>#N/A</v>
      </c>
      <c r="BQ106" s="93" t="e">
        <f ca="true">+IF(AND(ISNUMBER(OFFSET('Hygiene Data'!$I$9,0,10*ROW('Hygiene Data'!I100))),'Data Summary'!EF106="Yes"),OFFSET('Hygiene Data'!$I$9,0,10*ROW('Hygiene Data'!I100)),NA())</f>
        <v>#N/A</v>
      </c>
    </row>
    <row xmlns:x14ac="http://schemas.microsoft.com/office/spreadsheetml/2009/9/ac" r="107" x14ac:dyDescent="0.2">
      <c r="A107" s="335" t="e">
        <f ca="true">+RIGHT('Data Summary'!A107,LEN('Data Summary'!A107)-9)</f>
        <v>#VALUE!</v>
      </c>
      <c r="B107" s="35" t="str">
        <f ca="true">+IF(ISTEXT('Data Summary'!B107),'Data Summary'!B107,"")</f>
        <v/>
      </c>
      <c r="C107" s="334" t="e">
        <f ca="true">+VALUE('Data Summary'!C107)</f>
        <v>#VALUE!</v>
      </c>
      <c r="D107" s="91" t="e">
        <f ca="true">+IF(AND(ISNUMBER(OFFSET('Water Data'!$D$4,0,10*ROW('Water Data'!D101))),'Data Summary'!BS107="Yes"),100-OFFSET('Water Data'!$D$4,0,10*ROW('Water Data'!D101)),NA())</f>
        <v>#N/A</v>
      </c>
      <c r="E107" s="91" t="e">
        <f ca="true">+IF(AND(ISNUMBER(OFFSET('Water Data'!$D$6,0,10*ROW('Water Data'!D101))),'Data Summary'!BT107="Yes"),OFFSET('Water Data'!$D$6,0,10*ROW('Water Data'!D101)),NA())</f>
        <v>#N/A</v>
      </c>
      <c r="F107" s="91" t="e">
        <f ca="true">+IF(AND(ISNUMBER(OFFSET('Water Data'!$D$9,0,10*ROW('Water Data'!D101))),'Data Summary'!BU107="Yes"),OFFSET('Water Data'!$D$9,0,10*ROW('Water Data'!D101)),NA())</f>
        <v>#N/A</v>
      </c>
      <c r="G107" s="91" t="e">
        <f ca="true">+IF(AND(ISNUMBER(OFFSET('Water Data'!$E$4,0,10*ROW('Water Data'!E101))),'Data Summary'!BV107="Yes"),100-OFFSET('Water Data'!$E$4,0,10*ROW('Water Data'!E101)),NA())</f>
        <v>#N/A</v>
      </c>
      <c r="H107" s="91" t="e">
        <f ca="true">+IF(AND(ISNUMBER(OFFSET('Water Data'!$E$6,0,10*ROW('Water Data'!E101))),'Data Summary'!BW107="Yes"),OFFSET('Water Data'!$E$6,0,10*ROW('Water Data'!E101)),NA())</f>
        <v>#N/A</v>
      </c>
      <c r="I107" s="91" t="e">
        <f ca="true">+IF(AND(ISNUMBER(OFFSET('Water Data'!$E$9,0,10*ROW('Water Data'!E101))),'Data Summary'!BX107="Yes"),OFFSET('Water Data'!$E$9,0,10*ROW('Water Data'!E101)),NA())</f>
        <v>#N/A</v>
      </c>
      <c r="J107" s="91" t="e">
        <f ca="true">+IF(AND(ISNUMBER(OFFSET('Water Data'!$F$4,0,10*ROW('Water Data'!F101))),'Data Summary'!BY107="Yes"),100-OFFSET('Water Data'!$F$4,0,10*ROW('Water Data'!F101)),NA())</f>
        <v>#N/A</v>
      </c>
      <c r="K107" s="91" t="e">
        <f ca="true">+IF(AND(ISNUMBER(OFFSET('Water Data'!$F$6,0,10*ROW('Water Data'!F101))),'Data Summary'!BZ107="Yes"),OFFSET('Water Data'!$F$6,0,10*ROW('Water Data'!F101)),NA())</f>
        <v>#N/A</v>
      </c>
      <c r="L107" s="91" t="e">
        <f ca="true">+IF(AND(ISNUMBER(OFFSET('Water Data'!$F$9,0,10*ROW('Water Data'!F101))),'Data Summary'!CA107="Yes"),OFFSET('Water Data'!$F$9,0,10*ROW('Water Data'!F101)),NA())</f>
        <v>#N/A</v>
      </c>
      <c r="M107" s="91" t="e">
        <f ca="true">+IF(AND(ISNUMBER(OFFSET('Water Data'!$G$4,0,10*ROW('Water Data'!G101))),'Data Summary'!CB107="Yes"),100-OFFSET('Water Data'!$G$4,0,10*ROW('Water Data'!G101)),NA())</f>
        <v>#N/A</v>
      </c>
      <c r="N107" s="91" t="e">
        <f ca="true">+IF(AND(ISNUMBER(OFFSET('Water Data'!$G$6,0,10*ROW('Water Data'!G101))),'Data Summary'!CC107="Yes"),OFFSET('Water Data'!$G$6,0,10*ROW('Water Data'!G101)),NA())</f>
        <v>#N/A</v>
      </c>
      <c r="O107" s="91" t="e">
        <f ca="true">+IF(AND(ISNUMBER(OFFSET('Water Data'!$G$9,0,10*ROW('Water Data'!G101))),'Data Summary'!CD107="Yes"),OFFSET('Water Data'!$G$9,0,10*ROW('Water Data'!G101)),NA())</f>
        <v>#N/A</v>
      </c>
      <c r="P107" s="91" t="e">
        <f ca="true">+IF(AND(ISNUMBER(OFFSET('Water Data'!$H$4,0,10*ROW('Water Data'!H101))),'Data Summary'!CE107="Yes"),100-OFFSET('Water Data'!$H$4,0,10*ROW('Water Data'!H101)),NA())</f>
        <v>#N/A</v>
      </c>
      <c r="Q107" s="91" t="e">
        <f ca="true">+IF(AND(ISNUMBER(OFFSET('Water Data'!$H$6,0,10*ROW('Water Data'!H101))),'Data Summary'!CF107="Yes"),OFFSET('Water Data'!$H$6,0,10*ROW('Water Data'!H101)),NA())</f>
        <v>#N/A</v>
      </c>
      <c r="R107" s="91" t="e">
        <f ca="true">+IF(AND(ISNUMBER(OFFSET('Water Data'!$H$9,0,10*ROW('Water Data'!H101))),'Data Summary'!CG107="Yes"),OFFSET('Water Data'!$H$9,0,10*ROW('Water Data'!H101)),NA())</f>
        <v>#N/A</v>
      </c>
      <c r="S107" s="91" t="e">
        <f ca="true">+IF(AND(ISNUMBER(OFFSET('Water Data'!$I$4,0,10*ROW('Water Data'!I101))),'Data Summary'!CH107="Yes"),100-OFFSET('Water Data'!$I$4,0,10*ROW('Water Data'!I101)),NA())</f>
        <v>#N/A</v>
      </c>
      <c r="T107" s="91" t="e">
        <f ca="true">+IF(AND(ISNUMBER(OFFSET('Water Data'!$I$6,0,10*ROW('Water Data'!I101))),'Data Summary'!CI107="Yes"),OFFSET('Water Data'!$I$6,0,10*ROW('Water Data'!I101)),NA())</f>
        <v>#N/A</v>
      </c>
      <c r="U107" s="91" t="e">
        <f ca="true">+IF(AND(ISNUMBER(OFFSET('Water Data'!$I$9,0,10*ROW('Water Data'!I101))),'Data Summary'!CJ107="Yes"),OFFSET('Water Data'!$I$9,0,10*ROW('Water Data'!I101)),NA())</f>
        <v>#N/A</v>
      </c>
      <c r="V107" s="92" t="e">
        <f ca="true">+IF(AND(ISNUMBER(OFFSET('Sanitation Data'!$D$4,0,10*ROW('Sanitation Data'!D101))),'Data Summary'!CK107="Yes"),100-OFFSET('Sanitation Data'!$D$4,0,10*ROW('Sanitation Data'!D101)),NA())</f>
        <v>#N/A</v>
      </c>
      <c r="W107" s="92" t="e">
        <f ca="true">+IF(AND(ISNUMBER(OFFSET('Sanitation Data'!$D$6,0,10*ROW('Sanitation Data'!D101))),'Data Summary'!CL107="Yes"),OFFSET('Sanitation Data'!$D$6,0,10*ROW('Sanitation Data'!D101)),NA())</f>
        <v>#N/A</v>
      </c>
      <c r="X107" s="92" t="e">
        <f ca="true">+IF(AND(ISNUMBER(OFFSET('Sanitation Data'!$D$10,0,10*ROW('Sanitation Data'!D101))),'Data Summary'!CM107="Yes"),OFFSET('Sanitation Data'!$D$10,0,10*ROW('Sanitation Data'!D101)),NA())</f>
        <v>#N/A</v>
      </c>
      <c r="Y107" s="92" t="e">
        <f ca="true">+IF(AND(ISNUMBER(OFFSET('Sanitation Data'!$D$11,0,10*ROW('Sanitation Data'!D101))),'Data Summary'!CN107="Yes"),OFFSET('Sanitation Data'!$D$11,0,10*ROW('Sanitation Data'!D101)),NA())</f>
        <v>#N/A</v>
      </c>
      <c r="Z107" s="92" t="e">
        <f ca="true">+IF(AND(ISNUMBER(OFFSET('Sanitation Data'!$D$12,0,10*ROW('Sanitation Data'!D101))),'Data Summary'!CO107="Yes"),OFFSET('Sanitation Data'!$D$12,0,10*ROW('Sanitation Data'!D101)),NA())</f>
        <v>#N/A</v>
      </c>
      <c r="AA107" s="92" t="e">
        <f ca="true">+IF(AND(ISNUMBER(OFFSET('Sanitation Data'!$E$4,0,10*ROW('Sanitation Data'!E101))),'Data Summary'!CP107="Yes"),100-OFFSET('Sanitation Data'!$E$4,0,10*ROW('Sanitation Data'!E101)),NA())</f>
        <v>#N/A</v>
      </c>
      <c r="AB107" s="92" t="e">
        <f ca="true">+IF(AND(ISNUMBER(OFFSET('Sanitation Data'!$E$6,0,10*ROW('Sanitation Data'!E101))),'Data Summary'!CQ107="Yes"),OFFSET('Sanitation Data'!$E$6,0,10*ROW('Sanitation Data'!E101)),NA())</f>
        <v>#N/A</v>
      </c>
      <c r="AC107" s="92" t="e">
        <f ca="true">+IF(AND(ISNUMBER(OFFSET('Sanitation Data'!$E$10,0,10*ROW('Sanitation Data'!E101))),'Data Summary'!CR107="Yes"),OFFSET('Sanitation Data'!$E$10,0,10*ROW('Sanitation Data'!E101)),NA())</f>
        <v>#N/A</v>
      </c>
      <c r="AD107" s="92" t="e">
        <f ca="true">+IF(AND(ISNUMBER(OFFSET('Sanitation Data'!$E$11,0,10*ROW('Sanitation Data'!E101))),'Data Summary'!CS107="Yes"),OFFSET('Sanitation Data'!$E$11,0,10*ROW('Sanitation Data'!E101)),NA())</f>
        <v>#N/A</v>
      </c>
      <c r="AE107" s="92" t="e">
        <f ca="true">+IF(AND(ISNUMBER(OFFSET('Sanitation Data'!$E$12,0,10*ROW('Sanitation Data'!E101))),'Data Summary'!CT107="Yes"),OFFSET('Sanitation Data'!$E$12,0,10*ROW('Sanitation Data'!E101)),NA())</f>
        <v>#N/A</v>
      </c>
      <c r="AF107" s="92" t="e">
        <f ca="true">+IF(AND(ISNUMBER(OFFSET('Sanitation Data'!$F$4,0,10*ROW('Sanitation Data'!F101))),'Data Summary'!CU107="Yes"),100-OFFSET('Sanitation Data'!$F$4,0,10*ROW('Sanitation Data'!F101)),NA())</f>
        <v>#N/A</v>
      </c>
      <c r="AG107" s="92" t="e">
        <f ca="true">+IF(AND(ISNUMBER(OFFSET('Sanitation Data'!$F$6,0,10*ROW('Sanitation Data'!F101))),'Data Summary'!CV107="Yes"),OFFSET('Sanitation Data'!$F$6,0,10*ROW('Sanitation Data'!F101)),NA())</f>
        <v>#N/A</v>
      </c>
      <c r="AH107" s="92" t="e">
        <f ca="true">+IF(AND(ISNUMBER(OFFSET('Sanitation Data'!$F$10,0,10*ROW('Sanitation Data'!F101))),'Data Summary'!CW107="Yes"),OFFSET('Sanitation Data'!$F$10,0,10*ROW('Sanitation Data'!F101)),NA())</f>
        <v>#N/A</v>
      </c>
      <c r="AI107" s="92" t="e">
        <f ca="true">+IF(AND(ISNUMBER(OFFSET('Sanitation Data'!$F$11,0,10*ROW('Sanitation Data'!F101))),'Data Summary'!CX107="Yes"),OFFSET('Sanitation Data'!$F$11,0,10*ROW('Sanitation Data'!F101)),NA())</f>
        <v>#N/A</v>
      </c>
      <c r="AJ107" s="92" t="e">
        <f ca="true">+IF(AND(ISNUMBER(OFFSET('Sanitation Data'!$F$12,0,10*ROW('Sanitation Data'!F101))),'Data Summary'!CY107="Yes"),OFFSET('Sanitation Data'!$F$12,0,10*ROW('Sanitation Data'!F101)),NA())</f>
        <v>#N/A</v>
      </c>
      <c r="AK107" s="92" t="e">
        <f ca="true">+IF(AND(ISNUMBER(OFFSET('Sanitation Data'!$G$4,0,10*ROW('Sanitation Data'!G101))),'Data Summary'!CZ107="Yes"),100-OFFSET('Sanitation Data'!$G$4,0,10*ROW('Sanitation Data'!G101)),NA())</f>
        <v>#N/A</v>
      </c>
      <c r="AL107" s="92" t="e">
        <f ca="true">+IF(AND(ISNUMBER(OFFSET('Sanitation Data'!$G$6,0,10*ROW('Sanitation Data'!G101))),'Data Summary'!DA107="Yes"),OFFSET('Sanitation Data'!$G$6,0,10*ROW('Sanitation Data'!G101)),NA())</f>
        <v>#N/A</v>
      </c>
      <c r="AM107" s="92" t="e">
        <f ca="true">+IF(AND(ISNUMBER(OFFSET('Sanitation Data'!$G$10,0,10*ROW('Sanitation Data'!G101))),'Data Summary'!DB107="Yes"),OFFSET('Sanitation Data'!$G$10,0,10*ROW('Sanitation Data'!G101)),NA())</f>
        <v>#N/A</v>
      </c>
      <c r="AN107" s="92" t="e">
        <f ca="true">+IF(AND(ISNUMBER(OFFSET('Sanitation Data'!$G$11,0,10*ROW('Sanitation Data'!G101))),'Data Summary'!DC107="Yes"),OFFSET('Sanitation Data'!$G$11,0,10*ROW('Sanitation Data'!G101)),NA())</f>
        <v>#N/A</v>
      </c>
      <c r="AO107" s="92" t="e">
        <f ca="true">+IF(AND(ISNUMBER(OFFSET('Sanitation Data'!$G$12,0,10*ROW('Sanitation Data'!G101))),'Data Summary'!DD107="Yes"),OFFSET('Sanitation Data'!$G$12,0,10*ROW('Sanitation Data'!G101)),NA())</f>
        <v>#N/A</v>
      </c>
      <c r="AP107" s="92" t="e">
        <f ca="true">+IF(AND(ISNUMBER(OFFSET('Sanitation Data'!$H$4,0,10*ROW('Sanitation Data'!H101))),'Data Summary'!DE107="Yes"),100-OFFSET('Sanitation Data'!$H$4,0,10*ROW('Sanitation Data'!H101)),NA())</f>
        <v>#N/A</v>
      </c>
      <c r="AQ107" s="92" t="e">
        <f ca="true">+IF(AND(ISNUMBER(OFFSET('Sanitation Data'!$H$6,0,10*ROW('Sanitation Data'!H101))),'Data Summary'!DF107="Yes"),OFFSET('Sanitation Data'!$H$6,0,10*ROW('Sanitation Data'!H101)),NA())</f>
        <v>#N/A</v>
      </c>
      <c r="AR107" s="92" t="e">
        <f ca="true">+IF(AND(ISNUMBER(OFFSET('Sanitation Data'!$H$10,0,10*ROW('Sanitation Data'!H101))),'Data Summary'!DG107="Yes"),OFFSET('Sanitation Data'!$H$10,0,10*ROW('Sanitation Data'!H101)),NA())</f>
        <v>#N/A</v>
      </c>
      <c r="AS107" s="92" t="e">
        <f ca="true">+IF(AND(ISNUMBER(OFFSET('Sanitation Data'!$H$11,0,10*ROW('Sanitation Data'!H101))),'Data Summary'!DH107="Yes"),OFFSET('Sanitation Data'!$H$11,0,10*ROW('Sanitation Data'!H101)),NA())</f>
        <v>#N/A</v>
      </c>
      <c r="AT107" s="92" t="e">
        <f ca="true">+IF(AND(ISNUMBER(OFFSET('Sanitation Data'!$H$12,0,10*ROW('Sanitation Data'!H101))),'Data Summary'!DI107="Yes"),OFFSET('Sanitation Data'!$H$12,0,10*ROW('Sanitation Data'!H101)),NA())</f>
        <v>#N/A</v>
      </c>
      <c r="AU107" s="92" t="e">
        <f ca="true">+IF(AND(ISNUMBER(OFFSET('Sanitation Data'!$I$4,0,10*ROW('Sanitation Data'!I101))),'Data Summary'!DJ107="Yes"),100-OFFSET('Sanitation Data'!$I$4,0,10*ROW('Sanitation Data'!I101)),NA())</f>
        <v>#N/A</v>
      </c>
      <c r="AV107" s="92" t="e">
        <f ca="true">+IF(AND(ISNUMBER(OFFSET('Sanitation Data'!$I$6,0,10*ROW('Sanitation Data'!I101))),'Data Summary'!DK107="Yes"),OFFSET('Sanitation Data'!$I$6,0,10*ROW('Sanitation Data'!I101)),NA())</f>
        <v>#N/A</v>
      </c>
      <c r="AW107" s="92" t="e">
        <f ca="true">+IF(AND(ISNUMBER(OFFSET('Sanitation Data'!$I$10,0,10*ROW('Sanitation Data'!I101))),'Data Summary'!DL107="Yes"),OFFSET('Sanitation Data'!$I$10,0,10*ROW('Sanitation Data'!I101)),NA())</f>
        <v>#N/A</v>
      </c>
      <c r="AX107" s="92" t="e">
        <f ca="true">+IF(AND(ISNUMBER(OFFSET('Sanitation Data'!$I$11,0,10*ROW('Sanitation Data'!I101))),'Data Summary'!DM107="Yes"),OFFSET('Sanitation Data'!$I$11,0,10*ROW('Sanitation Data'!I101)),NA())</f>
        <v>#N/A</v>
      </c>
      <c r="AY107" s="92" t="e">
        <f ca="true">+IF(AND(ISNUMBER(OFFSET('Sanitation Data'!$I$12,0,10*ROW('Sanitation Data'!I101))),'Data Summary'!DN107="Yes"),OFFSET('Sanitation Data'!$I$12,0,10*ROW('Sanitation Data'!I101)),NA())</f>
        <v>#N/A</v>
      </c>
      <c r="AZ107" s="93" t="e">
        <f ca="true">+IF(AND(ISNUMBER(OFFSET('Hygiene Data'!$D$5,0,10*ROW('Hygiene Data'!D101))),'Data Summary'!DO107="Yes"),OFFSET('Hygiene Data'!$D$5,0,10*ROW('Hygiene Data'!D101)),NA())</f>
        <v>#N/A</v>
      </c>
      <c r="BA107" s="93" t="e">
        <f ca="true">+IF(AND(ISNUMBER(OFFSET('Hygiene Data'!$D$7,0,10*ROW('Hygiene Data'!D101))),'Data Summary'!DP107="Yes"),OFFSET('Hygiene Data'!$D$7,0,10*ROW('Hygiene Data'!D101)),NA())</f>
        <v>#N/A</v>
      </c>
      <c r="BB107" s="93" t="e">
        <f ca="true">+IF(AND(ISNUMBER(OFFSET('Hygiene Data'!$D$9,0,10*ROW('Hygiene Data'!D101))),'Data Summary'!DQ107="Yes"),OFFSET('Hygiene Data'!$D$9,0,10*ROW('Hygiene Data'!D101)),NA())</f>
        <v>#N/A</v>
      </c>
      <c r="BC107" s="93" t="e">
        <f ca="true">+IF(AND(ISNUMBER(OFFSET('Hygiene Data'!$E$5,0,10*ROW('Hygiene Data'!E101))),'Data Summary'!DR107="Yes"),OFFSET('Hygiene Data'!$E$5,0,10*ROW('Hygiene Data'!E101)),NA())</f>
        <v>#N/A</v>
      </c>
      <c r="BD107" s="93" t="e">
        <f ca="true">+IF(AND(ISNUMBER(OFFSET('Hygiene Data'!$E$7,0,10*ROW('Hygiene Data'!E101))),'Data Summary'!DS107="Yes"),OFFSET('Hygiene Data'!$E$7,0,10*ROW('Hygiene Data'!E101)),NA())</f>
        <v>#N/A</v>
      </c>
      <c r="BE107" s="93" t="e">
        <f ca="true">+IF(AND(ISNUMBER(OFFSET('Hygiene Data'!$E$9,0,10*ROW('Hygiene Data'!E101))),'Data Summary'!DT107="Yes"),OFFSET('Hygiene Data'!$E$9,0,10*ROW('Hygiene Data'!E101)),NA())</f>
        <v>#N/A</v>
      </c>
      <c r="BF107" s="93" t="e">
        <f ca="true">+IF(AND(ISNUMBER(OFFSET('Hygiene Data'!$F$5,0,10*ROW('Hygiene Data'!F101))),'Data Summary'!DU107="Yes"),OFFSET('Hygiene Data'!$F$5,0,10*ROW('Hygiene Data'!F101)),NA())</f>
        <v>#N/A</v>
      </c>
      <c r="BG107" s="93" t="e">
        <f ca="true">+IF(AND(ISNUMBER(OFFSET('Hygiene Data'!$F$7,0,10*ROW('Hygiene Data'!F101))),'Data Summary'!DV107="Yes"),OFFSET('Hygiene Data'!$F$7,0,10*ROW('Hygiene Data'!F101)),NA())</f>
        <v>#N/A</v>
      </c>
      <c r="BH107" s="93" t="e">
        <f ca="true">+IF(AND(ISNUMBER(OFFSET('Hygiene Data'!$F$9,0,10*ROW('Hygiene Data'!F101))),'Data Summary'!DW107="Yes"),OFFSET('Hygiene Data'!$F$9,0,10*ROW('Hygiene Data'!F101)),NA())</f>
        <v>#N/A</v>
      </c>
      <c r="BI107" s="93" t="e">
        <f ca="true">+IF(AND(ISNUMBER(OFFSET('Hygiene Data'!$G$5,0,10*ROW('Hygiene Data'!G101))),'Data Summary'!DX107="Yes"),OFFSET('Hygiene Data'!$G$5,0,10*ROW('Hygiene Data'!G101)),NA())</f>
        <v>#N/A</v>
      </c>
      <c r="BJ107" s="93" t="e">
        <f ca="true">+IF(AND(ISNUMBER(OFFSET('Hygiene Data'!$G$7,0,10*ROW('Hygiene Data'!G101))),'Data Summary'!DY107="Yes"),OFFSET('Hygiene Data'!$G$7,0,10*ROW('Hygiene Data'!G101)),NA())</f>
        <v>#N/A</v>
      </c>
      <c r="BK107" s="93" t="e">
        <f ca="true">+IF(AND(ISNUMBER(OFFSET('Hygiene Data'!$G$9,0,10*ROW('Hygiene Data'!G101))),'Data Summary'!DZ107="Yes"),OFFSET('Hygiene Data'!$G$9,0,10*ROW('Hygiene Data'!G101)),NA())</f>
        <v>#N/A</v>
      </c>
      <c r="BL107" s="93" t="e">
        <f ca="true">+IF(AND(ISNUMBER(OFFSET('Hygiene Data'!$H$5,0,10*ROW('Hygiene Data'!H101))),'Data Summary'!EA107="Yes"),OFFSET('Hygiene Data'!$H$5,0,10*ROW('Hygiene Data'!H101)),NA())</f>
        <v>#N/A</v>
      </c>
      <c r="BM107" s="93" t="e">
        <f ca="true">+IF(AND(ISNUMBER(OFFSET('Hygiene Data'!$H$7,0,10*ROW('Hygiene Data'!H101))),'Data Summary'!EB107="Yes"),OFFSET('Hygiene Data'!$H$7,0,10*ROW('Hygiene Data'!H101)),NA())</f>
        <v>#N/A</v>
      </c>
      <c r="BN107" s="93" t="e">
        <f ca="true">+IF(AND(ISNUMBER(OFFSET('Hygiene Data'!$H$9,0,10*ROW('Hygiene Data'!H101))),'Data Summary'!EC107="Yes"),OFFSET('Hygiene Data'!$H$9,0,10*ROW('Hygiene Data'!H101)),NA())</f>
        <v>#N/A</v>
      </c>
      <c r="BO107" s="93" t="e">
        <f ca="true">+IF(AND(ISNUMBER(OFFSET('Hygiene Data'!$I$5,0,10*ROW('Hygiene Data'!I101))),'Data Summary'!ED107="Yes"),OFFSET('Hygiene Data'!$I$5,0,10*ROW('Hygiene Data'!I101)),NA())</f>
        <v>#N/A</v>
      </c>
      <c r="BP107" s="93" t="e">
        <f ca="true">+IF(AND(ISNUMBER(OFFSET('Hygiene Data'!$I$7,0,10*ROW('Hygiene Data'!I101))),'Data Summary'!EE107="Yes"),OFFSET('Hygiene Data'!$I$7,0,10*ROW('Hygiene Data'!I101)),NA())</f>
        <v>#N/A</v>
      </c>
      <c r="BQ107" s="93" t="e">
        <f ca="true">+IF(AND(ISNUMBER(OFFSET('Hygiene Data'!$I$9,0,10*ROW('Hygiene Data'!I101))),'Data Summary'!EF107="Yes"),OFFSET('Hygiene Data'!$I$9,0,10*ROW('Hygiene Data'!I101)),NA())</f>
        <v>#N/A</v>
      </c>
    </row>
    <row xmlns:x14ac="http://schemas.microsoft.com/office/spreadsheetml/2009/9/ac" r="108" x14ac:dyDescent="0.2">
      <c r="A108" s="335" t="e">
        <f ca="true">+RIGHT('Data Summary'!A108,LEN('Data Summary'!A108)-9)</f>
        <v>#VALUE!</v>
      </c>
      <c r="B108" s="35" t="str">
        <f ca="true">+IF(ISTEXT('Data Summary'!B108),'Data Summary'!B108,"")</f>
        <v/>
      </c>
      <c r="C108" s="334" t="e">
        <f ca="true">+VALUE('Data Summary'!C108)</f>
        <v>#VALUE!</v>
      </c>
      <c r="D108" s="91" t="e">
        <f ca="true">+IF(AND(ISNUMBER(OFFSET('Water Data'!$D$4,0,10*ROW('Water Data'!D102))),'Data Summary'!BS108="Yes"),100-OFFSET('Water Data'!$D$4,0,10*ROW('Water Data'!D102)),NA())</f>
        <v>#N/A</v>
      </c>
      <c r="E108" s="91" t="e">
        <f ca="true">+IF(AND(ISNUMBER(OFFSET('Water Data'!$D$6,0,10*ROW('Water Data'!D102))),'Data Summary'!BT108="Yes"),OFFSET('Water Data'!$D$6,0,10*ROW('Water Data'!D102)),NA())</f>
        <v>#N/A</v>
      </c>
      <c r="F108" s="91" t="e">
        <f ca="true">+IF(AND(ISNUMBER(OFFSET('Water Data'!$D$9,0,10*ROW('Water Data'!D102))),'Data Summary'!BU108="Yes"),OFFSET('Water Data'!$D$9,0,10*ROW('Water Data'!D102)),NA())</f>
        <v>#N/A</v>
      </c>
      <c r="G108" s="91" t="e">
        <f ca="true">+IF(AND(ISNUMBER(OFFSET('Water Data'!$E$4,0,10*ROW('Water Data'!E102))),'Data Summary'!BV108="Yes"),100-OFFSET('Water Data'!$E$4,0,10*ROW('Water Data'!E102)),NA())</f>
        <v>#N/A</v>
      </c>
      <c r="H108" s="91" t="e">
        <f ca="true">+IF(AND(ISNUMBER(OFFSET('Water Data'!$E$6,0,10*ROW('Water Data'!E102))),'Data Summary'!BW108="Yes"),OFFSET('Water Data'!$E$6,0,10*ROW('Water Data'!E102)),NA())</f>
        <v>#N/A</v>
      </c>
      <c r="I108" s="91" t="e">
        <f ca="true">+IF(AND(ISNUMBER(OFFSET('Water Data'!$E$9,0,10*ROW('Water Data'!E102))),'Data Summary'!BX108="Yes"),OFFSET('Water Data'!$E$9,0,10*ROW('Water Data'!E102)),NA())</f>
        <v>#N/A</v>
      </c>
      <c r="J108" s="91" t="e">
        <f ca="true">+IF(AND(ISNUMBER(OFFSET('Water Data'!$F$4,0,10*ROW('Water Data'!F102))),'Data Summary'!BY108="Yes"),100-OFFSET('Water Data'!$F$4,0,10*ROW('Water Data'!F102)),NA())</f>
        <v>#N/A</v>
      </c>
      <c r="K108" s="91" t="e">
        <f ca="true">+IF(AND(ISNUMBER(OFFSET('Water Data'!$F$6,0,10*ROW('Water Data'!F102))),'Data Summary'!BZ108="Yes"),OFFSET('Water Data'!$F$6,0,10*ROW('Water Data'!F102)),NA())</f>
        <v>#N/A</v>
      </c>
      <c r="L108" s="91" t="e">
        <f ca="true">+IF(AND(ISNUMBER(OFFSET('Water Data'!$F$9,0,10*ROW('Water Data'!F102))),'Data Summary'!CA108="Yes"),OFFSET('Water Data'!$F$9,0,10*ROW('Water Data'!F102)),NA())</f>
        <v>#N/A</v>
      </c>
      <c r="M108" s="91" t="e">
        <f ca="true">+IF(AND(ISNUMBER(OFFSET('Water Data'!$G$4,0,10*ROW('Water Data'!G102))),'Data Summary'!CB108="Yes"),100-OFFSET('Water Data'!$G$4,0,10*ROW('Water Data'!G102)),NA())</f>
        <v>#N/A</v>
      </c>
      <c r="N108" s="91" t="e">
        <f ca="true">+IF(AND(ISNUMBER(OFFSET('Water Data'!$G$6,0,10*ROW('Water Data'!G102))),'Data Summary'!CC108="Yes"),OFFSET('Water Data'!$G$6,0,10*ROW('Water Data'!G102)),NA())</f>
        <v>#N/A</v>
      </c>
      <c r="O108" s="91" t="e">
        <f ca="true">+IF(AND(ISNUMBER(OFFSET('Water Data'!$G$9,0,10*ROW('Water Data'!G102))),'Data Summary'!CD108="Yes"),OFFSET('Water Data'!$G$9,0,10*ROW('Water Data'!G102)),NA())</f>
        <v>#N/A</v>
      </c>
      <c r="P108" s="91" t="e">
        <f ca="true">+IF(AND(ISNUMBER(OFFSET('Water Data'!$H$4,0,10*ROW('Water Data'!H102))),'Data Summary'!CE108="Yes"),100-OFFSET('Water Data'!$H$4,0,10*ROW('Water Data'!H102)),NA())</f>
        <v>#N/A</v>
      </c>
      <c r="Q108" s="91" t="e">
        <f ca="true">+IF(AND(ISNUMBER(OFFSET('Water Data'!$H$6,0,10*ROW('Water Data'!H102))),'Data Summary'!CF108="Yes"),OFFSET('Water Data'!$H$6,0,10*ROW('Water Data'!H102)),NA())</f>
        <v>#N/A</v>
      </c>
      <c r="R108" s="91" t="e">
        <f ca="true">+IF(AND(ISNUMBER(OFFSET('Water Data'!$H$9,0,10*ROW('Water Data'!H102))),'Data Summary'!CG108="Yes"),OFFSET('Water Data'!$H$9,0,10*ROW('Water Data'!H102)),NA())</f>
        <v>#N/A</v>
      </c>
      <c r="S108" s="91" t="e">
        <f ca="true">+IF(AND(ISNUMBER(OFFSET('Water Data'!$I$4,0,10*ROW('Water Data'!I102))),'Data Summary'!CH108="Yes"),100-OFFSET('Water Data'!$I$4,0,10*ROW('Water Data'!I102)),NA())</f>
        <v>#N/A</v>
      </c>
      <c r="T108" s="91" t="e">
        <f ca="true">+IF(AND(ISNUMBER(OFFSET('Water Data'!$I$6,0,10*ROW('Water Data'!I102))),'Data Summary'!CI108="Yes"),OFFSET('Water Data'!$I$6,0,10*ROW('Water Data'!I102)),NA())</f>
        <v>#N/A</v>
      </c>
      <c r="U108" s="91" t="e">
        <f ca="true">+IF(AND(ISNUMBER(OFFSET('Water Data'!$I$9,0,10*ROW('Water Data'!I102))),'Data Summary'!CJ108="Yes"),OFFSET('Water Data'!$I$9,0,10*ROW('Water Data'!I102)),NA())</f>
        <v>#N/A</v>
      </c>
      <c r="V108" s="92" t="e">
        <f ca="true">+IF(AND(ISNUMBER(OFFSET('Sanitation Data'!$D$4,0,10*ROW('Sanitation Data'!D102))),'Data Summary'!CK108="Yes"),100-OFFSET('Sanitation Data'!$D$4,0,10*ROW('Sanitation Data'!D102)),NA())</f>
        <v>#N/A</v>
      </c>
      <c r="W108" s="92" t="e">
        <f ca="true">+IF(AND(ISNUMBER(OFFSET('Sanitation Data'!$D$6,0,10*ROW('Sanitation Data'!D102))),'Data Summary'!CL108="Yes"),OFFSET('Sanitation Data'!$D$6,0,10*ROW('Sanitation Data'!D102)),NA())</f>
        <v>#N/A</v>
      </c>
      <c r="X108" s="92" t="e">
        <f ca="true">+IF(AND(ISNUMBER(OFFSET('Sanitation Data'!$D$10,0,10*ROW('Sanitation Data'!D102))),'Data Summary'!CM108="Yes"),OFFSET('Sanitation Data'!$D$10,0,10*ROW('Sanitation Data'!D102)),NA())</f>
        <v>#N/A</v>
      </c>
      <c r="Y108" s="92" t="e">
        <f ca="true">+IF(AND(ISNUMBER(OFFSET('Sanitation Data'!$D$11,0,10*ROW('Sanitation Data'!D102))),'Data Summary'!CN108="Yes"),OFFSET('Sanitation Data'!$D$11,0,10*ROW('Sanitation Data'!D102)),NA())</f>
        <v>#N/A</v>
      </c>
      <c r="Z108" s="92" t="e">
        <f ca="true">+IF(AND(ISNUMBER(OFFSET('Sanitation Data'!$D$12,0,10*ROW('Sanitation Data'!D102))),'Data Summary'!CO108="Yes"),OFFSET('Sanitation Data'!$D$12,0,10*ROW('Sanitation Data'!D102)),NA())</f>
        <v>#N/A</v>
      </c>
      <c r="AA108" s="92" t="e">
        <f ca="true">+IF(AND(ISNUMBER(OFFSET('Sanitation Data'!$E$4,0,10*ROW('Sanitation Data'!E102))),'Data Summary'!CP108="Yes"),100-OFFSET('Sanitation Data'!$E$4,0,10*ROW('Sanitation Data'!E102)),NA())</f>
        <v>#N/A</v>
      </c>
      <c r="AB108" s="92" t="e">
        <f ca="true">+IF(AND(ISNUMBER(OFFSET('Sanitation Data'!$E$6,0,10*ROW('Sanitation Data'!E102))),'Data Summary'!CQ108="Yes"),OFFSET('Sanitation Data'!$E$6,0,10*ROW('Sanitation Data'!E102)),NA())</f>
        <v>#N/A</v>
      </c>
      <c r="AC108" s="92" t="e">
        <f ca="true">+IF(AND(ISNUMBER(OFFSET('Sanitation Data'!$E$10,0,10*ROW('Sanitation Data'!E102))),'Data Summary'!CR108="Yes"),OFFSET('Sanitation Data'!$E$10,0,10*ROW('Sanitation Data'!E102)),NA())</f>
        <v>#N/A</v>
      </c>
      <c r="AD108" s="92" t="e">
        <f ca="true">+IF(AND(ISNUMBER(OFFSET('Sanitation Data'!$E$11,0,10*ROW('Sanitation Data'!E102))),'Data Summary'!CS108="Yes"),OFFSET('Sanitation Data'!$E$11,0,10*ROW('Sanitation Data'!E102)),NA())</f>
        <v>#N/A</v>
      </c>
      <c r="AE108" s="92" t="e">
        <f ca="true">+IF(AND(ISNUMBER(OFFSET('Sanitation Data'!$E$12,0,10*ROW('Sanitation Data'!E102))),'Data Summary'!CT108="Yes"),OFFSET('Sanitation Data'!$E$12,0,10*ROW('Sanitation Data'!E102)),NA())</f>
        <v>#N/A</v>
      </c>
      <c r="AF108" s="92" t="e">
        <f ca="true">+IF(AND(ISNUMBER(OFFSET('Sanitation Data'!$F$4,0,10*ROW('Sanitation Data'!F102))),'Data Summary'!CU108="Yes"),100-OFFSET('Sanitation Data'!$F$4,0,10*ROW('Sanitation Data'!F102)),NA())</f>
        <v>#N/A</v>
      </c>
      <c r="AG108" s="92" t="e">
        <f ca="true">+IF(AND(ISNUMBER(OFFSET('Sanitation Data'!$F$6,0,10*ROW('Sanitation Data'!F102))),'Data Summary'!CV108="Yes"),OFFSET('Sanitation Data'!$F$6,0,10*ROW('Sanitation Data'!F102)),NA())</f>
        <v>#N/A</v>
      </c>
      <c r="AH108" s="92" t="e">
        <f ca="true">+IF(AND(ISNUMBER(OFFSET('Sanitation Data'!$F$10,0,10*ROW('Sanitation Data'!F102))),'Data Summary'!CW108="Yes"),OFFSET('Sanitation Data'!$F$10,0,10*ROW('Sanitation Data'!F102)),NA())</f>
        <v>#N/A</v>
      </c>
      <c r="AI108" s="92" t="e">
        <f ca="true">+IF(AND(ISNUMBER(OFFSET('Sanitation Data'!$F$11,0,10*ROW('Sanitation Data'!F102))),'Data Summary'!CX108="Yes"),OFFSET('Sanitation Data'!$F$11,0,10*ROW('Sanitation Data'!F102)),NA())</f>
        <v>#N/A</v>
      </c>
      <c r="AJ108" s="92" t="e">
        <f ca="true">+IF(AND(ISNUMBER(OFFSET('Sanitation Data'!$F$12,0,10*ROW('Sanitation Data'!F102))),'Data Summary'!CY108="Yes"),OFFSET('Sanitation Data'!$F$12,0,10*ROW('Sanitation Data'!F102)),NA())</f>
        <v>#N/A</v>
      </c>
      <c r="AK108" s="92" t="e">
        <f ca="true">+IF(AND(ISNUMBER(OFFSET('Sanitation Data'!$G$4,0,10*ROW('Sanitation Data'!G102))),'Data Summary'!CZ108="Yes"),100-OFFSET('Sanitation Data'!$G$4,0,10*ROW('Sanitation Data'!G102)),NA())</f>
        <v>#N/A</v>
      </c>
      <c r="AL108" s="92" t="e">
        <f ca="true">+IF(AND(ISNUMBER(OFFSET('Sanitation Data'!$G$6,0,10*ROW('Sanitation Data'!G102))),'Data Summary'!DA108="Yes"),OFFSET('Sanitation Data'!$G$6,0,10*ROW('Sanitation Data'!G102)),NA())</f>
        <v>#N/A</v>
      </c>
      <c r="AM108" s="92" t="e">
        <f ca="true">+IF(AND(ISNUMBER(OFFSET('Sanitation Data'!$G$10,0,10*ROW('Sanitation Data'!G102))),'Data Summary'!DB108="Yes"),OFFSET('Sanitation Data'!$G$10,0,10*ROW('Sanitation Data'!G102)),NA())</f>
        <v>#N/A</v>
      </c>
      <c r="AN108" s="92" t="e">
        <f ca="true">+IF(AND(ISNUMBER(OFFSET('Sanitation Data'!$G$11,0,10*ROW('Sanitation Data'!G102))),'Data Summary'!DC108="Yes"),OFFSET('Sanitation Data'!$G$11,0,10*ROW('Sanitation Data'!G102)),NA())</f>
        <v>#N/A</v>
      </c>
      <c r="AO108" s="92" t="e">
        <f ca="true">+IF(AND(ISNUMBER(OFFSET('Sanitation Data'!$G$12,0,10*ROW('Sanitation Data'!G102))),'Data Summary'!DD108="Yes"),OFFSET('Sanitation Data'!$G$12,0,10*ROW('Sanitation Data'!G102)),NA())</f>
        <v>#N/A</v>
      </c>
      <c r="AP108" s="92" t="e">
        <f ca="true">+IF(AND(ISNUMBER(OFFSET('Sanitation Data'!$H$4,0,10*ROW('Sanitation Data'!H102))),'Data Summary'!DE108="Yes"),100-OFFSET('Sanitation Data'!$H$4,0,10*ROW('Sanitation Data'!H102)),NA())</f>
        <v>#N/A</v>
      </c>
      <c r="AQ108" s="92" t="e">
        <f ca="true">+IF(AND(ISNUMBER(OFFSET('Sanitation Data'!$H$6,0,10*ROW('Sanitation Data'!H102))),'Data Summary'!DF108="Yes"),OFFSET('Sanitation Data'!$H$6,0,10*ROW('Sanitation Data'!H102)),NA())</f>
        <v>#N/A</v>
      </c>
      <c r="AR108" s="92" t="e">
        <f ca="true">+IF(AND(ISNUMBER(OFFSET('Sanitation Data'!$H$10,0,10*ROW('Sanitation Data'!H102))),'Data Summary'!DG108="Yes"),OFFSET('Sanitation Data'!$H$10,0,10*ROW('Sanitation Data'!H102)),NA())</f>
        <v>#N/A</v>
      </c>
      <c r="AS108" s="92" t="e">
        <f ca="true">+IF(AND(ISNUMBER(OFFSET('Sanitation Data'!$H$11,0,10*ROW('Sanitation Data'!H102))),'Data Summary'!DH108="Yes"),OFFSET('Sanitation Data'!$H$11,0,10*ROW('Sanitation Data'!H102)),NA())</f>
        <v>#N/A</v>
      </c>
      <c r="AT108" s="92" t="e">
        <f ca="true">+IF(AND(ISNUMBER(OFFSET('Sanitation Data'!$H$12,0,10*ROW('Sanitation Data'!H102))),'Data Summary'!DI108="Yes"),OFFSET('Sanitation Data'!$H$12,0,10*ROW('Sanitation Data'!H102)),NA())</f>
        <v>#N/A</v>
      </c>
      <c r="AU108" s="92" t="e">
        <f ca="true">+IF(AND(ISNUMBER(OFFSET('Sanitation Data'!$I$4,0,10*ROW('Sanitation Data'!I102))),'Data Summary'!DJ108="Yes"),100-OFFSET('Sanitation Data'!$I$4,0,10*ROW('Sanitation Data'!I102)),NA())</f>
        <v>#N/A</v>
      </c>
      <c r="AV108" s="92" t="e">
        <f ca="true">+IF(AND(ISNUMBER(OFFSET('Sanitation Data'!$I$6,0,10*ROW('Sanitation Data'!I102))),'Data Summary'!DK108="Yes"),OFFSET('Sanitation Data'!$I$6,0,10*ROW('Sanitation Data'!I102)),NA())</f>
        <v>#N/A</v>
      </c>
      <c r="AW108" s="92" t="e">
        <f ca="true">+IF(AND(ISNUMBER(OFFSET('Sanitation Data'!$I$10,0,10*ROW('Sanitation Data'!I102))),'Data Summary'!DL108="Yes"),OFFSET('Sanitation Data'!$I$10,0,10*ROW('Sanitation Data'!I102)),NA())</f>
        <v>#N/A</v>
      </c>
      <c r="AX108" s="92" t="e">
        <f ca="true">+IF(AND(ISNUMBER(OFFSET('Sanitation Data'!$I$11,0,10*ROW('Sanitation Data'!I102))),'Data Summary'!DM108="Yes"),OFFSET('Sanitation Data'!$I$11,0,10*ROW('Sanitation Data'!I102)),NA())</f>
        <v>#N/A</v>
      </c>
      <c r="AY108" s="92" t="e">
        <f ca="true">+IF(AND(ISNUMBER(OFFSET('Sanitation Data'!$I$12,0,10*ROW('Sanitation Data'!I102))),'Data Summary'!DN108="Yes"),OFFSET('Sanitation Data'!$I$12,0,10*ROW('Sanitation Data'!I102)),NA())</f>
        <v>#N/A</v>
      </c>
      <c r="AZ108" s="93" t="e">
        <f ca="true">+IF(AND(ISNUMBER(OFFSET('Hygiene Data'!$D$5,0,10*ROW('Hygiene Data'!D102))),'Data Summary'!DO108="Yes"),OFFSET('Hygiene Data'!$D$5,0,10*ROW('Hygiene Data'!D102)),NA())</f>
        <v>#N/A</v>
      </c>
      <c r="BA108" s="93" t="e">
        <f ca="true">+IF(AND(ISNUMBER(OFFSET('Hygiene Data'!$D$7,0,10*ROW('Hygiene Data'!D102))),'Data Summary'!DP108="Yes"),OFFSET('Hygiene Data'!$D$7,0,10*ROW('Hygiene Data'!D102)),NA())</f>
        <v>#N/A</v>
      </c>
      <c r="BB108" s="93" t="e">
        <f ca="true">+IF(AND(ISNUMBER(OFFSET('Hygiene Data'!$D$9,0,10*ROW('Hygiene Data'!D102))),'Data Summary'!DQ108="Yes"),OFFSET('Hygiene Data'!$D$9,0,10*ROW('Hygiene Data'!D102)),NA())</f>
        <v>#N/A</v>
      </c>
      <c r="BC108" s="93" t="e">
        <f ca="true">+IF(AND(ISNUMBER(OFFSET('Hygiene Data'!$E$5,0,10*ROW('Hygiene Data'!E102))),'Data Summary'!DR108="Yes"),OFFSET('Hygiene Data'!$E$5,0,10*ROW('Hygiene Data'!E102)),NA())</f>
        <v>#N/A</v>
      </c>
      <c r="BD108" s="93" t="e">
        <f ca="true">+IF(AND(ISNUMBER(OFFSET('Hygiene Data'!$E$7,0,10*ROW('Hygiene Data'!E102))),'Data Summary'!DS108="Yes"),OFFSET('Hygiene Data'!$E$7,0,10*ROW('Hygiene Data'!E102)),NA())</f>
        <v>#N/A</v>
      </c>
      <c r="BE108" s="93" t="e">
        <f ca="true">+IF(AND(ISNUMBER(OFFSET('Hygiene Data'!$E$9,0,10*ROW('Hygiene Data'!E102))),'Data Summary'!DT108="Yes"),OFFSET('Hygiene Data'!$E$9,0,10*ROW('Hygiene Data'!E102)),NA())</f>
        <v>#N/A</v>
      </c>
      <c r="BF108" s="93" t="e">
        <f ca="true">+IF(AND(ISNUMBER(OFFSET('Hygiene Data'!$F$5,0,10*ROW('Hygiene Data'!F102))),'Data Summary'!DU108="Yes"),OFFSET('Hygiene Data'!$F$5,0,10*ROW('Hygiene Data'!F102)),NA())</f>
        <v>#N/A</v>
      </c>
      <c r="BG108" s="93" t="e">
        <f ca="true">+IF(AND(ISNUMBER(OFFSET('Hygiene Data'!$F$7,0,10*ROW('Hygiene Data'!F102))),'Data Summary'!DV108="Yes"),OFFSET('Hygiene Data'!$F$7,0,10*ROW('Hygiene Data'!F102)),NA())</f>
        <v>#N/A</v>
      </c>
      <c r="BH108" s="93" t="e">
        <f ca="true">+IF(AND(ISNUMBER(OFFSET('Hygiene Data'!$F$9,0,10*ROW('Hygiene Data'!F102))),'Data Summary'!DW108="Yes"),OFFSET('Hygiene Data'!$F$9,0,10*ROW('Hygiene Data'!F102)),NA())</f>
        <v>#N/A</v>
      </c>
      <c r="BI108" s="93" t="e">
        <f ca="true">+IF(AND(ISNUMBER(OFFSET('Hygiene Data'!$G$5,0,10*ROW('Hygiene Data'!G102))),'Data Summary'!DX108="Yes"),OFFSET('Hygiene Data'!$G$5,0,10*ROW('Hygiene Data'!G102)),NA())</f>
        <v>#N/A</v>
      </c>
      <c r="BJ108" s="93" t="e">
        <f ca="true">+IF(AND(ISNUMBER(OFFSET('Hygiene Data'!$G$7,0,10*ROW('Hygiene Data'!G102))),'Data Summary'!DY108="Yes"),OFFSET('Hygiene Data'!$G$7,0,10*ROW('Hygiene Data'!G102)),NA())</f>
        <v>#N/A</v>
      </c>
      <c r="BK108" s="93" t="e">
        <f ca="true">+IF(AND(ISNUMBER(OFFSET('Hygiene Data'!$G$9,0,10*ROW('Hygiene Data'!G102))),'Data Summary'!DZ108="Yes"),OFFSET('Hygiene Data'!$G$9,0,10*ROW('Hygiene Data'!G102)),NA())</f>
        <v>#N/A</v>
      </c>
      <c r="BL108" s="93" t="e">
        <f ca="true">+IF(AND(ISNUMBER(OFFSET('Hygiene Data'!$H$5,0,10*ROW('Hygiene Data'!H102))),'Data Summary'!EA108="Yes"),OFFSET('Hygiene Data'!$H$5,0,10*ROW('Hygiene Data'!H102)),NA())</f>
        <v>#N/A</v>
      </c>
      <c r="BM108" s="93" t="e">
        <f ca="true">+IF(AND(ISNUMBER(OFFSET('Hygiene Data'!$H$7,0,10*ROW('Hygiene Data'!H102))),'Data Summary'!EB108="Yes"),OFFSET('Hygiene Data'!$H$7,0,10*ROW('Hygiene Data'!H102)),NA())</f>
        <v>#N/A</v>
      </c>
      <c r="BN108" s="93" t="e">
        <f ca="true">+IF(AND(ISNUMBER(OFFSET('Hygiene Data'!$H$9,0,10*ROW('Hygiene Data'!H102))),'Data Summary'!EC108="Yes"),OFFSET('Hygiene Data'!$H$9,0,10*ROW('Hygiene Data'!H102)),NA())</f>
        <v>#N/A</v>
      </c>
      <c r="BO108" s="93" t="e">
        <f ca="true">+IF(AND(ISNUMBER(OFFSET('Hygiene Data'!$I$5,0,10*ROW('Hygiene Data'!I102))),'Data Summary'!ED108="Yes"),OFFSET('Hygiene Data'!$I$5,0,10*ROW('Hygiene Data'!I102)),NA())</f>
        <v>#N/A</v>
      </c>
      <c r="BP108" s="93" t="e">
        <f ca="true">+IF(AND(ISNUMBER(OFFSET('Hygiene Data'!$I$7,0,10*ROW('Hygiene Data'!I102))),'Data Summary'!EE108="Yes"),OFFSET('Hygiene Data'!$I$7,0,10*ROW('Hygiene Data'!I102)),NA())</f>
        <v>#N/A</v>
      </c>
      <c r="BQ108" s="93" t="e">
        <f ca="true">+IF(AND(ISNUMBER(OFFSET('Hygiene Data'!$I$9,0,10*ROW('Hygiene Data'!I102))),'Data Summary'!EF108="Yes"),OFFSET('Hygiene Data'!$I$9,0,10*ROW('Hygiene Data'!I102)),NA())</f>
        <v>#N/A</v>
      </c>
    </row>
    <row xmlns:x14ac="http://schemas.microsoft.com/office/spreadsheetml/2009/9/ac" r="109" x14ac:dyDescent="0.2">
      <c r="A109" s="335" t="e">
        <f ca="true">+RIGHT('Data Summary'!A109,LEN('Data Summary'!A109)-9)</f>
        <v>#VALUE!</v>
      </c>
      <c r="B109" s="35" t="str">
        <f ca="true">+IF(ISTEXT('Data Summary'!B109),'Data Summary'!B109,"")</f>
        <v/>
      </c>
      <c r="C109" s="334" t="e">
        <f ca="true">+VALUE('Data Summary'!C109)</f>
        <v>#VALUE!</v>
      </c>
      <c r="D109" s="91" t="e">
        <f ca="true">+IF(AND(ISNUMBER(OFFSET('Water Data'!$D$4,0,10*ROW('Water Data'!D103))),'Data Summary'!BS109="Yes"),100-OFFSET('Water Data'!$D$4,0,10*ROW('Water Data'!D103)),NA())</f>
        <v>#N/A</v>
      </c>
      <c r="E109" s="91" t="e">
        <f ca="true">+IF(AND(ISNUMBER(OFFSET('Water Data'!$D$6,0,10*ROW('Water Data'!D103))),'Data Summary'!BT109="Yes"),OFFSET('Water Data'!$D$6,0,10*ROW('Water Data'!D103)),NA())</f>
        <v>#N/A</v>
      </c>
      <c r="F109" s="91" t="e">
        <f ca="true">+IF(AND(ISNUMBER(OFFSET('Water Data'!$D$9,0,10*ROW('Water Data'!D103))),'Data Summary'!BU109="Yes"),OFFSET('Water Data'!$D$9,0,10*ROW('Water Data'!D103)),NA())</f>
        <v>#N/A</v>
      </c>
      <c r="G109" s="91" t="e">
        <f ca="true">+IF(AND(ISNUMBER(OFFSET('Water Data'!$E$4,0,10*ROW('Water Data'!E103))),'Data Summary'!BV109="Yes"),100-OFFSET('Water Data'!$E$4,0,10*ROW('Water Data'!E103)),NA())</f>
        <v>#N/A</v>
      </c>
      <c r="H109" s="91" t="e">
        <f ca="true">+IF(AND(ISNUMBER(OFFSET('Water Data'!$E$6,0,10*ROW('Water Data'!E103))),'Data Summary'!BW109="Yes"),OFFSET('Water Data'!$E$6,0,10*ROW('Water Data'!E103)),NA())</f>
        <v>#N/A</v>
      </c>
      <c r="I109" s="91" t="e">
        <f ca="true">+IF(AND(ISNUMBER(OFFSET('Water Data'!$E$9,0,10*ROW('Water Data'!E103))),'Data Summary'!BX109="Yes"),OFFSET('Water Data'!$E$9,0,10*ROW('Water Data'!E103)),NA())</f>
        <v>#N/A</v>
      </c>
      <c r="J109" s="91" t="e">
        <f ca="true">+IF(AND(ISNUMBER(OFFSET('Water Data'!$F$4,0,10*ROW('Water Data'!F103))),'Data Summary'!BY109="Yes"),100-OFFSET('Water Data'!$F$4,0,10*ROW('Water Data'!F103)),NA())</f>
        <v>#N/A</v>
      </c>
      <c r="K109" s="91" t="e">
        <f ca="true">+IF(AND(ISNUMBER(OFFSET('Water Data'!$F$6,0,10*ROW('Water Data'!F103))),'Data Summary'!BZ109="Yes"),OFFSET('Water Data'!$F$6,0,10*ROW('Water Data'!F103)),NA())</f>
        <v>#N/A</v>
      </c>
      <c r="L109" s="91" t="e">
        <f ca="true">+IF(AND(ISNUMBER(OFFSET('Water Data'!$F$9,0,10*ROW('Water Data'!F103))),'Data Summary'!CA109="Yes"),OFFSET('Water Data'!$F$9,0,10*ROW('Water Data'!F103)),NA())</f>
        <v>#N/A</v>
      </c>
      <c r="M109" s="91" t="e">
        <f ca="true">+IF(AND(ISNUMBER(OFFSET('Water Data'!$G$4,0,10*ROW('Water Data'!G103))),'Data Summary'!CB109="Yes"),100-OFFSET('Water Data'!$G$4,0,10*ROW('Water Data'!G103)),NA())</f>
        <v>#N/A</v>
      </c>
      <c r="N109" s="91" t="e">
        <f ca="true">+IF(AND(ISNUMBER(OFFSET('Water Data'!$G$6,0,10*ROW('Water Data'!G103))),'Data Summary'!CC109="Yes"),OFFSET('Water Data'!$G$6,0,10*ROW('Water Data'!G103)),NA())</f>
        <v>#N/A</v>
      </c>
      <c r="O109" s="91" t="e">
        <f ca="true">+IF(AND(ISNUMBER(OFFSET('Water Data'!$G$9,0,10*ROW('Water Data'!G103))),'Data Summary'!CD109="Yes"),OFFSET('Water Data'!$G$9,0,10*ROW('Water Data'!G103)),NA())</f>
        <v>#N/A</v>
      </c>
      <c r="P109" s="91" t="e">
        <f ca="true">+IF(AND(ISNUMBER(OFFSET('Water Data'!$H$4,0,10*ROW('Water Data'!H103))),'Data Summary'!CE109="Yes"),100-OFFSET('Water Data'!$H$4,0,10*ROW('Water Data'!H103)),NA())</f>
        <v>#N/A</v>
      </c>
      <c r="Q109" s="91" t="e">
        <f ca="true">+IF(AND(ISNUMBER(OFFSET('Water Data'!$H$6,0,10*ROW('Water Data'!H103))),'Data Summary'!CF109="Yes"),OFFSET('Water Data'!$H$6,0,10*ROW('Water Data'!H103)),NA())</f>
        <v>#N/A</v>
      </c>
      <c r="R109" s="91" t="e">
        <f ca="true">+IF(AND(ISNUMBER(OFFSET('Water Data'!$H$9,0,10*ROW('Water Data'!H103))),'Data Summary'!CG109="Yes"),OFFSET('Water Data'!$H$9,0,10*ROW('Water Data'!H103)),NA())</f>
        <v>#N/A</v>
      </c>
      <c r="S109" s="91" t="e">
        <f ca="true">+IF(AND(ISNUMBER(OFFSET('Water Data'!$I$4,0,10*ROW('Water Data'!I103))),'Data Summary'!CH109="Yes"),100-OFFSET('Water Data'!$I$4,0,10*ROW('Water Data'!I103)),NA())</f>
        <v>#N/A</v>
      </c>
      <c r="T109" s="91" t="e">
        <f ca="true">+IF(AND(ISNUMBER(OFFSET('Water Data'!$I$6,0,10*ROW('Water Data'!I103))),'Data Summary'!CI109="Yes"),OFFSET('Water Data'!$I$6,0,10*ROW('Water Data'!I103)),NA())</f>
        <v>#N/A</v>
      </c>
      <c r="U109" s="91" t="e">
        <f ca="true">+IF(AND(ISNUMBER(OFFSET('Water Data'!$I$9,0,10*ROW('Water Data'!I103))),'Data Summary'!CJ109="Yes"),OFFSET('Water Data'!$I$9,0,10*ROW('Water Data'!I103)),NA())</f>
        <v>#N/A</v>
      </c>
      <c r="V109" s="92" t="e">
        <f ca="true">+IF(AND(ISNUMBER(OFFSET('Sanitation Data'!$D$4,0,10*ROW('Sanitation Data'!D103))),'Data Summary'!CK109="Yes"),100-OFFSET('Sanitation Data'!$D$4,0,10*ROW('Sanitation Data'!D103)),NA())</f>
        <v>#N/A</v>
      </c>
      <c r="W109" s="92" t="e">
        <f ca="true">+IF(AND(ISNUMBER(OFFSET('Sanitation Data'!$D$6,0,10*ROW('Sanitation Data'!D103))),'Data Summary'!CL109="Yes"),OFFSET('Sanitation Data'!$D$6,0,10*ROW('Sanitation Data'!D103)),NA())</f>
        <v>#N/A</v>
      </c>
      <c r="X109" s="92" t="e">
        <f ca="true">+IF(AND(ISNUMBER(OFFSET('Sanitation Data'!$D$10,0,10*ROW('Sanitation Data'!D103))),'Data Summary'!CM109="Yes"),OFFSET('Sanitation Data'!$D$10,0,10*ROW('Sanitation Data'!D103)),NA())</f>
        <v>#N/A</v>
      </c>
      <c r="Y109" s="92" t="e">
        <f ca="true">+IF(AND(ISNUMBER(OFFSET('Sanitation Data'!$D$11,0,10*ROW('Sanitation Data'!D103))),'Data Summary'!CN109="Yes"),OFFSET('Sanitation Data'!$D$11,0,10*ROW('Sanitation Data'!D103)),NA())</f>
        <v>#N/A</v>
      </c>
      <c r="Z109" s="92" t="e">
        <f ca="true">+IF(AND(ISNUMBER(OFFSET('Sanitation Data'!$D$12,0,10*ROW('Sanitation Data'!D103))),'Data Summary'!CO109="Yes"),OFFSET('Sanitation Data'!$D$12,0,10*ROW('Sanitation Data'!D103)),NA())</f>
        <v>#N/A</v>
      </c>
      <c r="AA109" s="92" t="e">
        <f ca="true">+IF(AND(ISNUMBER(OFFSET('Sanitation Data'!$E$4,0,10*ROW('Sanitation Data'!E103))),'Data Summary'!CP109="Yes"),100-OFFSET('Sanitation Data'!$E$4,0,10*ROW('Sanitation Data'!E103)),NA())</f>
        <v>#N/A</v>
      </c>
      <c r="AB109" s="92" t="e">
        <f ca="true">+IF(AND(ISNUMBER(OFFSET('Sanitation Data'!$E$6,0,10*ROW('Sanitation Data'!E103))),'Data Summary'!CQ109="Yes"),OFFSET('Sanitation Data'!$E$6,0,10*ROW('Sanitation Data'!E103)),NA())</f>
        <v>#N/A</v>
      </c>
      <c r="AC109" s="92" t="e">
        <f ca="true">+IF(AND(ISNUMBER(OFFSET('Sanitation Data'!$E$10,0,10*ROW('Sanitation Data'!E103))),'Data Summary'!CR109="Yes"),OFFSET('Sanitation Data'!$E$10,0,10*ROW('Sanitation Data'!E103)),NA())</f>
        <v>#N/A</v>
      </c>
      <c r="AD109" s="92" t="e">
        <f ca="true">+IF(AND(ISNUMBER(OFFSET('Sanitation Data'!$E$11,0,10*ROW('Sanitation Data'!E103))),'Data Summary'!CS109="Yes"),OFFSET('Sanitation Data'!$E$11,0,10*ROW('Sanitation Data'!E103)),NA())</f>
        <v>#N/A</v>
      </c>
      <c r="AE109" s="92" t="e">
        <f ca="true">+IF(AND(ISNUMBER(OFFSET('Sanitation Data'!$E$12,0,10*ROW('Sanitation Data'!E103))),'Data Summary'!CT109="Yes"),OFFSET('Sanitation Data'!$E$12,0,10*ROW('Sanitation Data'!E103)),NA())</f>
        <v>#N/A</v>
      </c>
      <c r="AF109" s="92" t="e">
        <f ca="true">+IF(AND(ISNUMBER(OFFSET('Sanitation Data'!$F$4,0,10*ROW('Sanitation Data'!F103))),'Data Summary'!CU109="Yes"),100-OFFSET('Sanitation Data'!$F$4,0,10*ROW('Sanitation Data'!F103)),NA())</f>
        <v>#N/A</v>
      </c>
      <c r="AG109" s="92" t="e">
        <f ca="true">+IF(AND(ISNUMBER(OFFSET('Sanitation Data'!$F$6,0,10*ROW('Sanitation Data'!F103))),'Data Summary'!CV109="Yes"),OFFSET('Sanitation Data'!$F$6,0,10*ROW('Sanitation Data'!F103)),NA())</f>
        <v>#N/A</v>
      </c>
      <c r="AH109" s="92" t="e">
        <f ca="true">+IF(AND(ISNUMBER(OFFSET('Sanitation Data'!$F$10,0,10*ROW('Sanitation Data'!F103))),'Data Summary'!CW109="Yes"),OFFSET('Sanitation Data'!$F$10,0,10*ROW('Sanitation Data'!F103)),NA())</f>
        <v>#N/A</v>
      </c>
      <c r="AI109" s="92" t="e">
        <f ca="true">+IF(AND(ISNUMBER(OFFSET('Sanitation Data'!$F$11,0,10*ROW('Sanitation Data'!F103))),'Data Summary'!CX109="Yes"),OFFSET('Sanitation Data'!$F$11,0,10*ROW('Sanitation Data'!F103)),NA())</f>
        <v>#N/A</v>
      </c>
      <c r="AJ109" s="92" t="e">
        <f ca="true">+IF(AND(ISNUMBER(OFFSET('Sanitation Data'!$F$12,0,10*ROW('Sanitation Data'!F103))),'Data Summary'!CY109="Yes"),OFFSET('Sanitation Data'!$F$12,0,10*ROW('Sanitation Data'!F103)),NA())</f>
        <v>#N/A</v>
      </c>
      <c r="AK109" s="92" t="e">
        <f ca="true">+IF(AND(ISNUMBER(OFFSET('Sanitation Data'!$G$4,0,10*ROW('Sanitation Data'!G103))),'Data Summary'!CZ109="Yes"),100-OFFSET('Sanitation Data'!$G$4,0,10*ROW('Sanitation Data'!G103)),NA())</f>
        <v>#N/A</v>
      </c>
      <c r="AL109" s="92" t="e">
        <f ca="true">+IF(AND(ISNUMBER(OFFSET('Sanitation Data'!$G$6,0,10*ROW('Sanitation Data'!G103))),'Data Summary'!DA109="Yes"),OFFSET('Sanitation Data'!$G$6,0,10*ROW('Sanitation Data'!G103)),NA())</f>
        <v>#N/A</v>
      </c>
      <c r="AM109" s="92" t="e">
        <f ca="true">+IF(AND(ISNUMBER(OFFSET('Sanitation Data'!$G$10,0,10*ROW('Sanitation Data'!G103))),'Data Summary'!DB109="Yes"),OFFSET('Sanitation Data'!$G$10,0,10*ROW('Sanitation Data'!G103)),NA())</f>
        <v>#N/A</v>
      </c>
      <c r="AN109" s="92" t="e">
        <f ca="true">+IF(AND(ISNUMBER(OFFSET('Sanitation Data'!$G$11,0,10*ROW('Sanitation Data'!G103))),'Data Summary'!DC109="Yes"),OFFSET('Sanitation Data'!$G$11,0,10*ROW('Sanitation Data'!G103)),NA())</f>
        <v>#N/A</v>
      </c>
      <c r="AO109" s="92" t="e">
        <f ca="true">+IF(AND(ISNUMBER(OFFSET('Sanitation Data'!$G$12,0,10*ROW('Sanitation Data'!G103))),'Data Summary'!DD109="Yes"),OFFSET('Sanitation Data'!$G$12,0,10*ROW('Sanitation Data'!G103)),NA())</f>
        <v>#N/A</v>
      </c>
      <c r="AP109" s="92" t="e">
        <f ca="true">+IF(AND(ISNUMBER(OFFSET('Sanitation Data'!$H$4,0,10*ROW('Sanitation Data'!H103))),'Data Summary'!DE109="Yes"),100-OFFSET('Sanitation Data'!$H$4,0,10*ROW('Sanitation Data'!H103)),NA())</f>
        <v>#N/A</v>
      </c>
      <c r="AQ109" s="92" t="e">
        <f ca="true">+IF(AND(ISNUMBER(OFFSET('Sanitation Data'!$H$6,0,10*ROW('Sanitation Data'!H103))),'Data Summary'!DF109="Yes"),OFFSET('Sanitation Data'!$H$6,0,10*ROW('Sanitation Data'!H103)),NA())</f>
        <v>#N/A</v>
      </c>
      <c r="AR109" s="92" t="e">
        <f ca="true">+IF(AND(ISNUMBER(OFFSET('Sanitation Data'!$H$10,0,10*ROW('Sanitation Data'!H103))),'Data Summary'!DG109="Yes"),OFFSET('Sanitation Data'!$H$10,0,10*ROW('Sanitation Data'!H103)),NA())</f>
        <v>#N/A</v>
      </c>
      <c r="AS109" s="92" t="e">
        <f ca="true">+IF(AND(ISNUMBER(OFFSET('Sanitation Data'!$H$11,0,10*ROW('Sanitation Data'!H103))),'Data Summary'!DH109="Yes"),OFFSET('Sanitation Data'!$H$11,0,10*ROW('Sanitation Data'!H103)),NA())</f>
        <v>#N/A</v>
      </c>
      <c r="AT109" s="92" t="e">
        <f ca="true">+IF(AND(ISNUMBER(OFFSET('Sanitation Data'!$H$12,0,10*ROW('Sanitation Data'!H103))),'Data Summary'!DI109="Yes"),OFFSET('Sanitation Data'!$H$12,0,10*ROW('Sanitation Data'!H103)),NA())</f>
        <v>#N/A</v>
      </c>
      <c r="AU109" s="92" t="e">
        <f ca="true">+IF(AND(ISNUMBER(OFFSET('Sanitation Data'!$I$4,0,10*ROW('Sanitation Data'!I103))),'Data Summary'!DJ109="Yes"),100-OFFSET('Sanitation Data'!$I$4,0,10*ROW('Sanitation Data'!I103)),NA())</f>
        <v>#N/A</v>
      </c>
      <c r="AV109" s="92" t="e">
        <f ca="true">+IF(AND(ISNUMBER(OFFSET('Sanitation Data'!$I$6,0,10*ROW('Sanitation Data'!I103))),'Data Summary'!DK109="Yes"),OFFSET('Sanitation Data'!$I$6,0,10*ROW('Sanitation Data'!I103)),NA())</f>
        <v>#N/A</v>
      </c>
      <c r="AW109" s="92" t="e">
        <f ca="true">+IF(AND(ISNUMBER(OFFSET('Sanitation Data'!$I$10,0,10*ROW('Sanitation Data'!I103))),'Data Summary'!DL109="Yes"),OFFSET('Sanitation Data'!$I$10,0,10*ROW('Sanitation Data'!I103)),NA())</f>
        <v>#N/A</v>
      </c>
      <c r="AX109" s="92" t="e">
        <f ca="true">+IF(AND(ISNUMBER(OFFSET('Sanitation Data'!$I$11,0,10*ROW('Sanitation Data'!I103))),'Data Summary'!DM109="Yes"),OFFSET('Sanitation Data'!$I$11,0,10*ROW('Sanitation Data'!I103)),NA())</f>
        <v>#N/A</v>
      </c>
      <c r="AY109" s="92" t="e">
        <f ca="true">+IF(AND(ISNUMBER(OFFSET('Sanitation Data'!$I$12,0,10*ROW('Sanitation Data'!I103))),'Data Summary'!DN109="Yes"),OFFSET('Sanitation Data'!$I$12,0,10*ROW('Sanitation Data'!I103)),NA())</f>
        <v>#N/A</v>
      </c>
      <c r="AZ109" s="93" t="e">
        <f ca="true">+IF(AND(ISNUMBER(OFFSET('Hygiene Data'!$D$5,0,10*ROW('Hygiene Data'!D103))),'Data Summary'!DO109="Yes"),OFFSET('Hygiene Data'!$D$5,0,10*ROW('Hygiene Data'!D103)),NA())</f>
        <v>#N/A</v>
      </c>
      <c r="BA109" s="93" t="e">
        <f ca="true">+IF(AND(ISNUMBER(OFFSET('Hygiene Data'!$D$7,0,10*ROW('Hygiene Data'!D103))),'Data Summary'!DP109="Yes"),OFFSET('Hygiene Data'!$D$7,0,10*ROW('Hygiene Data'!D103)),NA())</f>
        <v>#N/A</v>
      </c>
      <c r="BB109" s="93" t="e">
        <f ca="true">+IF(AND(ISNUMBER(OFFSET('Hygiene Data'!$D$9,0,10*ROW('Hygiene Data'!D103))),'Data Summary'!DQ109="Yes"),OFFSET('Hygiene Data'!$D$9,0,10*ROW('Hygiene Data'!D103)),NA())</f>
        <v>#N/A</v>
      </c>
      <c r="BC109" s="93" t="e">
        <f ca="true">+IF(AND(ISNUMBER(OFFSET('Hygiene Data'!$E$5,0,10*ROW('Hygiene Data'!E103))),'Data Summary'!DR109="Yes"),OFFSET('Hygiene Data'!$E$5,0,10*ROW('Hygiene Data'!E103)),NA())</f>
        <v>#N/A</v>
      </c>
      <c r="BD109" s="93" t="e">
        <f ca="true">+IF(AND(ISNUMBER(OFFSET('Hygiene Data'!$E$7,0,10*ROW('Hygiene Data'!E103))),'Data Summary'!DS109="Yes"),OFFSET('Hygiene Data'!$E$7,0,10*ROW('Hygiene Data'!E103)),NA())</f>
        <v>#N/A</v>
      </c>
      <c r="BE109" s="93" t="e">
        <f ca="true">+IF(AND(ISNUMBER(OFFSET('Hygiene Data'!$E$9,0,10*ROW('Hygiene Data'!E103))),'Data Summary'!DT109="Yes"),OFFSET('Hygiene Data'!$E$9,0,10*ROW('Hygiene Data'!E103)),NA())</f>
        <v>#N/A</v>
      </c>
      <c r="BF109" s="93" t="e">
        <f ca="true">+IF(AND(ISNUMBER(OFFSET('Hygiene Data'!$F$5,0,10*ROW('Hygiene Data'!F103))),'Data Summary'!DU109="Yes"),OFFSET('Hygiene Data'!$F$5,0,10*ROW('Hygiene Data'!F103)),NA())</f>
        <v>#N/A</v>
      </c>
      <c r="BG109" s="93" t="e">
        <f ca="true">+IF(AND(ISNUMBER(OFFSET('Hygiene Data'!$F$7,0,10*ROW('Hygiene Data'!F103))),'Data Summary'!DV109="Yes"),OFFSET('Hygiene Data'!$F$7,0,10*ROW('Hygiene Data'!F103)),NA())</f>
        <v>#N/A</v>
      </c>
      <c r="BH109" s="93" t="e">
        <f ca="true">+IF(AND(ISNUMBER(OFFSET('Hygiene Data'!$F$9,0,10*ROW('Hygiene Data'!F103))),'Data Summary'!DW109="Yes"),OFFSET('Hygiene Data'!$F$9,0,10*ROW('Hygiene Data'!F103)),NA())</f>
        <v>#N/A</v>
      </c>
      <c r="BI109" s="93" t="e">
        <f ca="true">+IF(AND(ISNUMBER(OFFSET('Hygiene Data'!$G$5,0,10*ROW('Hygiene Data'!G103))),'Data Summary'!DX109="Yes"),OFFSET('Hygiene Data'!$G$5,0,10*ROW('Hygiene Data'!G103)),NA())</f>
        <v>#N/A</v>
      </c>
      <c r="BJ109" s="93" t="e">
        <f ca="true">+IF(AND(ISNUMBER(OFFSET('Hygiene Data'!$G$7,0,10*ROW('Hygiene Data'!G103))),'Data Summary'!DY109="Yes"),OFFSET('Hygiene Data'!$G$7,0,10*ROW('Hygiene Data'!G103)),NA())</f>
        <v>#N/A</v>
      </c>
      <c r="BK109" s="93" t="e">
        <f ca="true">+IF(AND(ISNUMBER(OFFSET('Hygiene Data'!$G$9,0,10*ROW('Hygiene Data'!G103))),'Data Summary'!DZ109="Yes"),OFFSET('Hygiene Data'!$G$9,0,10*ROW('Hygiene Data'!G103)),NA())</f>
        <v>#N/A</v>
      </c>
      <c r="BL109" s="93" t="e">
        <f ca="true">+IF(AND(ISNUMBER(OFFSET('Hygiene Data'!$H$5,0,10*ROW('Hygiene Data'!H103))),'Data Summary'!EA109="Yes"),OFFSET('Hygiene Data'!$H$5,0,10*ROW('Hygiene Data'!H103)),NA())</f>
        <v>#N/A</v>
      </c>
      <c r="BM109" s="93" t="e">
        <f ca="true">+IF(AND(ISNUMBER(OFFSET('Hygiene Data'!$H$7,0,10*ROW('Hygiene Data'!H103))),'Data Summary'!EB109="Yes"),OFFSET('Hygiene Data'!$H$7,0,10*ROW('Hygiene Data'!H103)),NA())</f>
        <v>#N/A</v>
      </c>
      <c r="BN109" s="93" t="e">
        <f ca="true">+IF(AND(ISNUMBER(OFFSET('Hygiene Data'!$H$9,0,10*ROW('Hygiene Data'!H103))),'Data Summary'!EC109="Yes"),OFFSET('Hygiene Data'!$H$9,0,10*ROW('Hygiene Data'!H103)),NA())</f>
        <v>#N/A</v>
      </c>
      <c r="BO109" s="93" t="e">
        <f ca="true">+IF(AND(ISNUMBER(OFFSET('Hygiene Data'!$I$5,0,10*ROW('Hygiene Data'!I103))),'Data Summary'!ED109="Yes"),OFFSET('Hygiene Data'!$I$5,0,10*ROW('Hygiene Data'!I103)),NA())</f>
        <v>#N/A</v>
      </c>
      <c r="BP109" s="93" t="e">
        <f ca="true">+IF(AND(ISNUMBER(OFFSET('Hygiene Data'!$I$7,0,10*ROW('Hygiene Data'!I103))),'Data Summary'!EE109="Yes"),OFFSET('Hygiene Data'!$I$7,0,10*ROW('Hygiene Data'!I103)),NA())</f>
        <v>#N/A</v>
      </c>
      <c r="BQ109" s="93" t="e">
        <f ca="true">+IF(AND(ISNUMBER(OFFSET('Hygiene Data'!$I$9,0,10*ROW('Hygiene Data'!I103))),'Data Summary'!EF109="Yes"),OFFSET('Hygiene Data'!$I$9,0,10*ROW('Hygiene Data'!I103)),NA())</f>
        <v>#N/A</v>
      </c>
    </row>
    <row xmlns:x14ac="http://schemas.microsoft.com/office/spreadsheetml/2009/9/ac" r="110" x14ac:dyDescent="0.2">
      <c r="A110" s="335" t="e">
        <f ca="true">+RIGHT('Data Summary'!A110,LEN('Data Summary'!A110)-9)</f>
        <v>#VALUE!</v>
      </c>
      <c r="B110" s="35" t="str">
        <f ca="true">+IF(ISTEXT('Data Summary'!B110),'Data Summary'!B110,"")</f>
        <v/>
      </c>
      <c r="C110" s="334" t="e">
        <f ca="true">+VALUE('Data Summary'!C110)</f>
        <v>#VALUE!</v>
      </c>
      <c r="D110" s="91" t="e">
        <f ca="true">+IF(AND(ISNUMBER(OFFSET('Water Data'!$D$4,0,10*ROW('Water Data'!D104))),'Data Summary'!BS110="Yes"),100-OFFSET('Water Data'!$D$4,0,10*ROW('Water Data'!D104)),NA())</f>
        <v>#N/A</v>
      </c>
      <c r="E110" s="91" t="e">
        <f ca="true">+IF(AND(ISNUMBER(OFFSET('Water Data'!$D$6,0,10*ROW('Water Data'!D104))),'Data Summary'!BT110="Yes"),OFFSET('Water Data'!$D$6,0,10*ROW('Water Data'!D104)),NA())</f>
        <v>#N/A</v>
      </c>
      <c r="F110" s="91" t="e">
        <f ca="true">+IF(AND(ISNUMBER(OFFSET('Water Data'!$D$9,0,10*ROW('Water Data'!D104))),'Data Summary'!BU110="Yes"),OFFSET('Water Data'!$D$9,0,10*ROW('Water Data'!D104)),NA())</f>
        <v>#N/A</v>
      </c>
      <c r="G110" s="91" t="e">
        <f ca="true">+IF(AND(ISNUMBER(OFFSET('Water Data'!$E$4,0,10*ROW('Water Data'!E104))),'Data Summary'!BV110="Yes"),100-OFFSET('Water Data'!$E$4,0,10*ROW('Water Data'!E104)),NA())</f>
        <v>#N/A</v>
      </c>
      <c r="H110" s="91" t="e">
        <f ca="true">+IF(AND(ISNUMBER(OFFSET('Water Data'!$E$6,0,10*ROW('Water Data'!E104))),'Data Summary'!BW110="Yes"),OFFSET('Water Data'!$E$6,0,10*ROW('Water Data'!E104)),NA())</f>
        <v>#N/A</v>
      </c>
      <c r="I110" s="91" t="e">
        <f ca="true">+IF(AND(ISNUMBER(OFFSET('Water Data'!$E$9,0,10*ROW('Water Data'!E104))),'Data Summary'!BX110="Yes"),OFFSET('Water Data'!$E$9,0,10*ROW('Water Data'!E104)),NA())</f>
        <v>#N/A</v>
      </c>
      <c r="J110" s="91" t="e">
        <f ca="true">+IF(AND(ISNUMBER(OFFSET('Water Data'!$F$4,0,10*ROW('Water Data'!F104))),'Data Summary'!BY110="Yes"),100-OFFSET('Water Data'!$F$4,0,10*ROW('Water Data'!F104)),NA())</f>
        <v>#N/A</v>
      </c>
      <c r="K110" s="91" t="e">
        <f ca="true">+IF(AND(ISNUMBER(OFFSET('Water Data'!$F$6,0,10*ROW('Water Data'!F104))),'Data Summary'!BZ110="Yes"),OFFSET('Water Data'!$F$6,0,10*ROW('Water Data'!F104)),NA())</f>
        <v>#N/A</v>
      </c>
      <c r="L110" s="91" t="e">
        <f ca="true">+IF(AND(ISNUMBER(OFFSET('Water Data'!$F$9,0,10*ROW('Water Data'!F104))),'Data Summary'!CA110="Yes"),OFFSET('Water Data'!$F$9,0,10*ROW('Water Data'!F104)),NA())</f>
        <v>#N/A</v>
      </c>
      <c r="M110" s="91" t="e">
        <f ca="true">+IF(AND(ISNUMBER(OFFSET('Water Data'!$G$4,0,10*ROW('Water Data'!G104))),'Data Summary'!CB110="Yes"),100-OFFSET('Water Data'!$G$4,0,10*ROW('Water Data'!G104)),NA())</f>
        <v>#N/A</v>
      </c>
      <c r="N110" s="91" t="e">
        <f ca="true">+IF(AND(ISNUMBER(OFFSET('Water Data'!$G$6,0,10*ROW('Water Data'!G104))),'Data Summary'!CC110="Yes"),OFFSET('Water Data'!$G$6,0,10*ROW('Water Data'!G104)),NA())</f>
        <v>#N/A</v>
      </c>
      <c r="O110" s="91" t="e">
        <f ca="true">+IF(AND(ISNUMBER(OFFSET('Water Data'!$G$9,0,10*ROW('Water Data'!G104))),'Data Summary'!CD110="Yes"),OFFSET('Water Data'!$G$9,0,10*ROW('Water Data'!G104)),NA())</f>
        <v>#N/A</v>
      </c>
      <c r="P110" s="91" t="e">
        <f ca="true">+IF(AND(ISNUMBER(OFFSET('Water Data'!$H$4,0,10*ROW('Water Data'!H104))),'Data Summary'!CE110="Yes"),100-OFFSET('Water Data'!$H$4,0,10*ROW('Water Data'!H104)),NA())</f>
        <v>#N/A</v>
      </c>
      <c r="Q110" s="91" t="e">
        <f ca="true">+IF(AND(ISNUMBER(OFFSET('Water Data'!$H$6,0,10*ROW('Water Data'!H104))),'Data Summary'!CF110="Yes"),OFFSET('Water Data'!$H$6,0,10*ROW('Water Data'!H104)),NA())</f>
        <v>#N/A</v>
      </c>
      <c r="R110" s="91" t="e">
        <f ca="true">+IF(AND(ISNUMBER(OFFSET('Water Data'!$H$9,0,10*ROW('Water Data'!H104))),'Data Summary'!CG110="Yes"),OFFSET('Water Data'!$H$9,0,10*ROW('Water Data'!H104)),NA())</f>
        <v>#N/A</v>
      </c>
      <c r="S110" s="91" t="e">
        <f ca="true">+IF(AND(ISNUMBER(OFFSET('Water Data'!$I$4,0,10*ROW('Water Data'!I104))),'Data Summary'!CH110="Yes"),100-OFFSET('Water Data'!$I$4,0,10*ROW('Water Data'!I104)),NA())</f>
        <v>#N/A</v>
      </c>
      <c r="T110" s="91" t="e">
        <f ca="true">+IF(AND(ISNUMBER(OFFSET('Water Data'!$I$6,0,10*ROW('Water Data'!I104))),'Data Summary'!CI110="Yes"),OFFSET('Water Data'!$I$6,0,10*ROW('Water Data'!I104)),NA())</f>
        <v>#N/A</v>
      </c>
      <c r="U110" s="91" t="e">
        <f ca="true">+IF(AND(ISNUMBER(OFFSET('Water Data'!$I$9,0,10*ROW('Water Data'!I104))),'Data Summary'!CJ110="Yes"),OFFSET('Water Data'!$I$9,0,10*ROW('Water Data'!I104)),NA())</f>
        <v>#N/A</v>
      </c>
      <c r="V110" s="92" t="e">
        <f ca="true">+IF(AND(ISNUMBER(OFFSET('Sanitation Data'!$D$4,0,10*ROW('Sanitation Data'!D104))),'Data Summary'!CK110="Yes"),100-OFFSET('Sanitation Data'!$D$4,0,10*ROW('Sanitation Data'!D104)),NA())</f>
        <v>#N/A</v>
      </c>
      <c r="W110" s="92" t="e">
        <f ca="true">+IF(AND(ISNUMBER(OFFSET('Sanitation Data'!$D$6,0,10*ROW('Sanitation Data'!D104))),'Data Summary'!CL110="Yes"),OFFSET('Sanitation Data'!$D$6,0,10*ROW('Sanitation Data'!D104)),NA())</f>
        <v>#N/A</v>
      </c>
      <c r="X110" s="92" t="e">
        <f ca="true">+IF(AND(ISNUMBER(OFFSET('Sanitation Data'!$D$10,0,10*ROW('Sanitation Data'!D104))),'Data Summary'!CM110="Yes"),OFFSET('Sanitation Data'!$D$10,0,10*ROW('Sanitation Data'!D104)),NA())</f>
        <v>#N/A</v>
      </c>
      <c r="Y110" s="92" t="e">
        <f ca="true">+IF(AND(ISNUMBER(OFFSET('Sanitation Data'!$D$11,0,10*ROW('Sanitation Data'!D104))),'Data Summary'!CN110="Yes"),OFFSET('Sanitation Data'!$D$11,0,10*ROW('Sanitation Data'!D104)),NA())</f>
        <v>#N/A</v>
      </c>
      <c r="Z110" s="92" t="e">
        <f ca="true">+IF(AND(ISNUMBER(OFFSET('Sanitation Data'!$D$12,0,10*ROW('Sanitation Data'!D104))),'Data Summary'!CO110="Yes"),OFFSET('Sanitation Data'!$D$12,0,10*ROW('Sanitation Data'!D104)),NA())</f>
        <v>#N/A</v>
      </c>
      <c r="AA110" s="92" t="e">
        <f ca="true">+IF(AND(ISNUMBER(OFFSET('Sanitation Data'!$E$4,0,10*ROW('Sanitation Data'!E104))),'Data Summary'!CP110="Yes"),100-OFFSET('Sanitation Data'!$E$4,0,10*ROW('Sanitation Data'!E104)),NA())</f>
        <v>#N/A</v>
      </c>
      <c r="AB110" s="92" t="e">
        <f ca="true">+IF(AND(ISNUMBER(OFFSET('Sanitation Data'!$E$6,0,10*ROW('Sanitation Data'!E104))),'Data Summary'!CQ110="Yes"),OFFSET('Sanitation Data'!$E$6,0,10*ROW('Sanitation Data'!E104)),NA())</f>
        <v>#N/A</v>
      </c>
      <c r="AC110" s="92" t="e">
        <f ca="true">+IF(AND(ISNUMBER(OFFSET('Sanitation Data'!$E$10,0,10*ROW('Sanitation Data'!E104))),'Data Summary'!CR110="Yes"),OFFSET('Sanitation Data'!$E$10,0,10*ROW('Sanitation Data'!E104)),NA())</f>
        <v>#N/A</v>
      </c>
      <c r="AD110" s="92" t="e">
        <f ca="true">+IF(AND(ISNUMBER(OFFSET('Sanitation Data'!$E$11,0,10*ROW('Sanitation Data'!E104))),'Data Summary'!CS110="Yes"),OFFSET('Sanitation Data'!$E$11,0,10*ROW('Sanitation Data'!E104)),NA())</f>
        <v>#N/A</v>
      </c>
      <c r="AE110" s="92" t="e">
        <f ca="true">+IF(AND(ISNUMBER(OFFSET('Sanitation Data'!$E$12,0,10*ROW('Sanitation Data'!E104))),'Data Summary'!CT110="Yes"),OFFSET('Sanitation Data'!$E$12,0,10*ROW('Sanitation Data'!E104)),NA())</f>
        <v>#N/A</v>
      </c>
      <c r="AF110" s="92" t="e">
        <f ca="true">+IF(AND(ISNUMBER(OFFSET('Sanitation Data'!$F$4,0,10*ROW('Sanitation Data'!F104))),'Data Summary'!CU110="Yes"),100-OFFSET('Sanitation Data'!$F$4,0,10*ROW('Sanitation Data'!F104)),NA())</f>
        <v>#N/A</v>
      </c>
      <c r="AG110" s="92" t="e">
        <f ca="true">+IF(AND(ISNUMBER(OFFSET('Sanitation Data'!$F$6,0,10*ROW('Sanitation Data'!F104))),'Data Summary'!CV110="Yes"),OFFSET('Sanitation Data'!$F$6,0,10*ROW('Sanitation Data'!F104)),NA())</f>
        <v>#N/A</v>
      </c>
      <c r="AH110" s="92" t="e">
        <f ca="true">+IF(AND(ISNUMBER(OFFSET('Sanitation Data'!$F$10,0,10*ROW('Sanitation Data'!F104))),'Data Summary'!CW110="Yes"),OFFSET('Sanitation Data'!$F$10,0,10*ROW('Sanitation Data'!F104)),NA())</f>
        <v>#N/A</v>
      </c>
      <c r="AI110" s="92" t="e">
        <f ca="true">+IF(AND(ISNUMBER(OFFSET('Sanitation Data'!$F$11,0,10*ROW('Sanitation Data'!F104))),'Data Summary'!CX110="Yes"),OFFSET('Sanitation Data'!$F$11,0,10*ROW('Sanitation Data'!F104)),NA())</f>
        <v>#N/A</v>
      </c>
      <c r="AJ110" s="92" t="e">
        <f ca="true">+IF(AND(ISNUMBER(OFFSET('Sanitation Data'!$F$12,0,10*ROW('Sanitation Data'!F104))),'Data Summary'!CY110="Yes"),OFFSET('Sanitation Data'!$F$12,0,10*ROW('Sanitation Data'!F104)),NA())</f>
        <v>#N/A</v>
      </c>
      <c r="AK110" s="92" t="e">
        <f ca="true">+IF(AND(ISNUMBER(OFFSET('Sanitation Data'!$G$4,0,10*ROW('Sanitation Data'!G104))),'Data Summary'!CZ110="Yes"),100-OFFSET('Sanitation Data'!$G$4,0,10*ROW('Sanitation Data'!G104)),NA())</f>
        <v>#N/A</v>
      </c>
      <c r="AL110" s="92" t="e">
        <f ca="true">+IF(AND(ISNUMBER(OFFSET('Sanitation Data'!$G$6,0,10*ROW('Sanitation Data'!G104))),'Data Summary'!DA110="Yes"),OFFSET('Sanitation Data'!$G$6,0,10*ROW('Sanitation Data'!G104)),NA())</f>
        <v>#N/A</v>
      </c>
      <c r="AM110" s="92" t="e">
        <f ca="true">+IF(AND(ISNUMBER(OFFSET('Sanitation Data'!$G$10,0,10*ROW('Sanitation Data'!G104))),'Data Summary'!DB110="Yes"),OFFSET('Sanitation Data'!$G$10,0,10*ROW('Sanitation Data'!G104)),NA())</f>
        <v>#N/A</v>
      </c>
      <c r="AN110" s="92" t="e">
        <f ca="true">+IF(AND(ISNUMBER(OFFSET('Sanitation Data'!$G$11,0,10*ROW('Sanitation Data'!G104))),'Data Summary'!DC110="Yes"),OFFSET('Sanitation Data'!$G$11,0,10*ROW('Sanitation Data'!G104)),NA())</f>
        <v>#N/A</v>
      </c>
      <c r="AO110" s="92" t="e">
        <f ca="true">+IF(AND(ISNUMBER(OFFSET('Sanitation Data'!$G$12,0,10*ROW('Sanitation Data'!G104))),'Data Summary'!DD110="Yes"),OFFSET('Sanitation Data'!$G$12,0,10*ROW('Sanitation Data'!G104)),NA())</f>
        <v>#N/A</v>
      </c>
      <c r="AP110" s="92" t="e">
        <f ca="true">+IF(AND(ISNUMBER(OFFSET('Sanitation Data'!$H$4,0,10*ROW('Sanitation Data'!H104))),'Data Summary'!DE110="Yes"),100-OFFSET('Sanitation Data'!$H$4,0,10*ROW('Sanitation Data'!H104)),NA())</f>
        <v>#N/A</v>
      </c>
      <c r="AQ110" s="92" t="e">
        <f ca="true">+IF(AND(ISNUMBER(OFFSET('Sanitation Data'!$H$6,0,10*ROW('Sanitation Data'!H104))),'Data Summary'!DF110="Yes"),OFFSET('Sanitation Data'!$H$6,0,10*ROW('Sanitation Data'!H104)),NA())</f>
        <v>#N/A</v>
      </c>
      <c r="AR110" s="92" t="e">
        <f ca="true">+IF(AND(ISNUMBER(OFFSET('Sanitation Data'!$H$10,0,10*ROW('Sanitation Data'!H104))),'Data Summary'!DG110="Yes"),OFFSET('Sanitation Data'!$H$10,0,10*ROW('Sanitation Data'!H104)),NA())</f>
        <v>#N/A</v>
      </c>
      <c r="AS110" s="92" t="e">
        <f ca="true">+IF(AND(ISNUMBER(OFFSET('Sanitation Data'!$H$11,0,10*ROW('Sanitation Data'!H104))),'Data Summary'!DH110="Yes"),OFFSET('Sanitation Data'!$H$11,0,10*ROW('Sanitation Data'!H104)),NA())</f>
        <v>#N/A</v>
      </c>
      <c r="AT110" s="92" t="e">
        <f ca="true">+IF(AND(ISNUMBER(OFFSET('Sanitation Data'!$H$12,0,10*ROW('Sanitation Data'!H104))),'Data Summary'!DI110="Yes"),OFFSET('Sanitation Data'!$H$12,0,10*ROW('Sanitation Data'!H104)),NA())</f>
        <v>#N/A</v>
      </c>
      <c r="AU110" s="92" t="e">
        <f ca="true">+IF(AND(ISNUMBER(OFFSET('Sanitation Data'!$I$4,0,10*ROW('Sanitation Data'!I104))),'Data Summary'!DJ110="Yes"),100-OFFSET('Sanitation Data'!$I$4,0,10*ROW('Sanitation Data'!I104)),NA())</f>
        <v>#N/A</v>
      </c>
      <c r="AV110" s="92" t="e">
        <f ca="true">+IF(AND(ISNUMBER(OFFSET('Sanitation Data'!$I$6,0,10*ROW('Sanitation Data'!I104))),'Data Summary'!DK110="Yes"),OFFSET('Sanitation Data'!$I$6,0,10*ROW('Sanitation Data'!I104)),NA())</f>
        <v>#N/A</v>
      </c>
      <c r="AW110" s="92" t="e">
        <f ca="true">+IF(AND(ISNUMBER(OFFSET('Sanitation Data'!$I$10,0,10*ROW('Sanitation Data'!I104))),'Data Summary'!DL110="Yes"),OFFSET('Sanitation Data'!$I$10,0,10*ROW('Sanitation Data'!I104)),NA())</f>
        <v>#N/A</v>
      </c>
      <c r="AX110" s="92" t="e">
        <f ca="true">+IF(AND(ISNUMBER(OFFSET('Sanitation Data'!$I$11,0,10*ROW('Sanitation Data'!I104))),'Data Summary'!DM110="Yes"),OFFSET('Sanitation Data'!$I$11,0,10*ROW('Sanitation Data'!I104)),NA())</f>
        <v>#N/A</v>
      </c>
      <c r="AY110" s="92" t="e">
        <f ca="true">+IF(AND(ISNUMBER(OFFSET('Sanitation Data'!$I$12,0,10*ROW('Sanitation Data'!I104))),'Data Summary'!DN110="Yes"),OFFSET('Sanitation Data'!$I$12,0,10*ROW('Sanitation Data'!I104)),NA())</f>
        <v>#N/A</v>
      </c>
      <c r="AZ110" s="93" t="e">
        <f ca="true">+IF(AND(ISNUMBER(OFFSET('Hygiene Data'!$D$5,0,10*ROW('Hygiene Data'!D104))),'Data Summary'!DO110="Yes"),OFFSET('Hygiene Data'!$D$5,0,10*ROW('Hygiene Data'!D104)),NA())</f>
        <v>#N/A</v>
      </c>
      <c r="BA110" s="93" t="e">
        <f ca="true">+IF(AND(ISNUMBER(OFFSET('Hygiene Data'!$D$7,0,10*ROW('Hygiene Data'!D104))),'Data Summary'!DP110="Yes"),OFFSET('Hygiene Data'!$D$7,0,10*ROW('Hygiene Data'!D104)),NA())</f>
        <v>#N/A</v>
      </c>
      <c r="BB110" s="93" t="e">
        <f ca="true">+IF(AND(ISNUMBER(OFFSET('Hygiene Data'!$D$9,0,10*ROW('Hygiene Data'!D104))),'Data Summary'!DQ110="Yes"),OFFSET('Hygiene Data'!$D$9,0,10*ROW('Hygiene Data'!D104)),NA())</f>
        <v>#N/A</v>
      </c>
      <c r="BC110" s="93" t="e">
        <f ca="true">+IF(AND(ISNUMBER(OFFSET('Hygiene Data'!$E$5,0,10*ROW('Hygiene Data'!E104))),'Data Summary'!DR110="Yes"),OFFSET('Hygiene Data'!$E$5,0,10*ROW('Hygiene Data'!E104)),NA())</f>
        <v>#N/A</v>
      </c>
      <c r="BD110" s="93" t="e">
        <f ca="true">+IF(AND(ISNUMBER(OFFSET('Hygiene Data'!$E$7,0,10*ROW('Hygiene Data'!E104))),'Data Summary'!DS110="Yes"),OFFSET('Hygiene Data'!$E$7,0,10*ROW('Hygiene Data'!E104)),NA())</f>
        <v>#N/A</v>
      </c>
      <c r="BE110" s="93" t="e">
        <f ca="true">+IF(AND(ISNUMBER(OFFSET('Hygiene Data'!$E$9,0,10*ROW('Hygiene Data'!E104))),'Data Summary'!DT110="Yes"),OFFSET('Hygiene Data'!$E$9,0,10*ROW('Hygiene Data'!E104)),NA())</f>
        <v>#N/A</v>
      </c>
      <c r="BF110" s="93" t="e">
        <f ca="true">+IF(AND(ISNUMBER(OFFSET('Hygiene Data'!$F$5,0,10*ROW('Hygiene Data'!F104))),'Data Summary'!DU110="Yes"),OFFSET('Hygiene Data'!$F$5,0,10*ROW('Hygiene Data'!F104)),NA())</f>
        <v>#N/A</v>
      </c>
      <c r="BG110" s="93" t="e">
        <f ca="true">+IF(AND(ISNUMBER(OFFSET('Hygiene Data'!$F$7,0,10*ROW('Hygiene Data'!F104))),'Data Summary'!DV110="Yes"),OFFSET('Hygiene Data'!$F$7,0,10*ROW('Hygiene Data'!F104)),NA())</f>
        <v>#N/A</v>
      </c>
      <c r="BH110" s="93" t="e">
        <f ca="true">+IF(AND(ISNUMBER(OFFSET('Hygiene Data'!$F$9,0,10*ROW('Hygiene Data'!F104))),'Data Summary'!DW110="Yes"),OFFSET('Hygiene Data'!$F$9,0,10*ROW('Hygiene Data'!F104)),NA())</f>
        <v>#N/A</v>
      </c>
      <c r="BI110" s="93" t="e">
        <f ca="true">+IF(AND(ISNUMBER(OFFSET('Hygiene Data'!$G$5,0,10*ROW('Hygiene Data'!G104))),'Data Summary'!DX110="Yes"),OFFSET('Hygiene Data'!$G$5,0,10*ROW('Hygiene Data'!G104)),NA())</f>
        <v>#N/A</v>
      </c>
      <c r="BJ110" s="93" t="e">
        <f ca="true">+IF(AND(ISNUMBER(OFFSET('Hygiene Data'!$G$7,0,10*ROW('Hygiene Data'!G104))),'Data Summary'!DY110="Yes"),OFFSET('Hygiene Data'!$G$7,0,10*ROW('Hygiene Data'!G104)),NA())</f>
        <v>#N/A</v>
      </c>
      <c r="BK110" s="93" t="e">
        <f ca="true">+IF(AND(ISNUMBER(OFFSET('Hygiene Data'!$G$9,0,10*ROW('Hygiene Data'!G104))),'Data Summary'!DZ110="Yes"),OFFSET('Hygiene Data'!$G$9,0,10*ROW('Hygiene Data'!G104)),NA())</f>
        <v>#N/A</v>
      </c>
      <c r="BL110" s="93" t="e">
        <f ca="true">+IF(AND(ISNUMBER(OFFSET('Hygiene Data'!$H$5,0,10*ROW('Hygiene Data'!H104))),'Data Summary'!EA110="Yes"),OFFSET('Hygiene Data'!$H$5,0,10*ROW('Hygiene Data'!H104)),NA())</f>
        <v>#N/A</v>
      </c>
      <c r="BM110" s="93" t="e">
        <f ca="true">+IF(AND(ISNUMBER(OFFSET('Hygiene Data'!$H$7,0,10*ROW('Hygiene Data'!H104))),'Data Summary'!EB110="Yes"),OFFSET('Hygiene Data'!$H$7,0,10*ROW('Hygiene Data'!H104)),NA())</f>
        <v>#N/A</v>
      </c>
      <c r="BN110" s="93" t="e">
        <f ca="true">+IF(AND(ISNUMBER(OFFSET('Hygiene Data'!$H$9,0,10*ROW('Hygiene Data'!H104))),'Data Summary'!EC110="Yes"),OFFSET('Hygiene Data'!$H$9,0,10*ROW('Hygiene Data'!H104)),NA())</f>
        <v>#N/A</v>
      </c>
      <c r="BO110" s="93" t="e">
        <f ca="true">+IF(AND(ISNUMBER(OFFSET('Hygiene Data'!$I$5,0,10*ROW('Hygiene Data'!I104))),'Data Summary'!ED110="Yes"),OFFSET('Hygiene Data'!$I$5,0,10*ROW('Hygiene Data'!I104)),NA())</f>
        <v>#N/A</v>
      </c>
      <c r="BP110" s="93" t="e">
        <f ca="true">+IF(AND(ISNUMBER(OFFSET('Hygiene Data'!$I$7,0,10*ROW('Hygiene Data'!I104))),'Data Summary'!EE110="Yes"),OFFSET('Hygiene Data'!$I$7,0,10*ROW('Hygiene Data'!I104)),NA())</f>
        <v>#N/A</v>
      </c>
      <c r="BQ110" s="93" t="e">
        <f ca="true">+IF(AND(ISNUMBER(OFFSET('Hygiene Data'!$I$9,0,10*ROW('Hygiene Data'!I104))),'Data Summary'!EF110="Yes"),OFFSET('Hygiene Data'!$I$9,0,10*ROW('Hygiene Data'!I104)),NA())</f>
        <v>#N/A</v>
      </c>
    </row>
    <row xmlns:x14ac="http://schemas.microsoft.com/office/spreadsheetml/2009/9/ac" r="111" x14ac:dyDescent="0.2">
      <c r="A111" s="335" t="e">
        <f ca="true">+RIGHT('Data Summary'!A111,LEN('Data Summary'!A111)-9)</f>
        <v>#VALUE!</v>
      </c>
      <c r="B111" s="35" t="str">
        <f ca="true">+IF(ISTEXT('Data Summary'!B111),'Data Summary'!B111,"")</f>
        <v/>
      </c>
      <c r="C111" s="334" t="e">
        <f ca="true">+VALUE('Data Summary'!C111)</f>
        <v>#VALUE!</v>
      </c>
      <c r="D111" s="91" t="e">
        <f ca="true">+IF(AND(ISNUMBER(OFFSET('Water Data'!$D$4,0,10*ROW('Water Data'!D105))),'Data Summary'!BS111="Yes"),100-OFFSET('Water Data'!$D$4,0,10*ROW('Water Data'!D105)),NA())</f>
        <v>#N/A</v>
      </c>
      <c r="E111" s="91" t="e">
        <f ca="true">+IF(AND(ISNUMBER(OFFSET('Water Data'!$D$6,0,10*ROW('Water Data'!D105))),'Data Summary'!BT111="Yes"),OFFSET('Water Data'!$D$6,0,10*ROW('Water Data'!D105)),NA())</f>
        <v>#N/A</v>
      </c>
      <c r="F111" s="91" t="e">
        <f ca="true">+IF(AND(ISNUMBER(OFFSET('Water Data'!$D$9,0,10*ROW('Water Data'!D105))),'Data Summary'!BU111="Yes"),OFFSET('Water Data'!$D$9,0,10*ROW('Water Data'!D105)),NA())</f>
        <v>#N/A</v>
      </c>
      <c r="G111" s="91" t="e">
        <f ca="true">+IF(AND(ISNUMBER(OFFSET('Water Data'!$E$4,0,10*ROW('Water Data'!E105))),'Data Summary'!BV111="Yes"),100-OFFSET('Water Data'!$E$4,0,10*ROW('Water Data'!E105)),NA())</f>
        <v>#N/A</v>
      </c>
      <c r="H111" s="91" t="e">
        <f ca="true">+IF(AND(ISNUMBER(OFFSET('Water Data'!$E$6,0,10*ROW('Water Data'!E105))),'Data Summary'!BW111="Yes"),OFFSET('Water Data'!$E$6,0,10*ROW('Water Data'!E105)),NA())</f>
        <v>#N/A</v>
      </c>
      <c r="I111" s="91" t="e">
        <f ca="true">+IF(AND(ISNUMBER(OFFSET('Water Data'!$E$9,0,10*ROW('Water Data'!E105))),'Data Summary'!BX111="Yes"),OFFSET('Water Data'!$E$9,0,10*ROW('Water Data'!E105)),NA())</f>
        <v>#N/A</v>
      </c>
      <c r="J111" s="91" t="e">
        <f ca="true">+IF(AND(ISNUMBER(OFFSET('Water Data'!$F$4,0,10*ROW('Water Data'!F105))),'Data Summary'!BY111="Yes"),100-OFFSET('Water Data'!$F$4,0,10*ROW('Water Data'!F105)),NA())</f>
        <v>#N/A</v>
      </c>
      <c r="K111" s="91" t="e">
        <f ca="true">+IF(AND(ISNUMBER(OFFSET('Water Data'!$F$6,0,10*ROW('Water Data'!F105))),'Data Summary'!BZ111="Yes"),OFFSET('Water Data'!$F$6,0,10*ROW('Water Data'!F105)),NA())</f>
        <v>#N/A</v>
      </c>
      <c r="L111" s="91" t="e">
        <f ca="true">+IF(AND(ISNUMBER(OFFSET('Water Data'!$F$9,0,10*ROW('Water Data'!F105))),'Data Summary'!CA111="Yes"),OFFSET('Water Data'!$F$9,0,10*ROW('Water Data'!F105)),NA())</f>
        <v>#N/A</v>
      </c>
      <c r="M111" s="91" t="e">
        <f ca="true">+IF(AND(ISNUMBER(OFFSET('Water Data'!$G$4,0,10*ROW('Water Data'!G105))),'Data Summary'!CB111="Yes"),100-OFFSET('Water Data'!$G$4,0,10*ROW('Water Data'!G105)),NA())</f>
        <v>#N/A</v>
      </c>
      <c r="N111" s="91" t="e">
        <f ca="true">+IF(AND(ISNUMBER(OFFSET('Water Data'!$G$6,0,10*ROW('Water Data'!G105))),'Data Summary'!CC111="Yes"),OFFSET('Water Data'!$G$6,0,10*ROW('Water Data'!G105)),NA())</f>
        <v>#N/A</v>
      </c>
      <c r="O111" s="91" t="e">
        <f ca="true">+IF(AND(ISNUMBER(OFFSET('Water Data'!$G$9,0,10*ROW('Water Data'!G105))),'Data Summary'!CD111="Yes"),OFFSET('Water Data'!$G$9,0,10*ROW('Water Data'!G105)),NA())</f>
        <v>#N/A</v>
      </c>
      <c r="P111" s="91" t="e">
        <f ca="true">+IF(AND(ISNUMBER(OFFSET('Water Data'!$H$4,0,10*ROW('Water Data'!H105))),'Data Summary'!CE111="Yes"),100-OFFSET('Water Data'!$H$4,0,10*ROW('Water Data'!H105)),NA())</f>
        <v>#N/A</v>
      </c>
      <c r="Q111" s="91" t="e">
        <f ca="true">+IF(AND(ISNUMBER(OFFSET('Water Data'!$H$6,0,10*ROW('Water Data'!H105))),'Data Summary'!CF111="Yes"),OFFSET('Water Data'!$H$6,0,10*ROW('Water Data'!H105)),NA())</f>
        <v>#N/A</v>
      </c>
      <c r="R111" s="91" t="e">
        <f ca="true">+IF(AND(ISNUMBER(OFFSET('Water Data'!$H$9,0,10*ROW('Water Data'!H105))),'Data Summary'!CG111="Yes"),OFFSET('Water Data'!$H$9,0,10*ROW('Water Data'!H105)),NA())</f>
        <v>#N/A</v>
      </c>
      <c r="S111" s="91" t="e">
        <f ca="true">+IF(AND(ISNUMBER(OFFSET('Water Data'!$I$4,0,10*ROW('Water Data'!I105))),'Data Summary'!CH111="Yes"),100-OFFSET('Water Data'!$I$4,0,10*ROW('Water Data'!I105)),NA())</f>
        <v>#N/A</v>
      </c>
      <c r="T111" s="91" t="e">
        <f ca="true">+IF(AND(ISNUMBER(OFFSET('Water Data'!$I$6,0,10*ROW('Water Data'!I105))),'Data Summary'!CI111="Yes"),OFFSET('Water Data'!$I$6,0,10*ROW('Water Data'!I105)),NA())</f>
        <v>#N/A</v>
      </c>
      <c r="U111" s="91" t="e">
        <f ca="true">+IF(AND(ISNUMBER(OFFSET('Water Data'!$I$9,0,10*ROW('Water Data'!I105))),'Data Summary'!CJ111="Yes"),OFFSET('Water Data'!$I$9,0,10*ROW('Water Data'!I105)),NA())</f>
        <v>#N/A</v>
      </c>
      <c r="V111" s="92" t="e">
        <f ca="true">+IF(AND(ISNUMBER(OFFSET('Sanitation Data'!$D$4,0,10*ROW('Sanitation Data'!D105))),'Data Summary'!CK111="Yes"),100-OFFSET('Sanitation Data'!$D$4,0,10*ROW('Sanitation Data'!D105)),NA())</f>
        <v>#N/A</v>
      </c>
      <c r="W111" s="92" t="e">
        <f ca="true">+IF(AND(ISNUMBER(OFFSET('Sanitation Data'!$D$6,0,10*ROW('Sanitation Data'!D105))),'Data Summary'!CL111="Yes"),OFFSET('Sanitation Data'!$D$6,0,10*ROW('Sanitation Data'!D105)),NA())</f>
        <v>#N/A</v>
      </c>
      <c r="X111" s="92" t="e">
        <f ca="true">+IF(AND(ISNUMBER(OFFSET('Sanitation Data'!$D$10,0,10*ROW('Sanitation Data'!D105))),'Data Summary'!CM111="Yes"),OFFSET('Sanitation Data'!$D$10,0,10*ROW('Sanitation Data'!D105)),NA())</f>
        <v>#N/A</v>
      </c>
      <c r="Y111" s="92" t="e">
        <f ca="true">+IF(AND(ISNUMBER(OFFSET('Sanitation Data'!$D$11,0,10*ROW('Sanitation Data'!D105))),'Data Summary'!CN111="Yes"),OFFSET('Sanitation Data'!$D$11,0,10*ROW('Sanitation Data'!D105)),NA())</f>
        <v>#N/A</v>
      </c>
      <c r="Z111" s="92" t="e">
        <f ca="true">+IF(AND(ISNUMBER(OFFSET('Sanitation Data'!$D$12,0,10*ROW('Sanitation Data'!D105))),'Data Summary'!CO111="Yes"),OFFSET('Sanitation Data'!$D$12,0,10*ROW('Sanitation Data'!D105)),NA())</f>
        <v>#N/A</v>
      </c>
      <c r="AA111" s="92" t="e">
        <f ca="true">+IF(AND(ISNUMBER(OFFSET('Sanitation Data'!$E$4,0,10*ROW('Sanitation Data'!E105))),'Data Summary'!CP111="Yes"),100-OFFSET('Sanitation Data'!$E$4,0,10*ROW('Sanitation Data'!E105)),NA())</f>
        <v>#N/A</v>
      </c>
      <c r="AB111" s="92" t="e">
        <f ca="true">+IF(AND(ISNUMBER(OFFSET('Sanitation Data'!$E$6,0,10*ROW('Sanitation Data'!E105))),'Data Summary'!CQ111="Yes"),OFFSET('Sanitation Data'!$E$6,0,10*ROW('Sanitation Data'!E105)),NA())</f>
        <v>#N/A</v>
      </c>
      <c r="AC111" s="92" t="e">
        <f ca="true">+IF(AND(ISNUMBER(OFFSET('Sanitation Data'!$E$10,0,10*ROW('Sanitation Data'!E105))),'Data Summary'!CR111="Yes"),OFFSET('Sanitation Data'!$E$10,0,10*ROW('Sanitation Data'!E105)),NA())</f>
        <v>#N/A</v>
      </c>
      <c r="AD111" s="92" t="e">
        <f ca="true">+IF(AND(ISNUMBER(OFFSET('Sanitation Data'!$E$11,0,10*ROW('Sanitation Data'!E105))),'Data Summary'!CS111="Yes"),OFFSET('Sanitation Data'!$E$11,0,10*ROW('Sanitation Data'!E105)),NA())</f>
        <v>#N/A</v>
      </c>
      <c r="AE111" s="92" t="e">
        <f ca="true">+IF(AND(ISNUMBER(OFFSET('Sanitation Data'!$E$12,0,10*ROW('Sanitation Data'!E105))),'Data Summary'!CT111="Yes"),OFFSET('Sanitation Data'!$E$12,0,10*ROW('Sanitation Data'!E105)),NA())</f>
        <v>#N/A</v>
      </c>
      <c r="AF111" s="92" t="e">
        <f ca="true">+IF(AND(ISNUMBER(OFFSET('Sanitation Data'!$F$4,0,10*ROW('Sanitation Data'!F105))),'Data Summary'!CU111="Yes"),100-OFFSET('Sanitation Data'!$F$4,0,10*ROW('Sanitation Data'!F105)),NA())</f>
        <v>#N/A</v>
      </c>
      <c r="AG111" s="92" t="e">
        <f ca="true">+IF(AND(ISNUMBER(OFFSET('Sanitation Data'!$F$6,0,10*ROW('Sanitation Data'!F105))),'Data Summary'!CV111="Yes"),OFFSET('Sanitation Data'!$F$6,0,10*ROW('Sanitation Data'!F105)),NA())</f>
        <v>#N/A</v>
      </c>
      <c r="AH111" s="92" t="e">
        <f ca="true">+IF(AND(ISNUMBER(OFFSET('Sanitation Data'!$F$10,0,10*ROW('Sanitation Data'!F105))),'Data Summary'!CW111="Yes"),OFFSET('Sanitation Data'!$F$10,0,10*ROW('Sanitation Data'!F105)),NA())</f>
        <v>#N/A</v>
      </c>
      <c r="AI111" s="92" t="e">
        <f ca="true">+IF(AND(ISNUMBER(OFFSET('Sanitation Data'!$F$11,0,10*ROW('Sanitation Data'!F105))),'Data Summary'!CX111="Yes"),OFFSET('Sanitation Data'!$F$11,0,10*ROW('Sanitation Data'!F105)),NA())</f>
        <v>#N/A</v>
      </c>
      <c r="AJ111" s="92" t="e">
        <f ca="true">+IF(AND(ISNUMBER(OFFSET('Sanitation Data'!$F$12,0,10*ROW('Sanitation Data'!F105))),'Data Summary'!CY111="Yes"),OFFSET('Sanitation Data'!$F$12,0,10*ROW('Sanitation Data'!F105)),NA())</f>
        <v>#N/A</v>
      </c>
      <c r="AK111" s="92" t="e">
        <f ca="true">+IF(AND(ISNUMBER(OFFSET('Sanitation Data'!$G$4,0,10*ROW('Sanitation Data'!G105))),'Data Summary'!CZ111="Yes"),100-OFFSET('Sanitation Data'!$G$4,0,10*ROW('Sanitation Data'!G105)),NA())</f>
        <v>#N/A</v>
      </c>
      <c r="AL111" s="92" t="e">
        <f ca="true">+IF(AND(ISNUMBER(OFFSET('Sanitation Data'!$G$6,0,10*ROW('Sanitation Data'!G105))),'Data Summary'!DA111="Yes"),OFFSET('Sanitation Data'!$G$6,0,10*ROW('Sanitation Data'!G105)),NA())</f>
        <v>#N/A</v>
      </c>
      <c r="AM111" s="92" t="e">
        <f ca="true">+IF(AND(ISNUMBER(OFFSET('Sanitation Data'!$G$10,0,10*ROW('Sanitation Data'!G105))),'Data Summary'!DB111="Yes"),OFFSET('Sanitation Data'!$G$10,0,10*ROW('Sanitation Data'!G105)),NA())</f>
        <v>#N/A</v>
      </c>
      <c r="AN111" s="92" t="e">
        <f ca="true">+IF(AND(ISNUMBER(OFFSET('Sanitation Data'!$G$11,0,10*ROW('Sanitation Data'!G105))),'Data Summary'!DC111="Yes"),OFFSET('Sanitation Data'!$G$11,0,10*ROW('Sanitation Data'!G105)),NA())</f>
        <v>#N/A</v>
      </c>
      <c r="AO111" s="92" t="e">
        <f ca="true">+IF(AND(ISNUMBER(OFFSET('Sanitation Data'!$G$12,0,10*ROW('Sanitation Data'!G105))),'Data Summary'!DD111="Yes"),OFFSET('Sanitation Data'!$G$12,0,10*ROW('Sanitation Data'!G105)),NA())</f>
        <v>#N/A</v>
      </c>
      <c r="AP111" s="92" t="e">
        <f ca="true">+IF(AND(ISNUMBER(OFFSET('Sanitation Data'!$H$4,0,10*ROW('Sanitation Data'!H105))),'Data Summary'!DE111="Yes"),100-OFFSET('Sanitation Data'!$H$4,0,10*ROW('Sanitation Data'!H105)),NA())</f>
        <v>#N/A</v>
      </c>
      <c r="AQ111" s="92" t="e">
        <f ca="true">+IF(AND(ISNUMBER(OFFSET('Sanitation Data'!$H$6,0,10*ROW('Sanitation Data'!H105))),'Data Summary'!DF111="Yes"),OFFSET('Sanitation Data'!$H$6,0,10*ROW('Sanitation Data'!H105)),NA())</f>
        <v>#N/A</v>
      </c>
      <c r="AR111" s="92" t="e">
        <f ca="true">+IF(AND(ISNUMBER(OFFSET('Sanitation Data'!$H$10,0,10*ROW('Sanitation Data'!H105))),'Data Summary'!DG111="Yes"),OFFSET('Sanitation Data'!$H$10,0,10*ROW('Sanitation Data'!H105)),NA())</f>
        <v>#N/A</v>
      </c>
      <c r="AS111" s="92" t="e">
        <f ca="true">+IF(AND(ISNUMBER(OFFSET('Sanitation Data'!$H$11,0,10*ROW('Sanitation Data'!H105))),'Data Summary'!DH111="Yes"),OFFSET('Sanitation Data'!$H$11,0,10*ROW('Sanitation Data'!H105)),NA())</f>
        <v>#N/A</v>
      </c>
      <c r="AT111" s="92" t="e">
        <f ca="true">+IF(AND(ISNUMBER(OFFSET('Sanitation Data'!$H$12,0,10*ROW('Sanitation Data'!H105))),'Data Summary'!DI111="Yes"),OFFSET('Sanitation Data'!$H$12,0,10*ROW('Sanitation Data'!H105)),NA())</f>
        <v>#N/A</v>
      </c>
      <c r="AU111" s="92" t="e">
        <f ca="true">+IF(AND(ISNUMBER(OFFSET('Sanitation Data'!$I$4,0,10*ROW('Sanitation Data'!I105))),'Data Summary'!DJ111="Yes"),100-OFFSET('Sanitation Data'!$I$4,0,10*ROW('Sanitation Data'!I105)),NA())</f>
        <v>#N/A</v>
      </c>
      <c r="AV111" s="92" t="e">
        <f ca="true">+IF(AND(ISNUMBER(OFFSET('Sanitation Data'!$I$6,0,10*ROW('Sanitation Data'!I105))),'Data Summary'!DK111="Yes"),OFFSET('Sanitation Data'!$I$6,0,10*ROW('Sanitation Data'!I105)),NA())</f>
        <v>#N/A</v>
      </c>
      <c r="AW111" s="92" t="e">
        <f ca="true">+IF(AND(ISNUMBER(OFFSET('Sanitation Data'!$I$10,0,10*ROW('Sanitation Data'!I105))),'Data Summary'!DL111="Yes"),OFFSET('Sanitation Data'!$I$10,0,10*ROW('Sanitation Data'!I105)),NA())</f>
        <v>#N/A</v>
      </c>
      <c r="AX111" s="92" t="e">
        <f ca="true">+IF(AND(ISNUMBER(OFFSET('Sanitation Data'!$I$11,0,10*ROW('Sanitation Data'!I105))),'Data Summary'!DM111="Yes"),OFFSET('Sanitation Data'!$I$11,0,10*ROW('Sanitation Data'!I105)),NA())</f>
        <v>#N/A</v>
      </c>
      <c r="AY111" s="92" t="e">
        <f ca="true">+IF(AND(ISNUMBER(OFFSET('Sanitation Data'!$I$12,0,10*ROW('Sanitation Data'!I105))),'Data Summary'!DN111="Yes"),OFFSET('Sanitation Data'!$I$12,0,10*ROW('Sanitation Data'!I105)),NA())</f>
        <v>#N/A</v>
      </c>
      <c r="AZ111" s="93" t="e">
        <f ca="true">+IF(AND(ISNUMBER(OFFSET('Hygiene Data'!$D$5,0,10*ROW('Hygiene Data'!D105))),'Data Summary'!DO111="Yes"),OFFSET('Hygiene Data'!$D$5,0,10*ROW('Hygiene Data'!D105)),NA())</f>
        <v>#N/A</v>
      </c>
      <c r="BA111" s="93" t="e">
        <f ca="true">+IF(AND(ISNUMBER(OFFSET('Hygiene Data'!$D$7,0,10*ROW('Hygiene Data'!D105))),'Data Summary'!DP111="Yes"),OFFSET('Hygiene Data'!$D$7,0,10*ROW('Hygiene Data'!D105)),NA())</f>
        <v>#N/A</v>
      </c>
      <c r="BB111" s="93" t="e">
        <f ca="true">+IF(AND(ISNUMBER(OFFSET('Hygiene Data'!$D$9,0,10*ROW('Hygiene Data'!D105))),'Data Summary'!DQ111="Yes"),OFFSET('Hygiene Data'!$D$9,0,10*ROW('Hygiene Data'!D105)),NA())</f>
        <v>#N/A</v>
      </c>
      <c r="BC111" s="93" t="e">
        <f ca="true">+IF(AND(ISNUMBER(OFFSET('Hygiene Data'!$E$5,0,10*ROW('Hygiene Data'!E105))),'Data Summary'!DR111="Yes"),OFFSET('Hygiene Data'!$E$5,0,10*ROW('Hygiene Data'!E105)),NA())</f>
        <v>#N/A</v>
      </c>
      <c r="BD111" s="93" t="e">
        <f ca="true">+IF(AND(ISNUMBER(OFFSET('Hygiene Data'!$E$7,0,10*ROW('Hygiene Data'!E105))),'Data Summary'!DS111="Yes"),OFFSET('Hygiene Data'!$E$7,0,10*ROW('Hygiene Data'!E105)),NA())</f>
        <v>#N/A</v>
      </c>
      <c r="BE111" s="93" t="e">
        <f ca="true">+IF(AND(ISNUMBER(OFFSET('Hygiene Data'!$E$9,0,10*ROW('Hygiene Data'!E105))),'Data Summary'!DT111="Yes"),OFFSET('Hygiene Data'!$E$9,0,10*ROW('Hygiene Data'!E105)),NA())</f>
        <v>#N/A</v>
      </c>
      <c r="BF111" s="93" t="e">
        <f ca="true">+IF(AND(ISNUMBER(OFFSET('Hygiene Data'!$F$5,0,10*ROW('Hygiene Data'!F105))),'Data Summary'!DU111="Yes"),OFFSET('Hygiene Data'!$F$5,0,10*ROW('Hygiene Data'!F105)),NA())</f>
        <v>#N/A</v>
      </c>
      <c r="BG111" s="93" t="e">
        <f ca="true">+IF(AND(ISNUMBER(OFFSET('Hygiene Data'!$F$7,0,10*ROW('Hygiene Data'!F105))),'Data Summary'!DV111="Yes"),OFFSET('Hygiene Data'!$F$7,0,10*ROW('Hygiene Data'!F105)),NA())</f>
        <v>#N/A</v>
      </c>
      <c r="BH111" s="93" t="e">
        <f ca="true">+IF(AND(ISNUMBER(OFFSET('Hygiene Data'!$F$9,0,10*ROW('Hygiene Data'!F105))),'Data Summary'!DW111="Yes"),OFFSET('Hygiene Data'!$F$9,0,10*ROW('Hygiene Data'!F105)),NA())</f>
        <v>#N/A</v>
      </c>
      <c r="BI111" s="93" t="e">
        <f ca="true">+IF(AND(ISNUMBER(OFFSET('Hygiene Data'!$G$5,0,10*ROW('Hygiene Data'!G105))),'Data Summary'!DX111="Yes"),OFFSET('Hygiene Data'!$G$5,0,10*ROW('Hygiene Data'!G105)),NA())</f>
        <v>#N/A</v>
      </c>
      <c r="BJ111" s="93" t="e">
        <f ca="true">+IF(AND(ISNUMBER(OFFSET('Hygiene Data'!$G$7,0,10*ROW('Hygiene Data'!G105))),'Data Summary'!DY111="Yes"),OFFSET('Hygiene Data'!$G$7,0,10*ROW('Hygiene Data'!G105)),NA())</f>
        <v>#N/A</v>
      </c>
      <c r="BK111" s="93" t="e">
        <f ca="true">+IF(AND(ISNUMBER(OFFSET('Hygiene Data'!$G$9,0,10*ROW('Hygiene Data'!G105))),'Data Summary'!DZ111="Yes"),OFFSET('Hygiene Data'!$G$9,0,10*ROW('Hygiene Data'!G105)),NA())</f>
        <v>#N/A</v>
      </c>
      <c r="BL111" s="93" t="e">
        <f ca="true">+IF(AND(ISNUMBER(OFFSET('Hygiene Data'!$H$5,0,10*ROW('Hygiene Data'!H105))),'Data Summary'!EA111="Yes"),OFFSET('Hygiene Data'!$H$5,0,10*ROW('Hygiene Data'!H105)),NA())</f>
        <v>#N/A</v>
      </c>
      <c r="BM111" s="93" t="e">
        <f ca="true">+IF(AND(ISNUMBER(OFFSET('Hygiene Data'!$H$7,0,10*ROW('Hygiene Data'!H105))),'Data Summary'!EB111="Yes"),OFFSET('Hygiene Data'!$H$7,0,10*ROW('Hygiene Data'!H105)),NA())</f>
        <v>#N/A</v>
      </c>
      <c r="BN111" s="93" t="e">
        <f ca="true">+IF(AND(ISNUMBER(OFFSET('Hygiene Data'!$H$9,0,10*ROW('Hygiene Data'!H105))),'Data Summary'!EC111="Yes"),OFFSET('Hygiene Data'!$H$9,0,10*ROW('Hygiene Data'!H105)),NA())</f>
        <v>#N/A</v>
      </c>
      <c r="BO111" s="93" t="e">
        <f ca="true">+IF(AND(ISNUMBER(OFFSET('Hygiene Data'!$I$5,0,10*ROW('Hygiene Data'!I105))),'Data Summary'!ED111="Yes"),OFFSET('Hygiene Data'!$I$5,0,10*ROW('Hygiene Data'!I105)),NA())</f>
        <v>#N/A</v>
      </c>
      <c r="BP111" s="93" t="e">
        <f ca="true">+IF(AND(ISNUMBER(OFFSET('Hygiene Data'!$I$7,0,10*ROW('Hygiene Data'!I105))),'Data Summary'!EE111="Yes"),OFFSET('Hygiene Data'!$I$7,0,10*ROW('Hygiene Data'!I105)),NA())</f>
        <v>#N/A</v>
      </c>
      <c r="BQ111" s="93" t="e">
        <f ca="true">+IF(AND(ISNUMBER(OFFSET('Hygiene Data'!$I$9,0,10*ROW('Hygiene Data'!I105))),'Data Summary'!EF111="Yes"),OFFSET('Hygiene Data'!$I$9,0,10*ROW('Hygiene Data'!I105)),NA())</f>
        <v>#N/A</v>
      </c>
    </row>
    <row xmlns:x14ac="http://schemas.microsoft.com/office/spreadsheetml/2009/9/ac" r="112" x14ac:dyDescent="0.2">
      <c r="A112" s="335" t="e">
        <f ca="true">+RIGHT('Data Summary'!A112,LEN('Data Summary'!A112)-9)</f>
        <v>#VALUE!</v>
      </c>
      <c r="B112" s="35" t="str">
        <f ca="true">+IF(ISTEXT('Data Summary'!B112),'Data Summary'!B112,"")</f>
        <v/>
      </c>
      <c r="C112" s="334" t="e">
        <f ca="true">+VALUE('Data Summary'!C112)</f>
        <v>#VALUE!</v>
      </c>
      <c r="D112" s="91" t="e">
        <f ca="true">+IF(AND(ISNUMBER(OFFSET('Water Data'!$D$4,0,10*ROW('Water Data'!D106))),'Data Summary'!BS112="Yes"),100-OFFSET('Water Data'!$D$4,0,10*ROW('Water Data'!D106)),NA())</f>
        <v>#N/A</v>
      </c>
      <c r="E112" s="91" t="e">
        <f ca="true">+IF(AND(ISNUMBER(OFFSET('Water Data'!$D$6,0,10*ROW('Water Data'!D106))),'Data Summary'!BT112="Yes"),OFFSET('Water Data'!$D$6,0,10*ROW('Water Data'!D106)),NA())</f>
        <v>#N/A</v>
      </c>
      <c r="F112" s="91" t="e">
        <f ca="true">+IF(AND(ISNUMBER(OFFSET('Water Data'!$D$9,0,10*ROW('Water Data'!D106))),'Data Summary'!BU112="Yes"),OFFSET('Water Data'!$D$9,0,10*ROW('Water Data'!D106)),NA())</f>
        <v>#N/A</v>
      </c>
      <c r="G112" s="91" t="e">
        <f ca="true">+IF(AND(ISNUMBER(OFFSET('Water Data'!$E$4,0,10*ROW('Water Data'!E106))),'Data Summary'!BV112="Yes"),100-OFFSET('Water Data'!$E$4,0,10*ROW('Water Data'!E106)),NA())</f>
        <v>#N/A</v>
      </c>
      <c r="H112" s="91" t="e">
        <f ca="true">+IF(AND(ISNUMBER(OFFSET('Water Data'!$E$6,0,10*ROW('Water Data'!E106))),'Data Summary'!BW112="Yes"),OFFSET('Water Data'!$E$6,0,10*ROW('Water Data'!E106)),NA())</f>
        <v>#N/A</v>
      </c>
      <c r="I112" s="91" t="e">
        <f ca="true">+IF(AND(ISNUMBER(OFFSET('Water Data'!$E$9,0,10*ROW('Water Data'!E106))),'Data Summary'!BX112="Yes"),OFFSET('Water Data'!$E$9,0,10*ROW('Water Data'!E106)),NA())</f>
        <v>#N/A</v>
      </c>
      <c r="J112" s="91" t="e">
        <f ca="true">+IF(AND(ISNUMBER(OFFSET('Water Data'!$F$4,0,10*ROW('Water Data'!F106))),'Data Summary'!BY112="Yes"),100-OFFSET('Water Data'!$F$4,0,10*ROW('Water Data'!F106)),NA())</f>
        <v>#N/A</v>
      </c>
      <c r="K112" s="91" t="e">
        <f ca="true">+IF(AND(ISNUMBER(OFFSET('Water Data'!$F$6,0,10*ROW('Water Data'!F106))),'Data Summary'!BZ112="Yes"),OFFSET('Water Data'!$F$6,0,10*ROW('Water Data'!F106)),NA())</f>
        <v>#N/A</v>
      </c>
      <c r="L112" s="91" t="e">
        <f ca="true">+IF(AND(ISNUMBER(OFFSET('Water Data'!$F$9,0,10*ROW('Water Data'!F106))),'Data Summary'!CA112="Yes"),OFFSET('Water Data'!$F$9,0,10*ROW('Water Data'!F106)),NA())</f>
        <v>#N/A</v>
      </c>
      <c r="M112" s="91" t="e">
        <f ca="true">+IF(AND(ISNUMBER(OFFSET('Water Data'!$G$4,0,10*ROW('Water Data'!G106))),'Data Summary'!CB112="Yes"),100-OFFSET('Water Data'!$G$4,0,10*ROW('Water Data'!G106)),NA())</f>
        <v>#N/A</v>
      </c>
      <c r="N112" s="91" t="e">
        <f ca="true">+IF(AND(ISNUMBER(OFFSET('Water Data'!$G$6,0,10*ROW('Water Data'!G106))),'Data Summary'!CC112="Yes"),OFFSET('Water Data'!$G$6,0,10*ROW('Water Data'!G106)),NA())</f>
        <v>#N/A</v>
      </c>
      <c r="O112" s="91" t="e">
        <f ca="true">+IF(AND(ISNUMBER(OFFSET('Water Data'!$G$9,0,10*ROW('Water Data'!G106))),'Data Summary'!CD112="Yes"),OFFSET('Water Data'!$G$9,0,10*ROW('Water Data'!G106)),NA())</f>
        <v>#N/A</v>
      </c>
      <c r="P112" s="91" t="e">
        <f ca="true">+IF(AND(ISNUMBER(OFFSET('Water Data'!$H$4,0,10*ROW('Water Data'!H106))),'Data Summary'!CE112="Yes"),100-OFFSET('Water Data'!$H$4,0,10*ROW('Water Data'!H106)),NA())</f>
        <v>#N/A</v>
      </c>
      <c r="Q112" s="91" t="e">
        <f ca="true">+IF(AND(ISNUMBER(OFFSET('Water Data'!$H$6,0,10*ROW('Water Data'!H106))),'Data Summary'!CF112="Yes"),OFFSET('Water Data'!$H$6,0,10*ROW('Water Data'!H106)),NA())</f>
        <v>#N/A</v>
      </c>
      <c r="R112" s="91" t="e">
        <f ca="true">+IF(AND(ISNUMBER(OFFSET('Water Data'!$H$9,0,10*ROW('Water Data'!H106))),'Data Summary'!CG112="Yes"),OFFSET('Water Data'!$H$9,0,10*ROW('Water Data'!H106)),NA())</f>
        <v>#N/A</v>
      </c>
      <c r="S112" s="91" t="e">
        <f ca="true">+IF(AND(ISNUMBER(OFFSET('Water Data'!$I$4,0,10*ROW('Water Data'!I106))),'Data Summary'!CH112="Yes"),100-OFFSET('Water Data'!$I$4,0,10*ROW('Water Data'!I106)),NA())</f>
        <v>#N/A</v>
      </c>
      <c r="T112" s="91" t="e">
        <f ca="true">+IF(AND(ISNUMBER(OFFSET('Water Data'!$I$6,0,10*ROW('Water Data'!I106))),'Data Summary'!CI112="Yes"),OFFSET('Water Data'!$I$6,0,10*ROW('Water Data'!I106)),NA())</f>
        <v>#N/A</v>
      </c>
      <c r="U112" s="91" t="e">
        <f ca="true">+IF(AND(ISNUMBER(OFFSET('Water Data'!$I$9,0,10*ROW('Water Data'!I106))),'Data Summary'!CJ112="Yes"),OFFSET('Water Data'!$I$9,0,10*ROW('Water Data'!I106)),NA())</f>
        <v>#N/A</v>
      </c>
      <c r="V112" s="92" t="e">
        <f ca="true">+IF(AND(ISNUMBER(OFFSET('Sanitation Data'!$D$4,0,10*ROW('Sanitation Data'!D106))),'Data Summary'!CK112="Yes"),100-OFFSET('Sanitation Data'!$D$4,0,10*ROW('Sanitation Data'!D106)),NA())</f>
        <v>#N/A</v>
      </c>
      <c r="W112" s="92" t="e">
        <f ca="true">+IF(AND(ISNUMBER(OFFSET('Sanitation Data'!$D$6,0,10*ROW('Sanitation Data'!D106))),'Data Summary'!CL112="Yes"),OFFSET('Sanitation Data'!$D$6,0,10*ROW('Sanitation Data'!D106)),NA())</f>
        <v>#N/A</v>
      </c>
      <c r="X112" s="92" t="e">
        <f ca="true">+IF(AND(ISNUMBER(OFFSET('Sanitation Data'!$D$10,0,10*ROW('Sanitation Data'!D106))),'Data Summary'!CM112="Yes"),OFFSET('Sanitation Data'!$D$10,0,10*ROW('Sanitation Data'!D106)),NA())</f>
        <v>#N/A</v>
      </c>
      <c r="Y112" s="92" t="e">
        <f ca="true">+IF(AND(ISNUMBER(OFFSET('Sanitation Data'!$D$11,0,10*ROW('Sanitation Data'!D106))),'Data Summary'!CN112="Yes"),OFFSET('Sanitation Data'!$D$11,0,10*ROW('Sanitation Data'!D106)),NA())</f>
        <v>#N/A</v>
      </c>
      <c r="Z112" s="92" t="e">
        <f ca="true">+IF(AND(ISNUMBER(OFFSET('Sanitation Data'!$D$12,0,10*ROW('Sanitation Data'!D106))),'Data Summary'!CO112="Yes"),OFFSET('Sanitation Data'!$D$12,0,10*ROW('Sanitation Data'!D106)),NA())</f>
        <v>#N/A</v>
      </c>
      <c r="AA112" s="92" t="e">
        <f ca="true">+IF(AND(ISNUMBER(OFFSET('Sanitation Data'!$E$4,0,10*ROW('Sanitation Data'!E106))),'Data Summary'!CP112="Yes"),100-OFFSET('Sanitation Data'!$E$4,0,10*ROW('Sanitation Data'!E106)),NA())</f>
        <v>#N/A</v>
      </c>
      <c r="AB112" s="92" t="e">
        <f ca="true">+IF(AND(ISNUMBER(OFFSET('Sanitation Data'!$E$6,0,10*ROW('Sanitation Data'!E106))),'Data Summary'!CQ112="Yes"),OFFSET('Sanitation Data'!$E$6,0,10*ROW('Sanitation Data'!E106)),NA())</f>
        <v>#N/A</v>
      </c>
      <c r="AC112" s="92" t="e">
        <f ca="true">+IF(AND(ISNUMBER(OFFSET('Sanitation Data'!$E$10,0,10*ROW('Sanitation Data'!E106))),'Data Summary'!CR112="Yes"),OFFSET('Sanitation Data'!$E$10,0,10*ROW('Sanitation Data'!E106)),NA())</f>
        <v>#N/A</v>
      </c>
      <c r="AD112" s="92" t="e">
        <f ca="true">+IF(AND(ISNUMBER(OFFSET('Sanitation Data'!$E$11,0,10*ROW('Sanitation Data'!E106))),'Data Summary'!CS112="Yes"),OFFSET('Sanitation Data'!$E$11,0,10*ROW('Sanitation Data'!E106)),NA())</f>
        <v>#N/A</v>
      </c>
      <c r="AE112" s="92" t="e">
        <f ca="true">+IF(AND(ISNUMBER(OFFSET('Sanitation Data'!$E$12,0,10*ROW('Sanitation Data'!E106))),'Data Summary'!CT112="Yes"),OFFSET('Sanitation Data'!$E$12,0,10*ROW('Sanitation Data'!E106)),NA())</f>
        <v>#N/A</v>
      </c>
      <c r="AF112" s="92" t="e">
        <f ca="true">+IF(AND(ISNUMBER(OFFSET('Sanitation Data'!$F$4,0,10*ROW('Sanitation Data'!F106))),'Data Summary'!CU112="Yes"),100-OFFSET('Sanitation Data'!$F$4,0,10*ROW('Sanitation Data'!F106)),NA())</f>
        <v>#N/A</v>
      </c>
      <c r="AG112" s="92" t="e">
        <f ca="true">+IF(AND(ISNUMBER(OFFSET('Sanitation Data'!$F$6,0,10*ROW('Sanitation Data'!F106))),'Data Summary'!CV112="Yes"),OFFSET('Sanitation Data'!$F$6,0,10*ROW('Sanitation Data'!F106)),NA())</f>
        <v>#N/A</v>
      </c>
      <c r="AH112" s="92" t="e">
        <f ca="true">+IF(AND(ISNUMBER(OFFSET('Sanitation Data'!$F$10,0,10*ROW('Sanitation Data'!F106))),'Data Summary'!CW112="Yes"),OFFSET('Sanitation Data'!$F$10,0,10*ROW('Sanitation Data'!F106)),NA())</f>
        <v>#N/A</v>
      </c>
      <c r="AI112" s="92" t="e">
        <f ca="true">+IF(AND(ISNUMBER(OFFSET('Sanitation Data'!$F$11,0,10*ROW('Sanitation Data'!F106))),'Data Summary'!CX112="Yes"),OFFSET('Sanitation Data'!$F$11,0,10*ROW('Sanitation Data'!F106)),NA())</f>
        <v>#N/A</v>
      </c>
      <c r="AJ112" s="92" t="e">
        <f ca="true">+IF(AND(ISNUMBER(OFFSET('Sanitation Data'!$F$12,0,10*ROW('Sanitation Data'!F106))),'Data Summary'!CY112="Yes"),OFFSET('Sanitation Data'!$F$12,0,10*ROW('Sanitation Data'!F106)),NA())</f>
        <v>#N/A</v>
      </c>
      <c r="AK112" s="92" t="e">
        <f ca="true">+IF(AND(ISNUMBER(OFFSET('Sanitation Data'!$G$4,0,10*ROW('Sanitation Data'!G106))),'Data Summary'!CZ112="Yes"),100-OFFSET('Sanitation Data'!$G$4,0,10*ROW('Sanitation Data'!G106)),NA())</f>
        <v>#N/A</v>
      </c>
      <c r="AL112" s="92" t="e">
        <f ca="true">+IF(AND(ISNUMBER(OFFSET('Sanitation Data'!$G$6,0,10*ROW('Sanitation Data'!G106))),'Data Summary'!DA112="Yes"),OFFSET('Sanitation Data'!$G$6,0,10*ROW('Sanitation Data'!G106)),NA())</f>
        <v>#N/A</v>
      </c>
      <c r="AM112" s="92" t="e">
        <f ca="true">+IF(AND(ISNUMBER(OFFSET('Sanitation Data'!$G$10,0,10*ROW('Sanitation Data'!G106))),'Data Summary'!DB112="Yes"),OFFSET('Sanitation Data'!$G$10,0,10*ROW('Sanitation Data'!G106)),NA())</f>
        <v>#N/A</v>
      </c>
      <c r="AN112" s="92" t="e">
        <f ca="true">+IF(AND(ISNUMBER(OFFSET('Sanitation Data'!$G$11,0,10*ROW('Sanitation Data'!G106))),'Data Summary'!DC112="Yes"),OFFSET('Sanitation Data'!$G$11,0,10*ROW('Sanitation Data'!G106)),NA())</f>
        <v>#N/A</v>
      </c>
      <c r="AO112" s="92" t="e">
        <f ca="true">+IF(AND(ISNUMBER(OFFSET('Sanitation Data'!$G$12,0,10*ROW('Sanitation Data'!G106))),'Data Summary'!DD112="Yes"),OFFSET('Sanitation Data'!$G$12,0,10*ROW('Sanitation Data'!G106)),NA())</f>
        <v>#N/A</v>
      </c>
      <c r="AP112" s="92" t="e">
        <f ca="true">+IF(AND(ISNUMBER(OFFSET('Sanitation Data'!$H$4,0,10*ROW('Sanitation Data'!H106))),'Data Summary'!DE112="Yes"),100-OFFSET('Sanitation Data'!$H$4,0,10*ROW('Sanitation Data'!H106)),NA())</f>
        <v>#N/A</v>
      </c>
      <c r="AQ112" s="92" t="e">
        <f ca="true">+IF(AND(ISNUMBER(OFFSET('Sanitation Data'!$H$6,0,10*ROW('Sanitation Data'!H106))),'Data Summary'!DF112="Yes"),OFFSET('Sanitation Data'!$H$6,0,10*ROW('Sanitation Data'!H106)),NA())</f>
        <v>#N/A</v>
      </c>
      <c r="AR112" s="92" t="e">
        <f ca="true">+IF(AND(ISNUMBER(OFFSET('Sanitation Data'!$H$10,0,10*ROW('Sanitation Data'!H106))),'Data Summary'!DG112="Yes"),OFFSET('Sanitation Data'!$H$10,0,10*ROW('Sanitation Data'!H106)),NA())</f>
        <v>#N/A</v>
      </c>
      <c r="AS112" s="92" t="e">
        <f ca="true">+IF(AND(ISNUMBER(OFFSET('Sanitation Data'!$H$11,0,10*ROW('Sanitation Data'!H106))),'Data Summary'!DH112="Yes"),OFFSET('Sanitation Data'!$H$11,0,10*ROW('Sanitation Data'!H106)),NA())</f>
        <v>#N/A</v>
      </c>
      <c r="AT112" s="92" t="e">
        <f ca="true">+IF(AND(ISNUMBER(OFFSET('Sanitation Data'!$H$12,0,10*ROW('Sanitation Data'!H106))),'Data Summary'!DI112="Yes"),OFFSET('Sanitation Data'!$H$12,0,10*ROW('Sanitation Data'!H106)),NA())</f>
        <v>#N/A</v>
      </c>
      <c r="AU112" s="92" t="e">
        <f ca="true">+IF(AND(ISNUMBER(OFFSET('Sanitation Data'!$I$4,0,10*ROW('Sanitation Data'!I106))),'Data Summary'!DJ112="Yes"),100-OFFSET('Sanitation Data'!$I$4,0,10*ROW('Sanitation Data'!I106)),NA())</f>
        <v>#N/A</v>
      </c>
      <c r="AV112" s="92" t="e">
        <f ca="true">+IF(AND(ISNUMBER(OFFSET('Sanitation Data'!$I$6,0,10*ROW('Sanitation Data'!I106))),'Data Summary'!DK112="Yes"),OFFSET('Sanitation Data'!$I$6,0,10*ROW('Sanitation Data'!I106)),NA())</f>
        <v>#N/A</v>
      </c>
      <c r="AW112" s="92" t="e">
        <f ca="true">+IF(AND(ISNUMBER(OFFSET('Sanitation Data'!$I$10,0,10*ROW('Sanitation Data'!I106))),'Data Summary'!DL112="Yes"),OFFSET('Sanitation Data'!$I$10,0,10*ROW('Sanitation Data'!I106)),NA())</f>
        <v>#N/A</v>
      </c>
      <c r="AX112" s="92" t="e">
        <f ca="true">+IF(AND(ISNUMBER(OFFSET('Sanitation Data'!$I$11,0,10*ROW('Sanitation Data'!I106))),'Data Summary'!DM112="Yes"),OFFSET('Sanitation Data'!$I$11,0,10*ROW('Sanitation Data'!I106)),NA())</f>
        <v>#N/A</v>
      </c>
      <c r="AY112" s="92" t="e">
        <f ca="true">+IF(AND(ISNUMBER(OFFSET('Sanitation Data'!$I$12,0,10*ROW('Sanitation Data'!I106))),'Data Summary'!DN112="Yes"),OFFSET('Sanitation Data'!$I$12,0,10*ROW('Sanitation Data'!I106)),NA())</f>
        <v>#N/A</v>
      </c>
      <c r="AZ112" s="93" t="e">
        <f ca="true">+IF(AND(ISNUMBER(OFFSET('Hygiene Data'!$D$5,0,10*ROW('Hygiene Data'!D106))),'Data Summary'!DO112="Yes"),OFFSET('Hygiene Data'!$D$5,0,10*ROW('Hygiene Data'!D106)),NA())</f>
        <v>#N/A</v>
      </c>
      <c r="BA112" s="93" t="e">
        <f ca="true">+IF(AND(ISNUMBER(OFFSET('Hygiene Data'!$D$7,0,10*ROW('Hygiene Data'!D106))),'Data Summary'!DP112="Yes"),OFFSET('Hygiene Data'!$D$7,0,10*ROW('Hygiene Data'!D106)),NA())</f>
        <v>#N/A</v>
      </c>
      <c r="BB112" s="93" t="e">
        <f ca="true">+IF(AND(ISNUMBER(OFFSET('Hygiene Data'!$D$9,0,10*ROW('Hygiene Data'!D106))),'Data Summary'!DQ112="Yes"),OFFSET('Hygiene Data'!$D$9,0,10*ROW('Hygiene Data'!D106)),NA())</f>
        <v>#N/A</v>
      </c>
      <c r="BC112" s="93" t="e">
        <f ca="true">+IF(AND(ISNUMBER(OFFSET('Hygiene Data'!$E$5,0,10*ROW('Hygiene Data'!E106))),'Data Summary'!DR112="Yes"),OFFSET('Hygiene Data'!$E$5,0,10*ROW('Hygiene Data'!E106)),NA())</f>
        <v>#N/A</v>
      </c>
      <c r="BD112" s="93" t="e">
        <f ca="true">+IF(AND(ISNUMBER(OFFSET('Hygiene Data'!$E$7,0,10*ROW('Hygiene Data'!E106))),'Data Summary'!DS112="Yes"),OFFSET('Hygiene Data'!$E$7,0,10*ROW('Hygiene Data'!E106)),NA())</f>
        <v>#N/A</v>
      </c>
      <c r="BE112" s="93" t="e">
        <f ca="true">+IF(AND(ISNUMBER(OFFSET('Hygiene Data'!$E$9,0,10*ROW('Hygiene Data'!E106))),'Data Summary'!DT112="Yes"),OFFSET('Hygiene Data'!$E$9,0,10*ROW('Hygiene Data'!E106)),NA())</f>
        <v>#N/A</v>
      </c>
      <c r="BF112" s="93" t="e">
        <f ca="true">+IF(AND(ISNUMBER(OFFSET('Hygiene Data'!$F$5,0,10*ROW('Hygiene Data'!F106))),'Data Summary'!DU112="Yes"),OFFSET('Hygiene Data'!$F$5,0,10*ROW('Hygiene Data'!F106)),NA())</f>
        <v>#N/A</v>
      </c>
      <c r="BG112" s="93" t="e">
        <f ca="true">+IF(AND(ISNUMBER(OFFSET('Hygiene Data'!$F$7,0,10*ROW('Hygiene Data'!F106))),'Data Summary'!DV112="Yes"),OFFSET('Hygiene Data'!$F$7,0,10*ROW('Hygiene Data'!F106)),NA())</f>
        <v>#N/A</v>
      </c>
      <c r="BH112" s="93" t="e">
        <f ca="true">+IF(AND(ISNUMBER(OFFSET('Hygiene Data'!$F$9,0,10*ROW('Hygiene Data'!F106))),'Data Summary'!DW112="Yes"),OFFSET('Hygiene Data'!$F$9,0,10*ROW('Hygiene Data'!F106)),NA())</f>
        <v>#N/A</v>
      </c>
      <c r="BI112" s="93" t="e">
        <f ca="true">+IF(AND(ISNUMBER(OFFSET('Hygiene Data'!$G$5,0,10*ROW('Hygiene Data'!G106))),'Data Summary'!DX112="Yes"),OFFSET('Hygiene Data'!$G$5,0,10*ROW('Hygiene Data'!G106)),NA())</f>
        <v>#N/A</v>
      </c>
      <c r="BJ112" s="93" t="e">
        <f ca="true">+IF(AND(ISNUMBER(OFFSET('Hygiene Data'!$G$7,0,10*ROW('Hygiene Data'!G106))),'Data Summary'!DY112="Yes"),OFFSET('Hygiene Data'!$G$7,0,10*ROW('Hygiene Data'!G106)),NA())</f>
        <v>#N/A</v>
      </c>
      <c r="BK112" s="93" t="e">
        <f ca="true">+IF(AND(ISNUMBER(OFFSET('Hygiene Data'!$G$9,0,10*ROW('Hygiene Data'!G106))),'Data Summary'!DZ112="Yes"),OFFSET('Hygiene Data'!$G$9,0,10*ROW('Hygiene Data'!G106)),NA())</f>
        <v>#N/A</v>
      </c>
      <c r="BL112" s="93" t="e">
        <f ca="true">+IF(AND(ISNUMBER(OFFSET('Hygiene Data'!$H$5,0,10*ROW('Hygiene Data'!H106))),'Data Summary'!EA112="Yes"),OFFSET('Hygiene Data'!$H$5,0,10*ROW('Hygiene Data'!H106)),NA())</f>
        <v>#N/A</v>
      </c>
      <c r="BM112" s="93" t="e">
        <f ca="true">+IF(AND(ISNUMBER(OFFSET('Hygiene Data'!$H$7,0,10*ROW('Hygiene Data'!H106))),'Data Summary'!EB112="Yes"),OFFSET('Hygiene Data'!$H$7,0,10*ROW('Hygiene Data'!H106)),NA())</f>
        <v>#N/A</v>
      </c>
      <c r="BN112" s="93" t="e">
        <f ca="true">+IF(AND(ISNUMBER(OFFSET('Hygiene Data'!$H$9,0,10*ROW('Hygiene Data'!H106))),'Data Summary'!EC112="Yes"),OFFSET('Hygiene Data'!$H$9,0,10*ROW('Hygiene Data'!H106)),NA())</f>
        <v>#N/A</v>
      </c>
      <c r="BO112" s="93" t="e">
        <f ca="true">+IF(AND(ISNUMBER(OFFSET('Hygiene Data'!$I$5,0,10*ROW('Hygiene Data'!I106))),'Data Summary'!ED112="Yes"),OFFSET('Hygiene Data'!$I$5,0,10*ROW('Hygiene Data'!I106)),NA())</f>
        <v>#N/A</v>
      </c>
      <c r="BP112" s="93" t="e">
        <f ca="true">+IF(AND(ISNUMBER(OFFSET('Hygiene Data'!$I$7,0,10*ROW('Hygiene Data'!I106))),'Data Summary'!EE112="Yes"),OFFSET('Hygiene Data'!$I$7,0,10*ROW('Hygiene Data'!I106)),NA())</f>
        <v>#N/A</v>
      </c>
      <c r="BQ112" s="93" t="e">
        <f ca="true">+IF(AND(ISNUMBER(OFFSET('Hygiene Data'!$I$9,0,10*ROW('Hygiene Data'!I106))),'Data Summary'!EF112="Yes"),OFFSET('Hygiene Data'!$I$9,0,10*ROW('Hygiene Data'!I106)),NA())</f>
        <v>#N/A</v>
      </c>
    </row>
    <row xmlns:x14ac="http://schemas.microsoft.com/office/spreadsheetml/2009/9/ac" r="113" x14ac:dyDescent="0.2">
      <c r="A113" s="335" t="e">
        <f ca="true">+RIGHT('Data Summary'!A113,LEN('Data Summary'!A113)-9)</f>
        <v>#VALUE!</v>
      </c>
      <c r="B113" s="35" t="str">
        <f ca="true">+IF(ISTEXT('Data Summary'!B113),'Data Summary'!B113,"")</f>
        <v/>
      </c>
      <c r="C113" s="334" t="e">
        <f ca="true">+VALUE('Data Summary'!C113)</f>
        <v>#VALUE!</v>
      </c>
      <c r="D113" s="91" t="e">
        <f ca="true">+IF(AND(ISNUMBER(OFFSET('Water Data'!$D$4,0,10*ROW('Water Data'!D107))),'Data Summary'!BS113="Yes"),100-OFFSET('Water Data'!$D$4,0,10*ROW('Water Data'!D107)),NA())</f>
        <v>#N/A</v>
      </c>
      <c r="E113" s="91" t="e">
        <f ca="true">+IF(AND(ISNUMBER(OFFSET('Water Data'!$D$6,0,10*ROW('Water Data'!D107))),'Data Summary'!BT113="Yes"),OFFSET('Water Data'!$D$6,0,10*ROW('Water Data'!D107)),NA())</f>
        <v>#N/A</v>
      </c>
      <c r="F113" s="91" t="e">
        <f ca="true">+IF(AND(ISNUMBER(OFFSET('Water Data'!$D$9,0,10*ROW('Water Data'!D107))),'Data Summary'!BU113="Yes"),OFFSET('Water Data'!$D$9,0,10*ROW('Water Data'!D107)),NA())</f>
        <v>#N/A</v>
      </c>
      <c r="G113" s="91" t="e">
        <f ca="true">+IF(AND(ISNUMBER(OFFSET('Water Data'!$E$4,0,10*ROW('Water Data'!E107))),'Data Summary'!BV113="Yes"),100-OFFSET('Water Data'!$E$4,0,10*ROW('Water Data'!E107)),NA())</f>
        <v>#N/A</v>
      </c>
      <c r="H113" s="91" t="e">
        <f ca="true">+IF(AND(ISNUMBER(OFFSET('Water Data'!$E$6,0,10*ROW('Water Data'!E107))),'Data Summary'!BW113="Yes"),OFFSET('Water Data'!$E$6,0,10*ROW('Water Data'!E107)),NA())</f>
        <v>#N/A</v>
      </c>
      <c r="I113" s="91" t="e">
        <f ca="true">+IF(AND(ISNUMBER(OFFSET('Water Data'!$E$9,0,10*ROW('Water Data'!E107))),'Data Summary'!BX113="Yes"),OFFSET('Water Data'!$E$9,0,10*ROW('Water Data'!E107)),NA())</f>
        <v>#N/A</v>
      </c>
      <c r="J113" s="91" t="e">
        <f ca="true">+IF(AND(ISNUMBER(OFFSET('Water Data'!$F$4,0,10*ROW('Water Data'!F107))),'Data Summary'!BY113="Yes"),100-OFFSET('Water Data'!$F$4,0,10*ROW('Water Data'!F107)),NA())</f>
        <v>#N/A</v>
      </c>
      <c r="K113" s="91" t="e">
        <f ca="true">+IF(AND(ISNUMBER(OFFSET('Water Data'!$F$6,0,10*ROW('Water Data'!F107))),'Data Summary'!BZ113="Yes"),OFFSET('Water Data'!$F$6,0,10*ROW('Water Data'!F107)),NA())</f>
        <v>#N/A</v>
      </c>
      <c r="L113" s="91" t="e">
        <f ca="true">+IF(AND(ISNUMBER(OFFSET('Water Data'!$F$9,0,10*ROW('Water Data'!F107))),'Data Summary'!CA113="Yes"),OFFSET('Water Data'!$F$9,0,10*ROW('Water Data'!F107)),NA())</f>
        <v>#N/A</v>
      </c>
      <c r="M113" s="91" t="e">
        <f ca="true">+IF(AND(ISNUMBER(OFFSET('Water Data'!$G$4,0,10*ROW('Water Data'!G107))),'Data Summary'!CB113="Yes"),100-OFFSET('Water Data'!$G$4,0,10*ROW('Water Data'!G107)),NA())</f>
        <v>#N/A</v>
      </c>
      <c r="N113" s="91" t="e">
        <f ca="true">+IF(AND(ISNUMBER(OFFSET('Water Data'!$G$6,0,10*ROW('Water Data'!G107))),'Data Summary'!CC113="Yes"),OFFSET('Water Data'!$G$6,0,10*ROW('Water Data'!G107)),NA())</f>
        <v>#N/A</v>
      </c>
      <c r="O113" s="91" t="e">
        <f ca="true">+IF(AND(ISNUMBER(OFFSET('Water Data'!$G$9,0,10*ROW('Water Data'!G107))),'Data Summary'!CD113="Yes"),OFFSET('Water Data'!$G$9,0,10*ROW('Water Data'!G107)),NA())</f>
        <v>#N/A</v>
      </c>
      <c r="P113" s="91" t="e">
        <f ca="true">+IF(AND(ISNUMBER(OFFSET('Water Data'!$H$4,0,10*ROW('Water Data'!H107))),'Data Summary'!CE113="Yes"),100-OFFSET('Water Data'!$H$4,0,10*ROW('Water Data'!H107)),NA())</f>
        <v>#N/A</v>
      </c>
      <c r="Q113" s="91" t="e">
        <f ca="true">+IF(AND(ISNUMBER(OFFSET('Water Data'!$H$6,0,10*ROW('Water Data'!H107))),'Data Summary'!CF113="Yes"),OFFSET('Water Data'!$H$6,0,10*ROW('Water Data'!H107)),NA())</f>
        <v>#N/A</v>
      </c>
      <c r="R113" s="91" t="e">
        <f ca="true">+IF(AND(ISNUMBER(OFFSET('Water Data'!$H$9,0,10*ROW('Water Data'!H107))),'Data Summary'!CG113="Yes"),OFFSET('Water Data'!$H$9,0,10*ROW('Water Data'!H107)),NA())</f>
        <v>#N/A</v>
      </c>
      <c r="S113" s="91" t="e">
        <f ca="true">+IF(AND(ISNUMBER(OFFSET('Water Data'!$I$4,0,10*ROW('Water Data'!I107))),'Data Summary'!CH113="Yes"),100-OFFSET('Water Data'!$I$4,0,10*ROW('Water Data'!I107)),NA())</f>
        <v>#N/A</v>
      </c>
      <c r="T113" s="91" t="e">
        <f ca="true">+IF(AND(ISNUMBER(OFFSET('Water Data'!$I$6,0,10*ROW('Water Data'!I107))),'Data Summary'!CI113="Yes"),OFFSET('Water Data'!$I$6,0,10*ROW('Water Data'!I107)),NA())</f>
        <v>#N/A</v>
      </c>
      <c r="U113" s="91" t="e">
        <f ca="true">+IF(AND(ISNUMBER(OFFSET('Water Data'!$I$9,0,10*ROW('Water Data'!I107))),'Data Summary'!CJ113="Yes"),OFFSET('Water Data'!$I$9,0,10*ROW('Water Data'!I107)),NA())</f>
        <v>#N/A</v>
      </c>
      <c r="V113" s="92" t="e">
        <f ca="true">+IF(AND(ISNUMBER(OFFSET('Sanitation Data'!$D$4,0,10*ROW('Sanitation Data'!D107))),'Data Summary'!CK113="Yes"),100-OFFSET('Sanitation Data'!$D$4,0,10*ROW('Sanitation Data'!D107)),NA())</f>
        <v>#N/A</v>
      </c>
      <c r="W113" s="92" t="e">
        <f ca="true">+IF(AND(ISNUMBER(OFFSET('Sanitation Data'!$D$6,0,10*ROW('Sanitation Data'!D107))),'Data Summary'!CL113="Yes"),OFFSET('Sanitation Data'!$D$6,0,10*ROW('Sanitation Data'!D107)),NA())</f>
        <v>#N/A</v>
      </c>
      <c r="X113" s="92" t="e">
        <f ca="true">+IF(AND(ISNUMBER(OFFSET('Sanitation Data'!$D$10,0,10*ROW('Sanitation Data'!D107))),'Data Summary'!CM113="Yes"),OFFSET('Sanitation Data'!$D$10,0,10*ROW('Sanitation Data'!D107)),NA())</f>
        <v>#N/A</v>
      </c>
      <c r="Y113" s="92" t="e">
        <f ca="true">+IF(AND(ISNUMBER(OFFSET('Sanitation Data'!$D$11,0,10*ROW('Sanitation Data'!D107))),'Data Summary'!CN113="Yes"),OFFSET('Sanitation Data'!$D$11,0,10*ROW('Sanitation Data'!D107)),NA())</f>
        <v>#N/A</v>
      </c>
      <c r="Z113" s="92" t="e">
        <f ca="true">+IF(AND(ISNUMBER(OFFSET('Sanitation Data'!$D$12,0,10*ROW('Sanitation Data'!D107))),'Data Summary'!CO113="Yes"),OFFSET('Sanitation Data'!$D$12,0,10*ROW('Sanitation Data'!D107)),NA())</f>
        <v>#N/A</v>
      </c>
      <c r="AA113" s="92" t="e">
        <f ca="true">+IF(AND(ISNUMBER(OFFSET('Sanitation Data'!$E$4,0,10*ROW('Sanitation Data'!E107))),'Data Summary'!CP113="Yes"),100-OFFSET('Sanitation Data'!$E$4,0,10*ROW('Sanitation Data'!E107)),NA())</f>
        <v>#N/A</v>
      </c>
      <c r="AB113" s="92" t="e">
        <f ca="true">+IF(AND(ISNUMBER(OFFSET('Sanitation Data'!$E$6,0,10*ROW('Sanitation Data'!E107))),'Data Summary'!CQ113="Yes"),OFFSET('Sanitation Data'!$E$6,0,10*ROW('Sanitation Data'!E107)),NA())</f>
        <v>#N/A</v>
      </c>
      <c r="AC113" s="92" t="e">
        <f ca="true">+IF(AND(ISNUMBER(OFFSET('Sanitation Data'!$E$10,0,10*ROW('Sanitation Data'!E107))),'Data Summary'!CR113="Yes"),OFFSET('Sanitation Data'!$E$10,0,10*ROW('Sanitation Data'!E107)),NA())</f>
        <v>#N/A</v>
      </c>
      <c r="AD113" s="92" t="e">
        <f ca="true">+IF(AND(ISNUMBER(OFFSET('Sanitation Data'!$E$11,0,10*ROW('Sanitation Data'!E107))),'Data Summary'!CS113="Yes"),OFFSET('Sanitation Data'!$E$11,0,10*ROW('Sanitation Data'!E107)),NA())</f>
        <v>#N/A</v>
      </c>
      <c r="AE113" s="92" t="e">
        <f ca="true">+IF(AND(ISNUMBER(OFFSET('Sanitation Data'!$E$12,0,10*ROW('Sanitation Data'!E107))),'Data Summary'!CT113="Yes"),OFFSET('Sanitation Data'!$E$12,0,10*ROW('Sanitation Data'!E107)),NA())</f>
        <v>#N/A</v>
      </c>
      <c r="AF113" s="92" t="e">
        <f ca="true">+IF(AND(ISNUMBER(OFFSET('Sanitation Data'!$F$4,0,10*ROW('Sanitation Data'!F107))),'Data Summary'!CU113="Yes"),100-OFFSET('Sanitation Data'!$F$4,0,10*ROW('Sanitation Data'!F107)),NA())</f>
        <v>#N/A</v>
      </c>
      <c r="AG113" s="92" t="e">
        <f ca="true">+IF(AND(ISNUMBER(OFFSET('Sanitation Data'!$F$6,0,10*ROW('Sanitation Data'!F107))),'Data Summary'!CV113="Yes"),OFFSET('Sanitation Data'!$F$6,0,10*ROW('Sanitation Data'!F107)),NA())</f>
        <v>#N/A</v>
      </c>
      <c r="AH113" s="92" t="e">
        <f ca="true">+IF(AND(ISNUMBER(OFFSET('Sanitation Data'!$F$10,0,10*ROW('Sanitation Data'!F107))),'Data Summary'!CW113="Yes"),OFFSET('Sanitation Data'!$F$10,0,10*ROW('Sanitation Data'!F107)),NA())</f>
        <v>#N/A</v>
      </c>
      <c r="AI113" s="92" t="e">
        <f ca="true">+IF(AND(ISNUMBER(OFFSET('Sanitation Data'!$F$11,0,10*ROW('Sanitation Data'!F107))),'Data Summary'!CX113="Yes"),OFFSET('Sanitation Data'!$F$11,0,10*ROW('Sanitation Data'!F107)),NA())</f>
        <v>#N/A</v>
      </c>
      <c r="AJ113" s="92" t="e">
        <f ca="true">+IF(AND(ISNUMBER(OFFSET('Sanitation Data'!$F$12,0,10*ROW('Sanitation Data'!F107))),'Data Summary'!CY113="Yes"),OFFSET('Sanitation Data'!$F$12,0,10*ROW('Sanitation Data'!F107)),NA())</f>
        <v>#N/A</v>
      </c>
      <c r="AK113" s="92" t="e">
        <f ca="true">+IF(AND(ISNUMBER(OFFSET('Sanitation Data'!$G$4,0,10*ROW('Sanitation Data'!G107))),'Data Summary'!CZ113="Yes"),100-OFFSET('Sanitation Data'!$G$4,0,10*ROW('Sanitation Data'!G107)),NA())</f>
        <v>#N/A</v>
      </c>
      <c r="AL113" s="92" t="e">
        <f ca="true">+IF(AND(ISNUMBER(OFFSET('Sanitation Data'!$G$6,0,10*ROW('Sanitation Data'!G107))),'Data Summary'!DA113="Yes"),OFFSET('Sanitation Data'!$G$6,0,10*ROW('Sanitation Data'!G107)),NA())</f>
        <v>#N/A</v>
      </c>
      <c r="AM113" s="92" t="e">
        <f ca="true">+IF(AND(ISNUMBER(OFFSET('Sanitation Data'!$G$10,0,10*ROW('Sanitation Data'!G107))),'Data Summary'!DB113="Yes"),OFFSET('Sanitation Data'!$G$10,0,10*ROW('Sanitation Data'!G107)),NA())</f>
        <v>#N/A</v>
      </c>
      <c r="AN113" s="92" t="e">
        <f ca="true">+IF(AND(ISNUMBER(OFFSET('Sanitation Data'!$G$11,0,10*ROW('Sanitation Data'!G107))),'Data Summary'!DC113="Yes"),OFFSET('Sanitation Data'!$G$11,0,10*ROW('Sanitation Data'!G107)),NA())</f>
        <v>#N/A</v>
      </c>
      <c r="AO113" s="92" t="e">
        <f ca="true">+IF(AND(ISNUMBER(OFFSET('Sanitation Data'!$G$12,0,10*ROW('Sanitation Data'!G107))),'Data Summary'!DD113="Yes"),OFFSET('Sanitation Data'!$G$12,0,10*ROW('Sanitation Data'!G107)),NA())</f>
        <v>#N/A</v>
      </c>
      <c r="AP113" s="92" t="e">
        <f ca="true">+IF(AND(ISNUMBER(OFFSET('Sanitation Data'!$H$4,0,10*ROW('Sanitation Data'!H107))),'Data Summary'!DE113="Yes"),100-OFFSET('Sanitation Data'!$H$4,0,10*ROW('Sanitation Data'!H107)),NA())</f>
        <v>#N/A</v>
      </c>
      <c r="AQ113" s="92" t="e">
        <f ca="true">+IF(AND(ISNUMBER(OFFSET('Sanitation Data'!$H$6,0,10*ROW('Sanitation Data'!H107))),'Data Summary'!DF113="Yes"),OFFSET('Sanitation Data'!$H$6,0,10*ROW('Sanitation Data'!H107)),NA())</f>
        <v>#N/A</v>
      </c>
      <c r="AR113" s="92" t="e">
        <f ca="true">+IF(AND(ISNUMBER(OFFSET('Sanitation Data'!$H$10,0,10*ROW('Sanitation Data'!H107))),'Data Summary'!DG113="Yes"),OFFSET('Sanitation Data'!$H$10,0,10*ROW('Sanitation Data'!H107)),NA())</f>
        <v>#N/A</v>
      </c>
      <c r="AS113" s="92" t="e">
        <f ca="true">+IF(AND(ISNUMBER(OFFSET('Sanitation Data'!$H$11,0,10*ROW('Sanitation Data'!H107))),'Data Summary'!DH113="Yes"),OFFSET('Sanitation Data'!$H$11,0,10*ROW('Sanitation Data'!H107)),NA())</f>
        <v>#N/A</v>
      </c>
      <c r="AT113" s="92" t="e">
        <f ca="true">+IF(AND(ISNUMBER(OFFSET('Sanitation Data'!$H$12,0,10*ROW('Sanitation Data'!H107))),'Data Summary'!DI113="Yes"),OFFSET('Sanitation Data'!$H$12,0,10*ROW('Sanitation Data'!H107)),NA())</f>
        <v>#N/A</v>
      </c>
      <c r="AU113" s="92" t="e">
        <f ca="true">+IF(AND(ISNUMBER(OFFSET('Sanitation Data'!$I$4,0,10*ROW('Sanitation Data'!I107))),'Data Summary'!DJ113="Yes"),100-OFFSET('Sanitation Data'!$I$4,0,10*ROW('Sanitation Data'!I107)),NA())</f>
        <v>#N/A</v>
      </c>
      <c r="AV113" s="92" t="e">
        <f ca="true">+IF(AND(ISNUMBER(OFFSET('Sanitation Data'!$I$6,0,10*ROW('Sanitation Data'!I107))),'Data Summary'!DK113="Yes"),OFFSET('Sanitation Data'!$I$6,0,10*ROW('Sanitation Data'!I107)),NA())</f>
        <v>#N/A</v>
      </c>
      <c r="AW113" s="92" t="e">
        <f ca="true">+IF(AND(ISNUMBER(OFFSET('Sanitation Data'!$I$10,0,10*ROW('Sanitation Data'!I107))),'Data Summary'!DL113="Yes"),OFFSET('Sanitation Data'!$I$10,0,10*ROW('Sanitation Data'!I107)),NA())</f>
        <v>#N/A</v>
      </c>
      <c r="AX113" s="92" t="e">
        <f ca="true">+IF(AND(ISNUMBER(OFFSET('Sanitation Data'!$I$11,0,10*ROW('Sanitation Data'!I107))),'Data Summary'!DM113="Yes"),OFFSET('Sanitation Data'!$I$11,0,10*ROW('Sanitation Data'!I107)),NA())</f>
        <v>#N/A</v>
      </c>
      <c r="AY113" s="92" t="e">
        <f ca="true">+IF(AND(ISNUMBER(OFFSET('Sanitation Data'!$I$12,0,10*ROW('Sanitation Data'!I107))),'Data Summary'!DN113="Yes"),OFFSET('Sanitation Data'!$I$12,0,10*ROW('Sanitation Data'!I107)),NA())</f>
        <v>#N/A</v>
      </c>
      <c r="AZ113" s="93" t="e">
        <f ca="true">+IF(AND(ISNUMBER(OFFSET('Hygiene Data'!$D$5,0,10*ROW('Hygiene Data'!D107))),'Data Summary'!DO113="Yes"),OFFSET('Hygiene Data'!$D$5,0,10*ROW('Hygiene Data'!D107)),NA())</f>
        <v>#N/A</v>
      </c>
      <c r="BA113" s="93" t="e">
        <f ca="true">+IF(AND(ISNUMBER(OFFSET('Hygiene Data'!$D$7,0,10*ROW('Hygiene Data'!D107))),'Data Summary'!DP113="Yes"),OFFSET('Hygiene Data'!$D$7,0,10*ROW('Hygiene Data'!D107)),NA())</f>
        <v>#N/A</v>
      </c>
      <c r="BB113" s="93" t="e">
        <f ca="true">+IF(AND(ISNUMBER(OFFSET('Hygiene Data'!$D$9,0,10*ROW('Hygiene Data'!D107))),'Data Summary'!DQ113="Yes"),OFFSET('Hygiene Data'!$D$9,0,10*ROW('Hygiene Data'!D107)),NA())</f>
        <v>#N/A</v>
      </c>
      <c r="BC113" s="93" t="e">
        <f ca="true">+IF(AND(ISNUMBER(OFFSET('Hygiene Data'!$E$5,0,10*ROW('Hygiene Data'!E107))),'Data Summary'!DR113="Yes"),OFFSET('Hygiene Data'!$E$5,0,10*ROW('Hygiene Data'!E107)),NA())</f>
        <v>#N/A</v>
      </c>
      <c r="BD113" s="93" t="e">
        <f ca="true">+IF(AND(ISNUMBER(OFFSET('Hygiene Data'!$E$7,0,10*ROW('Hygiene Data'!E107))),'Data Summary'!DS113="Yes"),OFFSET('Hygiene Data'!$E$7,0,10*ROW('Hygiene Data'!E107)),NA())</f>
        <v>#N/A</v>
      </c>
      <c r="BE113" s="93" t="e">
        <f ca="true">+IF(AND(ISNUMBER(OFFSET('Hygiene Data'!$E$9,0,10*ROW('Hygiene Data'!E107))),'Data Summary'!DT113="Yes"),OFFSET('Hygiene Data'!$E$9,0,10*ROW('Hygiene Data'!E107)),NA())</f>
        <v>#N/A</v>
      </c>
      <c r="BF113" s="93" t="e">
        <f ca="true">+IF(AND(ISNUMBER(OFFSET('Hygiene Data'!$F$5,0,10*ROW('Hygiene Data'!F107))),'Data Summary'!DU113="Yes"),OFFSET('Hygiene Data'!$F$5,0,10*ROW('Hygiene Data'!F107)),NA())</f>
        <v>#N/A</v>
      </c>
      <c r="BG113" s="93" t="e">
        <f ca="true">+IF(AND(ISNUMBER(OFFSET('Hygiene Data'!$F$7,0,10*ROW('Hygiene Data'!F107))),'Data Summary'!DV113="Yes"),OFFSET('Hygiene Data'!$F$7,0,10*ROW('Hygiene Data'!F107)),NA())</f>
        <v>#N/A</v>
      </c>
      <c r="BH113" s="93" t="e">
        <f ca="true">+IF(AND(ISNUMBER(OFFSET('Hygiene Data'!$F$9,0,10*ROW('Hygiene Data'!F107))),'Data Summary'!DW113="Yes"),OFFSET('Hygiene Data'!$F$9,0,10*ROW('Hygiene Data'!F107)),NA())</f>
        <v>#N/A</v>
      </c>
      <c r="BI113" s="93" t="e">
        <f ca="true">+IF(AND(ISNUMBER(OFFSET('Hygiene Data'!$G$5,0,10*ROW('Hygiene Data'!G107))),'Data Summary'!DX113="Yes"),OFFSET('Hygiene Data'!$G$5,0,10*ROW('Hygiene Data'!G107)),NA())</f>
        <v>#N/A</v>
      </c>
      <c r="BJ113" s="93" t="e">
        <f ca="true">+IF(AND(ISNUMBER(OFFSET('Hygiene Data'!$G$7,0,10*ROW('Hygiene Data'!G107))),'Data Summary'!DY113="Yes"),OFFSET('Hygiene Data'!$G$7,0,10*ROW('Hygiene Data'!G107)),NA())</f>
        <v>#N/A</v>
      </c>
      <c r="BK113" s="93" t="e">
        <f ca="true">+IF(AND(ISNUMBER(OFFSET('Hygiene Data'!$G$9,0,10*ROW('Hygiene Data'!G107))),'Data Summary'!DZ113="Yes"),OFFSET('Hygiene Data'!$G$9,0,10*ROW('Hygiene Data'!G107)),NA())</f>
        <v>#N/A</v>
      </c>
      <c r="BL113" s="93" t="e">
        <f ca="true">+IF(AND(ISNUMBER(OFFSET('Hygiene Data'!$H$5,0,10*ROW('Hygiene Data'!H107))),'Data Summary'!EA113="Yes"),OFFSET('Hygiene Data'!$H$5,0,10*ROW('Hygiene Data'!H107)),NA())</f>
        <v>#N/A</v>
      </c>
      <c r="BM113" s="93" t="e">
        <f ca="true">+IF(AND(ISNUMBER(OFFSET('Hygiene Data'!$H$7,0,10*ROW('Hygiene Data'!H107))),'Data Summary'!EB113="Yes"),OFFSET('Hygiene Data'!$H$7,0,10*ROW('Hygiene Data'!H107)),NA())</f>
        <v>#N/A</v>
      </c>
      <c r="BN113" s="93" t="e">
        <f ca="true">+IF(AND(ISNUMBER(OFFSET('Hygiene Data'!$H$9,0,10*ROW('Hygiene Data'!H107))),'Data Summary'!EC113="Yes"),OFFSET('Hygiene Data'!$H$9,0,10*ROW('Hygiene Data'!H107)),NA())</f>
        <v>#N/A</v>
      </c>
      <c r="BO113" s="93" t="e">
        <f ca="true">+IF(AND(ISNUMBER(OFFSET('Hygiene Data'!$I$5,0,10*ROW('Hygiene Data'!I107))),'Data Summary'!ED113="Yes"),OFFSET('Hygiene Data'!$I$5,0,10*ROW('Hygiene Data'!I107)),NA())</f>
        <v>#N/A</v>
      </c>
      <c r="BP113" s="93" t="e">
        <f ca="true">+IF(AND(ISNUMBER(OFFSET('Hygiene Data'!$I$7,0,10*ROW('Hygiene Data'!I107))),'Data Summary'!EE113="Yes"),OFFSET('Hygiene Data'!$I$7,0,10*ROW('Hygiene Data'!I107)),NA())</f>
        <v>#N/A</v>
      </c>
      <c r="BQ113" s="93" t="e">
        <f ca="true">+IF(AND(ISNUMBER(OFFSET('Hygiene Data'!$I$9,0,10*ROW('Hygiene Data'!I107))),'Data Summary'!EF113="Yes"),OFFSET('Hygiene Data'!$I$9,0,10*ROW('Hygiene Data'!I107)),NA())</f>
        <v>#N/A</v>
      </c>
    </row>
    <row xmlns:x14ac="http://schemas.microsoft.com/office/spreadsheetml/2009/9/ac" r="114" x14ac:dyDescent="0.2">
      <c r="A114" s="335" t="e">
        <f ca="true">+RIGHT('Data Summary'!A114,LEN('Data Summary'!A114)-9)</f>
        <v>#VALUE!</v>
      </c>
      <c r="B114" s="35" t="str">
        <f ca="true">+IF(ISTEXT('Data Summary'!B114),'Data Summary'!B114,"")</f>
        <v/>
      </c>
      <c r="C114" s="334" t="e">
        <f ca="true">+VALUE('Data Summary'!C114)</f>
        <v>#VALUE!</v>
      </c>
      <c r="D114" s="91" t="e">
        <f ca="true">+IF(AND(ISNUMBER(OFFSET('Water Data'!$D$4,0,10*ROW('Water Data'!D108))),'Data Summary'!BS114="Yes"),100-OFFSET('Water Data'!$D$4,0,10*ROW('Water Data'!D108)),NA())</f>
        <v>#N/A</v>
      </c>
      <c r="E114" s="91" t="e">
        <f ca="true">+IF(AND(ISNUMBER(OFFSET('Water Data'!$D$6,0,10*ROW('Water Data'!D108))),'Data Summary'!BT114="Yes"),OFFSET('Water Data'!$D$6,0,10*ROW('Water Data'!D108)),NA())</f>
        <v>#N/A</v>
      </c>
      <c r="F114" s="91" t="e">
        <f ca="true">+IF(AND(ISNUMBER(OFFSET('Water Data'!$D$9,0,10*ROW('Water Data'!D108))),'Data Summary'!BU114="Yes"),OFFSET('Water Data'!$D$9,0,10*ROW('Water Data'!D108)),NA())</f>
        <v>#N/A</v>
      </c>
      <c r="G114" s="91" t="e">
        <f ca="true">+IF(AND(ISNUMBER(OFFSET('Water Data'!$E$4,0,10*ROW('Water Data'!E108))),'Data Summary'!BV114="Yes"),100-OFFSET('Water Data'!$E$4,0,10*ROW('Water Data'!E108)),NA())</f>
        <v>#N/A</v>
      </c>
      <c r="H114" s="91" t="e">
        <f ca="true">+IF(AND(ISNUMBER(OFFSET('Water Data'!$E$6,0,10*ROW('Water Data'!E108))),'Data Summary'!BW114="Yes"),OFFSET('Water Data'!$E$6,0,10*ROW('Water Data'!E108)),NA())</f>
        <v>#N/A</v>
      </c>
      <c r="I114" s="91" t="e">
        <f ca="true">+IF(AND(ISNUMBER(OFFSET('Water Data'!$E$9,0,10*ROW('Water Data'!E108))),'Data Summary'!BX114="Yes"),OFFSET('Water Data'!$E$9,0,10*ROW('Water Data'!E108)),NA())</f>
        <v>#N/A</v>
      </c>
      <c r="J114" s="91" t="e">
        <f ca="true">+IF(AND(ISNUMBER(OFFSET('Water Data'!$F$4,0,10*ROW('Water Data'!F108))),'Data Summary'!BY114="Yes"),100-OFFSET('Water Data'!$F$4,0,10*ROW('Water Data'!F108)),NA())</f>
        <v>#N/A</v>
      </c>
      <c r="K114" s="91" t="e">
        <f ca="true">+IF(AND(ISNUMBER(OFFSET('Water Data'!$F$6,0,10*ROW('Water Data'!F108))),'Data Summary'!BZ114="Yes"),OFFSET('Water Data'!$F$6,0,10*ROW('Water Data'!F108)),NA())</f>
        <v>#N/A</v>
      </c>
      <c r="L114" s="91" t="e">
        <f ca="true">+IF(AND(ISNUMBER(OFFSET('Water Data'!$F$9,0,10*ROW('Water Data'!F108))),'Data Summary'!CA114="Yes"),OFFSET('Water Data'!$F$9,0,10*ROW('Water Data'!F108)),NA())</f>
        <v>#N/A</v>
      </c>
      <c r="M114" s="91" t="e">
        <f ca="true">+IF(AND(ISNUMBER(OFFSET('Water Data'!$G$4,0,10*ROW('Water Data'!G108))),'Data Summary'!CB114="Yes"),100-OFFSET('Water Data'!$G$4,0,10*ROW('Water Data'!G108)),NA())</f>
        <v>#N/A</v>
      </c>
      <c r="N114" s="91" t="e">
        <f ca="true">+IF(AND(ISNUMBER(OFFSET('Water Data'!$G$6,0,10*ROW('Water Data'!G108))),'Data Summary'!CC114="Yes"),OFFSET('Water Data'!$G$6,0,10*ROW('Water Data'!G108)),NA())</f>
        <v>#N/A</v>
      </c>
      <c r="O114" s="91" t="e">
        <f ca="true">+IF(AND(ISNUMBER(OFFSET('Water Data'!$G$9,0,10*ROW('Water Data'!G108))),'Data Summary'!CD114="Yes"),OFFSET('Water Data'!$G$9,0,10*ROW('Water Data'!G108)),NA())</f>
        <v>#N/A</v>
      </c>
      <c r="P114" s="91" t="e">
        <f ca="true">+IF(AND(ISNUMBER(OFFSET('Water Data'!$H$4,0,10*ROW('Water Data'!H108))),'Data Summary'!CE114="Yes"),100-OFFSET('Water Data'!$H$4,0,10*ROW('Water Data'!H108)),NA())</f>
        <v>#N/A</v>
      </c>
      <c r="Q114" s="91" t="e">
        <f ca="true">+IF(AND(ISNUMBER(OFFSET('Water Data'!$H$6,0,10*ROW('Water Data'!H108))),'Data Summary'!CF114="Yes"),OFFSET('Water Data'!$H$6,0,10*ROW('Water Data'!H108)),NA())</f>
        <v>#N/A</v>
      </c>
      <c r="R114" s="91" t="e">
        <f ca="true">+IF(AND(ISNUMBER(OFFSET('Water Data'!$H$9,0,10*ROW('Water Data'!H108))),'Data Summary'!CG114="Yes"),OFFSET('Water Data'!$H$9,0,10*ROW('Water Data'!H108)),NA())</f>
        <v>#N/A</v>
      </c>
      <c r="S114" s="91" t="e">
        <f ca="true">+IF(AND(ISNUMBER(OFFSET('Water Data'!$I$4,0,10*ROW('Water Data'!I108))),'Data Summary'!CH114="Yes"),100-OFFSET('Water Data'!$I$4,0,10*ROW('Water Data'!I108)),NA())</f>
        <v>#N/A</v>
      </c>
      <c r="T114" s="91" t="e">
        <f ca="true">+IF(AND(ISNUMBER(OFFSET('Water Data'!$I$6,0,10*ROW('Water Data'!I108))),'Data Summary'!CI114="Yes"),OFFSET('Water Data'!$I$6,0,10*ROW('Water Data'!I108)),NA())</f>
        <v>#N/A</v>
      </c>
      <c r="U114" s="91" t="e">
        <f ca="true">+IF(AND(ISNUMBER(OFFSET('Water Data'!$I$9,0,10*ROW('Water Data'!I108))),'Data Summary'!CJ114="Yes"),OFFSET('Water Data'!$I$9,0,10*ROW('Water Data'!I108)),NA())</f>
        <v>#N/A</v>
      </c>
      <c r="V114" s="92" t="e">
        <f ca="true">+IF(AND(ISNUMBER(OFFSET('Sanitation Data'!$D$4,0,10*ROW('Sanitation Data'!D108))),'Data Summary'!CK114="Yes"),100-OFFSET('Sanitation Data'!$D$4,0,10*ROW('Sanitation Data'!D108)),NA())</f>
        <v>#N/A</v>
      </c>
      <c r="W114" s="92" t="e">
        <f ca="true">+IF(AND(ISNUMBER(OFFSET('Sanitation Data'!$D$6,0,10*ROW('Sanitation Data'!D108))),'Data Summary'!CL114="Yes"),OFFSET('Sanitation Data'!$D$6,0,10*ROW('Sanitation Data'!D108)),NA())</f>
        <v>#N/A</v>
      </c>
      <c r="X114" s="92" t="e">
        <f ca="true">+IF(AND(ISNUMBER(OFFSET('Sanitation Data'!$D$10,0,10*ROW('Sanitation Data'!D108))),'Data Summary'!CM114="Yes"),OFFSET('Sanitation Data'!$D$10,0,10*ROW('Sanitation Data'!D108)),NA())</f>
        <v>#N/A</v>
      </c>
      <c r="Y114" s="92" t="e">
        <f ca="true">+IF(AND(ISNUMBER(OFFSET('Sanitation Data'!$D$11,0,10*ROW('Sanitation Data'!D108))),'Data Summary'!CN114="Yes"),OFFSET('Sanitation Data'!$D$11,0,10*ROW('Sanitation Data'!D108)),NA())</f>
        <v>#N/A</v>
      </c>
      <c r="Z114" s="92" t="e">
        <f ca="true">+IF(AND(ISNUMBER(OFFSET('Sanitation Data'!$D$12,0,10*ROW('Sanitation Data'!D108))),'Data Summary'!CO114="Yes"),OFFSET('Sanitation Data'!$D$12,0,10*ROW('Sanitation Data'!D108)),NA())</f>
        <v>#N/A</v>
      </c>
      <c r="AA114" s="92" t="e">
        <f ca="true">+IF(AND(ISNUMBER(OFFSET('Sanitation Data'!$E$4,0,10*ROW('Sanitation Data'!E108))),'Data Summary'!CP114="Yes"),100-OFFSET('Sanitation Data'!$E$4,0,10*ROW('Sanitation Data'!E108)),NA())</f>
        <v>#N/A</v>
      </c>
      <c r="AB114" s="92" t="e">
        <f ca="true">+IF(AND(ISNUMBER(OFFSET('Sanitation Data'!$E$6,0,10*ROW('Sanitation Data'!E108))),'Data Summary'!CQ114="Yes"),OFFSET('Sanitation Data'!$E$6,0,10*ROW('Sanitation Data'!E108)),NA())</f>
        <v>#N/A</v>
      </c>
      <c r="AC114" s="92" t="e">
        <f ca="true">+IF(AND(ISNUMBER(OFFSET('Sanitation Data'!$E$10,0,10*ROW('Sanitation Data'!E108))),'Data Summary'!CR114="Yes"),OFFSET('Sanitation Data'!$E$10,0,10*ROW('Sanitation Data'!E108)),NA())</f>
        <v>#N/A</v>
      </c>
      <c r="AD114" s="92" t="e">
        <f ca="true">+IF(AND(ISNUMBER(OFFSET('Sanitation Data'!$E$11,0,10*ROW('Sanitation Data'!E108))),'Data Summary'!CS114="Yes"),OFFSET('Sanitation Data'!$E$11,0,10*ROW('Sanitation Data'!E108)),NA())</f>
        <v>#N/A</v>
      </c>
      <c r="AE114" s="92" t="e">
        <f ca="true">+IF(AND(ISNUMBER(OFFSET('Sanitation Data'!$E$12,0,10*ROW('Sanitation Data'!E108))),'Data Summary'!CT114="Yes"),OFFSET('Sanitation Data'!$E$12,0,10*ROW('Sanitation Data'!E108)),NA())</f>
        <v>#N/A</v>
      </c>
      <c r="AF114" s="92" t="e">
        <f ca="true">+IF(AND(ISNUMBER(OFFSET('Sanitation Data'!$F$4,0,10*ROW('Sanitation Data'!F108))),'Data Summary'!CU114="Yes"),100-OFFSET('Sanitation Data'!$F$4,0,10*ROW('Sanitation Data'!F108)),NA())</f>
        <v>#N/A</v>
      </c>
      <c r="AG114" s="92" t="e">
        <f ca="true">+IF(AND(ISNUMBER(OFFSET('Sanitation Data'!$F$6,0,10*ROW('Sanitation Data'!F108))),'Data Summary'!CV114="Yes"),OFFSET('Sanitation Data'!$F$6,0,10*ROW('Sanitation Data'!F108)),NA())</f>
        <v>#N/A</v>
      </c>
      <c r="AH114" s="92" t="e">
        <f ca="true">+IF(AND(ISNUMBER(OFFSET('Sanitation Data'!$F$10,0,10*ROW('Sanitation Data'!F108))),'Data Summary'!CW114="Yes"),OFFSET('Sanitation Data'!$F$10,0,10*ROW('Sanitation Data'!F108)),NA())</f>
        <v>#N/A</v>
      </c>
      <c r="AI114" s="92" t="e">
        <f ca="true">+IF(AND(ISNUMBER(OFFSET('Sanitation Data'!$F$11,0,10*ROW('Sanitation Data'!F108))),'Data Summary'!CX114="Yes"),OFFSET('Sanitation Data'!$F$11,0,10*ROW('Sanitation Data'!F108)),NA())</f>
        <v>#N/A</v>
      </c>
      <c r="AJ114" s="92" t="e">
        <f ca="true">+IF(AND(ISNUMBER(OFFSET('Sanitation Data'!$F$12,0,10*ROW('Sanitation Data'!F108))),'Data Summary'!CY114="Yes"),OFFSET('Sanitation Data'!$F$12,0,10*ROW('Sanitation Data'!F108)),NA())</f>
        <v>#N/A</v>
      </c>
      <c r="AK114" s="92" t="e">
        <f ca="true">+IF(AND(ISNUMBER(OFFSET('Sanitation Data'!$G$4,0,10*ROW('Sanitation Data'!G108))),'Data Summary'!CZ114="Yes"),100-OFFSET('Sanitation Data'!$G$4,0,10*ROW('Sanitation Data'!G108)),NA())</f>
        <v>#N/A</v>
      </c>
      <c r="AL114" s="92" t="e">
        <f ca="true">+IF(AND(ISNUMBER(OFFSET('Sanitation Data'!$G$6,0,10*ROW('Sanitation Data'!G108))),'Data Summary'!DA114="Yes"),OFFSET('Sanitation Data'!$G$6,0,10*ROW('Sanitation Data'!G108)),NA())</f>
        <v>#N/A</v>
      </c>
      <c r="AM114" s="92" t="e">
        <f ca="true">+IF(AND(ISNUMBER(OFFSET('Sanitation Data'!$G$10,0,10*ROW('Sanitation Data'!G108))),'Data Summary'!DB114="Yes"),OFFSET('Sanitation Data'!$G$10,0,10*ROW('Sanitation Data'!G108)),NA())</f>
        <v>#N/A</v>
      </c>
      <c r="AN114" s="92" t="e">
        <f ca="true">+IF(AND(ISNUMBER(OFFSET('Sanitation Data'!$G$11,0,10*ROW('Sanitation Data'!G108))),'Data Summary'!DC114="Yes"),OFFSET('Sanitation Data'!$G$11,0,10*ROW('Sanitation Data'!G108)),NA())</f>
        <v>#N/A</v>
      </c>
      <c r="AO114" s="92" t="e">
        <f ca="true">+IF(AND(ISNUMBER(OFFSET('Sanitation Data'!$G$12,0,10*ROW('Sanitation Data'!G108))),'Data Summary'!DD114="Yes"),OFFSET('Sanitation Data'!$G$12,0,10*ROW('Sanitation Data'!G108)),NA())</f>
        <v>#N/A</v>
      </c>
      <c r="AP114" s="92" t="e">
        <f ca="true">+IF(AND(ISNUMBER(OFFSET('Sanitation Data'!$H$4,0,10*ROW('Sanitation Data'!H108))),'Data Summary'!DE114="Yes"),100-OFFSET('Sanitation Data'!$H$4,0,10*ROW('Sanitation Data'!H108)),NA())</f>
        <v>#N/A</v>
      </c>
      <c r="AQ114" s="92" t="e">
        <f ca="true">+IF(AND(ISNUMBER(OFFSET('Sanitation Data'!$H$6,0,10*ROW('Sanitation Data'!H108))),'Data Summary'!DF114="Yes"),OFFSET('Sanitation Data'!$H$6,0,10*ROW('Sanitation Data'!H108)),NA())</f>
        <v>#N/A</v>
      </c>
      <c r="AR114" s="92" t="e">
        <f ca="true">+IF(AND(ISNUMBER(OFFSET('Sanitation Data'!$H$10,0,10*ROW('Sanitation Data'!H108))),'Data Summary'!DG114="Yes"),OFFSET('Sanitation Data'!$H$10,0,10*ROW('Sanitation Data'!H108)),NA())</f>
        <v>#N/A</v>
      </c>
      <c r="AS114" s="92" t="e">
        <f ca="true">+IF(AND(ISNUMBER(OFFSET('Sanitation Data'!$H$11,0,10*ROW('Sanitation Data'!H108))),'Data Summary'!DH114="Yes"),OFFSET('Sanitation Data'!$H$11,0,10*ROW('Sanitation Data'!H108)),NA())</f>
        <v>#N/A</v>
      </c>
      <c r="AT114" s="92" t="e">
        <f ca="true">+IF(AND(ISNUMBER(OFFSET('Sanitation Data'!$H$12,0,10*ROW('Sanitation Data'!H108))),'Data Summary'!DI114="Yes"),OFFSET('Sanitation Data'!$H$12,0,10*ROW('Sanitation Data'!H108)),NA())</f>
        <v>#N/A</v>
      </c>
      <c r="AU114" s="92" t="e">
        <f ca="true">+IF(AND(ISNUMBER(OFFSET('Sanitation Data'!$I$4,0,10*ROW('Sanitation Data'!I108))),'Data Summary'!DJ114="Yes"),100-OFFSET('Sanitation Data'!$I$4,0,10*ROW('Sanitation Data'!I108)),NA())</f>
        <v>#N/A</v>
      </c>
      <c r="AV114" s="92" t="e">
        <f ca="true">+IF(AND(ISNUMBER(OFFSET('Sanitation Data'!$I$6,0,10*ROW('Sanitation Data'!I108))),'Data Summary'!DK114="Yes"),OFFSET('Sanitation Data'!$I$6,0,10*ROW('Sanitation Data'!I108)),NA())</f>
        <v>#N/A</v>
      </c>
      <c r="AW114" s="92" t="e">
        <f ca="true">+IF(AND(ISNUMBER(OFFSET('Sanitation Data'!$I$10,0,10*ROW('Sanitation Data'!I108))),'Data Summary'!DL114="Yes"),OFFSET('Sanitation Data'!$I$10,0,10*ROW('Sanitation Data'!I108)),NA())</f>
        <v>#N/A</v>
      </c>
      <c r="AX114" s="92" t="e">
        <f ca="true">+IF(AND(ISNUMBER(OFFSET('Sanitation Data'!$I$11,0,10*ROW('Sanitation Data'!I108))),'Data Summary'!DM114="Yes"),OFFSET('Sanitation Data'!$I$11,0,10*ROW('Sanitation Data'!I108)),NA())</f>
        <v>#N/A</v>
      </c>
      <c r="AY114" s="92" t="e">
        <f ca="true">+IF(AND(ISNUMBER(OFFSET('Sanitation Data'!$I$12,0,10*ROW('Sanitation Data'!I108))),'Data Summary'!DN114="Yes"),OFFSET('Sanitation Data'!$I$12,0,10*ROW('Sanitation Data'!I108)),NA())</f>
        <v>#N/A</v>
      </c>
      <c r="AZ114" s="93" t="e">
        <f ca="true">+IF(AND(ISNUMBER(OFFSET('Hygiene Data'!$D$5,0,10*ROW('Hygiene Data'!D108))),'Data Summary'!DO114="Yes"),OFFSET('Hygiene Data'!$D$5,0,10*ROW('Hygiene Data'!D108)),NA())</f>
        <v>#N/A</v>
      </c>
      <c r="BA114" s="93" t="e">
        <f ca="true">+IF(AND(ISNUMBER(OFFSET('Hygiene Data'!$D$7,0,10*ROW('Hygiene Data'!D108))),'Data Summary'!DP114="Yes"),OFFSET('Hygiene Data'!$D$7,0,10*ROW('Hygiene Data'!D108)),NA())</f>
        <v>#N/A</v>
      </c>
      <c r="BB114" s="93" t="e">
        <f ca="true">+IF(AND(ISNUMBER(OFFSET('Hygiene Data'!$D$9,0,10*ROW('Hygiene Data'!D108))),'Data Summary'!DQ114="Yes"),OFFSET('Hygiene Data'!$D$9,0,10*ROW('Hygiene Data'!D108)),NA())</f>
        <v>#N/A</v>
      </c>
      <c r="BC114" s="93" t="e">
        <f ca="true">+IF(AND(ISNUMBER(OFFSET('Hygiene Data'!$E$5,0,10*ROW('Hygiene Data'!E108))),'Data Summary'!DR114="Yes"),OFFSET('Hygiene Data'!$E$5,0,10*ROW('Hygiene Data'!E108)),NA())</f>
        <v>#N/A</v>
      </c>
      <c r="BD114" s="93" t="e">
        <f ca="true">+IF(AND(ISNUMBER(OFFSET('Hygiene Data'!$E$7,0,10*ROW('Hygiene Data'!E108))),'Data Summary'!DS114="Yes"),OFFSET('Hygiene Data'!$E$7,0,10*ROW('Hygiene Data'!E108)),NA())</f>
        <v>#N/A</v>
      </c>
      <c r="BE114" s="93" t="e">
        <f ca="true">+IF(AND(ISNUMBER(OFFSET('Hygiene Data'!$E$9,0,10*ROW('Hygiene Data'!E108))),'Data Summary'!DT114="Yes"),OFFSET('Hygiene Data'!$E$9,0,10*ROW('Hygiene Data'!E108)),NA())</f>
        <v>#N/A</v>
      </c>
      <c r="BF114" s="93" t="e">
        <f ca="true">+IF(AND(ISNUMBER(OFFSET('Hygiene Data'!$F$5,0,10*ROW('Hygiene Data'!F108))),'Data Summary'!DU114="Yes"),OFFSET('Hygiene Data'!$F$5,0,10*ROW('Hygiene Data'!F108)),NA())</f>
        <v>#N/A</v>
      </c>
      <c r="BG114" s="93" t="e">
        <f ca="true">+IF(AND(ISNUMBER(OFFSET('Hygiene Data'!$F$7,0,10*ROW('Hygiene Data'!F108))),'Data Summary'!DV114="Yes"),OFFSET('Hygiene Data'!$F$7,0,10*ROW('Hygiene Data'!F108)),NA())</f>
        <v>#N/A</v>
      </c>
      <c r="BH114" s="93" t="e">
        <f ca="true">+IF(AND(ISNUMBER(OFFSET('Hygiene Data'!$F$9,0,10*ROW('Hygiene Data'!F108))),'Data Summary'!DW114="Yes"),OFFSET('Hygiene Data'!$F$9,0,10*ROW('Hygiene Data'!F108)),NA())</f>
        <v>#N/A</v>
      </c>
      <c r="BI114" s="93" t="e">
        <f ca="true">+IF(AND(ISNUMBER(OFFSET('Hygiene Data'!$G$5,0,10*ROW('Hygiene Data'!G108))),'Data Summary'!DX114="Yes"),OFFSET('Hygiene Data'!$G$5,0,10*ROW('Hygiene Data'!G108)),NA())</f>
        <v>#N/A</v>
      </c>
      <c r="BJ114" s="93" t="e">
        <f ca="true">+IF(AND(ISNUMBER(OFFSET('Hygiene Data'!$G$7,0,10*ROW('Hygiene Data'!G108))),'Data Summary'!DY114="Yes"),OFFSET('Hygiene Data'!$G$7,0,10*ROW('Hygiene Data'!G108)),NA())</f>
        <v>#N/A</v>
      </c>
      <c r="BK114" s="93" t="e">
        <f ca="true">+IF(AND(ISNUMBER(OFFSET('Hygiene Data'!$G$9,0,10*ROW('Hygiene Data'!G108))),'Data Summary'!DZ114="Yes"),OFFSET('Hygiene Data'!$G$9,0,10*ROW('Hygiene Data'!G108)),NA())</f>
        <v>#N/A</v>
      </c>
      <c r="BL114" s="93" t="e">
        <f ca="true">+IF(AND(ISNUMBER(OFFSET('Hygiene Data'!$H$5,0,10*ROW('Hygiene Data'!H108))),'Data Summary'!EA114="Yes"),OFFSET('Hygiene Data'!$H$5,0,10*ROW('Hygiene Data'!H108)),NA())</f>
        <v>#N/A</v>
      </c>
      <c r="BM114" s="93" t="e">
        <f ca="true">+IF(AND(ISNUMBER(OFFSET('Hygiene Data'!$H$7,0,10*ROW('Hygiene Data'!H108))),'Data Summary'!EB114="Yes"),OFFSET('Hygiene Data'!$H$7,0,10*ROW('Hygiene Data'!H108)),NA())</f>
        <v>#N/A</v>
      </c>
      <c r="BN114" s="93" t="e">
        <f ca="true">+IF(AND(ISNUMBER(OFFSET('Hygiene Data'!$H$9,0,10*ROW('Hygiene Data'!H108))),'Data Summary'!EC114="Yes"),OFFSET('Hygiene Data'!$H$9,0,10*ROW('Hygiene Data'!H108)),NA())</f>
        <v>#N/A</v>
      </c>
      <c r="BO114" s="93" t="e">
        <f ca="true">+IF(AND(ISNUMBER(OFFSET('Hygiene Data'!$I$5,0,10*ROW('Hygiene Data'!I108))),'Data Summary'!ED114="Yes"),OFFSET('Hygiene Data'!$I$5,0,10*ROW('Hygiene Data'!I108)),NA())</f>
        <v>#N/A</v>
      </c>
      <c r="BP114" s="93" t="e">
        <f ca="true">+IF(AND(ISNUMBER(OFFSET('Hygiene Data'!$I$7,0,10*ROW('Hygiene Data'!I108))),'Data Summary'!EE114="Yes"),OFFSET('Hygiene Data'!$I$7,0,10*ROW('Hygiene Data'!I108)),NA())</f>
        <v>#N/A</v>
      </c>
      <c r="BQ114" s="93" t="e">
        <f ca="true">+IF(AND(ISNUMBER(OFFSET('Hygiene Data'!$I$9,0,10*ROW('Hygiene Data'!I108))),'Data Summary'!EF114="Yes"),OFFSET('Hygiene Data'!$I$9,0,10*ROW('Hygiene Data'!I108)),NA())</f>
        <v>#N/A</v>
      </c>
    </row>
    <row xmlns:x14ac="http://schemas.microsoft.com/office/spreadsheetml/2009/9/ac" r="115" x14ac:dyDescent="0.2">
      <c r="A115" s="335" t="e">
        <f ca="true">+RIGHT('Data Summary'!A115,LEN('Data Summary'!A115)-9)</f>
        <v>#VALUE!</v>
      </c>
      <c r="B115" s="35" t="str">
        <f ca="true">+IF(ISTEXT('Data Summary'!B115),'Data Summary'!B115,"")</f>
        <v/>
      </c>
      <c r="C115" s="334" t="e">
        <f ca="true">+VALUE('Data Summary'!C115)</f>
        <v>#VALUE!</v>
      </c>
      <c r="D115" s="91" t="e">
        <f ca="true">+IF(AND(ISNUMBER(OFFSET('Water Data'!$D$4,0,10*ROW('Water Data'!D109))),'Data Summary'!BS115="Yes"),100-OFFSET('Water Data'!$D$4,0,10*ROW('Water Data'!D109)),NA())</f>
        <v>#N/A</v>
      </c>
      <c r="E115" s="91" t="e">
        <f ca="true">+IF(AND(ISNUMBER(OFFSET('Water Data'!$D$6,0,10*ROW('Water Data'!D109))),'Data Summary'!BT115="Yes"),OFFSET('Water Data'!$D$6,0,10*ROW('Water Data'!D109)),NA())</f>
        <v>#N/A</v>
      </c>
      <c r="F115" s="91" t="e">
        <f ca="true">+IF(AND(ISNUMBER(OFFSET('Water Data'!$D$9,0,10*ROW('Water Data'!D109))),'Data Summary'!BU115="Yes"),OFFSET('Water Data'!$D$9,0,10*ROW('Water Data'!D109)),NA())</f>
        <v>#N/A</v>
      </c>
      <c r="G115" s="91" t="e">
        <f ca="true">+IF(AND(ISNUMBER(OFFSET('Water Data'!$E$4,0,10*ROW('Water Data'!E109))),'Data Summary'!BV115="Yes"),100-OFFSET('Water Data'!$E$4,0,10*ROW('Water Data'!E109)),NA())</f>
        <v>#N/A</v>
      </c>
      <c r="H115" s="91" t="e">
        <f ca="true">+IF(AND(ISNUMBER(OFFSET('Water Data'!$E$6,0,10*ROW('Water Data'!E109))),'Data Summary'!BW115="Yes"),OFFSET('Water Data'!$E$6,0,10*ROW('Water Data'!E109)),NA())</f>
        <v>#N/A</v>
      </c>
      <c r="I115" s="91" t="e">
        <f ca="true">+IF(AND(ISNUMBER(OFFSET('Water Data'!$E$9,0,10*ROW('Water Data'!E109))),'Data Summary'!BX115="Yes"),OFFSET('Water Data'!$E$9,0,10*ROW('Water Data'!E109)),NA())</f>
        <v>#N/A</v>
      </c>
      <c r="J115" s="91" t="e">
        <f ca="true">+IF(AND(ISNUMBER(OFFSET('Water Data'!$F$4,0,10*ROW('Water Data'!F109))),'Data Summary'!BY115="Yes"),100-OFFSET('Water Data'!$F$4,0,10*ROW('Water Data'!F109)),NA())</f>
        <v>#N/A</v>
      </c>
      <c r="K115" s="91" t="e">
        <f ca="true">+IF(AND(ISNUMBER(OFFSET('Water Data'!$F$6,0,10*ROW('Water Data'!F109))),'Data Summary'!BZ115="Yes"),OFFSET('Water Data'!$F$6,0,10*ROW('Water Data'!F109)),NA())</f>
        <v>#N/A</v>
      </c>
      <c r="L115" s="91" t="e">
        <f ca="true">+IF(AND(ISNUMBER(OFFSET('Water Data'!$F$9,0,10*ROW('Water Data'!F109))),'Data Summary'!CA115="Yes"),OFFSET('Water Data'!$F$9,0,10*ROW('Water Data'!F109)),NA())</f>
        <v>#N/A</v>
      </c>
      <c r="M115" s="91" t="e">
        <f ca="true">+IF(AND(ISNUMBER(OFFSET('Water Data'!$G$4,0,10*ROW('Water Data'!G109))),'Data Summary'!CB115="Yes"),100-OFFSET('Water Data'!$G$4,0,10*ROW('Water Data'!G109)),NA())</f>
        <v>#N/A</v>
      </c>
      <c r="N115" s="91" t="e">
        <f ca="true">+IF(AND(ISNUMBER(OFFSET('Water Data'!$G$6,0,10*ROW('Water Data'!G109))),'Data Summary'!CC115="Yes"),OFFSET('Water Data'!$G$6,0,10*ROW('Water Data'!G109)),NA())</f>
        <v>#N/A</v>
      </c>
      <c r="O115" s="91" t="e">
        <f ca="true">+IF(AND(ISNUMBER(OFFSET('Water Data'!$G$9,0,10*ROW('Water Data'!G109))),'Data Summary'!CD115="Yes"),OFFSET('Water Data'!$G$9,0,10*ROW('Water Data'!G109)),NA())</f>
        <v>#N/A</v>
      </c>
      <c r="P115" s="91" t="e">
        <f ca="true">+IF(AND(ISNUMBER(OFFSET('Water Data'!$H$4,0,10*ROW('Water Data'!H109))),'Data Summary'!CE115="Yes"),100-OFFSET('Water Data'!$H$4,0,10*ROW('Water Data'!H109)),NA())</f>
        <v>#N/A</v>
      </c>
      <c r="Q115" s="91" t="e">
        <f ca="true">+IF(AND(ISNUMBER(OFFSET('Water Data'!$H$6,0,10*ROW('Water Data'!H109))),'Data Summary'!CF115="Yes"),OFFSET('Water Data'!$H$6,0,10*ROW('Water Data'!H109)),NA())</f>
        <v>#N/A</v>
      </c>
      <c r="R115" s="91" t="e">
        <f ca="true">+IF(AND(ISNUMBER(OFFSET('Water Data'!$H$9,0,10*ROW('Water Data'!H109))),'Data Summary'!CG115="Yes"),OFFSET('Water Data'!$H$9,0,10*ROW('Water Data'!H109)),NA())</f>
        <v>#N/A</v>
      </c>
      <c r="S115" s="91" t="e">
        <f ca="true">+IF(AND(ISNUMBER(OFFSET('Water Data'!$I$4,0,10*ROW('Water Data'!I109))),'Data Summary'!CH115="Yes"),100-OFFSET('Water Data'!$I$4,0,10*ROW('Water Data'!I109)),NA())</f>
        <v>#N/A</v>
      </c>
      <c r="T115" s="91" t="e">
        <f ca="true">+IF(AND(ISNUMBER(OFFSET('Water Data'!$I$6,0,10*ROW('Water Data'!I109))),'Data Summary'!CI115="Yes"),OFFSET('Water Data'!$I$6,0,10*ROW('Water Data'!I109)),NA())</f>
        <v>#N/A</v>
      </c>
      <c r="U115" s="91" t="e">
        <f ca="true">+IF(AND(ISNUMBER(OFFSET('Water Data'!$I$9,0,10*ROW('Water Data'!I109))),'Data Summary'!CJ115="Yes"),OFFSET('Water Data'!$I$9,0,10*ROW('Water Data'!I109)),NA())</f>
        <v>#N/A</v>
      </c>
      <c r="V115" s="92" t="e">
        <f ca="true">+IF(AND(ISNUMBER(OFFSET('Sanitation Data'!$D$4,0,10*ROW('Sanitation Data'!D109))),'Data Summary'!CK115="Yes"),100-OFFSET('Sanitation Data'!$D$4,0,10*ROW('Sanitation Data'!D109)),NA())</f>
        <v>#N/A</v>
      </c>
      <c r="W115" s="92" t="e">
        <f ca="true">+IF(AND(ISNUMBER(OFFSET('Sanitation Data'!$D$6,0,10*ROW('Sanitation Data'!D109))),'Data Summary'!CL115="Yes"),OFFSET('Sanitation Data'!$D$6,0,10*ROW('Sanitation Data'!D109)),NA())</f>
        <v>#N/A</v>
      </c>
      <c r="X115" s="92" t="e">
        <f ca="true">+IF(AND(ISNUMBER(OFFSET('Sanitation Data'!$D$10,0,10*ROW('Sanitation Data'!D109))),'Data Summary'!CM115="Yes"),OFFSET('Sanitation Data'!$D$10,0,10*ROW('Sanitation Data'!D109)),NA())</f>
        <v>#N/A</v>
      </c>
      <c r="Y115" s="92" t="e">
        <f ca="true">+IF(AND(ISNUMBER(OFFSET('Sanitation Data'!$D$11,0,10*ROW('Sanitation Data'!D109))),'Data Summary'!CN115="Yes"),OFFSET('Sanitation Data'!$D$11,0,10*ROW('Sanitation Data'!D109)),NA())</f>
        <v>#N/A</v>
      </c>
      <c r="Z115" s="92" t="e">
        <f ca="true">+IF(AND(ISNUMBER(OFFSET('Sanitation Data'!$D$12,0,10*ROW('Sanitation Data'!D109))),'Data Summary'!CO115="Yes"),OFFSET('Sanitation Data'!$D$12,0,10*ROW('Sanitation Data'!D109)),NA())</f>
        <v>#N/A</v>
      </c>
      <c r="AA115" s="92" t="e">
        <f ca="true">+IF(AND(ISNUMBER(OFFSET('Sanitation Data'!$E$4,0,10*ROW('Sanitation Data'!E109))),'Data Summary'!CP115="Yes"),100-OFFSET('Sanitation Data'!$E$4,0,10*ROW('Sanitation Data'!E109)),NA())</f>
        <v>#N/A</v>
      </c>
      <c r="AB115" s="92" t="e">
        <f ca="true">+IF(AND(ISNUMBER(OFFSET('Sanitation Data'!$E$6,0,10*ROW('Sanitation Data'!E109))),'Data Summary'!CQ115="Yes"),OFFSET('Sanitation Data'!$E$6,0,10*ROW('Sanitation Data'!E109)),NA())</f>
        <v>#N/A</v>
      </c>
      <c r="AC115" s="92" t="e">
        <f ca="true">+IF(AND(ISNUMBER(OFFSET('Sanitation Data'!$E$10,0,10*ROW('Sanitation Data'!E109))),'Data Summary'!CR115="Yes"),OFFSET('Sanitation Data'!$E$10,0,10*ROW('Sanitation Data'!E109)),NA())</f>
        <v>#N/A</v>
      </c>
      <c r="AD115" s="92" t="e">
        <f ca="true">+IF(AND(ISNUMBER(OFFSET('Sanitation Data'!$E$11,0,10*ROW('Sanitation Data'!E109))),'Data Summary'!CS115="Yes"),OFFSET('Sanitation Data'!$E$11,0,10*ROW('Sanitation Data'!E109)),NA())</f>
        <v>#N/A</v>
      </c>
      <c r="AE115" s="92" t="e">
        <f ca="true">+IF(AND(ISNUMBER(OFFSET('Sanitation Data'!$E$12,0,10*ROW('Sanitation Data'!E109))),'Data Summary'!CT115="Yes"),OFFSET('Sanitation Data'!$E$12,0,10*ROW('Sanitation Data'!E109)),NA())</f>
        <v>#N/A</v>
      </c>
      <c r="AF115" s="92" t="e">
        <f ca="true">+IF(AND(ISNUMBER(OFFSET('Sanitation Data'!$F$4,0,10*ROW('Sanitation Data'!F109))),'Data Summary'!CU115="Yes"),100-OFFSET('Sanitation Data'!$F$4,0,10*ROW('Sanitation Data'!F109)),NA())</f>
        <v>#N/A</v>
      </c>
      <c r="AG115" s="92" t="e">
        <f ca="true">+IF(AND(ISNUMBER(OFFSET('Sanitation Data'!$F$6,0,10*ROW('Sanitation Data'!F109))),'Data Summary'!CV115="Yes"),OFFSET('Sanitation Data'!$F$6,0,10*ROW('Sanitation Data'!F109)),NA())</f>
        <v>#N/A</v>
      </c>
      <c r="AH115" s="92" t="e">
        <f ca="true">+IF(AND(ISNUMBER(OFFSET('Sanitation Data'!$F$10,0,10*ROW('Sanitation Data'!F109))),'Data Summary'!CW115="Yes"),OFFSET('Sanitation Data'!$F$10,0,10*ROW('Sanitation Data'!F109)),NA())</f>
        <v>#N/A</v>
      </c>
      <c r="AI115" s="92" t="e">
        <f ca="true">+IF(AND(ISNUMBER(OFFSET('Sanitation Data'!$F$11,0,10*ROW('Sanitation Data'!F109))),'Data Summary'!CX115="Yes"),OFFSET('Sanitation Data'!$F$11,0,10*ROW('Sanitation Data'!F109)),NA())</f>
        <v>#N/A</v>
      </c>
      <c r="AJ115" s="92" t="e">
        <f ca="true">+IF(AND(ISNUMBER(OFFSET('Sanitation Data'!$F$12,0,10*ROW('Sanitation Data'!F109))),'Data Summary'!CY115="Yes"),OFFSET('Sanitation Data'!$F$12,0,10*ROW('Sanitation Data'!F109)),NA())</f>
        <v>#N/A</v>
      </c>
      <c r="AK115" s="92" t="e">
        <f ca="true">+IF(AND(ISNUMBER(OFFSET('Sanitation Data'!$G$4,0,10*ROW('Sanitation Data'!G109))),'Data Summary'!CZ115="Yes"),100-OFFSET('Sanitation Data'!$G$4,0,10*ROW('Sanitation Data'!G109)),NA())</f>
        <v>#N/A</v>
      </c>
      <c r="AL115" s="92" t="e">
        <f ca="true">+IF(AND(ISNUMBER(OFFSET('Sanitation Data'!$G$6,0,10*ROW('Sanitation Data'!G109))),'Data Summary'!DA115="Yes"),OFFSET('Sanitation Data'!$G$6,0,10*ROW('Sanitation Data'!G109)),NA())</f>
        <v>#N/A</v>
      </c>
      <c r="AM115" s="92" t="e">
        <f ca="true">+IF(AND(ISNUMBER(OFFSET('Sanitation Data'!$G$10,0,10*ROW('Sanitation Data'!G109))),'Data Summary'!DB115="Yes"),OFFSET('Sanitation Data'!$G$10,0,10*ROW('Sanitation Data'!G109)),NA())</f>
        <v>#N/A</v>
      </c>
      <c r="AN115" s="92" t="e">
        <f ca="true">+IF(AND(ISNUMBER(OFFSET('Sanitation Data'!$G$11,0,10*ROW('Sanitation Data'!G109))),'Data Summary'!DC115="Yes"),OFFSET('Sanitation Data'!$G$11,0,10*ROW('Sanitation Data'!G109)),NA())</f>
        <v>#N/A</v>
      </c>
      <c r="AO115" s="92" t="e">
        <f ca="true">+IF(AND(ISNUMBER(OFFSET('Sanitation Data'!$G$12,0,10*ROW('Sanitation Data'!G109))),'Data Summary'!DD115="Yes"),OFFSET('Sanitation Data'!$G$12,0,10*ROW('Sanitation Data'!G109)),NA())</f>
        <v>#N/A</v>
      </c>
      <c r="AP115" s="92" t="e">
        <f ca="true">+IF(AND(ISNUMBER(OFFSET('Sanitation Data'!$H$4,0,10*ROW('Sanitation Data'!H109))),'Data Summary'!DE115="Yes"),100-OFFSET('Sanitation Data'!$H$4,0,10*ROW('Sanitation Data'!H109)),NA())</f>
        <v>#N/A</v>
      </c>
      <c r="AQ115" s="92" t="e">
        <f ca="true">+IF(AND(ISNUMBER(OFFSET('Sanitation Data'!$H$6,0,10*ROW('Sanitation Data'!H109))),'Data Summary'!DF115="Yes"),OFFSET('Sanitation Data'!$H$6,0,10*ROW('Sanitation Data'!H109)),NA())</f>
        <v>#N/A</v>
      </c>
      <c r="AR115" s="92" t="e">
        <f ca="true">+IF(AND(ISNUMBER(OFFSET('Sanitation Data'!$H$10,0,10*ROW('Sanitation Data'!H109))),'Data Summary'!DG115="Yes"),OFFSET('Sanitation Data'!$H$10,0,10*ROW('Sanitation Data'!H109)),NA())</f>
        <v>#N/A</v>
      </c>
      <c r="AS115" s="92" t="e">
        <f ca="true">+IF(AND(ISNUMBER(OFFSET('Sanitation Data'!$H$11,0,10*ROW('Sanitation Data'!H109))),'Data Summary'!DH115="Yes"),OFFSET('Sanitation Data'!$H$11,0,10*ROW('Sanitation Data'!H109)),NA())</f>
        <v>#N/A</v>
      </c>
      <c r="AT115" s="92" t="e">
        <f ca="true">+IF(AND(ISNUMBER(OFFSET('Sanitation Data'!$H$12,0,10*ROW('Sanitation Data'!H109))),'Data Summary'!DI115="Yes"),OFFSET('Sanitation Data'!$H$12,0,10*ROW('Sanitation Data'!H109)),NA())</f>
        <v>#N/A</v>
      </c>
      <c r="AU115" s="92" t="e">
        <f ca="true">+IF(AND(ISNUMBER(OFFSET('Sanitation Data'!$I$4,0,10*ROW('Sanitation Data'!I109))),'Data Summary'!DJ115="Yes"),100-OFFSET('Sanitation Data'!$I$4,0,10*ROW('Sanitation Data'!I109)),NA())</f>
        <v>#N/A</v>
      </c>
      <c r="AV115" s="92" t="e">
        <f ca="true">+IF(AND(ISNUMBER(OFFSET('Sanitation Data'!$I$6,0,10*ROW('Sanitation Data'!I109))),'Data Summary'!DK115="Yes"),OFFSET('Sanitation Data'!$I$6,0,10*ROW('Sanitation Data'!I109)),NA())</f>
        <v>#N/A</v>
      </c>
      <c r="AW115" s="92" t="e">
        <f ca="true">+IF(AND(ISNUMBER(OFFSET('Sanitation Data'!$I$10,0,10*ROW('Sanitation Data'!I109))),'Data Summary'!DL115="Yes"),OFFSET('Sanitation Data'!$I$10,0,10*ROW('Sanitation Data'!I109)),NA())</f>
        <v>#N/A</v>
      </c>
      <c r="AX115" s="92" t="e">
        <f ca="true">+IF(AND(ISNUMBER(OFFSET('Sanitation Data'!$I$11,0,10*ROW('Sanitation Data'!I109))),'Data Summary'!DM115="Yes"),OFFSET('Sanitation Data'!$I$11,0,10*ROW('Sanitation Data'!I109)),NA())</f>
        <v>#N/A</v>
      </c>
      <c r="AY115" s="92" t="e">
        <f ca="true">+IF(AND(ISNUMBER(OFFSET('Sanitation Data'!$I$12,0,10*ROW('Sanitation Data'!I109))),'Data Summary'!DN115="Yes"),OFFSET('Sanitation Data'!$I$12,0,10*ROW('Sanitation Data'!I109)),NA())</f>
        <v>#N/A</v>
      </c>
      <c r="AZ115" s="93" t="e">
        <f ca="true">+IF(AND(ISNUMBER(OFFSET('Hygiene Data'!$D$5,0,10*ROW('Hygiene Data'!D109))),'Data Summary'!DO115="Yes"),OFFSET('Hygiene Data'!$D$5,0,10*ROW('Hygiene Data'!D109)),NA())</f>
        <v>#N/A</v>
      </c>
      <c r="BA115" s="93" t="e">
        <f ca="true">+IF(AND(ISNUMBER(OFFSET('Hygiene Data'!$D$7,0,10*ROW('Hygiene Data'!D109))),'Data Summary'!DP115="Yes"),OFFSET('Hygiene Data'!$D$7,0,10*ROW('Hygiene Data'!D109)),NA())</f>
        <v>#N/A</v>
      </c>
      <c r="BB115" s="93" t="e">
        <f ca="true">+IF(AND(ISNUMBER(OFFSET('Hygiene Data'!$D$9,0,10*ROW('Hygiene Data'!D109))),'Data Summary'!DQ115="Yes"),OFFSET('Hygiene Data'!$D$9,0,10*ROW('Hygiene Data'!D109)),NA())</f>
        <v>#N/A</v>
      </c>
      <c r="BC115" s="93" t="e">
        <f ca="true">+IF(AND(ISNUMBER(OFFSET('Hygiene Data'!$E$5,0,10*ROW('Hygiene Data'!E109))),'Data Summary'!DR115="Yes"),OFFSET('Hygiene Data'!$E$5,0,10*ROW('Hygiene Data'!E109)),NA())</f>
        <v>#N/A</v>
      </c>
      <c r="BD115" s="93" t="e">
        <f ca="true">+IF(AND(ISNUMBER(OFFSET('Hygiene Data'!$E$7,0,10*ROW('Hygiene Data'!E109))),'Data Summary'!DS115="Yes"),OFFSET('Hygiene Data'!$E$7,0,10*ROW('Hygiene Data'!E109)),NA())</f>
        <v>#N/A</v>
      </c>
      <c r="BE115" s="93" t="e">
        <f ca="true">+IF(AND(ISNUMBER(OFFSET('Hygiene Data'!$E$9,0,10*ROW('Hygiene Data'!E109))),'Data Summary'!DT115="Yes"),OFFSET('Hygiene Data'!$E$9,0,10*ROW('Hygiene Data'!E109)),NA())</f>
        <v>#N/A</v>
      </c>
      <c r="BF115" s="93" t="e">
        <f ca="true">+IF(AND(ISNUMBER(OFFSET('Hygiene Data'!$F$5,0,10*ROW('Hygiene Data'!F109))),'Data Summary'!DU115="Yes"),OFFSET('Hygiene Data'!$F$5,0,10*ROW('Hygiene Data'!F109)),NA())</f>
        <v>#N/A</v>
      </c>
      <c r="BG115" s="93" t="e">
        <f ca="true">+IF(AND(ISNUMBER(OFFSET('Hygiene Data'!$F$7,0,10*ROW('Hygiene Data'!F109))),'Data Summary'!DV115="Yes"),OFFSET('Hygiene Data'!$F$7,0,10*ROW('Hygiene Data'!F109)),NA())</f>
        <v>#N/A</v>
      </c>
      <c r="BH115" s="93" t="e">
        <f ca="true">+IF(AND(ISNUMBER(OFFSET('Hygiene Data'!$F$9,0,10*ROW('Hygiene Data'!F109))),'Data Summary'!DW115="Yes"),OFFSET('Hygiene Data'!$F$9,0,10*ROW('Hygiene Data'!F109)),NA())</f>
        <v>#N/A</v>
      </c>
      <c r="BI115" s="93" t="e">
        <f ca="true">+IF(AND(ISNUMBER(OFFSET('Hygiene Data'!$G$5,0,10*ROW('Hygiene Data'!G109))),'Data Summary'!DX115="Yes"),OFFSET('Hygiene Data'!$G$5,0,10*ROW('Hygiene Data'!G109)),NA())</f>
        <v>#N/A</v>
      </c>
      <c r="BJ115" s="93" t="e">
        <f ca="true">+IF(AND(ISNUMBER(OFFSET('Hygiene Data'!$G$7,0,10*ROW('Hygiene Data'!G109))),'Data Summary'!DY115="Yes"),OFFSET('Hygiene Data'!$G$7,0,10*ROW('Hygiene Data'!G109)),NA())</f>
        <v>#N/A</v>
      </c>
      <c r="BK115" s="93" t="e">
        <f ca="true">+IF(AND(ISNUMBER(OFFSET('Hygiene Data'!$G$9,0,10*ROW('Hygiene Data'!G109))),'Data Summary'!DZ115="Yes"),OFFSET('Hygiene Data'!$G$9,0,10*ROW('Hygiene Data'!G109)),NA())</f>
        <v>#N/A</v>
      </c>
      <c r="BL115" s="93" t="e">
        <f ca="true">+IF(AND(ISNUMBER(OFFSET('Hygiene Data'!$H$5,0,10*ROW('Hygiene Data'!H109))),'Data Summary'!EA115="Yes"),OFFSET('Hygiene Data'!$H$5,0,10*ROW('Hygiene Data'!H109)),NA())</f>
        <v>#N/A</v>
      </c>
      <c r="BM115" s="93" t="e">
        <f ca="true">+IF(AND(ISNUMBER(OFFSET('Hygiene Data'!$H$7,0,10*ROW('Hygiene Data'!H109))),'Data Summary'!EB115="Yes"),OFFSET('Hygiene Data'!$H$7,0,10*ROW('Hygiene Data'!H109)),NA())</f>
        <v>#N/A</v>
      </c>
      <c r="BN115" s="93" t="e">
        <f ca="true">+IF(AND(ISNUMBER(OFFSET('Hygiene Data'!$H$9,0,10*ROW('Hygiene Data'!H109))),'Data Summary'!EC115="Yes"),OFFSET('Hygiene Data'!$H$9,0,10*ROW('Hygiene Data'!H109)),NA())</f>
        <v>#N/A</v>
      </c>
      <c r="BO115" s="93" t="e">
        <f ca="true">+IF(AND(ISNUMBER(OFFSET('Hygiene Data'!$I$5,0,10*ROW('Hygiene Data'!I109))),'Data Summary'!ED115="Yes"),OFFSET('Hygiene Data'!$I$5,0,10*ROW('Hygiene Data'!I109)),NA())</f>
        <v>#N/A</v>
      </c>
      <c r="BP115" s="93" t="e">
        <f ca="true">+IF(AND(ISNUMBER(OFFSET('Hygiene Data'!$I$7,0,10*ROW('Hygiene Data'!I109))),'Data Summary'!EE115="Yes"),OFFSET('Hygiene Data'!$I$7,0,10*ROW('Hygiene Data'!I109)),NA())</f>
        <v>#N/A</v>
      </c>
      <c r="BQ115" s="93" t="e">
        <f ca="true">+IF(AND(ISNUMBER(OFFSET('Hygiene Data'!$I$9,0,10*ROW('Hygiene Data'!I109))),'Data Summary'!EF115="Yes"),OFFSET('Hygiene Data'!$I$9,0,10*ROW('Hygiene Data'!I109)),NA())</f>
        <v>#N/A</v>
      </c>
    </row>
    <row xmlns:x14ac="http://schemas.microsoft.com/office/spreadsheetml/2009/9/ac" r="116" x14ac:dyDescent="0.2">
      <c r="A116" s="335" t="e">
        <f ca="true">+RIGHT('Data Summary'!A116,LEN('Data Summary'!A116)-9)</f>
        <v>#VALUE!</v>
      </c>
      <c r="B116" s="35" t="str">
        <f ca="true">+IF(ISTEXT('Data Summary'!B116),'Data Summary'!B116,"")</f>
        <v/>
      </c>
      <c r="C116" s="334" t="e">
        <f ca="true">+VALUE('Data Summary'!C116)</f>
        <v>#VALUE!</v>
      </c>
      <c r="D116" s="91" t="e">
        <f ca="true">+IF(AND(ISNUMBER(OFFSET('Water Data'!$D$4,0,10*ROW('Water Data'!D110))),'Data Summary'!BS116="Yes"),100-OFFSET('Water Data'!$D$4,0,10*ROW('Water Data'!D110)),NA())</f>
        <v>#N/A</v>
      </c>
      <c r="E116" s="91" t="e">
        <f ca="true">+IF(AND(ISNUMBER(OFFSET('Water Data'!$D$6,0,10*ROW('Water Data'!D110))),'Data Summary'!BT116="Yes"),OFFSET('Water Data'!$D$6,0,10*ROW('Water Data'!D110)),NA())</f>
        <v>#N/A</v>
      </c>
      <c r="F116" s="91" t="e">
        <f ca="true">+IF(AND(ISNUMBER(OFFSET('Water Data'!$D$9,0,10*ROW('Water Data'!D110))),'Data Summary'!BU116="Yes"),OFFSET('Water Data'!$D$9,0,10*ROW('Water Data'!D110)),NA())</f>
        <v>#N/A</v>
      </c>
      <c r="G116" s="91" t="e">
        <f ca="true">+IF(AND(ISNUMBER(OFFSET('Water Data'!$E$4,0,10*ROW('Water Data'!E110))),'Data Summary'!BV116="Yes"),100-OFFSET('Water Data'!$E$4,0,10*ROW('Water Data'!E110)),NA())</f>
        <v>#N/A</v>
      </c>
      <c r="H116" s="91" t="e">
        <f ca="true">+IF(AND(ISNUMBER(OFFSET('Water Data'!$E$6,0,10*ROW('Water Data'!E110))),'Data Summary'!BW116="Yes"),OFFSET('Water Data'!$E$6,0,10*ROW('Water Data'!E110)),NA())</f>
        <v>#N/A</v>
      </c>
      <c r="I116" s="91" t="e">
        <f ca="true">+IF(AND(ISNUMBER(OFFSET('Water Data'!$E$9,0,10*ROW('Water Data'!E110))),'Data Summary'!BX116="Yes"),OFFSET('Water Data'!$E$9,0,10*ROW('Water Data'!E110)),NA())</f>
        <v>#N/A</v>
      </c>
      <c r="J116" s="91" t="e">
        <f ca="true">+IF(AND(ISNUMBER(OFFSET('Water Data'!$F$4,0,10*ROW('Water Data'!F110))),'Data Summary'!BY116="Yes"),100-OFFSET('Water Data'!$F$4,0,10*ROW('Water Data'!F110)),NA())</f>
        <v>#N/A</v>
      </c>
      <c r="K116" s="91" t="e">
        <f ca="true">+IF(AND(ISNUMBER(OFFSET('Water Data'!$F$6,0,10*ROW('Water Data'!F110))),'Data Summary'!BZ116="Yes"),OFFSET('Water Data'!$F$6,0,10*ROW('Water Data'!F110)),NA())</f>
        <v>#N/A</v>
      </c>
      <c r="L116" s="91" t="e">
        <f ca="true">+IF(AND(ISNUMBER(OFFSET('Water Data'!$F$9,0,10*ROW('Water Data'!F110))),'Data Summary'!CA116="Yes"),OFFSET('Water Data'!$F$9,0,10*ROW('Water Data'!F110)),NA())</f>
        <v>#N/A</v>
      </c>
      <c r="M116" s="91" t="e">
        <f ca="true">+IF(AND(ISNUMBER(OFFSET('Water Data'!$G$4,0,10*ROW('Water Data'!G110))),'Data Summary'!CB116="Yes"),100-OFFSET('Water Data'!$G$4,0,10*ROW('Water Data'!G110)),NA())</f>
        <v>#N/A</v>
      </c>
      <c r="N116" s="91" t="e">
        <f ca="true">+IF(AND(ISNUMBER(OFFSET('Water Data'!$G$6,0,10*ROW('Water Data'!G110))),'Data Summary'!CC116="Yes"),OFFSET('Water Data'!$G$6,0,10*ROW('Water Data'!G110)),NA())</f>
        <v>#N/A</v>
      </c>
      <c r="O116" s="91" t="e">
        <f ca="true">+IF(AND(ISNUMBER(OFFSET('Water Data'!$G$9,0,10*ROW('Water Data'!G110))),'Data Summary'!CD116="Yes"),OFFSET('Water Data'!$G$9,0,10*ROW('Water Data'!G110)),NA())</f>
        <v>#N/A</v>
      </c>
      <c r="P116" s="91" t="e">
        <f ca="true">+IF(AND(ISNUMBER(OFFSET('Water Data'!$H$4,0,10*ROW('Water Data'!H110))),'Data Summary'!CE116="Yes"),100-OFFSET('Water Data'!$H$4,0,10*ROW('Water Data'!H110)),NA())</f>
        <v>#N/A</v>
      </c>
      <c r="Q116" s="91" t="e">
        <f ca="true">+IF(AND(ISNUMBER(OFFSET('Water Data'!$H$6,0,10*ROW('Water Data'!H110))),'Data Summary'!CF116="Yes"),OFFSET('Water Data'!$H$6,0,10*ROW('Water Data'!H110)),NA())</f>
        <v>#N/A</v>
      </c>
      <c r="R116" s="91" t="e">
        <f ca="true">+IF(AND(ISNUMBER(OFFSET('Water Data'!$H$9,0,10*ROW('Water Data'!H110))),'Data Summary'!CG116="Yes"),OFFSET('Water Data'!$H$9,0,10*ROW('Water Data'!H110)),NA())</f>
        <v>#N/A</v>
      </c>
      <c r="S116" s="91" t="e">
        <f ca="true">+IF(AND(ISNUMBER(OFFSET('Water Data'!$I$4,0,10*ROW('Water Data'!I110))),'Data Summary'!CH116="Yes"),100-OFFSET('Water Data'!$I$4,0,10*ROW('Water Data'!I110)),NA())</f>
        <v>#N/A</v>
      </c>
      <c r="T116" s="91" t="e">
        <f ca="true">+IF(AND(ISNUMBER(OFFSET('Water Data'!$I$6,0,10*ROW('Water Data'!I110))),'Data Summary'!CI116="Yes"),OFFSET('Water Data'!$I$6,0,10*ROW('Water Data'!I110)),NA())</f>
        <v>#N/A</v>
      </c>
      <c r="U116" s="91" t="e">
        <f ca="true">+IF(AND(ISNUMBER(OFFSET('Water Data'!$I$9,0,10*ROW('Water Data'!I110))),'Data Summary'!CJ116="Yes"),OFFSET('Water Data'!$I$9,0,10*ROW('Water Data'!I110)),NA())</f>
        <v>#N/A</v>
      </c>
      <c r="V116" s="92" t="e">
        <f ca="true">+IF(AND(ISNUMBER(OFFSET('Sanitation Data'!$D$4,0,10*ROW('Sanitation Data'!D110))),'Data Summary'!CK116="Yes"),100-OFFSET('Sanitation Data'!$D$4,0,10*ROW('Sanitation Data'!D110)),NA())</f>
        <v>#N/A</v>
      </c>
      <c r="W116" s="92" t="e">
        <f ca="true">+IF(AND(ISNUMBER(OFFSET('Sanitation Data'!$D$6,0,10*ROW('Sanitation Data'!D110))),'Data Summary'!CL116="Yes"),OFFSET('Sanitation Data'!$D$6,0,10*ROW('Sanitation Data'!D110)),NA())</f>
        <v>#N/A</v>
      </c>
      <c r="X116" s="92" t="e">
        <f ca="true">+IF(AND(ISNUMBER(OFFSET('Sanitation Data'!$D$10,0,10*ROW('Sanitation Data'!D110))),'Data Summary'!CM116="Yes"),OFFSET('Sanitation Data'!$D$10,0,10*ROW('Sanitation Data'!D110)),NA())</f>
        <v>#N/A</v>
      </c>
      <c r="Y116" s="92" t="e">
        <f ca="true">+IF(AND(ISNUMBER(OFFSET('Sanitation Data'!$D$11,0,10*ROW('Sanitation Data'!D110))),'Data Summary'!CN116="Yes"),OFFSET('Sanitation Data'!$D$11,0,10*ROW('Sanitation Data'!D110)),NA())</f>
        <v>#N/A</v>
      </c>
      <c r="Z116" s="92" t="e">
        <f ca="true">+IF(AND(ISNUMBER(OFFSET('Sanitation Data'!$D$12,0,10*ROW('Sanitation Data'!D110))),'Data Summary'!CO116="Yes"),OFFSET('Sanitation Data'!$D$12,0,10*ROW('Sanitation Data'!D110)),NA())</f>
        <v>#N/A</v>
      </c>
      <c r="AA116" s="92" t="e">
        <f ca="true">+IF(AND(ISNUMBER(OFFSET('Sanitation Data'!$E$4,0,10*ROW('Sanitation Data'!E110))),'Data Summary'!CP116="Yes"),100-OFFSET('Sanitation Data'!$E$4,0,10*ROW('Sanitation Data'!E110)),NA())</f>
        <v>#N/A</v>
      </c>
      <c r="AB116" s="92" t="e">
        <f ca="true">+IF(AND(ISNUMBER(OFFSET('Sanitation Data'!$E$6,0,10*ROW('Sanitation Data'!E110))),'Data Summary'!CQ116="Yes"),OFFSET('Sanitation Data'!$E$6,0,10*ROW('Sanitation Data'!E110)),NA())</f>
        <v>#N/A</v>
      </c>
      <c r="AC116" s="92" t="e">
        <f ca="true">+IF(AND(ISNUMBER(OFFSET('Sanitation Data'!$E$10,0,10*ROW('Sanitation Data'!E110))),'Data Summary'!CR116="Yes"),OFFSET('Sanitation Data'!$E$10,0,10*ROW('Sanitation Data'!E110)),NA())</f>
        <v>#N/A</v>
      </c>
      <c r="AD116" s="92" t="e">
        <f ca="true">+IF(AND(ISNUMBER(OFFSET('Sanitation Data'!$E$11,0,10*ROW('Sanitation Data'!E110))),'Data Summary'!CS116="Yes"),OFFSET('Sanitation Data'!$E$11,0,10*ROW('Sanitation Data'!E110)),NA())</f>
        <v>#N/A</v>
      </c>
      <c r="AE116" s="92" t="e">
        <f ca="true">+IF(AND(ISNUMBER(OFFSET('Sanitation Data'!$E$12,0,10*ROW('Sanitation Data'!E110))),'Data Summary'!CT116="Yes"),OFFSET('Sanitation Data'!$E$12,0,10*ROW('Sanitation Data'!E110)),NA())</f>
        <v>#N/A</v>
      </c>
      <c r="AF116" s="92" t="e">
        <f ca="true">+IF(AND(ISNUMBER(OFFSET('Sanitation Data'!$F$4,0,10*ROW('Sanitation Data'!F110))),'Data Summary'!CU116="Yes"),100-OFFSET('Sanitation Data'!$F$4,0,10*ROW('Sanitation Data'!F110)),NA())</f>
        <v>#N/A</v>
      </c>
      <c r="AG116" s="92" t="e">
        <f ca="true">+IF(AND(ISNUMBER(OFFSET('Sanitation Data'!$F$6,0,10*ROW('Sanitation Data'!F110))),'Data Summary'!CV116="Yes"),OFFSET('Sanitation Data'!$F$6,0,10*ROW('Sanitation Data'!F110)),NA())</f>
        <v>#N/A</v>
      </c>
      <c r="AH116" s="92" t="e">
        <f ca="true">+IF(AND(ISNUMBER(OFFSET('Sanitation Data'!$F$10,0,10*ROW('Sanitation Data'!F110))),'Data Summary'!CW116="Yes"),OFFSET('Sanitation Data'!$F$10,0,10*ROW('Sanitation Data'!F110)),NA())</f>
        <v>#N/A</v>
      </c>
      <c r="AI116" s="92" t="e">
        <f ca="true">+IF(AND(ISNUMBER(OFFSET('Sanitation Data'!$F$11,0,10*ROW('Sanitation Data'!F110))),'Data Summary'!CX116="Yes"),OFFSET('Sanitation Data'!$F$11,0,10*ROW('Sanitation Data'!F110)),NA())</f>
        <v>#N/A</v>
      </c>
      <c r="AJ116" s="92" t="e">
        <f ca="true">+IF(AND(ISNUMBER(OFFSET('Sanitation Data'!$F$12,0,10*ROW('Sanitation Data'!F110))),'Data Summary'!CY116="Yes"),OFFSET('Sanitation Data'!$F$12,0,10*ROW('Sanitation Data'!F110)),NA())</f>
        <v>#N/A</v>
      </c>
      <c r="AK116" s="92" t="e">
        <f ca="true">+IF(AND(ISNUMBER(OFFSET('Sanitation Data'!$G$4,0,10*ROW('Sanitation Data'!G110))),'Data Summary'!CZ116="Yes"),100-OFFSET('Sanitation Data'!$G$4,0,10*ROW('Sanitation Data'!G110)),NA())</f>
        <v>#N/A</v>
      </c>
      <c r="AL116" s="92" t="e">
        <f ca="true">+IF(AND(ISNUMBER(OFFSET('Sanitation Data'!$G$6,0,10*ROW('Sanitation Data'!G110))),'Data Summary'!DA116="Yes"),OFFSET('Sanitation Data'!$G$6,0,10*ROW('Sanitation Data'!G110)),NA())</f>
        <v>#N/A</v>
      </c>
      <c r="AM116" s="92" t="e">
        <f ca="true">+IF(AND(ISNUMBER(OFFSET('Sanitation Data'!$G$10,0,10*ROW('Sanitation Data'!G110))),'Data Summary'!DB116="Yes"),OFFSET('Sanitation Data'!$G$10,0,10*ROW('Sanitation Data'!G110)),NA())</f>
        <v>#N/A</v>
      </c>
      <c r="AN116" s="92" t="e">
        <f ca="true">+IF(AND(ISNUMBER(OFFSET('Sanitation Data'!$G$11,0,10*ROW('Sanitation Data'!G110))),'Data Summary'!DC116="Yes"),OFFSET('Sanitation Data'!$G$11,0,10*ROW('Sanitation Data'!G110)),NA())</f>
        <v>#N/A</v>
      </c>
      <c r="AO116" s="92" t="e">
        <f ca="true">+IF(AND(ISNUMBER(OFFSET('Sanitation Data'!$G$12,0,10*ROW('Sanitation Data'!G110))),'Data Summary'!DD116="Yes"),OFFSET('Sanitation Data'!$G$12,0,10*ROW('Sanitation Data'!G110)),NA())</f>
        <v>#N/A</v>
      </c>
      <c r="AP116" s="92" t="e">
        <f ca="true">+IF(AND(ISNUMBER(OFFSET('Sanitation Data'!$H$4,0,10*ROW('Sanitation Data'!H110))),'Data Summary'!DE116="Yes"),100-OFFSET('Sanitation Data'!$H$4,0,10*ROW('Sanitation Data'!H110)),NA())</f>
        <v>#N/A</v>
      </c>
      <c r="AQ116" s="92" t="e">
        <f ca="true">+IF(AND(ISNUMBER(OFFSET('Sanitation Data'!$H$6,0,10*ROW('Sanitation Data'!H110))),'Data Summary'!DF116="Yes"),OFFSET('Sanitation Data'!$H$6,0,10*ROW('Sanitation Data'!H110)),NA())</f>
        <v>#N/A</v>
      </c>
      <c r="AR116" s="92" t="e">
        <f ca="true">+IF(AND(ISNUMBER(OFFSET('Sanitation Data'!$H$10,0,10*ROW('Sanitation Data'!H110))),'Data Summary'!DG116="Yes"),OFFSET('Sanitation Data'!$H$10,0,10*ROW('Sanitation Data'!H110)),NA())</f>
        <v>#N/A</v>
      </c>
      <c r="AS116" s="92" t="e">
        <f ca="true">+IF(AND(ISNUMBER(OFFSET('Sanitation Data'!$H$11,0,10*ROW('Sanitation Data'!H110))),'Data Summary'!DH116="Yes"),OFFSET('Sanitation Data'!$H$11,0,10*ROW('Sanitation Data'!H110)),NA())</f>
        <v>#N/A</v>
      </c>
      <c r="AT116" s="92" t="e">
        <f ca="true">+IF(AND(ISNUMBER(OFFSET('Sanitation Data'!$H$12,0,10*ROW('Sanitation Data'!H110))),'Data Summary'!DI116="Yes"),OFFSET('Sanitation Data'!$H$12,0,10*ROW('Sanitation Data'!H110)),NA())</f>
        <v>#N/A</v>
      </c>
      <c r="AU116" s="92" t="e">
        <f ca="true">+IF(AND(ISNUMBER(OFFSET('Sanitation Data'!$I$4,0,10*ROW('Sanitation Data'!I110))),'Data Summary'!DJ116="Yes"),100-OFFSET('Sanitation Data'!$I$4,0,10*ROW('Sanitation Data'!I110)),NA())</f>
        <v>#N/A</v>
      </c>
      <c r="AV116" s="92" t="e">
        <f ca="true">+IF(AND(ISNUMBER(OFFSET('Sanitation Data'!$I$6,0,10*ROW('Sanitation Data'!I110))),'Data Summary'!DK116="Yes"),OFFSET('Sanitation Data'!$I$6,0,10*ROW('Sanitation Data'!I110)),NA())</f>
        <v>#N/A</v>
      </c>
      <c r="AW116" s="92" t="e">
        <f ca="true">+IF(AND(ISNUMBER(OFFSET('Sanitation Data'!$I$10,0,10*ROW('Sanitation Data'!I110))),'Data Summary'!DL116="Yes"),OFFSET('Sanitation Data'!$I$10,0,10*ROW('Sanitation Data'!I110)),NA())</f>
        <v>#N/A</v>
      </c>
      <c r="AX116" s="92" t="e">
        <f ca="true">+IF(AND(ISNUMBER(OFFSET('Sanitation Data'!$I$11,0,10*ROW('Sanitation Data'!I110))),'Data Summary'!DM116="Yes"),OFFSET('Sanitation Data'!$I$11,0,10*ROW('Sanitation Data'!I110)),NA())</f>
        <v>#N/A</v>
      </c>
      <c r="AY116" s="92" t="e">
        <f ca="true">+IF(AND(ISNUMBER(OFFSET('Sanitation Data'!$I$12,0,10*ROW('Sanitation Data'!I110))),'Data Summary'!DN116="Yes"),OFFSET('Sanitation Data'!$I$12,0,10*ROW('Sanitation Data'!I110)),NA())</f>
        <v>#N/A</v>
      </c>
      <c r="AZ116" s="93" t="e">
        <f ca="true">+IF(AND(ISNUMBER(OFFSET('Hygiene Data'!$D$5,0,10*ROW('Hygiene Data'!D110))),'Data Summary'!DO116="Yes"),OFFSET('Hygiene Data'!$D$5,0,10*ROW('Hygiene Data'!D110)),NA())</f>
        <v>#N/A</v>
      </c>
      <c r="BA116" s="93" t="e">
        <f ca="true">+IF(AND(ISNUMBER(OFFSET('Hygiene Data'!$D$7,0,10*ROW('Hygiene Data'!D110))),'Data Summary'!DP116="Yes"),OFFSET('Hygiene Data'!$D$7,0,10*ROW('Hygiene Data'!D110)),NA())</f>
        <v>#N/A</v>
      </c>
      <c r="BB116" s="93" t="e">
        <f ca="true">+IF(AND(ISNUMBER(OFFSET('Hygiene Data'!$D$9,0,10*ROW('Hygiene Data'!D110))),'Data Summary'!DQ116="Yes"),OFFSET('Hygiene Data'!$D$9,0,10*ROW('Hygiene Data'!D110)),NA())</f>
        <v>#N/A</v>
      </c>
      <c r="BC116" s="93" t="e">
        <f ca="true">+IF(AND(ISNUMBER(OFFSET('Hygiene Data'!$E$5,0,10*ROW('Hygiene Data'!E110))),'Data Summary'!DR116="Yes"),OFFSET('Hygiene Data'!$E$5,0,10*ROW('Hygiene Data'!E110)),NA())</f>
        <v>#N/A</v>
      </c>
      <c r="BD116" s="93" t="e">
        <f ca="true">+IF(AND(ISNUMBER(OFFSET('Hygiene Data'!$E$7,0,10*ROW('Hygiene Data'!E110))),'Data Summary'!DS116="Yes"),OFFSET('Hygiene Data'!$E$7,0,10*ROW('Hygiene Data'!E110)),NA())</f>
        <v>#N/A</v>
      </c>
      <c r="BE116" s="93" t="e">
        <f ca="true">+IF(AND(ISNUMBER(OFFSET('Hygiene Data'!$E$9,0,10*ROW('Hygiene Data'!E110))),'Data Summary'!DT116="Yes"),OFFSET('Hygiene Data'!$E$9,0,10*ROW('Hygiene Data'!E110)),NA())</f>
        <v>#N/A</v>
      </c>
      <c r="BF116" s="93" t="e">
        <f ca="true">+IF(AND(ISNUMBER(OFFSET('Hygiene Data'!$F$5,0,10*ROW('Hygiene Data'!F110))),'Data Summary'!DU116="Yes"),OFFSET('Hygiene Data'!$F$5,0,10*ROW('Hygiene Data'!F110)),NA())</f>
        <v>#N/A</v>
      </c>
      <c r="BG116" s="93" t="e">
        <f ca="true">+IF(AND(ISNUMBER(OFFSET('Hygiene Data'!$F$7,0,10*ROW('Hygiene Data'!F110))),'Data Summary'!DV116="Yes"),OFFSET('Hygiene Data'!$F$7,0,10*ROW('Hygiene Data'!F110)),NA())</f>
        <v>#N/A</v>
      </c>
      <c r="BH116" s="93" t="e">
        <f ca="true">+IF(AND(ISNUMBER(OFFSET('Hygiene Data'!$F$9,0,10*ROW('Hygiene Data'!F110))),'Data Summary'!DW116="Yes"),OFFSET('Hygiene Data'!$F$9,0,10*ROW('Hygiene Data'!F110)),NA())</f>
        <v>#N/A</v>
      </c>
      <c r="BI116" s="93" t="e">
        <f ca="true">+IF(AND(ISNUMBER(OFFSET('Hygiene Data'!$G$5,0,10*ROW('Hygiene Data'!G110))),'Data Summary'!DX116="Yes"),OFFSET('Hygiene Data'!$G$5,0,10*ROW('Hygiene Data'!G110)),NA())</f>
        <v>#N/A</v>
      </c>
      <c r="BJ116" s="93" t="e">
        <f ca="true">+IF(AND(ISNUMBER(OFFSET('Hygiene Data'!$G$7,0,10*ROW('Hygiene Data'!G110))),'Data Summary'!DY116="Yes"),OFFSET('Hygiene Data'!$G$7,0,10*ROW('Hygiene Data'!G110)),NA())</f>
        <v>#N/A</v>
      </c>
      <c r="BK116" s="93" t="e">
        <f ca="true">+IF(AND(ISNUMBER(OFFSET('Hygiene Data'!$G$9,0,10*ROW('Hygiene Data'!G110))),'Data Summary'!DZ116="Yes"),OFFSET('Hygiene Data'!$G$9,0,10*ROW('Hygiene Data'!G110)),NA())</f>
        <v>#N/A</v>
      </c>
      <c r="BL116" s="93" t="e">
        <f ca="true">+IF(AND(ISNUMBER(OFFSET('Hygiene Data'!$H$5,0,10*ROW('Hygiene Data'!H110))),'Data Summary'!EA116="Yes"),OFFSET('Hygiene Data'!$H$5,0,10*ROW('Hygiene Data'!H110)),NA())</f>
        <v>#N/A</v>
      </c>
      <c r="BM116" s="93" t="e">
        <f ca="true">+IF(AND(ISNUMBER(OFFSET('Hygiene Data'!$H$7,0,10*ROW('Hygiene Data'!H110))),'Data Summary'!EB116="Yes"),OFFSET('Hygiene Data'!$H$7,0,10*ROW('Hygiene Data'!H110)),NA())</f>
        <v>#N/A</v>
      </c>
      <c r="BN116" s="93" t="e">
        <f ca="true">+IF(AND(ISNUMBER(OFFSET('Hygiene Data'!$H$9,0,10*ROW('Hygiene Data'!H110))),'Data Summary'!EC116="Yes"),OFFSET('Hygiene Data'!$H$9,0,10*ROW('Hygiene Data'!H110)),NA())</f>
        <v>#N/A</v>
      </c>
      <c r="BO116" s="93" t="e">
        <f ca="true">+IF(AND(ISNUMBER(OFFSET('Hygiene Data'!$I$5,0,10*ROW('Hygiene Data'!I110))),'Data Summary'!ED116="Yes"),OFFSET('Hygiene Data'!$I$5,0,10*ROW('Hygiene Data'!I110)),NA())</f>
        <v>#N/A</v>
      </c>
      <c r="BP116" s="93" t="e">
        <f ca="true">+IF(AND(ISNUMBER(OFFSET('Hygiene Data'!$I$7,0,10*ROW('Hygiene Data'!I110))),'Data Summary'!EE116="Yes"),OFFSET('Hygiene Data'!$I$7,0,10*ROW('Hygiene Data'!I110)),NA())</f>
        <v>#N/A</v>
      </c>
      <c r="BQ116" s="93" t="e">
        <f ca="true">+IF(AND(ISNUMBER(OFFSET('Hygiene Data'!$I$9,0,10*ROW('Hygiene Data'!I110))),'Data Summary'!EF116="Yes"),OFFSET('Hygiene Data'!$I$9,0,10*ROW('Hygiene Data'!I110)),NA())</f>
        <v>#N/A</v>
      </c>
    </row>
    <row xmlns:x14ac="http://schemas.microsoft.com/office/spreadsheetml/2009/9/ac" r="117" x14ac:dyDescent="0.2">
      <c r="A117" s="335" t="e">
        <f ca="true">+RIGHT('Data Summary'!A117,LEN('Data Summary'!A117)-9)</f>
        <v>#VALUE!</v>
      </c>
      <c r="B117" s="35" t="str">
        <f ca="true">+IF(ISTEXT('Data Summary'!B117),'Data Summary'!B117,"")</f>
        <v/>
      </c>
      <c r="C117" s="334" t="e">
        <f ca="true">+VALUE('Data Summary'!C117)</f>
        <v>#VALUE!</v>
      </c>
      <c r="D117" s="91" t="e">
        <f ca="true">+IF(AND(ISNUMBER(OFFSET('Water Data'!$D$4,0,10*ROW('Water Data'!D111))),'Data Summary'!BS117="Yes"),100-OFFSET('Water Data'!$D$4,0,10*ROW('Water Data'!D111)),NA())</f>
        <v>#N/A</v>
      </c>
      <c r="E117" s="91" t="e">
        <f ca="true">+IF(AND(ISNUMBER(OFFSET('Water Data'!$D$6,0,10*ROW('Water Data'!D111))),'Data Summary'!BT117="Yes"),OFFSET('Water Data'!$D$6,0,10*ROW('Water Data'!D111)),NA())</f>
        <v>#N/A</v>
      </c>
      <c r="F117" s="91" t="e">
        <f ca="true">+IF(AND(ISNUMBER(OFFSET('Water Data'!$D$9,0,10*ROW('Water Data'!D111))),'Data Summary'!BU117="Yes"),OFFSET('Water Data'!$D$9,0,10*ROW('Water Data'!D111)),NA())</f>
        <v>#N/A</v>
      </c>
      <c r="G117" s="91" t="e">
        <f ca="true">+IF(AND(ISNUMBER(OFFSET('Water Data'!$E$4,0,10*ROW('Water Data'!E111))),'Data Summary'!BV117="Yes"),100-OFFSET('Water Data'!$E$4,0,10*ROW('Water Data'!E111)),NA())</f>
        <v>#N/A</v>
      </c>
      <c r="H117" s="91" t="e">
        <f ca="true">+IF(AND(ISNUMBER(OFFSET('Water Data'!$E$6,0,10*ROW('Water Data'!E111))),'Data Summary'!BW117="Yes"),OFFSET('Water Data'!$E$6,0,10*ROW('Water Data'!E111)),NA())</f>
        <v>#N/A</v>
      </c>
      <c r="I117" s="91" t="e">
        <f ca="true">+IF(AND(ISNUMBER(OFFSET('Water Data'!$E$9,0,10*ROW('Water Data'!E111))),'Data Summary'!BX117="Yes"),OFFSET('Water Data'!$E$9,0,10*ROW('Water Data'!E111)),NA())</f>
        <v>#N/A</v>
      </c>
      <c r="J117" s="91" t="e">
        <f ca="true">+IF(AND(ISNUMBER(OFFSET('Water Data'!$F$4,0,10*ROW('Water Data'!F111))),'Data Summary'!BY117="Yes"),100-OFFSET('Water Data'!$F$4,0,10*ROW('Water Data'!F111)),NA())</f>
        <v>#N/A</v>
      </c>
      <c r="K117" s="91" t="e">
        <f ca="true">+IF(AND(ISNUMBER(OFFSET('Water Data'!$F$6,0,10*ROW('Water Data'!F111))),'Data Summary'!BZ117="Yes"),OFFSET('Water Data'!$F$6,0,10*ROW('Water Data'!F111)),NA())</f>
        <v>#N/A</v>
      </c>
      <c r="L117" s="91" t="e">
        <f ca="true">+IF(AND(ISNUMBER(OFFSET('Water Data'!$F$9,0,10*ROW('Water Data'!F111))),'Data Summary'!CA117="Yes"),OFFSET('Water Data'!$F$9,0,10*ROW('Water Data'!F111)),NA())</f>
        <v>#N/A</v>
      </c>
      <c r="M117" s="91" t="e">
        <f ca="true">+IF(AND(ISNUMBER(OFFSET('Water Data'!$G$4,0,10*ROW('Water Data'!G111))),'Data Summary'!CB117="Yes"),100-OFFSET('Water Data'!$G$4,0,10*ROW('Water Data'!G111)),NA())</f>
        <v>#N/A</v>
      </c>
      <c r="N117" s="91" t="e">
        <f ca="true">+IF(AND(ISNUMBER(OFFSET('Water Data'!$G$6,0,10*ROW('Water Data'!G111))),'Data Summary'!CC117="Yes"),OFFSET('Water Data'!$G$6,0,10*ROW('Water Data'!G111)),NA())</f>
        <v>#N/A</v>
      </c>
      <c r="O117" s="91" t="e">
        <f ca="true">+IF(AND(ISNUMBER(OFFSET('Water Data'!$G$9,0,10*ROW('Water Data'!G111))),'Data Summary'!CD117="Yes"),OFFSET('Water Data'!$G$9,0,10*ROW('Water Data'!G111)),NA())</f>
        <v>#N/A</v>
      </c>
      <c r="P117" s="91" t="e">
        <f ca="true">+IF(AND(ISNUMBER(OFFSET('Water Data'!$H$4,0,10*ROW('Water Data'!H111))),'Data Summary'!CE117="Yes"),100-OFFSET('Water Data'!$H$4,0,10*ROW('Water Data'!H111)),NA())</f>
        <v>#N/A</v>
      </c>
      <c r="Q117" s="91" t="e">
        <f ca="true">+IF(AND(ISNUMBER(OFFSET('Water Data'!$H$6,0,10*ROW('Water Data'!H111))),'Data Summary'!CF117="Yes"),OFFSET('Water Data'!$H$6,0,10*ROW('Water Data'!H111)),NA())</f>
        <v>#N/A</v>
      </c>
      <c r="R117" s="91" t="e">
        <f ca="true">+IF(AND(ISNUMBER(OFFSET('Water Data'!$H$9,0,10*ROW('Water Data'!H111))),'Data Summary'!CG117="Yes"),OFFSET('Water Data'!$H$9,0,10*ROW('Water Data'!H111)),NA())</f>
        <v>#N/A</v>
      </c>
      <c r="S117" s="91" t="e">
        <f ca="true">+IF(AND(ISNUMBER(OFFSET('Water Data'!$I$4,0,10*ROW('Water Data'!I111))),'Data Summary'!CH117="Yes"),100-OFFSET('Water Data'!$I$4,0,10*ROW('Water Data'!I111)),NA())</f>
        <v>#N/A</v>
      </c>
      <c r="T117" s="91" t="e">
        <f ca="true">+IF(AND(ISNUMBER(OFFSET('Water Data'!$I$6,0,10*ROW('Water Data'!I111))),'Data Summary'!CI117="Yes"),OFFSET('Water Data'!$I$6,0,10*ROW('Water Data'!I111)),NA())</f>
        <v>#N/A</v>
      </c>
      <c r="U117" s="91" t="e">
        <f ca="true">+IF(AND(ISNUMBER(OFFSET('Water Data'!$I$9,0,10*ROW('Water Data'!I111))),'Data Summary'!CJ117="Yes"),OFFSET('Water Data'!$I$9,0,10*ROW('Water Data'!I111)),NA())</f>
        <v>#N/A</v>
      </c>
      <c r="V117" s="92" t="e">
        <f ca="true">+IF(AND(ISNUMBER(OFFSET('Sanitation Data'!$D$4,0,10*ROW('Sanitation Data'!D111))),'Data Summary'!CK117="Yes"),100-OFFSET('Sanitation Data'!$D$4,0,10*ROW('Sanitation Data'!D111)),NA())</f>
        <v>#N/A</v>
      </c>
      <c r="W117" s="92" t="e">
        <f ca="true">+IF(AND(ISNUMBER(OFFSET('Sanitation Data'!$D$6,0,10*ROW('Sanitation Data'!D111))),'Data Summary'!CL117="Yes"),OFFSET('Sanitation Data'!$D$6,0,10*ROW('Sanitation Data'!D111)),NA())</f>
        <v>#N/A</v>
      </c>
      <c r="X117" s="92" t="e">
        <f ca="true">+IF(AND(ISNUMBER(OFFSET('Sanitation Data'!$D$10,0,10*ROW('Sanitation Data'!D111))),'Data Summary'!CM117="Yes"),OFFSET('Sanitation Data'!$D$10,0,10*ROW('Sanitation Data'!D111)),NA())</f>
        <v>#N/A</v>
      </c>
      <c r="Y117" s="92" t="e">
        <f ca="true">+IF(AND(ISNUMBER(OFFSET('Sanitation Data'!$D$11,0,10*ROW('Sanitation Data'!D111))),'Data Summary'!CN117="Yes"),OFFSET('Sanitation Data'!$D$11,0,10*ROW('Sanitation Data'!D111)),NA())</f>
        <v>#N/A</v>
      </c>
      <c r="Z117" s="92" t="e">
        <f ca="true">+IF(AND(ISNUMBER(OFFSET('Sanitation Data'!$D$12,0,10*ROW('Sanitation Data'!D111))),'Data Summary'!CO117="Yes"),OFFSET('Sanitation Data'!$D$12,0,10*ROW('Sanitation Data'!D111)),NA())</f>
        <v>#N/A</v>
      </c>
      <c r="AA117" s="92" t="e">
        <f ca="true">+IF(AND(ISNUMBER(OFFSET('Sanitation Data'!$E$4,0,10*ROW('Sanitation Data'!E111))),'Data Summary'!CP117="Yes"),100-OFFSET('Sanitation Data'!$E$4,0,10*ROW('Sanitation Data'!E111)),NA())</f>
        <v>#N/A</v>
      </c>
      <c r="AB117" s="92" t="e">
        <f ca="true">+IF(AND(ISNUMBER(OFFSET('Sanitation Data'!$E$6,0,10*ROW('Sanitation Data'!E111))),'Data Summary'!CQ117="Yes"),OFFSET('Sanitation Data'!$E$6,0,10*ROW('Sanitation Data'!E111)),NA())</f>
        <v>#N/A</v>
      </c>
      <c r="AC117" s="92" t="e">
        <f ca="true">+IF(AND(ISNUMBER(OFFSET('Sanitation Data'!$E$10,0,10*ROW('Sanitation Data'!E111))),'Data Summary'!CR117="Yes"),OFFSET('Sanitation Data'!$E$10,0,10*ROW('Sanitation Data'!E111)),NA())</f>
        <v>#N/A</v>
      </c>
      <c r="AD117" s="92" t="e">
        <f ca="true">+IF(AND(ISNUMBER(OFFSET('Sanitation Data'!$E$11,0,10*ROW('Sanitation Data'!E111))),'Data Summary'!CS117="Yes"),OFFSET('Sanitation Data'!$E$11,0,10*ROW('Sanitation Data'!E111)),NA())</f>
        <v>#N/A</v>
      </c>
      <c r="AE117" s="92" t="e">
        <f ca="true">+IF(AND(ISNUMBER(OFFSET('Sanitation Data'!$E$12,0,10*ROW('Sanitation Data'!E111))),'Data Summary'!CT117="Yes"),OFFSET('Sanitation Data'!$E$12,0,10*ROW('Sanitation Data'!E111)),NA())</f>
        <v>#N/A</v>
      </c>
      <c r="AF117" s="92" t="e">
        <f ca="true">+IF(AND(ISNUMBER(OFFSET('Sanitation Data'!$F$4,0,10*ROW('Sanitation Data'!F111))),'Data Summary'!CU117="Yes"),100-OFFSET('Sanitation Data'!$F$4,0,10*ROW('Sanitation Data'!F111)),NA())</f>
        <v>#N/A</v>
      </c>
      <c r="AG117" s="92" t="e">
        <f ca="true">+IF(AND(ISNUMBER(OFFSET('Sanitation Data'!$F$6,0,10*ROW('Sanitation Data'!F111))),'Data Summary'!CV117="Yes"),OFFSET('Sanitation Data'!$F$6,0,10*ROW('Sanitation Data'!F111)),NA())</f>
        <v>#N/A</v>
      </c>
      <c r="AH117" s="92" t="e">
        <f ca="true">+IF(AND(ISNUMBER(OFFSET('Sanitation Data'!$F$10,0,10*ROW('Sanitation Data'!F111))),'Data Summary'!CW117="Yes"),OFFSET('Sanitation Data'!$F$10,0,10*ROW('Sanitation Data'!F111)),NA())</f>
        <v>#N/A</v>
      </c>
      <c r="AI117" s="92" t="e">
        <f ca="true">+IF(AND(ISNUMBER(OFFSET('Sanitation Data'!$F$11,0,10*ROW('Sanitation Data'!F111))),'Data Summary'!CX117="Yes"),OFFSET('Sanitation Data'!$F$11,0,10*ROW('Sanitation Data'!F111)),NA())</f>
        <v>#N/A</v>
      </c>
      <c r="AJ117" s="92" t="e">
        <f ca="true">+IF(AND(ISNUMBER(OFFSET('Sanitation Data'!$F$12,0,10*ROW('Sanitation Data'!F111))),'Data Summary'!CY117="Yes"),OFFSET('Sanitation Data'!$F$12,0,10*ROW('Sanitation Data'!F111)),NA())</f>
        <v>#N/A</v>
      </c>
      <c r="AK117" s="92" t="e">
        <f ca="true">+IF(AND(ISNUMBER(OFFSET('Sanitation Data'!$G$4,0,10*ROW('Sanitation Data'!G111))),'Data Summary'!CZ117="Yes"),100-OFFSET('Sanitation Data'!$G$4,0,10*ROW('Sanitation Data'!G111)),NA())</f>
        <v>#N/A</v>
      </c>
      <c r="AL117" s="92" t="e">
        <f ca="true">+IF(AND(ISNUMBER(OFFSET('Sanitation Data'!$G$6,0,10*ROW('Sanitation Data'!G111))),'Data Summary'!DA117="Yes"),OFFSET('Sanitation Data'!$G$6,0,10*ROW('Sanitation Data'!G111)),NA())</f>
        <v>#N/A</v>
      </c>
      <c r="AM117" s="92" t="e">
        <f ca="true">+IF(AND(ISNUMBER(OFFSET('Sanitation Data'!$G$10,0,10*ROW('Sanitation Data'!G111))),'Data Summary'!DB117="Yes"),OFFSET('Sanitation Data'!$G$10,0,10*ROW('Sanitation Data'!G111)),NA())</f>
        <v>#N/A</v>
      </c>
      <c r="AN117" s="92" t="e">
        <f ca="true">+IF(AND(ISNUMBER(OFFSET('Sanitation Data'!$G$11,0,10*ROW('Sanitation Data'!G111))),'Data Summary'!DC117="Yes"),OFFSET('Sanitation Data'!$G$11,0,10*ROW('Sanitation Data'!G111)),NA())</f>
        <v>#N/A</v>
      </c>
      <c r="AO117" s="92" t="e">
        <f ca="true">+IF(AND(ISNUMBER(OFFSET('Sanitation Data'!$G$12,0,10*ROW('Sanitation Data'!G111))),'Data Summary'!DD117="Yes"),OFFSET('Sanitation Data'!$G$12,0,10*ROW('Sanitation Data'!G111)),NA())</f>
        <v>#N/A</v>
      </c>
      <c r="AP117" s="92" t="e">
        <f ca="true">+IF(AND(ISNUMBER(OFFSET('Sanitation Data'!$H$4,0,10*ROW('Sanitation Data'!H111))),'Data Summary'!DE117="Yes"),100-OFFSET('Sanitation Data'!$H$4,0,10*ROW('Sanitation Data'!H111)),NA())</f>
        <v>#N/A</v>
      </c>
      <c r="AQ117" s="92" t="e">
        <f ca="true">+IF(AND(ISNUMBER(OFFSET('Sanitation Data'!$H$6,0,10*ROW('Sanitation Data'!H111))),'Data Summary'!DF117="Yes"),OFFSET('Sanitation Data'!$H$6,0,10*ROW('Sanitation Data'!H111)),NA())</f>
        <v>#N/A</v>
      </c>
      <c r="AR117" s="92" t="e">
        <f ca="true">+IF(AND(ISNUMBER(OFFSET('Sanitation Data'!$H$10,0,10*ROW('Sanitation Data'!H111))),'Data Summary'!DG117="Yes"),OFFSET('Sanitation Data'!$H$10,0,10*ROW('Sanitation Data'!H111)),NA())</f>
        <v>#N/A</v>
      </c>
      <c r="AS117" s="92" t="e">
        <f ca="true">+IF(AND(ISNUMBER(OFFSET('Sanitation Data'!$H$11,0,10*ROW('Sanitation Data'!H111))),'Data Summary'!DH117="Yes"),OFFSET('Sanitation Data'!$H$11,0,10*ROW('Sanitation Data'!H111)),NA())</f>
        <v>#N/A</v>
      </c>
      <c r="AT117" s="92" t="e">
        <f ca="true">+IF(AND(ISNUMBER(OFFSET('Sanitation Data'!$H$12,0,10*ROW('Sanitation Data'!H111))),'Data Summary'!DI117="Yes"),OFFSET('Sanitation Data'!$H$12,0,10*ROW('Sanitation Data'!H111)),NA())</f>
        <v>#N/A</v>
      </c>
      <c r="AU117" s="92" t="e">
        <f ca="true">+IF(AND(ISNUMBER(OFFSET('Sanitation Data'!$I$4,0,10*ROW('Sanitation Data'!I111))),'Data Summary'!DJ117="Yes"),100-OFFSET('Sanitation Data'!$I$4,0,10*ROW('Sanitation Data'!I111)),NA())</f>
        <v>#N/A</v>
      </c>
      <c r="AV117" s="92" t="e">
        <f ca="true">+IF(AND(ISNUMBER(OFFSET('Sanitation Data'!$I$6,0,10*ROW('Sanitation Data'!I111))),'Data Summary'!DK117="Yes"),OFFSET('Sanitation Data'!$I$6,0,10*ROW('Sanitation Data'!I111)),NA())</f>
        <v>#N/A</v>
      </c>
      <c r="AW117" s="92" t="e">
        <f ca="true">+IF(AND(ISNUMBER(OFFSET('Sanitation Data'!$I$10,0,10*ROW('Sanitation Data'!I111))),'Data Summary'!DL117="Yes"),OFFSET('Sanitation Data'!$I$10,0,10*ROW('Sanitation Data'!I111)),NA())</f>
        <v>#N/A</v>
      </c>
      <c r="AX117" s="92" t="e">
        <f ca="true">+IF(AND(ISNUMBER(OFFSET('Sanitation Data'!$I$11,0,10*ROW('Sanitation Data'!I111))),'Data Summary'!DM117="Yes"),OFFSET('Sanitation Data'!$I$11,0,10*ROW('Sanitation Data'!I111)),NA())</f>
        <v>#N/A</v>
      </c>
      <c r="AY117" s="92" t="e">
        <f ca="true">+IF(AND(ISNUMBER(OFFSET('Sanitation Data'!$I$12,0,10*ROW('Sanitation Data'!I111))),'Data Summary'!DN117="Yes"),OFFSET('Sanitation Data'!$I$12,0,10*ROW('Sanitation Data'!I111)),NA())</f>
        <v>#N/A</v>
      </c>
      <c r="AZ117" s="93" t="e">
        <f ca="true">+IF(AND(ISNUMBER(OFFSET('Hygiene Data'!$D$5,0,10*ROW('Hygiene Data'!D111))),'Data Summary'!DO117="Yes"),OFFSET('Hygiene Data'!$D$5,0,10*ROW('Hygiene Data'!D111)),NA())</f>
        <v>#N/A</v>
      </c>
      <c r="BA117" s="93" t="e">
        <f ca="true">+IF(AND(ISNUMBER(OFFSET('Hygiene Data'!$D$7,0,10*ROW('Hygiene Data'!D111))),'Data Summary'!DP117="Yes"),OFFSET('Hygiene Data'!$D$7,0,10*ROW('Hygiene Data'!D111)),NA())</f>
        <v>#N/A</v>
      </c>
      <c r="BB117" s="93" t="e">
        <f ca="true">+IF(AND(ISNUMBER(OFFSET('Hygiene Data'!$D$9,0,10*ROW('Hygiene Data'!D111))),'Data Summary'!DQ117="Yes"),OFFSET('Hygiene Data'!$D$9,0,10*ROW('Hygiene Data'!D111)),NA())</f>
        <v>#N/A</v>
      </c>
      <c r="BC117" s="93" t="e">
        <f ca="true">+IF(AND(ISNUMBER(OFFSET('Hygiene Data'!$E$5,0,10*ROW('Hygiene Data'!E111))),'Data Summary'!DR117="Yes"),OFFSET('Hygiene Data'!$E$5,0,10*ROW('Hygiene Data'!E111)),NA())</f>
        <v>#N/A</v>
      </c>
      <c r="BD117" s="93" t="e">
        <f ca="true">+IF(AND(ISNUMBER(OFFSET('Hygiene Data'!$E$7,0,10*ROW('Hygiene Data'!E111))),'Data Summary'!DS117="Yes"),OFFSET('Hygiene Data'!$E$7,0,10*ROW('Hygiene Data'!E111)),NA())</f>
        <v>#N/A</v>
      </c>
      <c r="BE117" s="93" t="e">
        <f ca="true">+IF(AND(ISNUMBER(OFFSET('Hygiene Data'!$E$9,0,10*ROW('Hygiene Data'!E111))),'Data Summary'!DT117="Yes"),OFFSET('Hygiene Data'!$E$9,0,10*ROW('Hygiene Data'!E111)),NA())</f>
        <v>#N/A</v>
      </c>
      <c r="BF117" s="93" t="e">
        <f ca="true">+IF(AND(ISNUMBER(OFFSET('Hygiene Data'!$F$5,0,10*ROW('Hygiene Data'!F111))),'Data Summary'!DU117="Yes"),OFFSET('Hygiene Data'!$F$5,0,10*ROW('Hygiene Data'!F111)),NA())</f>
        <v>#N/A</v>
      </c>
      <c r="BG117" s="93" t="e">
        <f ca="true">+IF(AND(ISNUMBER(OFFSET('Hygiene Data'!$F$7,0,10*ROW('Hygiene Data'!F111))),'Data Summary'!DV117="Yes"),OFFSET('Hygiene Data'!$F$7,0,10*ROW('Hygiene Data'!F111)),NA())</f>
        <v>#N/A</v>
      </c>
      <c r="BH117" s="93" t="e">
        <f ca="true">+IF(AND(ISNUMBER(OFFSET('Hygiene Data'!$F$9,0,10*ROW('Hygiene Data'!F111))),'Data Summary'!DW117="Yes"),OFFSET('Hygiene Data'!$F$9,0,10*ROW('Hygiene Data'!F111)),NA())</f>
        <v>#N/A</v>
      </c>
      <c r="BI117" s="93" t="e">
        <f ca="true">+IF(AND(ISNUMBER(OFFSET('Hygiene Data'!$G$5,0,10*ROW('Hygiene Data'!G111))),'Data Summary'!DX117="Yes"),OFFSET('Hygiene Data'!$G$5,0,10*ROW('Hygiene Data'!G111)),NA())</f>
        <v>#N/A</v>
      </c>
      <c r="BJ117" s="93" t="e">
        <f ca="true">+IF(AND(ISNUMBER(OFFSET('Hygiene Data'!$G$7,0,10*ROW('Hygiene Data'!G111))),'Data Summary'!DY117="Yes"),OFFSET('Hygiene Data'!$G$7,0,10*ROW('Hygiene Data'!G111)),NA())</f>
        <v>#N/A</v>
      </c>
      <c r="BK117" s="93" t="e">
        <f ca="true">+IF(AND(ISNUMBER(OFFSET('Hygiene Data'!$G$9,0,10*ROW('Hygiene Data'!G111))),'Data Summary'!DZ117="Yes"),OFFSET('Hygiene Data'!$G$9,0,10*ROW('Hygiene Data'!G111)),NA())</f>
        <v>#N/A</v>
      </c>
      <c r="BL117" s="93" t="e">
        <f ca="true">+IF(AND(ISNUMBER(OFFSET('Hygiene Data'!$H$5,0,10*ROW('Hygiene Data'!H111))),'Data Summary'!EA117="Yes"),OFFSET('Hygiene Data'!$H$5,0,10*ROW('Hygiene Data'!H111)),NA())</f>
        <v>#N/A</v>
      </c>
      <c r="BM117" s="93" t="e">
        <f ca="true">+IF(AND(ISNUMBER(OFFSET('Hygiene Data'!$H$7,0,10*ROW('Hygiene Data'!H111))),'Data Summary'!EB117="Yes"),OFFSET('Hygiene Data'!$H$7,0,10*ROW('Hygiene Data'!H111)),NA())</f>
        <v>#N/A</v>
      </c>
      <c r="BN117" s="93" t="e">
        <f ca="true">+IF(AND(ISNUMBER(OFFSET('Hygiene Data'!$H$9,0,10*ROW('Hygiene Data'!H111))),'Data Summary'!EC117="Yes"),OFFSET('Hygiene Data'!$H$9,0,10*ROW('Hygiene Data'!H111)),NA())</f>
        <v>#N/A</v>
      </c>
      <c r="BO117" s="93" t="e">
        <f ca="true">+IF(AND(ISNUMBER(OFFSET('Hygiene Data'!$I$5,0,10*ROW('Hygiene Data'!I111))),'Data Summary'!ED117="Yes"),OFFSET('Hygiene Data'!$I$5,0,10*ROW('Hygiene Data'!I111)),NA())</f>
        <v>#N/A</v>
      </c>
      <c r="BP117" s="93" t="e">
        <f ca="true">+IF(AND(ISNUMBER(OFFSET('Hygiene Data'!$I$7,0,10*ROW('Hygiene Data'!I111))),'Data Summary'!EE117="Yes"),OFFSET('Hygiene Data'!$I$7,0,10*ROW('Hygiene Data'!I111)),NA())</f>
        <v>#N/A</v>
      </c>
      <c r="BQ117" s="93" t="e">
        <f ca="true">+IF(AND(ISNUMBER(OFFSET('Hygiene Data'!$I$9,0,10*ROW('Hygiene Data'!I111))),'Data Summary'!EF117="Yes"),OFFSET('Hygiene Data'!$I$9,0,10*ROW('Hygiene Data'!I111)),NA())</f>
        <v>#N/A</v>
      </c>
    </row>
    <row xmlns:x14ac="http://schemas.microsoft.com/office/spreadsheetml/2009/9/ac" r="118" x14ac:dyDescent="0.2">
      <c r="A118" s="335" t="e">
        <f ca="true">+RIGHT('Data Summary'!A118,LEN('Data Summary'!A118)-9)</f>
        <v>#VALUE!</v>
      </c>
      <c r="B118" s="35" t="str">
        <f ca="true">+IF(ISTEXT('Data Summary'!B118),'Data Summary'!B118,"")</f>
        <v/>
      </c>
      <c r="C118" s="334" t="e">
        <f ca="true">+VALUE('Data Summary'!C118)</f>
        <v>#VALUE!</v>
      </c>
      <c r="D118" s="91" t="e">
        <f ca="true">+IF(AND(ISNUMBER(OFFSET('Water Data'!$D$4,0,10*ROW('Water Data'!D112))),'Data Summary'!BS118="Yes"),100-OFFSET('Water Data'!$D$4,0,10*ROW('Water Data'!D112)),NA())</f>
        <v>#N/A</v>
      </c>
      <c r="E118" s="91" t="e">
        <f ca="true">+IF(AND(ISNUMBER(OFFSET('Water Data'!$D$6,0,10*ROW('Water Data'!D112))),'Data Summary'!BT118="Yes"),OFFSET('Water Data'!$D$6,0,10*ROW('Water Data'!D112)),NA())</f>
        <v>#N/A</v>
      </c>
      <c r="F118" s="91" t="e">
        <f ca="true">+IF(AND(ISNUMBER(OFFSET('Water Data'!$D$9,0,10*ROW('Water Data'!D112))),'Data Summary'!BU118="Yes"),OFFSET('Water Data'!$D$9,0,10*ROW('Water Data'!D112)),NA())</f>
        <v>#N/A</v>
      </c>
      <c r="G118" s="91" t="e">
        <f ca="true">+IF(AND(ISNUMBER(OFFSET('Water Data'!$E$4,0,10*ROW('Water Data'!E112))),'Data Summary'!BV118="Yes"),100-OFFSET('Water Data'!$E$4,0,10*ROW('Water Data'!E112)),NA())</f>
        <v>#N/A</v>
      </c>
      <c r="H118" s="91" t="e">
        <f ca="true">+IF(AND(ISNUMBER(OFFSET('Water Data'!$E$6,0,10*ROW('Water Data'!E112))),'Data Summary'!BW118="Yes"),OFFSET('Water Data'!$E$6,0,10*ROW('Water Data'!E112)),NA())</f>
        <v>#N/A</v>
      </c>
      <c r="I118" s="91" t="e">
        <f ca="true">+IF(AND(ISNUMBER(OFFSET('Water Data'!$E$9,0,10*ROW('Water Data'!E112))),'Data Summary'!BX118="Yes"),OFFSET('Water Data'!$E$9,0,10*ROW('Water Data'!E112)),NA())</f>
        <v>#N/A</v>
      </c>
      <c r="J118" s="91" t="e">
        <f ca="true">+IF(AND(ISNUMBER(OFFSET('Water Data'!$F$4,0,10*ROW('Water Data'!F112))),'Data Summary'!BY118="Yes"),100-OFFSET('Water Data'!$F$4,0,10*ROW('Water Data'!F112)),NA())</f>
        <v>#N/A</v>
      </c>
      <c r="K118" s="91" t="e">
        <f ca="true">+IF(AND(ISNUMBER(OFFSET('Water Data'!$F$6,0,10*ROW('Water Data'!F112))),'Data Summary'!BZ118="Yes"),OFFSET('Water Data'!$F$6,0,10*ROW('Water Data'!F112)),NA())</f>
        <v>#N/A</v>
      </c>
      <c r="L118" s="91" t="e">
        <f ca="true">+IF(AND(ISNUMBER(OFFSET('Water Data'!$F$9,0,10*ROW('Water Data'!F112))),'Data Summary'!CA118="Yes"),OFFSET('Water Data'!$F$9,0,10*ROW('Water Data'!F112)),NA())</f>
        <v>#N/A</v>
      </c>
      <c r="M118" s="91" t="e">
        <f ca="true">+IF(AND(ISNUMBER(OFFSET('Water Data'!$G$4,0,10*ROW('Water Data'!G112))),'Data Summary'!CB118="Yes"),100-OFFSET('Water Data'!$G$4,0,10*ROW('Water Data'!G112)),NA())</f>
        <v>#N/A</v>
      </c>
      <c r="N118" s="91" t="e">
        <f ca="true">+IF(AND(ISNUMBER(OFFSET('Water Data'!$G$6,0,10*ROW('Water Data'!G112))),'Data Summary'!CC118="Yes"),OFFSET('Water Data'!$G$6,0,10*ROW('Water Data'!G112)),NA())</f>
        <v>#N/A</v>
      </c>
      <c r="O118" s="91" t="e">
        <f ca="true">+IF(AND(ISNUMBER(OFFSET('Water Data'!$G$9,0,10*ROW('Water Data'!G112))),'Data Summary'!CD118="Yes"),OFFSET('Water Data'!$G$9,0,10*ROW('Water Data'!G112)),NA())</f>
        <v>#N/A</v>
      </c>
      <c r="P118" s="91" t="e">
        <f ca="true">+IF(AND(ISNUMBER(OFFSET('Water Data'!$H$4,0,10*ROW('Water Data'!H112))),'Data Summary'!CE118="Yes"),100-OFFSET('Water Data'!$H$4,0,10*ROW('Water Data'!H112)),NA())</f>
        <v>#N/A</v>
      </c>
      <c r="Q118" s="91" t="e">
        <f ca="true">+IF(AND(ISNUMBER(OFFSET('Water Data'!$H$6,0,10*ROW('Water Data'!H112))),'Data Summary'!CF118="Yes"),OFFSET('Water Data'!$H$6,0,10*ROW('Water Data'!H112)),NA())</f>
        <v>#N/A</v>
      </c>
      <c r="R118" s="91" t="e">
        <f ca="true">+IF(AND(ISNUMBER(OFFSET('Water Data'!$H$9,0,10*ROW('Water Data'!H112))),'Data Summary'!CG118="Yes"),OFFSET('Water Data'!$H$9,0,10*ROW('Water Data'!H112)),NA())</f>
        <v>#N/A</v>
      </c>
      <c r="S118" s="91" t="e">
        <f ca="true">+IF(AND(ISNUMBER(OFFSET('Water Data'!$I$4,0,10*ROW('Water Data'!I112))),'Data Summary'!CH118="Yes"),100-OFFSET('Water Data'!$I$4,0,10*ROW('Water Data'!I112)),NA())</f>
        <v>#N/A</v>
      </c>
      <c r="T118" s="91" t="e">
        <f ca="true">+IF(AND(ISNUMBER(OFFSET('Water Data'!$I$6,0,10*ROW('Water Data'!I112))),'Data Summary'!CI118="Yes"),OFFSET('Water Data'!$I$6,0,10*ROW('Water Data'!I112)),NA())</f>
        <v>#N/A</v>
      </c>
      <c r="U118" s="91" t="e">
        <f ca="true">+IF(AND(ISNUMBER(OFFSET('Water Data'!$I$9,0,10*ROW('Water Data'!I112))),'Data Summary'!CJ118="Yes"),OFFSET('Water Data'!$I$9,0,10*ROW('Water Data'!I112)),NA())</f>
        <v>#N/A</v>
      </c>
      <c r="V118" s="92" t="e">
        <f ca="true">+IF(AND(ISNUMBER(OFFSET('Sanitation Data'!$D$4,0,10*ROW('Sanitation Data'!D112))),'Data Summary'!CK118="Yes"),100-OFFSET('Sanitation Data'!$D$4,0,10*ROW('Sanitation Data'!D112)),NA())</f>
        <v>#N/A</v>
      </c>
      <c r="W118" s="92" t="e">
        <f ca="true">+IF(AND(ISNUMBER(OFFSET('Sanitation Data'!$D$6,0,10*ROW('Sanitation Data'!D112))),'Data Summary'!CL118="Yes"),OFFSET('Sanitation Data'!$D$6,0,10*ROW('Sanitation Data'!D112)),NA())</f>
        <v>#N/A</v>
      </c>
      <c r="X118" s="92" t="e">
        <f ca="true">+IF(AND(ISNUMBER(OFFSET('Sanitation Data'!$D$10,0,10*ROW('Sanitation Data'!D112))),'Data Summary'!CM118="Yes"),OFFSET('Sanitation Data'!$D$10,0,10*ROW('Sanitation Data'!D112)),NA())</f>
        <v>#N/A</v>
      </c>
      <c r="Y118" s="92" t="e">
        <f ca="true">+IF(AND(ISNUMBER(OFFSET('Sanitation Data'!$D$11,0,10*ROW('Sanitation Data'!D112))),'Data Summary'!CN118="Yes"),OFFSET('Sanitation Data'!$D$11,0,10*ROW('Sanitation Data'!D112)),NA())</f>
        <v>#N/A</v>
      </c>
      <c r="Z118" s="92" t="e">
        <f ca="true">+IF(AND(ISNUMBER(OFFSET('Sanitation Data'!$D$12,0,10*ROW('Sanitation Data'!D112))),'Data Summary'!CO118="Yes"),OFFSET('Sanitation Data'!$D$12,0,10*ROW('Sanitation Data'!D112)),NA())</f>
        <v>#N/A</v>
      </c>
      <c r="AA118" s="92" t="e">
        <f ca="true">+IF(AND(ISNUMBER(OFFSET('Sanitation Data'!$E$4,0,10*ROW('Sanitation Data'!E112))),'Data Summary'!CP118="Yes"),100-OFFSET('Sanitation Data'!$E$4,0,10*ROW('Sanitation Data'!E112)),NA())</f>
        <v>#N/A</v>
      </c>
      <c r="AB118" s="92" t="e">
        <f ca="true">+IF(AND(ISNUMBER(OFFSET('Sanitation Data'!$E$6,0,10*ROW('Sanitation Data'!E112))),'Data Summary'!CQ118="Yes"),OFFSET('Sanitation Data'!$E$6,0,10*ROW('Sanitation Data'!E112)),NA())</f>
        <v>#N/A</v>
      </c>
      <c r="AC118" s="92" t="e">
        <f ca="true">+IF(AND(ISNUMBER(OFFSET('Sanitation Data'!$E$10,0,10*ROW('Sanitation Data'!E112))),'Data Summary'!CR118="Yes"),OFFSET('Sanitation Data'!$E$10,0,10*ROW('Sanitation Data'!E112)),NA())</f>
        <v>#N/A</v>
      </c>
      <c r="AD118" s="92" t="e">
        <f ca="true">+IF(AND(ISNUMBER(OFFSET('Sanitation Data'!$E$11,0,10*ROW('Sanitation Data'!E112))),'Data Summary'!CS118="Yes"),OFFSET('Sanitation Data'!$E$11,0,10*ROW('Sanitation Data'!E112)),NA())</f>
        <v>#N/A</v>
      </c>
      <c r="AE118" s="92" t="e">
        <f ca="true">+IF(AND(ISNUMBER(OFFSET('Sanitation Data'!$E$12,0,10*ROW('Sanitation Data'!E112))),'Data Summary'!CT118="Yes"),OFFSET('Sanitation Data'!$E$12,0,10*ROW('Sanitation Data'!E112)),NA())</f>
        <v>#N/A</v>
      </c>
      <c r="AF118" s="92" t="e">
        <f ca="true">+IF(AND(ISNUMBER(OFFSET('Sanitation Data'!$F$4,0,10*ROW('Sanitation Data'!F112))),'Data Summary'!CU118="Yes"),100-OFFSET('Sanitation Data'!$F$4,0,10*ROW('Sanitation Data'!F112)),NA())</f>
        <v>#N/A</v>
      </c>
      <c r="AG118" s="92" t="e">
        <f ca="true">+IF(AND(ISNUMBER(OFFSET('Sanitation Data'!$F$6,0,10*ROW('Sanitation Data'!F112))),'Data Summary'!CV118="Yes"),OFFSET('Sanitation Data'!$F$6,0,10*ROW('Sanitation Data'!F112)),NA())</f>
        <v>#N/A</v>
      </c>
      <c r="AH118" s="92" t="e">
        <f ca="true">+IF(AND(ISNUMBER(OFFSET('Sanitation Data'!$F$10,0,10*ROW('Sanitation Data'!F112))),'Data Summary'!CW118="Yes"),OFFSET('Sanitation Data'!$F$10,0,10*ROW('Sanitation Data'!F112)),NA())</f>
        <v>#N/A</v>
      </c>
      <c r="AI118" s="92" t="e">
        <f ca="true">+IF(AND(ISNUMBER(OFFSET('Sanitation Data'!$F$11,0,10*ROW('Sanitation Data'!F112))),'Data Summary'!CX118="Yes"),OFFSET('Sanitation Data'!$F$11,0,10*ROW('Sanitation Data'!F112)),NA())</f>
        <v>#N/A</v>
      </c>
      <c r="AJ118" s="92" t="e">
        <f ca="true">+IF(AND(ISNUMBER(OFFSET('Sanitation Data'!$F$12,0,10*ROW('Sanitation Data'!F112))),'Data Summary'!CY118="Yes"),OFFSET('Sanitation Data'!$F$12,0,10*ROW('Sanitation Data'!F112)),NA())</f>
        <v>#N/A</v>
      </c>
      <c r="AK118" s="92" t="e">
        <f ca="true">+IF(AND(ISNUMBER(OFFSET('Sanitation Data'!$G$4,0,10*ROW('Sanitation Data'!G112))),'Data Summary'!CZ118="Yes"),100-OFFSET('Sanitation Data'!$G$4,0,10*ROW('Sanitation Data'!G112)),NA())</f>
        <v>#N/A</v>
      </c>
      <c r="AL118" s="92" t="e">
        <f ca="true">+IF(AND(ISNUMBER(OFFSET('Sanitation Data'!$G$6,0,10*ROW('Sanitation Data'!G112))),'Data Summary'!DA118="Yes"),OFFSET('Sanitation Data'!$G$6,0,10*ROW('Sanitation Data'!G112)),NA())</f>
        <v>#N/A</v>
      </c>
      <c r="AM118" s="92" t="e">
        <f ca="true">+IF(AND(ISNUMBER(OFFSET('Sanitation Data'!$G$10,0,10*ROW('Sanitation Data'!G112))),'Data Summary'!DB118="Yes"),OFFSET('Sanitation Data'!$G$10,0,10*ROW('Sanitation Data'!G112)),NA())</f>
        <v>#N/A</v>
      </c>
      <c r="AN118" s="92" t="e">
        <f ca="true">+IF(AND(ISNUMBER(OFFSET('Sanitation Data'!$G$11,0,10*ROW('Sanitation Data'!G112))),'Data Summary'!DC118="Yes"),OFFSET('Sanitation Data'!$G$11,0,10*ROW('Sanitation Data'!G112)),NA())</f>
        <v>#N/A</v>
      </c>
      <c r="AO118" s="92" t="e">
        <f ca="true">+IF(AND(ISNUMBER(OFFSET('Sanitation Data'!$G$12,0,10*ROW('Sanitation Data'!G112))),'Data Summary'!DD118="Yes"),OFFSET('Sanitation Data'!$G$12,0,10*ROW('Sanitation Data'!G112)),NA())</f>
        <v>#N/A</v>
      </c>
      <c r="AP118" s="92" t="e">
        <f ca="true">+IF(AND(ISNUMBER(OFFSET('Sanitation Data'!$H$4,0,10*ROW('Sanitation Data'!H112))),'Data Summary'!DE118="Yes"),100-OFFSET('Sanitation Data'!$H$4,0,10*ROW('Sanitation Data'!H112)),NA())</f>
        <v>#N/A</v>
      </c>
      <c r="AQ118" s="92" t="e">
        <f ca="true">+IF(AND(ISNUMBER(OFFSET('Sanitation Data'!$H$6,0,10*ROW('Sanitation Data'!H112))),'Data Summary'!DF118="Yes"),OFFSET('Sanitation Data'!$H$6,0,10*ROW('Sanitation Data'!H112)),NA())</f>
        <v>#N/A</v>
      </c>
      <c r="AR118" s="92" t="e">
        <f ca="true">+IF(AND(ISNUMBER(OFFSET('Sanitation Data'!$H$10,0,10*ROW('Sanitation Data'!H112))),'Data Summary'!DG118="Yes"),OFFSET('Sanitation Data'!$H$10,0,10*ROW('Sanitation Data'!H112)),NA())</f>
        <v>#N/A</v>
      </c>
      <c r="AS118" s="92" t="e">
        <f ca="true">+IF(AND(ISNUMBER(OFFSET('Sanitation Data'!$H$11,0,10*ROW('Sanitation Data'!H112))),'Data Summary'!DH118="Yes"),OFFSET('Sanitation Data'!$H$11,0,10*ROW('Sanitation Data'!H112)),NA())</f>
        <v>#N/A</v>
      </c>
      <c r="AT118" s="92" t="e">
        <f ca="true">+IF(AND(ISNUMBER(OFFSET('Sanitation Data'!$H$12,0,10*ROW('Sanitation Data'!H112))),'Data Summary'!DI118="Yes"),OFFSET('Sanitation Data'!$H$12,0,10*ROW('Sanitation Data'!H112)),NA())</f>
        <v>#N/A</v>
      </c>
      <c r="AU118" s="92" t="e">
        <f ca="true">+IF(AND(ISNUMBER(OFFSET('Sanitation Data'!$I$4,0,10*ROW('Sanitation Data'!I112))),'Data Summary'!DJ118="Yes"),100-OFFSET('Sanitation Data'!$I$4,0,10*ROW('Sanitation Data'!I112)),NA())</f>
        <v>#N/A</v>
      </c>
      <c r="AV118" s="92" t="e">
        <f ca="true">+IF(AND(ISNUMBER(OFFSET('Sanitation Data'!$I$6,0,10*ROW('Sanitation Data'!I112))),'Data Summary'!DK118="Yes"),OFFSET('Sanitation Data'!$I$6,0,10*ROW('Sanitation Data'!I112)),NA())</f>
        <v>#N/A</v>
      </c>
      <c r="AW118" s="92" t="e">
        <f ca="true">+IF(AND(ISNUMBER(OFFSET('Sanitation Data'!$I$10,0,10*ROW('Sanitation Data'!I112))),'Data Summary'!DL118="Yes"),OFFSET('Sanitation Data'!$I$10,0,10*ROW('Sanitation Data'!I112)),NA())</f>
        <v>#N/A</v>
      </c>
      <c r="AX118" s="92" t="e">
        <f ca="true">+IF(AND(ISNUMBER(OFFSET('Sanitation Data'!$I$11,0,10*ROW('Sanitation Data'!I112))),'Data Summary'!DM118="Yes"),OFFSET('Sanitation Data'!$I$11,0,10*ROW('Sanitation Data'!I112)),NA())</f>
        <v>#N/A</v>
      </c>
      <c r="AY118" s="92" t="e">
        <f ca="true">+IF(AND(ISNUMBER(OFFSET('Sanitation Data'!$I$12,0,10*ROW('Sanitation Data'!I112))),'Data Summary'!DN118="Yes"),OFFSET('Sanitation Data'!$I$12,0,10*ROW('Sanitation Data'!I112)),NA())</f>
        <v>#N/A</v>
      </c>
      <c r="AZ118" s="93" t="e">
        <f ca="true">+IF(AND(ISNUMBER(OFFSET('Hygiene Data'!$D$5,0,10*ROW('Hygiene Data'!D112))),'Data Summary'!DO118="Yes"),OFFSET('Hygiene Data'!$D$5,0,10*ROW('Hygiene Data'!D112)),NA())</f>
        <v>#N/A</v>
      </c>
      <c r="BA118" s="93" t="e">
        <f ca="true">+IF(AND(ISNUMBER(OFFSET('Hygiene Data'!$D$7,0,10*ROW('Hygiene Data'!D112))),'Data Summary'!DP118="Yes"),OFFSET('Hygiene Data'!$D$7,0,10*ROW('Hygiene Data'!D112)),NA())</f>
        <v>#N/A</v>
      </c>
      <c r="BB118" s="93" t="e">
        <f ca="true">+IF(AND(ISNUMBER(OFFSET('Hygiene Data'!$D$9,0,10*ROW('Hygiene Data'!D112))),'Data Summary'!DQ118="Yes"),OFFSET('Hygiene Data'!$D$9,0,10*ROW('Hygiene Data'!D112)),NA())</f>
        <v>#N/A</v>
      </c>
      <c r="BC118" s="93" t="e">
        <f ca="true">+IF(AND(ISNUMBER(OFFSET('Hygiene Data'!$E$5,0,10*ROW('Hygiene Data'!E112))),'Data Summary'!DR118="Yes"),OFFSET('Hygiene Data'!$E$5,0,10*ROW('Hygiene Data'!E112)),NA())</f>
        <v>#N/A</v>
      </c>
      <c r="BD118" s="93" t="e">
        <f ca="true">+IF(AND(ISNUMBER(OFFSET('Hygiene Data'!$E$7,0,10*ROW('Hygiene Data'!E112))),'Data Summary'!DS118="Yes"),OFFSET('Hygiene Data'!$E$7,0,10*ROW('Hygiene Data'!E112)),NA())</f>
        <v>#N/A</v>
      </c>
      <c r="BE118" s="93" t="e">
        <f ca="true">+IF(AND(ISNUMBER(OFFSET('Hygiene Data'!$E$9,0,10*ROW('Hygiene Data'!E112))),'Data Summary'!DT118="Yes"),OFFSET('Hygiene Data'!$E$9,0,10*ROW('Hygiene Data'!E112)),NA())</f>
        <v>#N/A</v>
      </c>
      <c r="BF118" s="93" t="e">
        <f ca="true">+IF(AND(ISNUMBER(OFFSET('Hygiene Data'!$F$5,0,10*ROW('Hygiene Data'!F112))),'Data Summary'!DU118="Yes"),OFFSET('Hygiene Data'!$F$5,0,10*ROW('Hygiene Data'!F112)),NA())</f>
        <v>#N/A</v>
      </c>
      <c r="BG118" s="93" t="e">
        <f ca="true">+IF(AND(ISNUMBER(OFFSET('Hygiene Data'!$F$7,0,10*ROW('Hygiene Data'!F112))),'Data Summary'!DV118="Yes"),OFFSET('Hygiene Data'!$F$7,0,10*ROW('Hygiene Data'!F112)),NA())</f>
        <v>#N/A</v>
      </c>
      <c r="BH118" s="93" t="e">
        <f ca="true">+IF(AND(ISNUMBER(OFFSET('Hygiene Data'!$F$9,0,10*ROW('Hygiene Data'!F112))),'Data Summary'!DW118="Yes"),OFFSET('Hygiene Data'!$F$9,0,10*ROW('Hygiene Data'!F112)),NA())</f>
        <v>#N/A</v>
      </c>
      <c r="BI118" s="93" t="e">
        <f ca="true">+IF(AND(ISNUMBER(OFFSET('Hygiene Data'!$G$5,0,10*ROW('Hygiene Data'!G112))),'Data Summary'!DX118="Yes"),OFFSET('Hygiene Data'!$G$5,0,10*ROW('Hygiene Data'!G112)),NA())</f>
        <v>#N/A</v>
      </c>
      <c r="BJ118" s="93" t="e">
        <f ca="true">+IF(AND(ISNUMBER(OFFSET('Hygiene Data'!$G$7,0,10*ROW('Hygiene Data'!G112))),'Data Summary'!DY118="Yes"),OFFSET('Hygiene Data'!$G$7,0,10*ROW('Hygiene Data'!G112)),NA())</f>
        <v>#N/A</v>
      </c>
      <c r="BK118" s="93" t="e">
        <f ca="true">+IF(AND(ISNUMBER(OFFSET('Hygiene Data'!$G$9,0,10*ROW('Hygiene Data'!G112))),'Data Summary'!DZ118="Yes"),OFFSET('Hygiene Data'!$G$9,0,10*ROW('Hygiene Data'!G112)),NA())</f>
        <v>#N/A</v>
      </c>
      <c r="BL118" s="93" t="e">
        <f ca="true">+IF(AND(ISNUMBER(OFFSET('Hygiene Data'!$H$5,0,10*ROW('Hygiene Data'!H112))),'Data Summary'!EA118="Yes"),OFFSET('Hygiene Data'!$H$5,0,10*ROW('Hygiene Data'!H112)),NA())</f>
        <v>#N/A</v>
      </c>
      <c r="BM118" s="93" t="e">
        <f ca="true">+IF(AND(ISNUMBER(OFFSET('Hygiene Data'!$H$7,0,10*ROW('Hygiene Data'!H112))),'Data Summary'!EB118="Yes"),OFFSET('Hygiene Data'!$H$7,0,10*ROW('Hygiene Data'!H112)),NA())</f>
        <v>#N/A</v>
      </c>
      <c r="BN118" s="93" t="e">
        <f ca="true">+IF(AND(ISNUMBER(OFFSET('Hygiene Data'!$H$9,0,10*ROW('Hygiene Data'!H112))),'Data Summary'!EC118="Yes"),OFFSET('Hygiene Data'!$H$9,0,10*ROW('Hygiene Data'!H112)),NA())</f>
        <v>#N/A</v>
      </c>
      <c r="BO118" s="93" t="e">
        <f ca="true">+IF(AND(ISNUMBER(OFFSET('Hygiene Data'!$I$5,0,10*ROW('Hygiene Data'!I112))),'Data Summary'!ED118="Yes"),OFFSET('Hygiene Data'!$I$5,0,10*ROW('Hygiene Data'!I112)),NA())</f>
        <v>#N/A</v>
      </c>
      <c r="BP118" s="93" t="e">
        <f ca="true">+IF(AND(ISNUMBER(OFFSET('Hygiene Data'!$I$7,0,10*ROW('Hygiene Data'!I112))),'Data Summary'!EE118="Yes"),OFFSET('Hygiene Data'!$I$7,0,10*ROW('Hygiene Data'!I112)),NA())</f>
        <v>#N/A</v>
      </c>
      <c r="BQ118" s="93" t="e">
        <f ca="true">+IF(AND(ISNUMBER(OFFSET('Hygiene Data'!$I$9,0,10*ROW('Hygiene Data'!I112))),'Data Summary'!EF118="Yes"),OFFSET('Hygiene Data'!$I$9,0,10*ROW('Hygiene Data'!I112)),NA())</f>
        <v>#N/A</v>
      </c>
    </row>
    <row xmlns:x14ac="http://schemas.microsoft.com/office/spreadsheetml/2009/9/ac" r="119" x14ac:dyDescent="0.2">
      <c r="A119" s="335" t="e">
        <f ca="true">+RIGHT('Data Summary'!A119,LEN('Data Summary'!A119)-9)</f>
        <v>#VALUE!</v>
      </c>
      <c r="B119" s="35" t="str">
        <f ca="true">+IF(ISTEXT('Data Summary'!B119),'Data Summary'!B119,"")</f>
        <v/>
      </c>
      <c r="C119" s="334" t="e">
        <f ca="true">+VALUE('Data Summary'!C119)</f>
        <v>#VALUE!</v>
      </c>
      <c r="D119" s="91" t="e">
        <f ca="true">+IF(AND(ISNUMBER(OFFSET('Water Data'!$D$4,0,10*ROW('Water Data'!D113))),'Data Summary'!BS119="Yes"),100-OFFSET('Water Data'!$D$4,0,10*ROW('Water Data'!D113)),NA())</f>
        <v>#N/A</v>
      </c>
      <c r="E119" s="91" t="e">
        <f ca="true">+IF(AND(ISNUMBER(OFFSET('Water Data'!$D$6,0,10*ROW('Water Data'!D113))),'Data Summary'!BT119="Yes"),OFFSET('Water Data'!$D$6,0,10*ROW('Water Data'!D113)),NA())</f>
        <v>#N/A</v>
      </c>
      <c r="F119" s="91" t="e">
        <f ca="true">+IF(AND(ISNUMBER(OFFSET('Water Data'!$D$9,0,10*ROW('Water Data'!D113))),'Data Summary'!BU119="Yes"),OFFSET('Water Data'!$D$9,0,10*ROW('Water Data'!D113)),NA())</f>
        <v>#N/A</v>
      </c>
      <c r="G119" s="91" t="e">
        <f ca="true">+IF(AND(ISNUMBER(OFFSET('Water Data'!$E$4,0,10*ROW('Water Data'!E113))),'Data Summary'!BV119="Yes"),100-OFFSET('Water Data'!$E$4,0,10*ROW('Water Data'!E113)),NA())</f>
        <v>#N/A</v>
      </c>
      <c r="H119" s="91" t="e">
        <f ca="true">+IF(AND(ISNUMBER(OFFSET('Water Data'!$E$6,0,10*ROW('Water Data'!E113))),'Data Summary'!BW119="Yes"),OFFSET('Water Data'!$E$6,0,10*ROW('Water Data'!E113)),NA())</f>
        <v>#N/A</v>
      </c>
      <c r="I119" s="91" t="e">
        <f ca="true">+IF(AND(ISNUMBER(OFFSET('Water Data'!$E$9,0,10*ROW('Water Data'!E113))),'Data Summary'!BX119="Yes"),OFFSET('Water Data'!$E$9,0,10*ROW('Water Data'!E113)),NA())</f>
        <v>#N/A</v>
      </c>
      <c r="J119" s="91" t="e">
        <f ca="true">+IF(AND(ISNUMBER(OFFSET('Water Data'!$F$4,0,10*ROW('Water Data'!F113))),'Data Summary'!BY119="Yes"),100-OFFSET('Water Data'!$F$4,0,10*ROW('Water Data'!F113)),NA())</f>
        <v>#N/A</v>
      </c>
      <c r="K119" s="91" t="e">
        <f ca="true">+IF(AND(ISNUMBER(OFFSET('Water Data'!$F$6,0,10*ROW('Water Data'!F113))),'Data Summary'!BZ119="Yes"),OFFSET('Water Data'!$F$6,0,10*ROW('Water Data'!F113)),NA())</f>
        <v>#N/A</v>
      </c>
      <c r="L119" s="91" t="e">
        <f ca="true">+IF(AND(ISNUMBER(OFFSET('Water Data'!$F$9,0,10*ROW('Water Data'!F113))),'Data Summary'!CA119="Yes"),OFFSET('Water Data'!$F$9,0,10*ROW('Water Data'!F113)),NA())</f>
        <v>#N/A</v>
      </c>
      <c r="M119" s="91" t="e">
        <f ca="true">+IF(AND(ISNUMBER(OFFSET('Water Data'!$G$4,0,10*ROW('Water Data'!G113))),'Data Summary'!CB119="Yes"),100-OFFSET('Water Data'!$G$4,0,10*ROW('Water Data'!G113)),NA())</f>
        <v>#N/A</v>
      </c>
      <c r="N119" s="91" t="e">
        <f ca="true">+IF(AND(ISNUMBER(OFFSET('Water Data'!$G$6,0,10*ROW('Water Data'!G113))),'Data Summary'!CC119="Yes"),OFFSET('Water Data'!$G$6,0,10*ROW('Water Data'!G113)),NA())</f>
        <v>#N/A</v>
      </c>
      <c r="O119" s="91" t="e">
        <f ca="true">+IF(AND(ISNUMBER(OFFSET('Water Data'!$G$9,0,10*ROW('Water Data'!G113))),'Data Summary'!CD119="Yes"),OFFSET('Water Data'!$G$9,0,10*ROW('Water Data'!G113)),NA())</f>
        <v>#N/A</v>
      </c>
      <c r="P119" s="91" t="e">
        <f ca="true">+IF(AND(ISNUMBER(OFFSET('Water Data'!$H$4,0,10*ROW('Water Data'!H113))),'Data Summary'!CE119="Yes"),100-OFFSET('Water Data'!$H$4,0,10*ROW('Water Data'!H113)),NA())</f>
        <v>#N/A</v>
      </c>
      <c r="Q119" s="91" t="e">
        <f ca="true">+IF(AND(ISNUMBER(OFFSET('Water Data'!$H$6,0,10*ROW('Water Data'!H113))),'Data Summary'!CF119="Yes"),OFFSET('Water Data'!$H$6,0,10*ROW('Water Data'!H113)),NA())</f>
        <v>#N/A</v>
      </c>
      <c r="R119" s="91" t="e">
        <f ca="true">+IF(AND(ISNUMBER(OFFSET('Water Data'!$H$9,0,10*ROW('Water Data'!H113))),'Data Summary'!CG119="Yes"),OFFSET('Water Data'!$H$9,0,10*ROW('Water Data'!H113)),NA())</f>
        <v>#N/A</v>
      </c>
      <c r="S119" s="91" t="e">
        <f ca="true">+IF(AND(ISNUMBER(OFFSET('Water Data'!$I$4,0,10*ROW('Water Data'!I113))),'Data Summary'!CH119="Yes"),100-OFFSET('Water Data'!$I$4,0,10*ROW('Water Data'!I113)),NA())</f>
        <v>#N/A</v>
      </c>
      <c r="T119" s="91" t="e">
        <f ca="true">+IF(AND(ISNUMBER(OFFSET('Water Data'!$I$6,0,10*ROW('Water Data'!I113))),'Data Summary'!CI119="Yes"),OFFSET('Water Data'!$I$6,0,10*ROW('Water Data'!I113)),NA())</f>
        <v>#N/A</v>
      </c>
      <c r="U119" s="91" t="e">
        <f ca="true">+IF(AND(ISNUMBER(OFFSET('Water Data'!$I$9,0,10*ROW('Water Data'!I113))),'Data Summary'!CJ119="Yes"),OFFSET('Water Data'!$I$9,0,10*ROW('Water Data'!I113)),NA())</f>
        <v>#N/A</v>
      </c>
      <c r="V119" s="92" t="e">
        <f ca="true">+IF(AND(ISNUMBER(OFFSET('Sanitation Data'!$D$4,0,10*ROW('Sanitation Data'!D113))),'Data Summary'!CK119="Yes"),100-OFFSET('Sanitation Data'!$D$4,0,10*ROW('Sanitation Data'!D113)),NA())</f>
        <v>#N/A</v>
      </c>
      <c r="W119" s="92" t="e">
        <f ca="true">+IF(AND(ISNUMBER(OFFSET('Sanitation Data'!$D$6,0,10*ROW('Sanitation Data'!D113))),'Data Summary'!CL119="Yes"),OFFSET('Sanitation Data'!$D$6,0,10*ROW('Sanitation Data'!D113)),NA())</f>
        <v>#N/A</v>
      </c>
      <c r="X119" s="92" t="e">
        <f ca="true">+IF(AND(ISNUMBER(OFFSET('Sanitation Data'!$D$10,0,10*ROW('Sanitation Data'!D113))),'Data Summary'!CM119="Yes"),OFFSET('Sanitation Data'!$D$10,0,10*ROW('Sanitation Data'!D113)),NA())</f>
        <v>#N/A</v>
      </c>
      <c r="Y119" s="92" t="e">
        <f ca="true">+IF(AND(ISNUMBER(OFFSET('Sanitation Data'!$D$11,0,10*ROW('Sanitation Data'!D113))),'Data Summary'!CN119="Yes"),OFFSET('Sanitation Data'!$D$11,0,10*ROW('Sanitation Data'!D113)),NA())</f>
        <v>#N/A</v>
      </c>
      <c r="Z119" s="92" t="e">
        <f ca="true">+IF(AND(ISNUMBER(OFFSET('Sanitation Data'!$D$12,0,10*ROW('Sanitation Data'!D113))),'Data Summary'!CO119="Yes"),OFFSET('Sanitation Data'!$D$12,0,10*ROW('Sanitation Data'!D113)),NA())</f>
        <v>#N/A</v>
      </c>
      <c r="AA119" s="92" t="e">
        <f ca="true">+IF(AND(ISNUMBER(OFFSET('Sanitation Data'!$E$4,0,10*ROW('Sanitation Data'!E113))),'Data Summary'!CP119="Yes"),100-OFFSET('Sanitation Data'!$E$4,0,10*ROW('Sanitation Data'!E113)),NA())</f>
        <v>#N/A</v>
      </c>
      <c r="AB119" s="92" t="e">
        <f ca="true">+IF(AND(ISNUMBER(OFFSET('Sanitation Data'!$E$6,0,10*ROW('Sanitation Data'!E113))),'Data Summary'!CQ119="Yes"),OFFSET('Sanitation Data'!$E$6,0,10*ROW('Sanitation Data'!E113)),NA())</f>
        <v>#N/A</v>
      </c>
      <c r="AC119" s="92" t="e">
        <f ca="true">+IF(AND(ISNUMBER(OFFSET('Sanitation Data'!$E$10,0,10*ROW('Sanitation Data'!E113))),'Data Summary'!CR119="Yes"),OFFSET('Sanitation Data'!$E$10,0,10*ROW('Sanitation Data'!E113)),NA())</f>
        <v>#N/A</v>
      </c>
      <c r="AD119" s="92" t="e">
        <f ca="true">+IF(AND(ISNUMBER(OFFSET('Sanitation Data'!$E$11,0,10*ROW('Sanitation Data'!E113))),'Data Summary'!CS119="Yes"),OFFSET('Sanitation Data'!$E$11,0,10*ROW('Sanitation Data'!E113)),NA())</f>
        <v>#N/A</v>
      </c>
      <c r="AE119" s="92" t="e">
        <f ca="true">+IF(AND(ISNUMBER(OFFSET('Sanitation Data'!$E$12,0,10*ROW('Sanitation Data'!E113))),'Data Summary'!CT119="Yes"),OFFSET('Sanitation Data'!$E$12,0,10*ROW('Sanitation Data'!E113)),NA())</f>
        <v>#N/A</v>
      </c>
      <c r="AF119" s="92" t="e">
        <f ca="true">+IF(AND(ISNUMBER(OFFSET('Sanitation Data'!$F$4,0,10*ROW('Sanitation Data'!F113))),'Data Summary'!CU119="Yes"),100-OFFSET('Sanitation Data'!$F$4,0,10*ROW('Sanitation Data'!F113)),NA())</f>
        <v>#N/A</v>
      </c>
      <c r="AG119" s="92" t="e">
        <f ca="true">+IF(AND(ISNUMBER(OFFSET('Sanitation Data'!$F$6,0,10*ROW('Sanitation Data'!F113))),'Data Summary'!CV119="Yes"),OFFSET('Sanitation Data'!$F$6,0,10*ROW('Sanitation Data'!F113)),NA())</f>
        <v>#N/A</v>
      </c>
      <c r="AH119" s="92" t="e">
        <f ca="true">+IF(AND(ISNUMBER(OFFSET('Sanitation Data'!$F$10,0,10*ROW('Sanitation Data'!F113))),'Data Summary'!CW119="Yes"),OFFSET('Sanitation Data'!$F$10,0,10*ROW('Sanitation Data'!F113)),NA())</f>
        <v>#N/A</v>
      </c>
      <c r="AI119" s="92" t="e">
        <f ca="true">+IF(AND(ISNUMBER(OFFSET('Sanitation Data'!$F$11,0,10*ROW('Sanitation Data'!F113))),'Data Summary'!CX119="Yes"),OFFSET('Sanitation Data'!$F$11,0,10*ROW('Sanitation Data'!F113)),NA())</f>
        <v>#N/A</v>
      </c>
      <c r="AJ119" s="92" t="e">
        <f ca="true">+IF(AND(ISNUMBER(OFFSET('Sanitation Data'!$F$12,0,10*ROW('Sanitation Data'!F113))),'Data Summary'!CY119="Yes"),OFFSET('Sanitation Data'!$F$12,0,10*ROW('Sanitation Data'!F113)),NA())</f>
        <v>#N/A</v>
      </c>
      <c r="AK119" s="92" t="e">
        <f ca="true">+IF(AND(ISNUMBER(OFFSET('Sanitation Data'!$G$4,0,10*ROW('Sanitation Data'!G113))),'Data Summary'!CZ119="Yes"),100-OFFSET('Sanitation Data'!$G$4,0,10*ROW('Sanitation Data'!G113)),NA())</f>
        <v>#N/A</v>
      </c>
      <c r="AL119" s="92" t="e">
        <f ca="true">+IF(AND(ISNUMBER(OFFSET('Sanitation Data'!$G$6,0,10*ROW('Sanitation Data'!G113))),'Data Summary'!DA119="Yes"),OFFSET('Sanitation Data'!$G$6,0,10*ROW('Sanitation Data'!G113)),NA())</f>
        <v>#N/A</v>
      </c>
      <c r="AM119" s="92" t="e">
        <f ca="true">+IF(AND(ISNUMBER(OFFSET('Sanitation Data'!$G$10,0,10*ROW('Sanitation Data'!G113))),'Data Summary'!DB119="Yes"),OFFSET('Sanitation Data'!$G$10,0,10*ROW('Sanitation Data'!G113)),NA())</f>
        <v>#N/A</v>
      </c>
      <c r="AN119" s="92" t="e">
        <f ca="true">+IF(AND(ISNUMBER(OFFSET('Sanitation Data'!$G$11,0,10*ROW('Sanitation Data'!G113))),'Data Summary'!DC119="Yes"),OFFSET('Sanitation Data'!$G$11,0,10*ROW('Sanitation Data'!G113)),NA())</f>
        <v>#N/A</v>
      </c>
      <c r="AO119" s="92" t="e">
        <f ca="true">+IF(AND(ISNUMBER(OFFSET('Sanitation Data'!$G$12,0,10*ROW('Sanitation Data'!G113))),'Data Summary'!DD119="Yes"),OFFSET('Sanitation Data'!$G$12,0,10*ROW('Sanitation Data'!G113)),NA())</f>
        <v>#N/A</v>
      </c>
      <c r="AP119" s="92" t="e">
        <f ca="true">+IF(AND(ISNUMBER(OFFSET('Sanitation Data'!$H$4,0,10*ROW('Sanitation Data'!H113))),'Data Summary'!DE119="Yes"),100-OFFSET('Sanitation Data'!$H$4,0,10*ROW('Sanitation Data'!H113)),NA())</f>
        <v>#N/A</v>
      </c>
      <c r="AQ119" s="92" t="e">
        <f ca="true">+IF(AND(ISNUMBER(OFFSET('Sanitation Data'!$H$6,0,10*ROW('Sanitation Data'!H113))),'Data Summary'!DF119="Yes"),OFFSET('Sanitation Data'!$H$6,0,10*ROW('Sanitation Data'!H113)),NA())</f>
        <v>#N/A</v>
      </c>
      <c r="AR119" s="92" t="e">
        <f ca="true">+IF(AND(ISNUMBER(OFFSET('Sanitation Data'!$H$10,0,10*ROW('Sanitation Data'!H113))),'Data Summary'!DG119="Yes"),OFFSET('Sanitation Data'!$H$10,0,10*ROW('Sanitation Data'!H113)),NA())</f>
        <v>#N/A</v>
      </c>
      <c r="AS119" s="92" t="e">
        <f ca="true">+IF(AND(ISNUMBER(OFFSET('Sanitation Data'!$H$11,0,10*ROW('Sanitation Data'!H113))),'Data Summary'!DH119="Yes"),OFFSET('Sanitation Data'!$H$11,0,10*ROW('Sanitation Data'!H113)),NA())</f>
        <v>#N/A</v>
      </c>
      <c r="AT119" s="92" t="e">
        <f ca="true">+IF(AND(ISNUMBER(OFFSET('Sanitation Data'!$H$12,0,10*ROW('Sanitation Data'!H113))),'Data Summary'!DI119="Yes"),OFFSET('Sanitation Data'!$H$12,0,10*ROW('Sanitation Data'!H113)),NA())</f>
        <v>#N/A</v>
      </c>
      <c r="AU119" s="92" t="e">
        <f ca="true">+IF(AND(ISNUMBER(OFFSET('Sanitation Data'!$I$4,0,10*ROW('Sanitation Data'!I113))),'Data Summary'!DJ119="Yes"),100-OFFSET('Sanitation Data'!$I$4,0,10*ROW('Sanitation Data'!I113)),NA())</f>
        <v>#N/A</v>
      </c>
      <c r="AV119" s="92" t="e">
        <f ca="true">+IF(AND(ISNUMBER(OFFSET('Sanitation Data'!$I$6,0,10*ROW('Sanitation Data'!I113))),'Data Summary'!DK119="Yes"),OFFSET('Sanitation Data'!$I$6,0,10*ROW('Sanitation Data'!I113)),NA())</f>
        <v>#N/A</v>
      </c>
      <c r="AW119" s="92" t="e">
        <f ca="true">+IF(AND(ISNUMBER(OFFSET('Sanitation Data'!$I$10,0,10*ROW('Sanitation Data'!I113))),'Data Summary'!DL119="Yes"),OFFSET('Sanitation Data'!$I$10,0,10*ROW('Sanitation Data'!I113)),NA())</f>
        <v>#N/A</v>
      </c>
      <c r="AX119" s="92" t="e">
        <f ca="true">+IF(AND(ISNUMBER(OFFSET('Sanitation Data'!$I$11,0,10*ROW('Sanitation Data'!I113))),'Data Summary'!DM119="Yes"),OFFSET('Sanitation Data'!$I$11,0,10*ROW('Sanitation Data'!I113)),NA())</f>
        <v>#N/A</v>
      </c>
      <c r="AY119" s="92" t="e">
        <f ca="true">+IF(AND(ISNUMBER(OFFSET('Sanitation Data'!$I$12,0,10*ROW('Sanitation Data'!I113))),'Data Summary'!DN119="Yes"),OFFSET('Sanitation Data'!$I$12,0,10*ROW('Sanitation Data'!I113)),NA())</f>
        <v>#N/A</v>
      </c>
      <c r="AZ119" s="93" t="e">
        <f ca="true">+IF(AND(ISNUMBER(OFFSET('Hygiene Data'!$D$5,0,10*ROW('Hygiene Data'!D113))),'Data Summary'!DO119="Yes"),OFFSET('Hygiene Data'!$D$5,0,10*ROW('Hygiene Data'!D113)),NA())</f>
        <v>#N/A</v>
      </c>
      <c r="BA119" s="93" t="e">
        <f ca="true">+IF(AND(ISNUMBER(OFFSET('Hygiene Data'!$D$7,0,10*ROW('Hygiene Data'!D113))),'Data Summary'!DP119="Yes"),OFFSET('Hygiene Data'!$D$7,0,10*ROW('Hygiene Data'!D113)),NA())</f>
        <v>#N/A</v>
      </c>
      <c r="BB119" s="93" t="e">
        <f ca="true">+IF(AND(ISNUMBER(OFFSET('Hygiene Data'!$D$9,0,10*ROW('Hygiene Data'!D113))),'Data Summary'!DQ119="Yes"),OFFSET('Hygiene Data'!$D$9,0,10*ROW('Hygiene Data'!D113)),NA())</f>
        <v>#N/A</v>
      </c>
      <c r="BC119" s="93" t="e">
        <f ca="true">+IF(AND(ISNUMBER(OFFSET('Hygiene Data'!$E$5,0,10*ROW('Hygiene Data'!E113))),'Data Summary'!DR119="Yes"),OFFSET('Hygiene Data'!$E$5,0,10*ROW('Hygiene Data'!E113)),NA())</f>
        <v>#N/A</v>
      </c>
      <c r="BD119" s="93" t="e">
        <f ca="true">+IF(AND(ISNUMBER(OFFSET('Hygiene Data'!$E$7,0,10*ROW('Hygiene Data'!E113))),'Data Summary'!DS119="Yes"),OFFSET('Hygiene Data'!$E$7,0,10*ROW('Hygiene Data'!E113)),NA())</f>
        <v>#N/A</v>
      </c>
      <c r="BE119" s="93" t="e">
        <f ca="true">+IF(AND(ISNUMBER(OFFSET('Hygiene Data'!$E$9,0,10*ROW('Hygiene Data'!E113))),'Data Summary'!DT119="Yes"),OFFSET('Hygiene Data'!$E$9,0,10*ROW('Hygiene Data'!E113)),NA())</f>
        <v>#N/A</v>
      </c>
      <c r="BF119" s="93" t="e">
        <f ca="true">+IF(AND(ISNUMBER(OFFSET('Hygiene Data'!$F$5,0,10*ROW('Hygiene Data'!F113))),'Data Summary'!DU119="Yes"),OFFSET('Hygiene Data'!$F$5,0,10*ROW('Hygiene Data'!F113)),NA())</f>
        <v>#N/A</v>
      </c>
      <c r="BG119" s="93" t="e">
        <f ca="true">+IF(AND(ISNUMBER(OFFSET('Hygiene Data'!$F$7,0,10*ROW('Hygiene Data'!F113))),'Data Summary'!DV119="Yes"),OFFSET('Hygiene Data'!$F$7,0,10*ROW('Hygiene Data'!F113)),NA())</f>
        <v>#N/A</v>
      </c>
      <c r="BH119" s="93" t="e">
        <f ca="true">+IF(AND(ISNUMBER(OFFSET('Hygiene Data'!$F$9,0,10*ROW('Hygiene Data'!F113))),'Data Summary'!DW119="Yes"),OFFSET('Hygiene Data'!$F$9,0,10*ROW('Hygiene Data'!F113)),NA())</f>
        <v>#N/A</v>
      </c>
      <c r="BI119" s="93" t="e">
        <f ca="true">+IF(AND(ISNUMBER(OFFSET('Hygiene Data'!$G$5,0,10*ROW('Hygiene Data'!G113))),'Data Summary'!DX119="Yes"),OFFSET('Hygiene Data'!$G$5,0,10*ROW('Hygiene Data'!G113)),NA())</f>
        <v>#N/A</v>
      </c>
      <c r="BJ119" s="93" t="e">
        <f ca="true">+IF(AND(ISNUMBER(OFFSET('Hygiene Data'!$G$7,0,10*ROW('Hygiene Data'!G113))),'Data Summary'!DY119="Yes"),OFFSET('Hygiene Data'!$G$7,0,10*ROW('Hygiene Data'!G113)),NA())</f>
        <v>#N/A</v>
      </c>
      <c r="BK119" s="93" t="e">
        <f ca="true">+IF(AND(ISNUMBER(OFFSET('Hygiene Data'!$G$9,0,10*ROW('Hygiene Data'!G113))),'Data Summary'!DZ119="Yes"),OFFSET('Hygiene Data'!$G$9,0,10*ROW('Hygiene Data'!G113)),NA())</f>
        <v>#N/A</v>
      </c>
      <c r="BL119" s="93" t="e">
        <f ca="true">+IF(AND(ISNUMBER(OFFSET('Hygiene Data'!$H$5,0,10*ROW('Hygiene Data'!H113))),'Data Summary'!EA119="Yes"),OFFSET('Hygiene Data'!$H$5,0,10*ROW('Hygiene Data'!H113)),NA())</f>
        <v>#N/A</v>
      </c>
      <c r="BM119" s="93" t="e">
        <f ca="true">+IF(AND(ISNUMBER(OFFSET('Hygiene Data'!$H$7,0,10*ROW('Hygiene Data'!H113))),'Data Summary'!EB119="Yes"),OFFSET('Hygiene Data'!$H$7,0,10*ROW('Hygiene Data'!H113)),NA())</f>
        <v>#N/A</v>
      </c>
      <c r="BN119" s="93" t="e">
        <f ca="true">+IF(AND(ISNUMBER(OFFSET('Hygiene Data'!$H$9,0,10*ROW('Hygiene Data'!H113))),'Data Summary'!EC119="Yes"),OFFSET('Hygiene Data'!$H$9,0,10*ROW('Hygiene Data'!H113)),NA())</f>
        <v>#N/A</v>
      </c>
      <c r="BO119" s="93" t="e">
        <f ca="true">+IF(AND(ISNUMBER(OFFSET('Hygiene Data'!$I$5,0,10*ROW('Hygiene Data'!I113))),'Data Summary'!ED119="Yes"),OFFSET('Hygiene Data'!$I$5,0,10*ROW('Hygiene Data'!I113)),NA())</f>
        <v>#N/A</v>
      </c>
      <c r="BP119" s="93" t="e">
        <f ca="true">+IF(AND(ISNUMBER(OFFSET('Hygiene Data'!$I$7,0,10*ROW('Hygiene Data'!I113))),'Data Summary'!EE119="Yes"),OFFSET('Hygiene Data'!$I$7,0,10*ROW('Hygiene Data'!I113)),NA())</f>
        <v>#N/A</v>
      </c>
      <c r="BQ119" s="93" t="e">
        <f ca="true">+IF(AND(ISNUMBER(OFFSET('Hygiene Data'!$I$9,0,10*ROW('Hygiene Data'!I113))),'Data Summary'!EF119="Yes"),OFFSET('Hygiene Data'!$I$9,0,10*ROW('Hygiene Data'!I113)),NA())</f>
        <v>#N/A</v>
      </c>
    </row>
    <row xmlns:x14ac="http://schemas.microsoft.com/office/spreadsheetml/2009/9/ac" r="120" x14ac:dyDescent="0.2">
      <c r="A120" s="335" t="e">
        <f ca="true">+RIGHT('Data Summary'!A120,LEN('Data Summary'!A120)-9)</f>
        <v>#VALUE!</v>
      </c>
      <c r="B120" s="35" t="str">
        <f ca="true">+IF(ISTEXT('Data Summary'!B120),'Data Summary'!B120,"")</f>
        <v/>
      </c>
      <c r="C120" s="334" t="e">
        <f ca="true">+VALUE('Data Summary'!C120)</f>
        <v>#VALUE!</v>
      </c>
      <c r="D120" s="91" t="e">
        <f ca="true">+IF(AND(ISNUMBER(OFFSET('Water Data'!$D$4,0,10*ROW('Water Data'!D114))),'Data Summary'!BS120="Yes"),100-OFFSET('Water Data'!$D$4,0,10*ROW('Water Data'!D114)),NA())</f>
        <v>#N/A</v>
      </c>
      <c r="E120" s="91" t="e">
        <f ca="true">+IF(AND(ISNUMBER(OFFSET('Water Data'!$D$6,0,10*ROW('Water Data'!D114))),'Data Summary'!BT120="Yes"),OFFSET('Water Data'!$D$6,0,10*ROW('Water Data'!D114)),NA())</f>
        <v>#N/A</v>
      </c>
      <c r="F120" s="91" t="e">
        <f ca="true">+IF(AND(ISNUMBER(OFFSET('Water Data'!$D$9,0,10*ROW('Water Data'!D114))),'Data Summary'!BU120="Yes"),OFFSET('Water Data'!$D$9,0,10*ROW('Water Data'!D114)),NA())</f>
        <v>#N/A</v>
      </c>
      <c r="G120" s="91" t="e">
        <f ca="true">+IF(AND(ISNUMBER(OFFSET('Water Data'!$E$4,0,10*ROW('Water Data'!E114))),'Data Summary'!BV120="Yes"),100-OFFSET('Water Data'!$E$4,0,10*ROW('Water Data'!E114)),NA())</f>
        <v>#N/A</v>
      </c>
      <c r="H120" s="91" t="e">
        <f ca="true">+IF(AND(ISNUMBER(OFFSET('Water Data'!$E$6,0,10*ROW('Water Data'!E114))),'Data Summary'!BW120="Yes"),OFFSET('Water Data'!$E$6,0,10*ROW('Water Data'!E114)),NA())</f>
        <v>#N/A</v>
      </c>
      <c r="I120" s="91" t="e">
        <f ca="true">+IF(AND(ISNUMBER(OFFSET('Water Data'!$E$9,0,10*ROW('Water Data'!E114))),'Data Summary'!BX120="Yes"),OFFSET('Water Data'!$E$9,0,10*ROW('Water Data'!E114)),NA())</f>
        <v>#N/A</v>
      </c>
      <c r="J120" s="91" t="e">
        <f ca="true">+IF(AND(ISNUMBER(OFFSET('Water Data'!$F$4,0,10*ROW('Water Data'!F114))),'Data Summary'!BY120="Yes"),100-OFFSET('Water Data'!$F$4,0,10*ROW('Water Data'!F114)),NA())</f>
        <v>#N/A</v>
      </c>
      <c r="K120" s="91" t="e">
        <f ca="true">+IF(AND(ISNUMBER(OFFSET('Water Data'!$F$6,0,10*ROW('Water Data'!F114))),'Data Summary'!BZ120="Yes"),OFFSET('Water Data'!$F$6,0,10*ROW('Water Data'!F114)),NA())</f>
        <v>#N/A</v>
      </c>
      <c r="L120" s="91" t="e">
        <f ca="true">+IF(AND(ISNUMBER(OFFSET('Water Data'!$F$9,0,10*ROW('Water Data'!F114))),'Data Summary'!CA120="Yes"),OFFSET('Water Data'!$F$9,0,10*ROW('Water Data'!F114)),NA())</f>
        <v>#N/A</v>
      </c>
      <c r="M120" s="91" t="e">
        <f ca="true">+IF(AND(ISNUMBER(OFFSET('Water Data'!$G$4,0,10*ROW('Water Data'!G114))),'Data Summary'!CB120="Yes"),100-OFFSET('Water Data'!$G$4,0,10*ROW('Water Data'!G114)),NA())</f>
        <v>#N/A</v>
      </c>
      <c r="N120" s="91" t="e">
        <f ca="true">+IF(AND(ISNUMBER(OFFSET('Water Data'!$G$6,0,10*ROW('Water Data'!G114))),'Data Summary'!CC120="Yes"),OFFSET('Water Data'!$G$6,0,10*ROW('Water Data'!G114)),NA())</f>
        <v>#N/A</v>
      </c>
      <c r="O120" s="91" t="e">
        <f ca="true">+IF(AND(ISNUMBER(OFFSET('Water Data'!$G$9,0,10*ROW('Water Data'!G114))),'Data Summary'!CD120="Yes"),OFFSET('Water Data'!$G$9,0,10*ROW('Water Data'!G114)),NA())</f>
        <v>#N/A</v>
      </c>
      <c r="P120" s="91" t="e">
        <f ca="true">+IF(AND(ISNUMBER(OFFSET('Water Data'!$H$4,0,10*ROW('Water Data'!H114))),'Data Summary'!CE120="Yes"),100-OFFSET('Water Data'!$H$4,0,10*ROW('Water Data'!H114)),NA())</f>
        <v>#N/A</v>
      </c>
      <c r="Q120" s="91" t="e">
        <f ca="true">+IF(AND(ISNUMBER(OFFSET('Water Data'!$H$6,0,10*ROW('Water Data'!H114))),'Data Summary'!CF120="Yes"),OFFSET('Water Data'!$H$6,0,10*ROW('Water Data'!H114)),NA())</f>
        <v>#N/A</v>
      </c>
      <c r="R120" s="91" t="e">
        <f ca="true">+IF(AND(ISNUMBER(OFFSET('Water Data'!$H$9,0,10*ROW('Water Data'!H114))),'Data Summary'!CG120="Yes"),OFFSET('Water Data'!$H$9,0,10*ROW('Water Data'!H114)),NA())</f>
        <v>#N/A</v>
      </c>
      <c r="S120" s="91" t="e">
        <f ca="true">+IF(AND(ISNUMBER(OFFSET('Water Data'!$I$4,0,10*ROW('Water Data'!I114))),'Data Summary'!CH120="Yes"),100-OFFSET('Water Data'!$I$4,0,10*ROW('Water Data'!I114)),NA())</f>
        <v>#N/A</v>
      </c>
      <c r="T120" s="91" t="e">
        <f ca="true">+IF(AND(ISNUMBER(OFFSET('Water Data'!$I$6,0,10*ROW('Water Data'!I114))),'Data Summary'!CI120="Yes"),OFFSET('Water Data'!$I$6,0,10*ROW('Water Data'!I114)),NA())</f>
        <v>#N/A</v>
      </c>
      <c r="U120" s="91" t="e">
        <f ca="true">+IF(AND(ISNUMBER(OFFSET('Water Data'!$I$9,0,10*ROW('Water Data'!I114))),'Data Summary'!CJ120="Yes"),OFFSET('Water Data'!$I$9,0,10*ROW('Water Data'!I114)),NA())</f>
        <v>#N/A</v>
      </c>
      <c r="V120" s="92" t="e">
        <f ca="true">+IF(AND(ISNUMBER(OFFSET('Sanitation Data'!$D$4,0,10*ROW('Sanitation Data'!D114))),'Data Summary'!CK120="Yes"),100-OFFSET('Sanitation Data'!$D$4,0,10*ROW('Sanitation Data'!D114)),NA())</f>
        <v>#N/A</v>
      </c>
      <c r="W120" s="92" t="e">
        <f ca="true">+IF(AND(ISNUMBER(OFFSET('Sanitation Data'!$D$6,0,10*ROW('Sanitation Data'!D114))),'Data Summary'!CL120="Yes"),OFFSET('Sanitation Data'!$D$6,0,10*ROW('Sanitation Data'!D114)),NA())</f>
        <v>#N/A</v>
      </c>
      <c r="X120" s="92" t="e">
        <f ca="true">+IF(AND(ISNUMBER(OFFSET('Sanitation Data'!$D$10,0,10*ROW('Sanitation Data'!D114))),'Data Summary'!CM120="Yes"),OFFSET('Sanitation Data'!$D$10,0,10*ROW('Sanitation Data'!D114)),NA())</f>
        <v>#N/A</v>
      </c>
      <c r="Y120" s="92" t="e">
        <f ca="true">+IF(AND(ISNUMBER(OFFSET('Sanitation Data'!$D$11,0,10*ROW('Sanitation Data'!D114))),'Data Summary'!CN120="Yes"),OFFSET('Sanitation Data'!$D$11,0,10*ROW('Sanitation Data'!D114)),NA())</f>
        <v>#N/A</v>
      </c>
      <c r="Z120" s="92" t="e">
        <f ca="true">+IF(AND(ISNUMBER(OFFSET('Sanitation Data'!$D$12,0,10*ROW('Sanitation Data'!D114))),'Data Summary'!CO120="Yes"),OFFSET('Sanitation Data'!$D$12,0,10*ROW('Sanitation Data'!D114)),NA())</f>
        <v>#N/A</v>
      </c>
      <c r="AA120" s="92" t="e">
        <f ca="true">+IF(AND(ISNUMBER(OFFSET('Sanitation Data'!$E$4,0,10*ROW('Sanitation Data'!E114))),'Data Summary'!CP120="Yes"),100-OFFSET('Sanitation Data'!$E$4,0,10*ROW('Sanitation Data'!E114)),NA())</f>
        <v>#N/A</v>
      </c>
      <c r="AB120" s="92" t="e">
        <f ca="true">+IF(AND(ISNUMBER(OFFSET('Sanitation Data'!$E$6,0,10*ROW('Sanitation Data'!E114))),'Data Summary'!CQ120="Yes"),OFFSET('Sanitation Data'!$E$6,0,10*ROW('Sanitation Data'!E114)),NA())</f>
        <v>#N/A</v>
      </c>
      <c r="AC120" s="92" t="e">
        <f ca="true">+IF(AND(ISNUMBER(OFFSET('Sanitation Data'!$E$10,0,10*ROW('Sanitation Data'!E114))),'Data Summary'!CR120="Yes"),OFFSET('Sanitation Data'!$E$10,0,10*ROW('Sanitation Data'!E114)),NA())</f>
        <v>#N/A</v>
      </c>
      <c r="AD120" s="92" t="e">
        <f ca="true">+IF(AND(ISNUMBER(OFFSET('Sanitation Data'!$E$11,0,10*ROW('Sanitation Data'!E114))),'Data Summary'!CS120="Yes"),OFFSET('Sanitation Data'!$E$11,0,10*ROW('Sanitation Data'!E114)),NA())</f>
        <v>#N/A</v>
      </c>
      <c r="AE120" s="92" t="e">
        <f ca="true">+IF(AND(ISNUMBER(OFFSET('Sanitation Data'!$E$12,0,10*ROW('Sanitation Data'!E114))),'Data Summary'!CT120="Yes"),OFFSET('Sanitation Data'!$E$12,0,10*ROW('Sanitation Data'!E114)),NA())</f>
        <v>#N/A</v>
      </c>
      <c r="AF120" s="92" t="e">
        <f ca="true">+IF(AND(ISNUMBER(OFFSET('Sanitation Data'!$F$4,0,10*ROW('Sanitation Data'!F114))),'Data Summary'!CU120="Yes"),100-OFFSET('Sanitation Data'!$F$4,0,10*ROW('Sanitation Data'!F114)),NA())</f>
        <v>#N/A</v>
      </c>
      <c r="AG120" s="92" t="e">
        <f ca="true">+IF(AND(ISNUMBER(OFFSET('Sanitation Data'!$F$6,0,10*ROW('Sanitation Data'!F114))),'Data Summary'!CV120="Yes"),OFFSET('Sanitation Data'!$F$6,0,10*ROW('Sanitation Data'!F114)),NA())</f>
        <v>#N/A</v>
      </c>
      <c r="AH120" s="92" t="e">
        <f ca="true">+IF(AND(ISNUMBER(OFFSET('Sanitation Data'!$F$10,0,10*ROW('Sanitation Data'!F114))),'Data Summary'!CW120="Yes"),OFFSET('Sanitation Data'!$F$10,0,10*ROW('Sanitation Data'!F114)),NA())</f>
        <v>#N/A</v>
      </c>
      <c r="AI120" s="92" t="e">
        <f ca="true">+IF(AND(ISNUMBER(OFFSET('Sanitation Data'!$F$11,0,10*ROW('Sanitation Data'!F114))),'Data Summary'!CX120="Yes"),OFFSET('Sanitation Data'!$F$11,0,10*ROW('Sanitation Data'!F114)),NA())</f>
        <v>#N/A</v>
      </c>
      <c r="AJ120" s="92" t="e">
        <f ca="true">+IF(AND(ISNUMBER(OFFSET('Sanitation Data'!$F$12,0,10*ROW('Sanitation Data'!F114))),'Data Summary'!CY120="Yes"),OFFSET('Sanitation Data'!$F$12,0,10*ROW('Sanitation Data'!F114)),NA())</f>
        <v>#N/A</v>
      </c>
      <c r="AK120" s="92" t="e">
        <f ca="true">+IF(AND(ISNUMBER(OFFSET('Sanitation Data'!$G$4,0,10*ROW('Sanitation Data'!G114))),'Data Summary'!CZ120="Yes"),100-OFFSET('Sanitation Data'!$G$4,0,10*ROW('Sanitation Data'!G114)),NA())</f>
        <v>#N/A</v>
      </c>
      <c r="AL120" s="92" t="e">
        <f ca="true">+IF(AND(ISNUMBER(OFFSET('Sanitation Data'!$G$6,0,10*ROW('Sanitation Data'!G114))),'Data Summary'!DA120="Yes"),OFFSET('Sanitation Data'!$G$6,0,10*ROW('Sanitation Data'!G114)),NA())</f>
        <v>#N/A</v>
      </c>
      <c r="AM120" s="92" t="e">
        <f ca="true">+IF(AND(ISNUMBER(OFFSET('Sanitation Data'!$G$10,0,10*ROW('Sanitation Data'!G114))),'Data Summary'!DB120="Yes"),OFFSET('Sanitation Data'!$G$10,0,10*ROW('Sanitation Data'!G114)),NA())</f>
        <v>#N/A</v>
      </c>
      <c r="AN120" s="92" t="e">
        <f ca="true">+IF(AND(ISNUMBER(OFFSET('Sanitation Data'!$G$11,0,10*ROW('Sanitation Data'!G114))),'Data Summary'!DC120="Yes"),OFFSET('Sanitation Data'!$G$11,0,10*ROW('Sanitation Data'!G114)),NA())</f>
        <v>#N/A</v>
      </c>
      <c r="AO120" s="92" t="e">
        <f ca="true">+IF(AND(ISNUMBER(OFFSET('Sanitation Data'!$G$12,0,10*ROW('Sanitation Data'!G114))),'Data Summary'!DD120="Yes"),OFFSET('Sanitation Data'!$G$12,0,10*ROW('Sanitation Data'!G114)),NA())</f>
        <v>#N/A</v>
      </c>
      <c r="AP120" s="92" t="e">
        <f ca="true">+IF(AND(ISNUMBER(OFFSET('Sanitation Data'!$H$4,0,10*ROW('Sanitation Data'!H114))),'Data Summary'!DE120="Yes"),100-OFFSET('Sanitation Data'!$H$4,0,10*ROW('Sanitation Data'!H114)),NA())</f>
        <v>#N/A</v>
      </c>
      <c r="AQ120" s="92" t="e">
        <f ca="true">+IF(AND(ISNUMBER(OFFSET('Sanitation Data'!$H$6,0,10*ROW('Sanitation Data'!H114))),'Data Summary'!DF120="Yes"),OFFSET('Sanitation Data'!$H$6,0,10*ROW('Sanitation Data'!H114)),NA())</f>
        <v>#N/A</v>
      </c>
      <c r="AR120" s="92" t="e">
        <f ca="true">+IF(AND(ISNUMBER(OFFSET('Sanitation Data'!$H$10,0,10*ROW('Sanitation Data'!H114))),'Data Summary'!DG120="Yes"),OFFSET('Sanitation Data'!$H$10,0,10*ROW('Sanitation Data'!H114)),NA())</f>
        <v>#N/A</v>
      </c>
      <c r="AS120" s="92" t="e">
        <f ca="true">+IF(AND(ISNUMBER(OFFSET('Sanitation Data'!$H$11,0,10*ROW('Sanitation Data'!H114))),'Data Summary'!DH120="Yes"),OFFSET('Sanitation Data'!$H$11,0,10*ROW('Sanitation Data'!H114)),NA())</f>
        <v>#N/A</v>
      </c>
      <c r="AT120" s="92" t="e">
        <f ca="true">+IF(AND(ISNUMBER(OFFSET('Sanitation Data'!$H$12,0,10*ROW('Sanitation Data'!H114))),'Data Summary'!DI120="Yes"),OFFSET('Sanitation Data'!$H$12,0,10*ROW('Sanitation Data'!H114)),NA())</f>
        <v>#N/A</v>
      </c>
      <c r="AU120" s="92" t="e">
        <f ca="true">+IF(AND(ISNUMBER(OFFSET('Sanitation Data'!$I$4,0,10*ROW('Sanitation Data'!I114))),'Data Summary'!DJ120="Yes"),100-OFFSET('Sanitation Data'!$I$4,0,10*ROW('Sanitation Data'!I114)),NA())</f>
        <v>#N/A</v>
      </c>
      <c r="AV120" s="92" t="e">
        <f ca="true">+IF(AND(ISNUMBER(OFFSET('Sanitation Data'!$I$6,0,10*ROW('Sanitation Data'!I114))),'Data Summary'!DK120="Yes"),OFFSET('Sanitation Data'!$I$6,0,10*ROW('Sanitation Data'!I114)),NA())</f>
        <v>#N/A</v>
      </c>
      <c r="AW120" s="92" t="e">
        <f ca="true">+IF(AND(ISNUMBER(OFFSET('Sanitation Data'!$I$10,0,10*ROW('Sanitation Data'!I114))),'Data Summary'!DL120="Yes"),OFFSET('Sanitation Data'!$I$10,0,10*ROW('Sanitation Data'!I114)),NA())</f>
        <v>#N/A</v>
      </c>
      <c r="AX120" s="92" t="e">
        <f ca="true">+IF(AND(ISNUMBER(OFFSET('Sanitation Data'!$I$11,0,10*ROW('Sanitation Data'!I114))),'Data Summary'!DM120="Yes"),OFFSET('Sanitation Data'!$I$11,0,10*ROW('Sanitation Data'!I114)),NA())</f>
        <v>#N/A</v>
      </c>
      <c r="AY120" s="92" t="e">
        <f ca="true">+IF(AND(ISNUMBER(OFFSET('Sanitation Data'!$I$12,0,10*ROW('Sanitation Data'!I114))),'Data Summary'!DN120="Yes"),OFFSET('Sanitation Data'!$I$12,0,10*ROW('Sanitation Data'!I114)),NA())</f>
        <v>#N/A</v>
      </c>
      <c r="AZ120" s="93" t="e">
        <f ca="true">+IF(AND(ISNUMBER(OFFSET('Hygiene Data'!$D$5,0,10*ROW('Hygiene Data'!D114))),'Data Summary'!DO120="Yes"),OFFSET('Hygiene Data'!$D$5,0,10*ROW('Hygiene Data'!D114)),NA())</f>
        <v>#N/A</v>
      </c>
      <c r="BA120" s="93" t="e">
        <f ca="true">+IF(AND(ISNUMBER(OFFSET('Hygiene Data'!$D$7,0,10*ROW('Hygiene Data'!D114))),'Data Summary'!DP120="Yes"),OFFSET('Hygiene Data'!$D$7,0,10*ROW('Hygiene Data'!D114)),NA())</f>
        <v>#N/A</v>
      </c>
      <c r="BB120" s="93" t="e">
        <f ca="true">+IF(AND(ISNUMBER(OFFSET('Hygiene Data'!$D$9,0,10*ROW('Hygiene Data'!D114))),'Data Summary'!DQ120="Yes"),OFFSET('Hygiene Data'!$D$9,0,10*ROW('Hygiene Data'!D114)),NA())</f>
        <v>#N/A</v>
      </c>
      <c r="BC120" s="93" t="e">
        <f ca="true">+IF(AND(ISNUMBER(OFFSET('Hygiene Data'!$E$5,0,10*ROW('Hygiene Data'!E114))),'Data Summary'!DR120="Yes"),OFFSET('Hygiene Data'!$E$5,0,10*ROW('Hygiene Data'!E114)),NA())</f>
        <v>#N/A</v>
      </c>
      <c r="BD120" s="93" t="e">
        <f ca="true">+IF(AND(ISNUMBER(OFFSET('Hygiene Data'!$E$7,0,10*ROW('Hygiene Data'!E114))),'Data Summary'!DS120="Yes"),OFFSET('Hygiene Data'!$E$7,0,10*ROW('Hygiene Data'!E114)),NA())</f>
        <v>#N/A</v>
      </c>
      <c r="BE120" s="93" t="e">
        <f ca="true">+IF(AND(ISNUMBER(OFFSET('Hygiene Data'!$E$9,0,10*ROW('Hygiene Data'!E114))),'Data Summary'!DT120="Yes"),OFFSET('Hygiene Data'!$E$9,0,10*ROW('Hygiene Data'!E114)),NA())</f>
        <v>#N/A</v>
      </c>
      <c r="BF120" s="93" t="e">
        <f ca="true">+IF(AND(ISNUMBER(OFFSET('Hygiene Data'!$F$5,0,10*ROW('Hygiene Data'!F114))),'Data Summary'!DU120="Yes"),OFFSET('Hygiene Data'!$F$5,0,10*ROW('Hygiene Data'!F114)),NA())</f>
        <v>#N/A</v>
      </c>
      <c r="BG120" s="93" t="e">
        <f ca="true">+IF(AND(ISNUMBER(OFFSET('Hygiene Data'!$F$7,0,10*ROW('Hygiene Data'!F114))),'Data Summary'!DV120="Yes"),OFFSET('Hygiene Data'!$F$7,0,10*ROW('Hygiene Data'!F114)),NA())</f>
        <v>#N/A</v>
      </c>
      <c r="BH120" s="93" t="e">
        <f ca="true">+IF(AND(ISNUMBER(OFFSET('Hygiene Data'!$F$9,0,10*ROW('Hygiene Data'!F114))),'Data Summary'!DW120="Yes"),OFFSET('Hygiene Data'!$F$9,0,10*ROW('Hygiene Data'!F114)),NA())</f>
        <v>#N/A</v>
      </c>
      <c r="BI120" s="93" t="e">
        <f ca="true">+IF(AND(ISNUMBER(OFFSET('Hygiene Data'!$G$5,0,10*ROW('Hygiene Data'!G114))),'Data Summary'!DX120="Yes"),OFFSET('Hygiene Data'!$G$5,0,10*ROW('Hygiene Data'!G114)),NA())</f>
        <v>#N/A</v>
      </c>
      <c r="BJ120" s="93" t="e">
        <f ca="true">+IF(AND(ISNUMBER(OFFSET('Hygiene Data'!$G$7,0,10*ROW('Hygiene Data'!G114))),'Data Summary'!DY120="Yes"),OFFSET('Hygiene Data'!$G$7,0,10*ROW('Hygiene Data'!G114)),NA())</f>
        <v>#N/A</v>
      </c>
      <c r="BK120" s="93" t="e">
        <f ca="true">+IF(AND(ISNUMBER(OFFSET('Hygiene Data'!$G$9,0,10*ROW('Hygiene Data'!G114))),'Data Summary'!DZ120="Yes"),OFFSET('Hygiene Data'!$G$9,0,10*ROW('Hygiene Data'!G114)),NA())</f>
        <v>#N/A</v>
      </c>
      <c r="BL120" s="93" t="e">
        <f ca="true">+IF(AND(ISNUMBER(OFFSET('Hygiene Data'!$H$5,0,10*ROW('Hygiene Data'!H114))),'Data Summary'!EA120="Yes"),OFFSET('Hygiene Data'!$H$5,0,10*ROW('Hygiene Data'!H114)),NA())</f>
        <v>#N/A</v>
      </c>
      <c r="BM120" s="93" t="e">
        <f ca="true">+IF(AND(ISNUMBER(OFFSET('Hygiene Data'!$H$7,0,10*ROW('Hygiene Data'!H114))),'Data Summary'!EB120="Yes"),OFFSET('Hygiene Data'!$H$7,0,10*ROW('Hygiene Data'!H114)),NA())</f>
        <v>#N/A</v>
      </c>
      <c r="BN120" s="93" t="e">
        <f ca="true">+IF(AND(ISNUMBER(OFFSET('Hygiene Data'!$H$9,0,10*ROW('Hygiene Data'!H114))),'Data Summary'!EC120="Yes"),OFFSET('Hygiene Data'!$H$9,0,10*ROW('Hygiene Data'!H114)),NA())</f>
        <v>#N/A</v>
      </c>
      <c r="BO120" s="93" t="e">
        <f ca="true">+IF(AND(ISNUMBER(OFFSET('Hygiene Data'!$I$5,0,10*ROW('Hygiene Data'!I114))),'Data Summary'!ED120="Yes"),OFFSET('Hygiene Data'!$I$5,0,10*ROW('Hygiene Data'!I114)),NA())</f>
        <v>#N/A</v>
      </c>
      <c r="BP120" s="93" t="e">
        <f ca="true">+IF(AND(ISNUMBER(OFFSET('Hygiene Data'!$I$7,0,10*ROW('Hygiene Data'!I114))),'Data Summary'!EE120="Yes"),OFFSET('Hygiene Data'!$I$7,0,10*ROW('Hygiene Data'!I114)),NA())</f>
        <v>#N/A</v>
      </c>
      <c r="BQ120" s="93" t="e">
        <f ca="true">+IF(AND(ISNUMBER(OFFSET('Hygiene Data'!$I$9,0,10*ROW('Hygiene Data'!I114))),'Data Summary'!EF120="Yes"),OFFSET('Hygiene Data'!$I$9,0,10*ROW('Hygiene Data'!I114)),NA())</f>
        <v>#N/A</v>
      </c>
    </row>
    <row xmlns:x14ac="http://schemas.microsoft.com/office/spreadsheetml/2009/9/ac" r="121" x14ac:dyDescent="0.2">
      <c r="A121" s="335" t="e">
        <f ca="true">+RIGHT('Data Summary'!A121,LEN('Data Summary'!A121)-9)</f>
        <v>#VALUE!</v>
      </c>
      <c r="B121" s="35" t="str">
        <f ca="true">+IF(ISTEXT('Data Summary'!B121),'Data Summary'!B121,"")</f>
        <v/>
      </c>
      <c r="C121" s="334" t="e">
        <f ca="true">+VALUE('Data Summary'!C121)</f>
        <v>#VALUE!</v>
      </c>
      <c r="D121" s="91" t="e">
        <f ca="true">+IF(AND(ISNUMBER(OFFSET('Water Data'!$D$4,0,10*ROW('Water Data'!D115))),'Data Summary'!BS121="Yes"),100-OFFSET('Water Data'!$D$4,0,10*ROW('Water Data'!D115)),NA())</f>
        <v>#N/A</v>
      </c>
      <c r="E121" s="91" t="e">
        <f ca="true">+IF(AND(ISNUMBER(OFFSET('Water Data'!$D$6,0,10*ROW('Water Data'!D115))),'Data Summary'!BT121="Yes"),OFFSET('Water Data'!$D$6,0,10*ROW('Water Data'!D115)),NA())</f>
        <v>#N/A</v>
      </c>
      <c r="F121" s="91" t="e">
        <f ca="true">+IF(AND(ISNUMBER(OFFSET('Water Data'!$D$9,0,10*ROW('Water Data'!D115))),'Data Summary'!BU121="Yes"),OFFSET('Water Data'!$D$9,0,10*ROW('Water Data'!D115)),NA())</f>
        <v>#N/A</v>
      </c>
      <c r="G121" s="91" t="e">
        <f ca="true">+IF(AND(ISNUMBER(OFFSET('Water Data'!$E$4,0,10*ROW('Water Data'!E115))),'Data Summary'!BV121="Yes"),100-OFFSET('Water Data'!$E$4,0,10*ROW('Water Data'!E115)),NA())</f>
        <v>#N/A</v>
      </c>
      <c r="H121" s="91" t="e">
        <f ca="true">+IF(AND(ISNUMBER(OFFSET('Water Data'!$E$6,0,10*ROW('Water Data'!E115))),'Data Summary'!BW121="Yes"),OFFSET('Water Data'!$E$6,0,10*ROW('Water Data'!E115)),NA())</f>
        <v>#N/A</v>
      </c>
      <c r="I121" s="91" t="e">
        <f ca="true">+IF(AND(ISNUMBER(OFFSET('Water Data'!$E$9,0,10*ROW('Water Data'!E115))),'Data Summary'!BX121="Yes"),OFFSET('Water Data'!$E$9,0,10*ROW('Water Data'!E115)),NA())</f>
        <v>#N/A</v>
      </c>
      <c r="J121" s="91" t="e">
        <f ca="true">+IF(AND(ISNUMBER(OFFSET('Water Data'!$F$4,0,10*ROW('Water Data'!F115))),'Data Summary'!BY121="Yes"),100-OFFSET('Water Data'!$F$4,0,10*ROW('Water Data'!F115)),NA())</f>
        <v>#N/A</v>
      </c>
      <c r="K121" s="91" t="e">
        <f ca="true">+IF(AND(ISNUMBER(OFFSET('Water Data'!$F$6,0,10*ROW('Water Data'!F115))),'Data Summary'!BZ121="Yes"),OFFSET('Water Data'!$F$6,0,10*ROW('Water Data'!F115)),NA())</f>
        <v>#N/A</v>
      </c>
      <c r="L121" s="91" t="e">
        <f ca="true">+IF(AND(ISNUMBER(OFFSET('Water Data'!$F$9,0,10*ROW('Water Data'!F115))),'Data Summary'!CA121="Yes"),OFFSET('Water Data'!$F$9,0,10*ROW('Water Data'!F115)),NA())</f>
        <v>#N/A</v>
      </c>
      <c r="M121" s="91" t="e">
        <f ca="true">+IF(AND(ISNUMBER(OFFSET('Water Data'!$G$4,0,10*ROW('Water Data'!G115))),'Data Summary'!CB121="Yes"),100-OFFSET('Water Data'!$G$4,0,10*ROW('Water Data'!G115)),NA())</f>
        <v>#N/A</v>
      </c>
      <c r="N121" s="91" t="e">
        <f ca="true">+IF(AND(ISNUMBER(OFFSET('Water Data'!$G$6,0,10*ROW('Water Data'!G115))),'Data Summary'!CC121="Yes"),OFFSET('Water Data'!$G$6,0,10*ROW('Water Data'!G115)),NA())</f>
        <v>#N/A</v>
      </c>
      <c r="O121" s="91" t="e">
        <f ca="true">+IF(AND(ISNUMBER(OFFSET('Water Data'!$G$9,0,10*ROW('Water Data'!G115))),'Data Summary'!CD121="Yes"),OFFSET('Water Data'!$G$9,0,10*ROW('Water Data'!G115)),NA())</f>
        <v>#N/A</v>
      </c>
      <c r="P121" s="91" t="e">
        <f ca="true">+IF(AND(ISNUMBER(OFFSET('Water Data'!$H$4,0,10*ROW('Water Data'!H115))),'Data Summary'!CE121="Yes"),100-OFFSET('Water Data'!$H$4,0,10*ROW('Water Data'!H115)),NA())</f>
        <v>#N/A</v>
      </c>
      <c r="Q121" s="91" t="e">
        <f ca="true">+IF(AND(ISNUMBER(OFFSET('Water Data'!$H$6,0,10*ROW('Water Data'!H115))),'Data Summary'!CF121="Yes"),OFFSET('Water Data'!$H$6,0,10*ROW('Water Data'!H115)),NA())</f>
        <v>#N/A</v>
      </c>
      <c r="R121" s="91" t="e">
        <f ca="true">+IF(AND(ISNUMBER(OFFSET('Water Data'!$H$9,0,10*ROW('Water Data'!H115))),'Data Summary'!CG121="Yes"),OFFSET('Water Data'!$H$9,0,10*ROW('Water Data'!H115)),NA())</f>
        <v>#N/A</v>
      </c>
      <c r="S121" s="91" t="e">
        <f ca="true">+IF(AND(ISNUMBER(OFFSET('Water Data'!$I$4,0,10*ROW('Water Data'!I115))),'Data Summary'!CH121="Yes"),100-OFFSET('Water Data'!$I$4,0,10*ROW('Water Data'!I115)),NA())</f>
        <v>#N/A</v>
      </c>
      <c r="T121" s="91" t="e">
        <f ca="true">+IF(AND(ISNUMBER(OFFSET('Water Data'!$I$6,0,10*ROW('Water Data'!I115))),'Data Summary'!CI121="Yes"),OFFSET('Water Data'!$I$6,0,10*ROW('Water Data'!I115)),NA())</f>
        <v>#N/A</v>
      </c>
      <c r="U121" s="91" t="e">
        <f ca="true">+IF(AND(ISNUMBER(OFFSET('Water Data'!$I$9,0,10*ROW('Water Data'!I115))),'Data Summary'!CJ121="Yes"),OFFSET('Water Data'!$I$9,0,10*ROW('Water Data'!I115)),NA())</f>
        <v>#N/A</v>
      </c>
      <c r="V121" s="92" t="e">
        <f ca="true">+IF(AND(ISNUMBER(OFFSET('Sanitation Data'!$D$4,0,10*ROW('Sanitation Data'!D115))),'Data Summary'!CK121="Yes"),100-OFFSET('Sanitation Data'!$D$4,0,10*ROW('Sanitation Data'!D115)),NA())</f>
        <v>#N/A</v>
      </c>
      <c r="W121" s="92" t="e">
        <f ca="true">+IF(AND(ISNUMBER(OFFSET('Sanitation Data'!$D$6,0,10*ROW('Sanitation Data'!D115))),'Data Summary'!CL121="Yes"),OFFSET('Sanitation Data'!$D$6,0,10*ROW('Sanitation Data'!D115)),NA())</f>
        <v>#N/A</v>
      </c>
      <c r="X121" s="92" t="e">
        <f ca="true">+IF(AND(ISNUMBER(OFFSET('Sanitation Data'!$D$10,0,10*ROW('Sanitation Data'!D115))),'Data Summary'!CM121="Yes"),OFFSET('Sanitation Data'!$D$10,0,10*ROW('Sanitation Data'!D115)),NA())</f>
        <v>#N/A</v>
      </c>
      <c r="Y121" s="92" t="e">
        <f ca="true">+IF(AND(ISNUMBER(OFFSET('Sanitation Data'!$D$11,0,10*ROW('Sanitation Data'!D115))),'Data Summary'!CN121="Yes"),OFFSET('Sanitation Data'!$D$11,0,10*ROW('Sanitation Data'!D115)),NA())</f>
        <v>#N/A</v>
      </c>
      <c r="Z121" s="92" t="e">
        <f ca="true">+IF(AND(ISNUMBER(OFFSET('Sanitation Data'!$D$12,0,10*ROW('Sanitation Data'!D115))),'Data Summary'!CO121="Yes"),OFFSET('Sanitation Data'!$D$12,0,10*ROW('Sanitation Data'!D115)),NA())</f>
        <v>#N/A</v>
      </c>
      <c r="AA121" s="92" t="e">
        <f ca="true">+IF(AND(ISNUMBER(OFFSET('Sanitation Data'!$E$4,0,10*ROW('Sanitation Data'!E115))),'Data Summary'!CP121="Yes"),100-OFFSET('Sanitation Data'!$E$4,0,10*ROW('Sanitation Data'!E115)),NA())</f>
        <v>#N/A</v>
      </c>
      <c r="AB121" s="92" t="e">
        <f ca="true">+IF(AND(ISNUMBER(OFFSET('Sanitation Data'!$E$6,0,10*ROW('Sanitation Data'!E115))),'Data Summary'!CQ121="Yes"),OFFSET('Sanitation Data'!$E$6,0,10*ROW('Sanitation Data'!E115)),NA())</f>
        <v>#N/A</v>
      </c>
      <c r="AC121" s="92" t="e">
        <f ca="true">+IF(AND(ISNUMBER(OFFSET('Sanitation Data'!$E$10,0,10*ROW('Sanitation Data'!E115))),'Data Summary'!CR121="Yes"),OFFSET('Sanitation Data'!$E$10,0,10*ROW('Sanitation Data'!E115)),NA())</f>
        <v>#N/A</v>
      </c>
      <c r="AD121" s="92" t="e">
        <f ca="true">+IF(AND(ISNUMBER(OFFSET('Sanitation Data'!$E$11,0,10*ROW('Sanitation Data'!E115))),'Data Summary'!CS121="Yes"),OFFSET('Sanitation Data'!$E$11,0,10*ROW('Sanitation Data'!E115)),NA())</f>
        <v>#N/A</v>
      </c>
      <c r="AE121" s="92" t="e">
        <f ca="true">+IF(AND(ISNUMBER(OFFSET('Sanitation Data'!$E$12,0,10*ROW('Sanitation Data'!E115))),'Data Summary'!CT121="Yes"),OFFSET('Sanitation Data'!$E$12,0,10*ROW('Sanitation Data'!E115)),NA())</f>
        <v>#N/A</v>
      </c>
      <c r="AF121" s="92" t="e">
        <f ca="true">+IF(AND(ISNUMBER(OFFSET('Sanitation Data'!$F$4,0,10*ROW('Sanitation Data'!F115))),'Data Summary'!CU121="Yes"),100-OFFSET('Sanitation Data'!$F$4,0,10*ROW('Sanitation Data'!F115)),NA())</f>
        <v>#N/A</v>
      </c>
      <c r="AG121" s="92" t="e">
        <f ca="true">+IF(AND(ISNUMBER(OFFSET('Sanitation Data'!$F$6,0,10*ROW('Sanitation Data'!F115))),'Data Summary'!CV121="Yes"),OFFSET('Sanitation Data'!$F$6,0,10*ROW('Sanitation Data'!F115)),NA())</f>
        <v>#N/A</v>
      </c>
      <c r="AH121" s="92" t="e">
        <f ca="true">+IF(AND(ISNUMBER(OFFSET('Sanitation Data'!$F$10,0,10*ROW('Sanitation Data'!F115))),'Data Summary'!CW121="Yes"),OFFSET('Sanitation Data'!$F$10,0,10*ROW('Sanitation Data'!F115)),NA())</f>
        <v>#N/A</v>
      </c>
      <c r="AI121" s="92" t="e">
        <f ca="true">+IF(AND(ISNUMBER(OFFSET('Sanitation Data'!$F$11,0,10*ROW('Sanitation Data'!F115))),'Data Summary'!CX121="Yes"),OFFSET('Sanitation Data'!$F$11,0,10*ROW('Sanitation Data'!F115)),NA())</f>
        <v>#N/A</v>
      </c>
      <c r="AJ121" s="92" t="e">
        <f ca="true">+IF(AND(ISNUMBER(OFFSET('Sanitation Data'!$F$12,0,10*ROW('Sanitation Data'!F115))),'Data Summary'!CY121="Yes"),OFFSET('Sanitation Data'!$F$12,0,10*ROW('Sanitation Data'!F115)),NA())</f>
        <v>#N/A</v>
      </c>
      <c r="AK121" s="92" t="e">
        <f ca="true">+IF(AND(ISNUMBER(OFFSET('Sanitation Data'!$G$4,0,10*ROW('Sanitation Data'!G115))),'Data Summary'!CZ121="Yes"),100-OFFSET('Sanitation Data'!$G$4,0,10*ROW('Sanitation Data'!G115)),NA())</f>
        <v>#N/A</v>
      </c>
      <c r="AL121" s="92" t="e">
        <f ca="true">+IF(AND(ISNUMBER(OFFSET('Sanitation Data'!$G$6,0,10*ROW('Sanitation Data'!G115))),'Data Summary'!DA121="Yes"),OFFSET('Sanitation Data'!$G$6,0,10*ROW('Sanitation Data'!G115)),NA())</f>
        <v>#N/A</v>
      </c>
      <c r="AM121" s="92" t="e">
        <f ca="true">+IF(AND(ISNUMBER(OFFSET('Sanitation Data'!$G$10,0,10*ROW('Sanitation Data'!G115))),'Data Summary'!DB121="Yes"),OFFSET('Sanitation Data'!$G$10,0,10*ROW('Sanitation Data'!G115)),NA())</f>
        <v>#N/A</v>
      </c>
      <c r="AN121" s="92" t="e">
        <f ca="true">+IF(AND(ISNUMBER(OFFSET('Sanitation Data'!$G$11,0,10*ROW('Sanitation Data'!G115))),'Data Summary'!DC121="Yes"),OFFSET('Sanitation Data'!$G$11,0,10*ROW('Sanitation Data'!G115)),NA())</f>
        <v>#N/A</v>
      </c>
      <c r="AO121" s="92" t="e">
        <f ca="true">+IF(AND(ISNUMBER(OFFSET('Sanitation Data'!$G$12,0,10*ROW('Sanitation Data'!G115))),'Data Summary'!DD121="Yes"),OFFSET('Sanitation Data'!$G$12,0,10*ROW('Sanitation Data'!G115)),NA())</f>
        <v>#N/A</v>
      </c>
      <c r="AP121" s="92" t="e">
        <f ca="true">+IF(AND(ISNUMBER(OFFSET('Sanitation Data'!$H$4,0,10*ROW('Sanitation Data'!H115))),'Data Summary'!DE121="Yes"),100-OFFSET('Sanitation Data'!$H$4,0,10*ROW('Sanitation Data'!H115)),NA())</f>
        <v>#N/A</v>
      </c>
      <c r="AQ121" s="92" t="e">
        <f ca="true">+IF(AND(ISNUMBER(OFFSET('Sanitation Data'!$H$6,0,10*ROW('Sanitation Data'!H115))),'Data Summary'!DF121="Yes"),OFFSET('Sanitation Data'!$H$6,0,10*ROW('Sanitation Data'!H115)),NA())</f>
        <v>#N/A</v>
      </c>
      <c r="AR121" s="92" t="e">
        <f ca="true">+IF(AND(ISNUMBER(OFFSET('Sanitation Data'!$H$10,0,10*ROW('Sanitation Data'!H115))),'Data Summary'!DG121="Yes"),OFFSET('Sanitation Data'!$H$10,0,10*ROW('Sanitation Data'!H115)),NA())</f>
        <v>#N/A</v>
      </c>
      <c r="AS121" s="92" t="e">
        <f ca="true">+IF(AND(ISNUMBER(OFFSET('Sanitation Data'!$H$11,0,10*ROW('Sanitation Data'!H115))),'Data Summary'!DH121="Yes"),OFFSET('Sanitation Data'!$H$11,0,10*ROW('Sanitation Data'!H115)),NA())</f>
        <v>#N/A</v>
      </c>
      <c r="AT121" s="92" t="e">
        <f ca="true">+IF(AND(ISNUMBER(OFFSET('Sanitation Data'!$H$12,0,10*ROW('Sanitation Data'!H115))),'Data Summary'!DI121="Yes"),OFFSET('Sanitation Data'!$H$12,0,10*ROW('Sanitation Data'!H115)),NA())</f>
        <v>#N/A</v>
      </c>
      <c r="AU121" s="92" t="e">
        <f ca="true">+IF(AND(ISNUMBER(OFFSET('Sanitation Data'!$I$4,0,10*ROW('Sanitation Data'!I115))),'Data Summary'!DJ121="Yes"),100-OFFSET('Sanitation Data'!$I$4,0,10*ROW('Sanitation Data'!I115)),NA())</f>
        <v>#N/A</v>
      </c>
      <c r="AV121" s="92" t="e">
        <f ca="true">+IF(AND(ISNUMBER(OFFSET('Sanitation Data'!$I$6,0,10*ROW('Sanitation Data'!I115))),'Data Summary'!DK121="Yes"),OFFSET('Sanitation Data'!$I$6,0,10*ROW('Sanitation Data'!I115)),NA())</f>
        <v>#N/A</v>
      </c>
      <c r="AW121" s="92" t="e">
        <f ca="true">+IF(AND(ISNUMBER(OFFSET('Sanitation Data'!$I$10,0,10*ROW('Sanitation Data'!I115))),'Data Summary'!DL121="Yes"),OFFSET('Sanitation Data'!$I$10,0,10*ROW('Sanitation Data'!I115)),NA())</f>
        <v>#N/A</v>
      </c>
      <c r="AX121" s="92" t="e">
        <f ca="true">+IF(AND(ISNUMBER(OFFSET('Sanitation Data'!$I$11,0,10*ROW('Sanitation Data'!I115))),'Data Summary'!DM121="Yes"),OFFSET('Sanitation Data'!$I$11,0,10*ROW('Sanitation Data'!I115)),NA())</f>
        <v>#N/A</v>
      </c>
      <c r="AY121" s="92" t="e">
        <f ca="true">+IF(AND(ISNUMBER(OFFSET('Sanitation Data'!$I$12,0,10*ROW('Sanitation Data'!I115))),'Data Summary'!DN121="Yes"),OFFSET('Sanitation Data'!$I$12,0,10*ROW('Sanitation Data'!I115)),NA())</f>
        <v>#N/A</v>
      </c>
      <c r="AZ121" s="93" t="e">
        <f ca="true">+IF(AND(ISNUMBER(OFFSET('Hygiene Data'!$D$5,0,10*ROW('Hygiene Data'!D115))),'Data Summary'!DO121="Yes"),OFFSET('Hygiene Data'!$D$5,0,10*ROW('Hygiene Data'!D115)),NA())</f>
        <v>#N/A</v>
      </c>
      <c r="BA121" s="93" t="e">
        <f ca="true">+IF(AND(ISNUMBER(OFFSET('Hygiene Data'!$D$7,0,10*ROW('Hygiene Data'!D115))),'Data Summary'!DP121="Yes"),OFFSET('Hygiene Data'!$D$7,0,10*ROW('Hygiene Data'!D115)),NA())</f>
        <v>#N/A</v>
      </c>
      <c r="BB121" s="93" t="e">
        <f ca="true">+IF(AND(ISNUMBER(OFFSET('Hygiene Data'!$D$9,0,10*ROW('Hygiene Data'!D115))),'Data Summary'!DQ121="Yes"),OFFSET('Hygiene Data'!$D$9,0,10*ROW('Hygiene Data'!D115)),NA())</f>
        <v>#N/A</v>
      </c>
      <c r="BC121" s="93" t="e">
        <f ca="true">+IF(AND(ISNUMBER(OFFSET('Hygiene Data'!$E$5,0,10*ROW('Hygiene Data'!E115))),'Data Summary'!DR121="Yes"),OFFSET('Hygiene Data'!$E$5,0,10*ROW('Hygiene Data'!E115)),NA())</f>
        <v>#N/A</v>
      </c>
      <c r="BD121" s="93" t="e">
        <f ca="true">+IF(AND(ISNUMBER(OFFSET('Hygiene Data'!$E$7,0,10*ROW('Hygiene Data'!E115))),'Data Summary'!DS121="Yes"),OFFSET('Hygiene Data'!$E$7,0,10*ROW('Hygiene Data'!E115)),NA())</f>
        <v>#N/A</v>
      </c>
      <c r="BE121" s="93" t="e">
        <f ca="true">+IF(AND(ISNUMBER(OFFSET('Hygiene Data'!$E$9,0,10*ROW('Hygiene Data'!E115))),'Data Summary'!DT121="Yes"),OFFSET('Hygiene Data'!$E$9,0,10*ROW('Hygiene Data'!E115)),NA())</f>
        <v>#N/A</v>
      </c>
      <c r="BF121" s="93" t="e">
        <f ca="true">+IF(AND(ISNUMBER(OFFSET('Hygiene Data'!$F$5,0,10*ROW('Hygiene Data'!F115))),'Data Summary'!DU121="Yes"),OFFSET('Hygiene Data'!$F$5,0,10*ROW('Hygiene Data'!F115)),NA())</f>
        <v>#N/A</v>
      </c>
      <c r="BG121" s="93" t="e">
        <f ca="true">+IF(AND(ISNUMBER(OFFSET('Hygiene Data'!$F$7,0,10*ROW('Hygiene Data'!F115))),'Data Summary'!DV121="Yes"),OFFSET('Hygiene Data'!$F$7,0,10*ROW('Hygiene Data'!F115)),NA())</f>
        <v>#N/A</v>
      </c>
      <c r="BH121" s="93" t="e">
        <f ca="true">+IF(AND(ISNUMBER(OFFSET('Hygiene Data'!$F$9,0,10*ROW('Hygiene Data'!F115))),'Data Summary'!DW121="Yes"),OFFSET('Hygiene Data'!$F$9,0,10*ROW('Hygiene Data'!F115)),NA())</f>
        <v>#N/A</v>
      </c>
      <c r="BI121" s="93" t="e">
        <f ca="true">+IF(AND(ISNUMBER(OFFSET('Hygiene Data'!$G$5,0,10*ROW('Hygiene Data'!G115))),'Data Summary'!DX121="Yes"),OFFSET('Hygiene Data'!$G$5,0,10*ROW('Hygiene Data'!G115)),NA())</f>
        <v>#N/A</v>
      </c>
      <c r="BJ121" s="93" t="e">
        <f ca="true">+IF(AND(ISNUMBER(OFFSET('Hygiene Data'!$G$7,0,10*ROW('Hygiene Data'!G115))),'Data Summary'!DY121="Yes"),OFFSET('Hygiene Data'!$G$7,0,10*ROW('Hygiene Data'!G115)),NA())</f>
        <v>#N/A</v>
      </c>
      <c r="BK121" s="93" t="e">
        <f ca="true">+IF(AND(ISNUMBER(OFFSET('Hygiene Data'!$G$9,0,10*ROW('Hygiene Data'!G115))),'Data Summary'!DZ121="Yes"),OFFSET('Hygiene Data'!$G$9,0,10*ROW('Hygiene Data'!G115)),NA())</f>
        <v>#N/A</v>
      </c>
      <c r="BL121" s="93" t="e">
        <f ca="true">+IF(AND(ISNUMBER(OFFSET('Hygiene Data'!$H$5,0,10*ROW('Hygiene Data'!H115))),'Data Summary'!EA121="Yes"),OFFSET('Hygiene Data'!$H$5,0,10*ROW('Hygiene Data'!H115)),NA())</f>
        <v>#N/A</v>
      </c>
      <c r="BM121" s="93" t="e">
        <f ca="true">+IF(AND(ISNUMBER(OFFSET('Hygiene Data'!$H$7,0,10*ROW('Hygiene Data'!H115))),'Data Summary'!EB121="Yes"),OFFSET('Hygiene Data'!$H$7,0,10*ROW('Hygiene Data'!H115)),NA())</f>
        <v>#N/A</v>
      </c>
      <c r="BN121" s="93" t="e">
        <f ca="true">+IF(AND(ISNUMBER(OFFSET('Hygiene Data'!$H$9,0,10*ROW('Hygiene Data'!H115))),'Data Summary'!EC121="Yes"),OFFSET('Hygiene Data'!$H$9,0,10*ROW('Hygiene Data'!H115)),NA())</f>
        <v>#N/A</v>
      </c>
      <c r="BO121" s="93" t="e">
        <f ca="true">+IF(AND(ISNUMBER(OFFSET('Hygiene Data'!$I$5,0,10*ROW('Hygiene Data'!I115))),'Data Summary'!ED121="Yes"),OFFSET('Hygiene Data'!$I$5,0,10*ROW('Hygiene Data'!I115)),NA())</f>
        <v>#N/A</v>
      </c>
      <c r="BP121" s="93" t="e">
        <f ca="true">+IF(AND(ISNUMBER(OFFSET('Hygiene Data'!$I$7,0,10*ROW('Hygiene Data'!I115))),'Data Summary'!EE121="Yes"),OFFSET('Hygiene Data'!$I$7,0,10*ROW('Hygiene Data'!I115)),NA())</f>
        <v>#N/A</v>
      </c>
      <c r="BQ121" s="93" t="e">
        <f ca="true">+IF(AND(ISNUMBER(OFFSET('Hygiene Data'!$I$9,0,10*ROW('Hygiene Data'!I115))),'Data Summary'!EF121="Yes"),OFFSET('Hygiene Data'!$I$9,0,10*ROW('Hygiene Data'!I115)),NA())</f>
        <v>#N/A</v>
      </c>
    </row>
    <row xmlns:x14ac="http://schemas.microsoft.com/office/spreadsheetml/2009/9/ac" r="122" x14ac:dyDescent="0.2">
      <c r="A122" s="335" t="e">
        <f ca="true">+RIGHT('Data Summary'!A122,LEN('Data Summary'!A122)-9)</f>
        <v>#VALUE!</v>
      </c>
      <c r="B122" s="35" t="str">
        <f ca="true">+IF(ISTEXT('Data Summary'!B122),'Data Summary'!B122,"")</f>
        <v/>
      </c>
      <c r="C122" s="334" t="e">
        <f ca="true">+VALUE('Data Summary'!C122)</f>
        <v>#VALUE!</v>
      </c>
      <c r="D122" s="91" t="e">
        <f ca="true">+IF(AND(ISNUMBER(OFFSET('Water Data'!$D$4,0,10*ROW('Water Data'!D116))),'Data Summary'!BS122="Yes"),100-OFFSET('Water Data'!$D$4,0,10*ROW('Water Data'!D116)),NA())</f>
        <v>#N/A</v>
      </c>
      <c r="E122" s="91" t="e">
        <f ca="true">+IF(AND(ISNUMBER(OFFSET('Water Data'!$D$6,0,10*ROW('Water Data'!D116))),'Data Summary'!BT122="Yes"),OFFSET('Water Data'!$D$6,0,10*ROW('Water Data'!D116)),NA())</f>
        <v>#N/A</v>
      </c>
      <c r="F122" s="91" t="e">
        <f ca="true">+IF(AND(ISNUMBER(OFFSET('Water Data'!$D$9,0,10*ROW('Water Data'!D116))),'Data Summary'!BU122="Yes"),OFFSET('Water Data'!$D$9,0,10*ROW('Water Data'!D116)),NA())</f>
        <v>#N/A</v>
      </c>
      <c r="G122" s="91" t="e">
        <f ca="true">+IF(AND(ISNUMBER(OFFSET('Water Data'!$E$4,0,10*ROW('Water Data'!E116))),'Data Summary'!BV122="Yes"),100-OFFSET('Water Data'!$E$4,0,10*ROW('Water Data'!E116)),NA())</f>
        <v>#N/A</v>
      </c>
      <c r="H122" s="91" t="e">
        <f ca="true">+IF(AND(ISNUMBER(OFFSET('Water Data'!$E$6,0,10*ROW('Water Data'!E116))),'Data Summary'!BW122="Yes"),OFFSET('Water Data'!$E$6,0,10*ROW('Water Data'!E116)),NA())</f>
        <v>#N/A</v>
      </c>
      <c r="I122" s="91" t="e">
        <f ca="true">+IF(AND(ISNUMBER(OFFSET('Water Data'!$E$9,0,10*ROW('Water Data'!E116))),'Data Summary'!BX122="Yes"),OFFSET('Water Data'!$E$9,0,10*ROW('Water Data'!E116)),NA())</f>
        <v>#N/A</v>
      </c>
      <c r="J122" s="91" t="e">
        <f ca="true">+IF(AND(ISNUMBER(OFFSET('Water Data'!$F$4,0,10*ROW('Water Data'!F116))),'Data Summary'!BY122="Yes"),100-OFFSET('Water Data'!$F$4,0,10*ROW('Water Data'!F116)),NA())</f>
        <v>#N/A</v>
      </c>
      <c r="K122" s="91" t="e">
        <f ca="true">+IF(AND(ISNUMBER(OFFSET('Water Data'!$F$6,0,10*ROW('Water Data'!F116))),'Data Summary'!BZ122="Yes"),OFFSET('Water Data'!$F$6,0,10*ROW('Water Data'!F116)),NA())</f>
        <v>#N/A</v>
      </c>
      <c r="L122" s="91" t="e">
        <f ca="true">+IF(AND(ISNUMBER(OFFSET('Water Data'!$F$9,0,10*ROW('Water Data'!F116))),'Data Summary'!CA122="Yes"),OFFSET('Water Data'!$F$9,0,10*ROW('Water Data'!F116)),NA())</f>
        <v>#N/A</v>
      </c>
      <c r="M122" s="91" t="e">
        <f ca="true">+IF(AND(ISNUMBER(OFFSET('Water Data'!$G$4,0,10*ROW('Water Data'!G116))),'Data Summary'!CB122="Yes"),100-OFFSET('Water Data'!$G$4,0,10*ROW('Water Data'!G116)),NA())</f>
        <v>#N/A</v>
      </c>
      <c r="N122" s="91" t="e">
        <f ca="true">+IF(AND(ISNUMBER(OFFSET('Water Data'!$G$6,0,10*ROW('Water Data'!G116))),'Data Summary'!CC122="Yes"),OFFSET('Water Data'!$G$6,0,10*ROW('Water Data'!G116)),NA())</f>
        <v>#N/A</v>
      </c>
      <c r="O122" s="91" t="e">
        <f ca="true">+IF(AND(ISNUMBER(OFFSET('Water Data'!$G$9,0,10*ROW('Water Data'!G116))),'Data Summary'!CD122="Yes"),OFFSET('Water Data'!$G$9,0,10*ROW('Water Data'!G116)),NA())</f>
        <v>#N/A</v>
      </c>
      <c r="P122" s="91" t="e">
        <f ca="true">+IF(AND(ISNUMBER(OFFSET('Water Data'!$H$4,0,10*ROW('Water Data'!H116))),'Data Summary'!CE122="Yes"),100-OFFSET('Water Data'!$H$4,0,10*ROW('Water Data'!H116)),NA())</f>
        <v>#N/A</v>
      </c>
      <c r="Q122" s="91" t="e">
        <f ca="true">+IF(AND(ISNUMBER(OFFSET('Water Data'!$H$6,0,10*ROW('Water Data'!H116))),'Data Summary'!CF122="Yes"),OFFSET('Water Data'!$H$6,0,10*ROW('Water Data'!H116)),NA())</f>
        <v>#N/A</v>
      </c>
      <c r="R122" s="91" t="e">
        <f ca="true">+IF(AND(ISNUMBER(OFFSET('Water Data'!$H$9,0,10*ROW('Water Data'!H116))),'Data Summary'!CG122="Yes"),OFFSET('Water Data'!$H$9,0,10*ROW('Water Data'!H116)),NA())</f>
        <v>#N/A</v>
      </c>
      <c r="S122" s="91" t="e">
        <f ca="true">+IF(AND(ISNUMBER(OFFSET('Water Data'!$I$4,0,10*ROW('Water Data'!I116))),'Data Summary'!CH122="Yes"),100-OFFSET('Water Data'!$I$4,0,10*ROW('Water Data'!I116)),NA())</f>
        <v>#N/A</v>
      </c>
      <c r="T122" s="91" t="e">
        <f ca="true">+IF(AND(ISNUMBER(OFFSET('Water Data'!$I$6,0,10*ROW('Water Data'!I116))),'Data Summary'!CI122="Yes"),OFFSET('Water Data'!$I$6,0,10*ROW('Water Data'!I116)),NA())</f>
        <v>#N/A</v>
      </c>
      <c r="U122" s="91" t="e">
        <f ca="true">+IF(AND(ISNUMBER(OFFSET('Water Data'!$I$9,0,10*ROW('Water Data'!I116))),'Data Summary'!CJ122="Yes"),OFFSET('Water Data'!$I$9,0,10*ROW('Water Data'!I116)),NA())</f>
        <v>#N/A</v>
      </c>
      <c r="V122" s="92" t="e">
        <f ca="true">+IF(AND(ISNUMBER(OFFSET('Sanitation Data'!$D$4,0,10*ROW('Sanitation Data'!D116))),'Data Summary'!CK122="Yes"),100-OFFSET('Sanitation Data'!$D$4,0,10*ROW('Sanitation Data'!D116)),NA())</f>
        <v>#N/A</v>
      </c>
      <c r="W122" s="92" t="e">
        <f ca="true">+IF(AND(ISNUMBER(OFFSET('Sanitation Data'!$D$6,0,10*ROW('Sanitation Data'!D116))),'Data Summary'!CL122="Yes"),OFFSET('Sanitation Data'!$D$6,0,10*ROW('Sanitation Data'!D116)),NA())</f>
        <v>#N/A</v>
      </c>
      <c r="X122" s="92" t="e">
        <f ca="true">+IF(AND(ISNUMBER(OFFSET('Sanitation Data'!$D$10,0,10*ROW('Sanitation Data'!D116))),'Data Summary'!CM122="Yes"),OFFSET('Sanitation Data'!$D$10,0,10*ROW('Sanitation Data'!D116)),NA())</f>
        <v>#N/A</v>
      </c>
      <c r="Y122" s="92" t="e">
        <f ca="true">+IF(AND(ISNUMBER(OFFSET('Sanitation Data'!$D$11,0,10*ROW('Sanitation Data'!D116))),'Data Summary'!CN122="Yes"),OFFSET('Sanitation Data'!$D$11,0,10*ROW('Sanitation Data'!D116)),NA())</f>
        <v>#N/A</v>
      </c>
      <c r="Z122" s="92" t="e">
        <f ca="true">+IF(AND(ISNUMBER(OFFSET('Sanitation Data'!$D$12,0,10*ROW('Sanitation Data'!D116))),'Data Summary'!CO122="Yes"),OFFSET('Sanitation Data'!$D$12,0,10*ROW('Sanitation Data'!D116)),NA())</f>
        <v>#N/A</v>
      </c>
      <c r="AA122" s="92" t="e">
        <f ca="true">+IF(AND(ISNUMBER(OFFSET('Sanitation Data'!$E$4,0,10*ROW('Sanitation Data'!E116))),'Data Summary'!CP122="Yes"),100-OFFSET('Sanitation Data'!$E$4,0,10*ROW('Sanitation Data'!E116)),NA())</f>
        <v>#N/A</v>
      </c>
      <c r="AB122" s="92" t="e">
        <f ca="true">+IF(AND(ISNUMBER(OFFSET('Sanitation Data'!$E$6,0,10*ROW('Sanitation Data'!E116))),'Data Summary'!CQ122="Yes"),OFFSET('Sanitation Data'!$E$6,0,10*ROW('Sanitation Data'!E116)),NA())</f>
        <v>#N/A</v>
      </c>
      <c r="AC122" s="92" t="e">
        <f ca="true">+IF(AND(ISNUMBER(OFFSET('Sanitation Data'!$E$10,0,10*ROW('Sanitation Data'!E116))),'Data Summary'!CR122="Yes"),OFFSET('Sanitation Data'!$E$10,0,10*ROW('Sanitation Data'!E116)),NA())</f>
        <v>#N/A</v>
      </c>
      <c r="AD122" s="92" t="e">
        <f ca="true">+IF(AND(ISNUMBER(OFFSET('Sanitation Data'!$E$11,0,10*ROW('Sanitation Data'!E116))),'Data Summary'!CS122="Yes"),OFFSET('Sanitation Data'!$E$11,0,10*ROW('Sanitation Data'!E116)),NA())</f>
        <v>#N/A</v>
      </c>
      <c r="AE122" s="92" t="e">
        <f ca="true">+IF(AND(ISNUMBER(OFFSET('Sanitation Data'!$E$12,0,10*ROW('Sanitation Data'!E116))),'Data Summary'!CT122="Yes"),OFFSET('Sanitation Data'!$E$12,0,10*ROW('Sanitation Data'!E116)),NA())</f>
        <v>#N/A</v>
      </c>
      <c r="AF122" s="92" t="e">
        <f ca="true">+IF(AND(ISNUMBER(OFFSET('Sanitation Data'!$F$4,0,10*ROW('Sanitation Data'!F116))),'Data Summary'!CU122="Yes"),100-OFFSET('Sanitation Data'!$F$4,0,10*ROW('Sanitation Data'!F116)),NA())</f>
        <v>#N/A</v>
      </c>
      <c r="AG122" s="92" t="e">
        <f ca="true">+IF(AND(ISNUMBER(OFFSET('Sanitation Data'!$F$6,0,10*ROW('Sanitation Data'!F116))),'Data Summary'!CV122="Yes"),OFFSET('Sanitation Data'!$F$6,0,10*ROW('Sanitation Data'!F116)),NA())</f>
        <v>#N/A</v>
      </c>
      <c r="AH122" s="92" t="e">
        <f ca="true">+IF(AND(ISNUMBER(OFFSET('Sanitation Data'!$F$10,0,10*ROW('Sanitation Data'!F116))),'Data Summary'!CW122="Yes"),OFFSET('Sanitation Data'!$F$10,0,10*ROW('Sanitation Data'!F116)),NA())</f>
        <v>#N/A</v>
      </c>
      <c r="AI122" s="92" t="e">
        <f ca="true">+IF(AND(ISNUMBER(OFFSET('Sanitation Data'!$F$11,0,10*ROW('Sanitation Data'!F116))),'Data Summary'!CX122="Yes"),OFFSET('Sanitation Data'!$F$11,0,10*ROW('Sanitation Data'!F116)),NA())</f>
        <v>#N/A</v>
      </c>
      <c r="AJ122" s="92" t="e">
        <f ca="true">+IF(AND(ISNUMBER(OFFSET('Sanitation Data'!$F$12,0,10*ROW('Sanitation Data'!F116))),'Data Summary'!CY122="Yes"),OFFSET('Sanitation Data'!$F$12,0,10*ROW('Sanitation Data'!F116)),NA())</f>
        <v>#N/A</v>
      </c>
      <c r="AK122" s="92" t="e">
        <f ca="true">+IF(AND(ISNUMBER(OFFSET('Sanitation Data'!$G$4,0,10*ROW('Sanitation Data'!G116))),'Data Summary'!CZ122="Yes"),100-OFFSET('Sanitation Data'!$G$4,0,10*ROW('Sanitation Data'!G116)),NA())</f>
        <v>#N/A</v>
      </c>
      <c r="AL122" s="92" t="e">
        <f ca="true">+IF(AND(ISNUMBER(OFFSET('Sanitation Data'!$G$6,0,10*ROW('Sanitation Data'!G116))),'Data Summary'!DA122="Yes"),OFFSET('Sanitation Data'!$G$6,0,10*ROW('Sanitation Data'!G116)),NA())</f>
        <v>#N/A</v>
      </c>
      <c r="AM122" s="92" t="e">
        <f ca="true">+IF(AND(ISNUMBER(OFFSET('Sanitation Data'!$G$10,0,10*ROW('Sanitation Data'!G116))),'Data Summary'!DB122="Yes"),OFFSET('Sanitation Data'!$G$10,0,10*ROW('Sanitation Data'!G116)),NA())</f>
        <v>#N/A</v>
      </c>
      <c r="AN122" s="92" t="e">
        <f ca="true">+IF(AND(ISNUMBER(OFFSET('Sanitation Data'!$G$11,0,10*ROW('Sanitation Data'!G116))),'Data Summary'!DC122="Yes"),OFFSET('Sanitation Data'!$G$11,0,10*ROW('Sanitation Data'!G116)),NA())</f>
        <v>#N/A</v>
      </c>
      <c r="AO122" s="92" t="e">
        <f ca="true">+IF(AND(ISNUMBER(OFFSET('Sanitation Data'!$G$12,0,10*ROW('Sanitation Data'!G116))),'Data Summary'!DD122="Yes"),OFFSET('Sanitation Data'!$G$12,0,10*ROW('Sanitation Data'!G116)),NA())</f>
        <v>#N/A</v>
      </c>
      <c r="AP122" s="92" t="e">
        <f ca="true">+IF(AND(ISNUMBER(OFFSET('Sanitation Data'!$H$4,0,10*ROW('Sanitation Data'!H116))),'Data Summary'!DE122="Yes"),100-OFFSET('Sanitation Data'!$H$4,0,10*ROW('Sanitation Data'!H116)),NA())</f>
        <v>#N/A</v>
      </c>
      <c r="AQ122" s="92" t="e">
        <f ca="true">+IF(AND(ISNUMBER(OFFSET('Sanitation Data'!$H$6,0,10*ROW('Sanitation Data'!H116))),'Data Summary'!DF122="Yes"),OFFSET('Sanitation Data'!$H$6,0,10*ROW('Sanitation Data'!H116)),NA())</f>
        <v>#N/A</v>
      </c>
      <c r="AR122" s="92" t="e">
        <f ca="true">+IF(AND(ISNUMBER(OFFSET('Sanitation Data'!$H$10,0,10*ROW('Sanitation Data'!H116))),'Data Summary'!DG122="Yes"),OFFSET('Sanitation Data'!$H$10,0,10*ROW('Sanitation Data'!H116)),NA())</f>
        <v>#N/A</v>
      </c>
      <c r="AS122" s="92" t="e">
        <f ca="true">+IF(AND(ISNUMBER(OFFSET('Sanitation Data'!$H$11,0,10*ROW('Sanitation Data'!H116))),'Data Summary'!DH122="Yes"),OFFSET('Sanitation Data'!$H$11,0,10*ROW('Sanitation Data'!H116)),NA())</f>
        <v>#N/A</v>
      </c>
      <c r="AT122" s="92" t="e">
        <f ca="true">+IF(AND(ISNUMBER(OFFSET('Sanitation Data'!$H$12,0,10*ROW('Sanitation Data'!H116))),'Data Summary'!DI122="Yes"),OFFSET('Sanitation Data'!$H$12,0,10*ROW('Sanitation Data'!H116)),NA())</f>
        <v>#N/A</v>
      </c>
      <c r="AU122" s="92" t="e">
        <f ca="true">+IF(AND(ISNUMBER(OFFSET('Sanitation Data'!$I$4,0,10*ROW('Sanitation Data'!I116))),'Data Summary'!DJ122="Yes"),100-OFFSET('Sanitation Data'!$I$4,0,10*ROW('Sanitation Data'!I116)),NA())</f>
        <v>#N/A</v>
      </c>
      <c r="AV122" s="92" t="e">
        <f ca="true">+IF(AND(ISNUMBER(OFFSET('Sanitation Data'!$I$6,0,10*ROW('Sanitation Data'!I116))),'Data Summary'!DK122="Yes"),OFFSET('Sanitation Data'!$I$6,0,10*ROW('Sanitation Data'!I116)),NA())</f>
        <v>#N/A</v>
      </c>
      <c r="AW122" s="92" t="e">
        <f ca="true">+IF(AND(ISNUMBER(OFFSET('Sanitation Data'!$I$10,0,10*ROW('Sanitation Data'!I116))),'Data Summary'!DL122="Yes"),OFFSET('Sanitation Data'!$I$10,0,10*ROW('Sanitation Data'!I116)),NA())</f>
        <v>#N/A</v>
      </c>
      <c r="AX122" s="92" t="e">
        <f ca="true">+IF(AND(ISNUMBER(OFFSET('Sanitation Data'!$I$11,0,10*ROW('Sanitation Data'!I116))),'Data Summary'!DM122="Yes"),OFFSET('Sanitation Data'!$I$11,0,10*ROW('Sanitation Data'!I116)),NA())</f>
        <v>#N/A</v>
      </c>
      <c r="AY122" s="92" t="e">
        <f ca="true">+IF(AND(ISNUMBER(OFFSET('Sanitation Data'!$I$12,0,10*ROW('Sanitation Data'!I116))),'Data Summary'!DN122="Yes"),OFFSET('Sanitation Data'!$I$12,0,10*ROW('Sanitation Data'!I116)),NA())</f>
        <v>#N/A</v>
      </c>
      <c r="AZ122" s="93" t="e">
        <f ca="true">+IF(AND(ISNUMBER(OFFSET('Hygiene Data'!$D$5,0,10*ROW('Hygiene Data'!D116))),'Data Summary'!DO122="Yes"),OFFSET('Hygiene Data'!$D$5,0,10*ROW('Hygiene Data'!D116)),NA())</f>
        <v>#N/A</v>
      </c>
      <c r="BA122" s="93" t="e">
        <f ca="true">+IF(AND(ISNUMBER(OFFSET('Hygiene Data'!$D$7,0,10*ROW('Hygiene Data'!D116))),'Data Summary'!DP122="Yes"),OFFSET('Hygiene Data'!$D$7,0,10*ROW('Hygiene Data'!D116)),NA())</f>
        <v>#N/A</v>
      </c>
      <c r="BB122" s="93" t="e">
        <f ca="true">+IF(AND(ISNUMBER(OFFSET('Hygiene Data'!$D$9,0,10*ROW('Hygiene Data'!D116))),'Data Summary'!DQ122="Yes"),OFFSET('Hygiene Data'!$D$9,0,10*ROW('Hygiene Data'!D116)),NA())</f>
        <v>#N/A</v>
      </c>
      <c r="BC122" s="93" t="e">
        <f ca="true">+IF(AND(ISNUMBER(OFFSET('Hygiene Data'!$E$5,0,10*ROW('Hygiene Data'!E116))),'Data Summary'!DR122="Yes"),OFFSET('Hygiene Data'!$E$5,0,10*ROW('Hygiene Data'!E116)),NA())</f>
        <v>#N/A</v>
      </c>
      <c r="BD122" s="93" t="e">
        <f ca="true">+IF(AND(ISNUMBER(OFFSET('Hygiene Data'!$E$7,0,10*ROW('Hygiene Data'!E116))),'Data Summary'!DS122="Yes"),OFFSET('Hygiene Data'!$E$7,0,10*ROW('Hygiene Data'!E116)),NA())</f>
        <v>#N/A</v>
      </c>
      <c r="BE122" s="93" t="e">
        <f ca="true">+IF(AND(ISNUMBER(OFFSET('Hygiene Data'!$E$9,0,10*ROW('Hygiene Data'!E116))),'Data Summary'!DT122="Yes"),OFFSET('Hygiene Data'!$E$9,0,10*ROW('Hygiene Data'!E116)),NA())</f>
        <v>#N/A</v>
      </c>
      <c r="BF122" s="93" t="e">
        <f ca="true">+IF(AND(ISNUMBER(OFFSET('Hygiene Data'!$F$5,0,10*ROW('Hygiene Data'!F116))),'Data Summary'!DU122="Yes"),OFFSET('Hygiene Data'!$F$5,0,10*ROW('Hygiene Data'!F116)),NA())</f>
        <v>#N/A</v>
      </c>
      <c r="BG122" s="93" t="e">
        <f ca="true">+IF(AND(ISNUMBER(OFFSET('Hygiene Data'!$F$7,0,10*ROW('Hygiene Data'!F116))),'Data Summary'!DV122="Yes"),OFFSET('Hygiene Data'!$F$7,0,10*ROW('Hygiene Data'!F116)),NA())</f>
        <v>#N/A</v>
      </c>
      <c r="BH122" s="93" t="e">
        <f ca="true">+IF(AND(ISNUMBER(OFFSET('Hygiene Data'!$F$9,0,10*ROW('Hygiene Data'!F116))),'Data Summary'!DW122="Yes"),OFFSET('Hygiene Data'!$F$9,0,10*ROW('Hygiene Data'!F116)),NA())</f>
        <v>#N/A</v>
      </c>
      <c r="BI122" s="93" t="e">
        <f ca="true">+IF(AND(ISNUMBER(OFFSET('Hygiene Data'!$G$5,0,10*ROW('Hygiene Data'!G116))),'Data Summary'!DX122="Yes"),OFFSET('Hygiene Data'!$G$5,0,10*ROW('Hygiene Data'!G116)),NA())</f>
        <v>#N/A</v>
      </c>
      <c r="BJ122" s="93" t="e">
        <f ca="true">+IF(AND(ISNUMBER(OFFSET('Hygiene Data'!$G$7,0,10*ROW('Hygiene Data'!G116))),'Data Summary'!DY122="Yes"),OFFSET('Hygiene Data'!$G$7,0,10*ROW('Hygiene Data'!G116)),NA())</f>
        <v>#N/A</v>
      </c>
      <c r="BK122" s="93" t="e">
        <f ca="true">+IF(AND(ISNUMBER(OFFSET('Hygiene Data'!$G$9,0,10*ROW('Hygiene Data'!G116))),'Data Summary'!DZ122="Yes"),OFFSET('Hygiene Data'!$G$9,0,10*ROW('Hygiene Data'!G116)),NA())</f>
        <v>#N/A</v>
      </c>
      <c r="BL122" s="93" t="e">
        <f ca="true">+IF(AND(ISNUMBER(OFFSET('Hygiene Data'!$H$5,0,10*ROW('Hygiene Data'!H116))),'Data Summary'!EA122="Yes"),OFFSET('Hygiene Data'!$H$5,0,10*ROW('Hygiene Data'!H116)),NA())</f>
        <v>#N/A</v>
      </c>
      <c r="BM122" s="93" t="e">
        <f ca="true">+IF(AND(ISNUMBER(OFFSET('Hygiene Data'!$H$7,0,10*ROW('Hygiene Data'!H116))),'Data Summary'!EB122="Yes"),OFFSET('Hygiene Data'!$H$7,0,10*ROW('Hygiene Data'!H116)),NA())</f>
        <v>#N/A</v>
      </c>
      <c r="BN122" s="93" t="e">
        <f ca="true">+IF(AND(ISNUMBER(OFFSET('Hygiene Data'!$H$9,0,10*ROW('Hygiene Data'!H116))),'Data Summary'!EC122="Yes"),OFFSET('Hygiene Data'!$H$9,0,10*ROW('Hygiene Data'!H116)),NA())</f>
        <v>#N/A</v>
      </c>
      <c r="BO122" s="93" t="e">
        <f ca="true">+IF(AND(ISNUMBER(OFFSET('Hygiene Data'!$I$5,0,10*ROW('Hygiene Data'!I116))),'Data Summary'!ED122="Yes"),OFFSET('Hygiene Data'!$I$5,0,10*ROW('Hygiene Data'!I116)),NA())</f>
        <v>#N/A</v>
      </c>
      <c r="BP122" s="93" t="e">
        <f ca="true">+IF(AND(ISNUMBER(OFFSET('Hygiene Data'!$I$7,0,10*ROW('Hygiene Data'!I116))),'Data Summary'!EE122="Yes"),OFFSET('Hygiene Data'!$I$7,0,10*ROW('Hygiene Data'!I116)),NA())</f>
        <v>#N/A</v>
      </c>
      <c r="BQ122" s="93" t="e">
        <f ca="true">+IF(AND(ISNUMBER(OFFSET('Hygiene Data'!$I$9,0,10*ROW('Hygiene Data'!I116))),'Data Summary'!EF122="Yes"),OFFSET('Hygiene Data'!$I$9,0,10*ROW('Hygiene Data'!I116)),NA())</f>
        <v>#N/A</v>
      </c>
    </row>
    <row xmlns:x14ac="http://schemas.microsoft.com/office/spreadsheetml/2009/9/ac" r="123" x14ac:dyDescent="0.2">
      <c r="A123" s="335" t="e">
        <f ca="true">+RIGHT('Data Summary'!A123,LEN('Data Summary'!A123)-9)</f>
        <v>#VALUE!</v>
      </c>
      <c r="B123" s="35" t="str">
        <f ca="true">+IF(ISTEXT('Data Summary'!B123),'Data Summary'!B123,"")</f>
        <v/>
      </c>
      <c r="C123" s="334" t="e">
        <f ca="true">+VALUE('Data Summary'!C123)</f>
        <v>#VALUE!</v>
      </c>
      <c r="D123" s="91" t="e">
        <f ca="true">+IF(AND(ISNUMBER(OFFSET('Water Data'!$D$4,0,10*ROW('Water Data'!D117))),'Data Summary'!BS123="Yes"),100-OFFSET('Water Data'!$D$4,0,10*ROW('Water Data'!D117)),NA())</f>
        <v>#N/A</v>
      </c>
      <c r="E123" s="91" t="e">
        <f ca="true">+IF(AND(ISNUMBER(OFFSET('Water Data'!$D$6,0,10*ROW('Water Data'!D117))),'Data Summary'!BT123="Yes"),OFFSET('Water Data'!$D$6,0,10*ROW('Water Data'!D117)),NA())</f>
        <v>#N/A</v>
      </c>
      <c r="F123" s="91" t="e">
        <f ca="true">+IF(AND(ISNUMBER(OFFSET('Water Data'!$D$9,0,10*ROW('Water Data'!D117))),'Data Summary'!BU123="Yes"),OFFSET('Water Data'!$D$9,0,10*ROW('Water Data'!D117)),NA())</f>
        <v>#N/A</v>
      </c>
      <c r="G123" s="91" t="e">
        <f ca="true">+IF(AND(ISNUMBER(OFFSET('Water Data'!$E$4,0,10*ROW('Water Data'!E117))),'Data Summary'!BV123="Yes"),100-OFFSET('Water Data'!$E$4,0,10*ROW('Water Data'!E117)),NA())</f>
        <v>#N/A</v>
      </c>
      <c r="H123" s="91" t="e">
        <f ca="true">+IF(AND(ISNUMBER(OFFSET('Water Data'!$E$6,0,10*ROW('Water Data'!E117))),'Data Summary'!BW123="Yes"),OFFSET('Water Data'!$E$6,0,10*ROW('Water Data'!E117)),NA())</f>
        <v>#N/A</v>
      </c>
      <c r="I123" s="91" t="e">
        <f ca="true">+IF(AND(ISNUMBER(OFFSET('Water Data'!$E$9,0,10*ROW('Water Data'!E117))),'Data Summary'!BX123="Yes"),OFFSET('Water Data'!$E$9,0,10*ROW('Water Data'!E117)),NA())</f>
        <v>#N/A</v>
      </c>
      <c r="J123" s="91" t="e">
        <f ca="true">+IF(AND(ISNUMBER(OFFSET('Water Data'!$F$4,0,10*ROW('Water Data'!F117))),'Data Summary'!BY123="Yes"),100-OFFSET('Water Data'!$F$4,0,10*ROW('Water Data'!F117)),NA())</f>
        <v>#N/A</v>
      </c>
      <c r="K123" s="91" t="e">
        <f ca="true">+IF(AND(ISNUMBER(OFFSET('Water Data'!$F$6,0,10*ROW('Water Data'!F117))),'Data Summary'!BZ123="Yes"),OFFSET('Water Data'!$F$6,0,10*ROW('Water Data'!F117)),NA())</f>
        <v>#N/A</v>
      </c>
      <c r="L123" s="91" t="e">
        <f ca="true">+IF(AND(ISNUMBER(OFFSET('Water Data'!$F$9,0,10*ROW('Water Data'!F117))),'Data Summary'!CA123="Yes"),OFFSET('Water Data'!$F$9,0,10*ROW('Water Data'!F117)),NA())</f>
        <v>#N/A</v>
      </c>
      <c r="M123" s="91" t="e">
        <f ca="true">+IF(AND(ISNUMBER(OFFSET('Water Data'!$G$4,0,10*ROW('Water Data'!G117))),'Data Summary'!CB123="Yes"),100-OFFSET('Water Data'!$G$4,0,10*ROW('Water Data'!G117)),NA())</f>
        <v>#N/A</v>
      </c>
      <c r="N123" s="91" t="e">
        <f ca="true">+IF(AND(ISNUMBER(OFFSET('Water Data'!$G$6,0,10*ROW('Water Data'!G117))),'Data Summary'!CC123="Yes"),OFFSET('Water Data'!$G$6,0,10*ROW('Water Data'!G117)),NA())</f>
        <v>#N/A</v>
      </c>
      <c r="O123" s="91" t="e">
        <f ca="true">+IF(AND(ISNUMBER(OFFSET('Water Data'!$G$9,0,10*ROW('Water Data'!G117))),'Data Summary'!CD123="Yes"),OFFSET('Water Data'!$G$9,0,10*ROW('Water Data'!G117)),NA())</f>
        <v>#N/A</v>
      </c>
      <c r="P123" s="91" t="e">
        <f ca="true">+IF(AND(ISNUMBER(OFFSET('Water Data'!$H$4,0,10*ROW('Water Data'!H117))),'Data Summary'!CE123="Yes"),100-OFFSET('Water Data'!$H$4,0,10*ROW('Water Data'!H117)),NA())</f>
        <v>#N/A</v>
      </c>
      <c r="Q123" s="91" t="e">
        <f ca="true">+IF(AND(ISNUMBER(OFFSET('Water Data'!$H$6,0,10*ROW('Water Data'!H117))),'Data Summary'!CF123="Yes"),OFFSET('Water Data'!$H$6,0,10*ROW('Water Data'!H117)),NA())</f>
        <v>#N/A</v>
      </c>
      <c r="R123" s="91" t="e">
        <f ca="true">+IF(AND(ISNUMBER(OFFSET('Water Data'!$H$9,0,10*ROW('Water Data'!H117))),'Data Summary'!CG123="Yes"),OFFSET('Water Data'!$H$9,0,10*ROW('Water Data'!H117)),NA())</f>
        <v>#N/A</v>
      </c>
      <c r="S123" s="91" t="e">
        <f ca="true">+IF(AND(ISNUMBER(OFFSET('Water Data'!$I$4,0,10*ROW('Water Data'!I117))),'Data Summary'!CH123="Yes"),100-OFFSET('Water Data'!$I$4,0,10*ROW('Water Data'!I117)),NA())</f>
        <v>#N/A</v>
      </c>
      <c r="T123" s="91" t="e">
        <f ca="true">+IF(AND(ISNUMBER(OFFSET('Water Data'!$I$6,0,10*ROW('Water Data'!I117))),'Data Summary'!CI123="Yes"),OFFSET('Water Data'!$I$6,0,10*ROW('Water Data'!I117)),NA())</f>
        <v>#N/A</v>
      </c>
      <c r="U123" s="91" t="e">
        <f ca="true">+IF(AND(ISNUMBER(OFFSET('Water Data'!$I$9,0,10*ROW('Water Data'!I117))),'Data Summary'!CJ123="Yes"),OFFSET('Water Data'!$I$9,0,10*ROW('Water Data'!I117)),NA())</f>
        <v>#N/A</v>
      </c>
      <c r="V123" s="92" t="e">
        <f ca="true">+IF(AND(ISNUMBER(OFFSET('Sanitation Data'!$D$4,0,10*ROW('Sanitation Data'!D117))),'Data Summary'!CK123="Yes"),100-OFFSET('Sanitation Data'!$D$4,0,10*ROW('Sanitation Data'!D117)),NA())</f>
        <v>#N/A</v>
      </c>
      <c r="W123" s="92" t="e">
        <f ca="true">+IF(AND(ISNUMBER(OFFSET('Sanitation Data'!$D$6,0,10*ROW('Sanitation Data'!D117))),'Data Summary'!CL123="Yes"),OFFSET('Sanitation Data'!$D$6,0,10*ROW('Sanitation Data'!D117)),NA())</f>
        <v>#N/A</v>
      </c>
      <c r="X123" s="92" t="e">
        <f ca="true">+IF(AND(ISNUMBER(OFFSET('Sanitation Data'!$D$10,0,10*ROW('Sanitation Data'!D117))),'Data Summary'!CM123="Yes"),OFFSET('Sanitation Data'!$D$10,0,10*ROW('Sanitation Data'!D117)),NA())</f>
        <v>#N/A</v>
      </c>
      <c r="Y123" s="92" t="e">
        <f ca="true">+IF(AND(ISNUMBER(OFFSET('Sanitation Data'!$D$11,0,10*ROW('Sanitation Data'!D117))),'Data Summary'!CN123="Yes"),OFFSET('Sanitation Data'!$D$11,0,10*ROW('Sanitation Data'!D117)),NA())</f>
        <v>#N/A</v>
      </c>
      <c r="Z123" s="92" t="e">
        <f ca="true">+IF(AND(ISNUMBER(OFFSET('Sanitation Data'!$D$12,0,10*ROW('Sanitation Data'!D117))),'Data Summary'!CO123="Yes"),OFFSET('Sanitation Data'!$D$12,0,10*ROW('Sanitation Data'!D117)),NA())</f>
        <v>#N/A</v>
      </c>
      <c r="AA123" s="92" t="e">
        <f ca="true">+IF(AND(ISNUMBER(OFFSET('Sanitation Data'!$E$4,0,10*ROW('Sanitation Data'!E117))),'Data Summary'!CP123="Yes"),100-OFFSET('Sanitation Data'!$E$4,0,10*ROW('Sanitation Data'!E117)),NA())</f>
        <v>#N/A</v>
      </c>
      <c r="AB123" s="92" t="e">
        <f ca="true">+IF(AND(ISNUMBER(OFFSET('Sanitation Data'!$E$6,0,10*ROW('Sanitation Data'!E117))),'Data Summary'!CQ123="Yes"),OFFSET('Sanitation Data'!$E$6,0,10*ROW('Sanitation Data'!E117)),NA())</f>
        <v>#N/A</v>
      </c>
      <c r="AC123" s="92" t="e">
        <f ca="true">+IF(AND(ISNUMBER(OFFSET('Sanitation Data'!$E$10,0,10*ROW('Sanitation Data'!E117))),'Data Summary'!CR123="Yes"),OFFSET('Sanitation Data'!$E$10,0,10*ROW('Sanitation Data'!E117)),NA())</f>
        <v>#N/A</v>
      </c>
      <c r="AD123" s="92" t="e">
        <f ca="true">+IF(AND(ISNUMBER(OFFSET('Sanitation Data'!$E$11,0,10*ROW('Sanitation Data'!E117))),'Data Summary'!CS123="Yes"),OFFSET('Sanitation Data'!$E$11,0,10*ROW('Sanitation Data'!E117)),NA())</f>
        <v>#N/A</v>
      </c>
      <c r="AE123" s="92" t="e">
        <f ca="true">+IF(AND(ISNUMBER(OFFSET('Sanitation Data'!$E$12,0,10*ROW('Sanitation Data'!E117))),'Data Summary'!CT123="Yes"),OFFSET('Sanitation Data'!$E$12,0,10*ROW('Sanitation Data'!E117)),NA())</f>
        <v>#N/A</v>
      </c>
      <c r="AF123" s="92" t="e">
        <f ca="true">+IF(AND(ISNUMBER(OFFSET('Sanitation Data'!$F$4,0,10*ROW('Sanitation Data'!F117))),'Data Summary'!CU123="Yes"),100-OFFSET('Sanitation Data'!$F$4,0,10*ROW('Sanitation Data'!F117)),NA())</f>
        <v>#N/A</v>
      </c>
      <c r="AG123" s="92" t="e">
        <f ca="true">+IF(AND(ISNUMBER(OFFSET('Sanitation Data'!$F$6,0,10*ROW('Sanitation Data'!F117))),'Data Summary'!CV123="Yes"),OFFSET('Sanitation Data'!$F$6,0,10*ROW('Sanitation Data'!F117)),NA())</f>
        <v>#N/A</v>
      </c>
      <c r="AH123" s="92" t="e">
        <f ca="true">+IF(AND(ISNUMBER(OFFSET('Sanitation Data'!$F$10,0,10*ROW('Sanitation Data'!F117))),'Data Summary'!CW123="Yes"),OFFSET('Sanitation Data'!$F$10,0,10*ROW('Sanitation Data'!F117)),NA())</f>
        <v>#N/A</v>
      </c>
      <c r="AI123" s="92" t="e">
        <f ca="true">+IF(AND(ISNUMBER(OFFSET('Sanitation Data'!$F$11,0,10*ROW('Sanitation Data'!F117))),'Data Summary'!CX123="Yes"),OFFSET('Sanitation Data'!$F$11,0,10*ROW('Sanitation Data'!F117)),NA())</f>
        <v>#N/A</v>
      </c>
      <c r="AJ123" s="92" t="e">
        <f ca="true">+IF(AND(ISNUMBER(OFFSET('Sanitation Data'!$F$12,0,10*ROW('Sanitation Data'!F117))),'Data Summary'!CY123="Yes"),OFFSET('Sanitation Data'!$F$12,0,10*ROW('Sanitation Data'!F117)),NA())</f>
        <v>#N/A</v>
      </c>
      <c r="AK123" s="92" t="e">
        <f ca="true">+IF(AND(ISNUMBER(OFFSET('Sanitation Data'!$G$4,0,10*ROW('Sanitation Data'!G117))),'Data Summary'!CZ123="Yes"),100-OFFSET('Sanitation Data'!$G$4,0,10*ROW('Sanitation Data'!G117)),NA())</f>
        <v>#N/A</v>
      </c>
      <c r="AL123" s="92" t="e">
        <f ca="true">+IF(AND(ISNUMBER(OFFSET('Sanitation Data'!$G$6,0,10*ROW('Sanitation Data'!G117))),'Data Summary'!DA123="Yes"),OFFSET('Sanitation Data'!$G$6,0,10*ROW('Sanitation Data'!G117)),NA())</f>
        <v>#N/A</v>
      </c>
      <c r="AM123" s="92" t="e">
        <f ca="true">+IF(AND(ISNUMBER(OFFSET('Sanitation Data'!$G$10,0,10*ROW('Sanitation Data'!G117))),'Data Summary'!DB123="Yes"),OFFSET('Sanitation Data'!$G$10,0,10*ROW('Sanitation Data'!G117)),NA())</f>
        <v>#N/A</v>
      </c>
      <c r="AN123" s="92" t="e">
        <f ca="true">+IF(AND(ISNUMBER(OFFSET('Sanitation Data'!$G$11,0,10*ROW('Sanitation Data'!G117))),'Data Summary'!DC123="Yes"),OFFSET('Sanitation Data'!$G$11,0,10*ROW('Sanitation Data'!G117)),NA())</f>
        <v>#N/A</v>
      </c>
      <c r="AO123" s="92" t="e">
        <f ca="true">+IF(AND(ISNUMBER(OFFSET('Sanitation Data'!$G$12,0,10*ROW('Sanitation Data'!G117))),'Data Summary'!DD123="Yes"),OFFSET('Sanitation Data'!$G$12,0,10*ROW('Sanitation Data'!G117)),NA())</f>
        <v>#N/A</v>
      </c>
      <c r="AP123" s="92" t="e">
        <f ca="true">+IF(AND(ISNUMBER(OFFSET('Sanitation Data'!$H$4,0,10*ROW('Sanitation Data'!H117))),'Data Summary'!DE123="Yes"),100-OFFSET('Sanitation Data'!$H$4,0,10*ROW('Sanitation Data'!H117)),NA())</f>
        <v>#N/A</v>
      </c>
      <c r="AQ123" s="92" t="e">
        <f ca="true">+IF(AND(ISNUMBER(OFFSET('Sanitation Data'!$H$6,0,10*ROW('Sanitation Data'!H117))),'Data Summary'!DF123="Yes"),OFFSET('Sanitation Data'!$H$6,0,10*ROW('Sanitation Data'!H117)),NA())</f>
        <v>#N/A</v>
      </c>
      <c r="AR123" s="92" t="e">
        <f ca="true">+IF(AND(ISNUMBER(OFFSET('Sanitation Data'!$H$10,0,10*ROW('Sanitation Data'!H117))),'Data Summary'!DG123="Yes"),OFFSET('Sanitation Data'!$H$10,0,10*ROW('Sanitation Data'!H117)),NA())</f>
        <v>#N/A</v>
      </c>
      <c r="AS123" s="92" t="e">
        <f ca="true">+IF(AND(ISNUMBER(OFFSET('Sanitation Data'!$H$11,0,10*ROW('Sanitation Data'!H117))),'Data Summary'!DH123="Yes"),OFFSET('Sanitation Data'!$H$11,0,10*ROW('Sanitation Data'!H117)),NA())</f>
        <v>#N/A</v>
      </c>
      <c r="AT123" s="92" t="e">
        <f ca="true">+IF(AND(ISNUMBER(OFFSET('Sanitation Data'!$H$12,0,10*ROW('Sanitation Data'!H117))),'Data Summary'!DI123="Yes"),OFFSET('Sanitation Data'!$H$12,0,10*ROW('Sanitation Data'!H117)),NA())</f>
        <v>#N/A</v>
      </c>
      <c r="AU123" s="92" t="e">
        <f ca="true">+IF(AND(ISNUMBER(OFFSET('Sanitation Data'!$I$4,0,10*ROW('Sanitation Data'!I117))),'Data Summary'!DJ123="Yes"),100-OFFSET('Sanitation Data'!$I$4,0,10*ROW('Sanitation Data'!I117)),NA())</f>
        <v>#N/A</v>
      </c>
      <c r="AV123" s="92" t="e">
        <f ca="true">+IF(AND(ISNUMBER(OFFSET('Sanitation Data'!$I$6,0,10*ROW('Sanitation Data'!I117))),'Data Summary'!DK123="Yes"),OFFSET('Sanitation Data'!$I$6,0,10*ROW('Sanitation Data'!I117)),NA())</f>
        <v>#N/A</v>
      </c>
      <c r="AW123" s="92" t="e">
        <f ca="true">+IF(AND(ISNUMBER(OFFSET('Sanitation Data'!$I$10,0,10*ROW('Sanitation Data'!I117))),'Data Summary'!DL123="Yes"),OFFSET('Sanitation Data'!$I$10,0,10*ROW('Sanitation Data'!I117)),NA())</f>
        <v>#N/A</v>
      </c>
      <c r="AX123" s="92" t="e">
        <f ca="true">+IF(AND(ISNUMBER(OFFSET('Sanitation Data'!$I$11,0,10*ROW('Sanitation Data'!I117))),'Data Summary'!DM123="Yes"),OFFSET('Sanitation Data'!$I$11,0,10*ROW('Sanitation Data'!I117)),NA())</f>
        <v>#N/A</v>
      </c>
      <c r="AY123" s="92" t="e">
        <f ca="true">+IF(AND(ISNUMBER(OFFSET('Sanitation Data'!$I$12,0,10*ROW('Sanitation Data'!I117))),'Data Summary'!DN123="Yes"),OFFSET('Sanitation Data'!$I$12,0,10*ROW('Sanitation Data'!I117)),NA())</f>
        <v>#N/A</v>
      </c>
      <c r="AZ123" s="93" t="e">
        <f ca="true">+IF(AND(ISNUMBER(OFFSET('Hygiene Data'!$D$5,0,10*ROW('Hygiene Data'!D117))),'Data Summary'!DO123="Yes"),OFFSET('Hygiene Data'!$D$5,0,10*ROW('Hygiene Data'!D117)),NA())</f>
        <v>#N/A</v>
      </c>
      <c r="BA123" s="93" t="e">
        <f ca="true">+IF(AND(ISNUMBER(OFFSET('Hygiene Data'!$D$7,0,10*ROW('Hygiene Data'!D117))),'Data Summary'!DP123="Yes"),OFFSET('Hygiene Data'!$D$7,0,10*ROW('Hygiene Data'!D117)),NA())</f>
        <v>#N/A</v>
      </c>
      <c r="BB123" s="93" t="e">
        <f ca="true">+IF(AND(ISNUMBER(OFFSET('Hygiene Data'!$D$9,0,10*ROW('Hygiene Data'!D117))),'Data Summary'!DQ123="Yes"),OFFSET('Hygiene Data'!$D$9,0,10*ROW('Hygiene Data'!D117)),NA())</f>
        <v>#N/A</v>
      </c>
      <c r="BC123" s="93" t="e">
        <f ca="true">+IF(AND(ISNUMBER(OFFSET('Hygiene Data'!$E$5,0,10*ROW('Hygiene Data'!E117))),'Data Summary'!DR123="Yes"),OFFSET('Hygiene Data'!$E$5,0,10*ROW('Hygiene Data'!E117)),NA())</f>
        <v>#N/A</v>
      </c>
      <c r="BD123" s="93" t="e">
        <f ca="true">+IF(AND(ISNUMBER(OFFSET('Hygiene Data'!$E$7,0,10*ROW('Hygiene Data'!E117))),'Data Summary'!DS123="Yes"),OFFSET('Hygiene Data'!$E$7,0,10*ROW('Hygiene Data'!E117)),NA())</f>
        <v>#N/A</v>
      </c>
      <c r="BE123" s="93" t="e">
        <f ca="true">+IF(AND(ISNUMBER(OFFSET('Hygiene Data'!$E$9,0,10*ROW('Hygiene Data'!E117))),'Data Summary'!DT123="Yes"),OFFSET('Hygiene Data'!$E$9,0,10*ROW('Hygiene Data'!E117)),NA())</f>
        <v>#N/A</v>
      </c>
      <c r="BF123" s="93" t="e">
        <f ca="true">+IF(AND(ISNUMBER(OFFSET('Hygiene Data'!$F$5,0,10*ROW('Hygiene Data'!F117))),'Data Summary'!DU123="Yes"),OFFSET('Hygiene Data'!$F$5,0,10*ROW('Hygiene Data'!F117)),NA())</f>
        <v>#N/A</v>
      </c>
      <c r="BG123" s="93" t="e">
        <f ca="true">+IF(AND(ISNUMBER(OFFSET('Hygiene Data'!$F$7,0,10*ROW('Hygiene Data'!F117))),'Data Summary'!DV123="Yes"),OFFSET('Hygiene Data'!$F$7,0,10*ROW('Hygiene Data'!F117)),NA())</f>
        <v>#N/A</v>
      </c>
      <c r="BH123" s="93" t="e">
        <f ca="true">+IF(AND(ISNUMBER(OFFSET('Hygiene Data'!$F$9,0,10*ROW('Hygiene Data'!F117))),'Data Summary'!DW123="Yes"),OFFSET('Hygiene Data'!$F$9,0,10*ROW('Hygiene Data'!F117)),NA())</f>
        <v>#N/A</v>
      </c>
      <c r="BI123" s="93" t="e">
        <f ca="true">+IF(AND(ISNUMBER(OFFSET('Hygiene Data'!$G$5,0,10*ROW('Hygiene Data'!G117))),'Data Summary'!DX123="Yes"),OFFSET('Hygiene Data'!$G$5,0,10*ROW('Hygiene Data'!G117)),NA())</f>
        <v>#N/A</v>
      </c>
      <c r="BJ123" s="93" t="e">
        <f ca="true">+IF(AND(ISNUMBER(OFFSET('Hygiene Data'!$G$7,0,10*ROW('Hygiene Data'!G117))),'Data Summary'!DY123="Yes"),OFFSET('Hygiene Data'!$G$7,0,10*ROW('Hygiene Data'!G117)),NA())</f>
        <v>#N/A</v>
      </c>
      <c r="BK123" s="93" t="e">
        <f ca="true">+IF(AND(ISNUMBER(OFFSET('Hygiene Data'!$G$9,0,10*ROW('Hygiene Data'!G117))),'Data Summary'!DZ123="Yes"),OFFSET('Hygiene Data'!$G$9,0,10*ROW('Hygiene Data'!G117)),NA())</f>
        <v>#N/A</v>
      </c>
      <c r="BL123" s="93" t="e">
        <f ca="true">+IF(AND(ISNUMBER(OFFSET('Hygiene Data'!$H$5,0,10*ROW('Hygiene Data'!H117))),'Data Summary'!EA123="Yes"),OFFSET('Hygiene Data'!$H$5,0,10*ROW('Hygiene Data'!H117)),NA())</f>
        <v>#N/A</v>
      </c>
      <c r="BM123" s="93" t="e">
        <f ca="true">+IF(AND(ISNUMBER(OFFSET('Hygiene Data'!$H$7,0,10*ROW('Hygiene Data'!H117))),'Data Summary'!EB123="Yes"),OFFSET('Hygiene Data'!$H$7,0,10*ROW('Hygiene Data'!H117)),NA())</f>
        <v>#N/A</v>
      </c>
      <c r="BN123" s="93" t="e">
        <f ca="true">+IF(AND(ISNUMBER(OFFSET('Hygiene Data'!$H$9,0,10*ROW('Hygiene Data'!H117))),'Data Summary'!EC123="Yes"),OFFSET('Hygiene Data'!$H$9,0,10*ROW('Hygiene Data'!H117)),NA())</f>
        <v>#N/A</v>
      </c>
      <c r="BO123" s="93" t="e">
        <f ca="true">+IF(AND(ISNUMBER(OFFSET('Hygiene Data'!$I$5,0,10*ROW('Hygiene Data'!I117))),'Data Summary'!ED123="Yes"),OFFSET('Hygiene Data'!$I$5,0,10*ROW('Hygiene Data'!I117)),NA())</f>
        <v>#N/A</v>
      </c>
      <c r="BP123" s="93" t="e">
        <f ca="true">+IF(AND(ISNUMBER(OFFSET('Hygiene Data'!$I$7,0,10*ROW('Hygiene Data'!I117))),'Data Summary'!EE123="Yes"),OFFSET('Hygiene Data'!$I$7,0,10*ROW('Hygiene Data'!I117)),NA())</f>
        <v>#N/A</v>
      </c>
      <c r="BQ123" s="93" t="e">
        <f ca="true">+IF(AND(ISNUMBER(OFFSET('Hygiene Data'!$I$9,0,10*ROW('Hygiene Data'!I117))),'Data Summary'!EF123="Yes"),OFFSET('Hygiene Data'!$I$9,0,10*ROW('Hygiene Data'!I117)),NA())</f>
        <v>#N/A</v>
      </c>
    </row>
    <row xmlns:x14ac="http://schemas.microsoft.com/office/spreadsheetml/2009/9/ac" r="124" x14ac:dyDescent="0.2">
      <c r="A124" s="335" t="e">
        <f ca="true">+RIGHT('Data Summary'!A124,LEN('Data Summary'!A124)-9)</f>
        <v>#VALUE!</v>
      </c>
      <c r="B124" s="35" t="str">
        <f ca="true">+IF(ISTEXT('Data Summary'!B124),'Data Summary'!B124,"")</f>
        <v/>
      </c>
      <c r="C124" s="334" t="e">
        <f ca="true">+VALUE('Data Summary'!C124)</f>
        <v>#VALUE!</v>
      </c>
      <c r="D124" s="91" t="e">
        <f ca="true">+IF(AND(ISNUMBER(OFFSET('Water Data'!$D$4,0,10*ROW('Water Data'!D118))),'Data Summary'!BS124="Yes"),100-OFFSET('Water Data'!$D$4,0,10*ROW('Water Data'!D118)),NA())</f>
        <v>#N/A</v>
      </c>
      <c r="E124" s="91" t="e">
        <f ca="true">+IF(AND(ISNUMBER(OFFSET('Water Data'!$D$6,0,10*ROW('Water Data'!D118))),'Data Summary'!BT124="Yes"),OFFSET('Water Data'!$D$6,0,10*ROW('Water Data'!D118)),NA())</f>
        <v>#N/A</v>
      </c>
      <c r="F124" s="91" t="e">
        <f ca="true">+IF(AND(ISNUMBER(OFFSET('Water Data'!$D$9,0,10*ROW('Water Data'!D118))),'Data Summary'!BU124="Yes"),OFFSET('Water Data'!$D$9,0,10*ROW('Water Data'!D118)),NA())</f>
        <v>#N/A</v>
      </c>
      <c r="G124" s="91" t="e">
        <f ca="true">+IF(AND(ISNUMBER(OFFSET('Water Data'!$E$4,0,10*ROW('Water Data'!E118))),'Data Summary'!BV124="Yes"),100-OFFSET('Water Data'!$E$4,0,10*ROW('Water Data'!E118)),NA())</f>
        <v>#N/A</v>
      </c>
      <c r="H124" s="91" t="e">
        <f ca="true">+IF(AND(ISNUMBER(OFFSET('Water Data'!$E$6,0,10*ROW('Water Data'!E118))),'Data Summary'!BW124="Yes"),OFFSET('Water Data'!$E$6,0,10*ROW('Water Data'!E118)),NA())</f>
        <v>#N/A</v>
      </c>
      <c r="I124" s="91" t="e">
        <f ca="true">+IF(AND(ISNUMBER(OFFSET('Water Data'!$E$9,0,10*ROW('Water Data'!E118))),'Data Summary'!BX124="Yes"),OFFSET('Water Data'!$E$9,0,10*ROW('Water Data'!E118)),NA())</f>
        <v>#N/A</v>
      </c>
      <c r="J124" s="91" t="e">
        <f ca="true">+IF(AND(ISNUMBER(OFFSET('Water Data'!$F$4,0,10*ROW('Water Data'!F118))),'Data Summary'!BY124="Yes"),100-OFFSET('Water Data'!$F$4,0,10*ROW('Water Data'!F118)),NA())</f>
        <v>#N/A</v>
      </c>
      <c r="K124" s="91" t="e">
        <f ca="true">+IF(AND(ISNUMBER(OFFSET('Water Data'!$F$6,0,10*ROW('Water Data'!F118))),'Data Summary'!BZ124="Yes"),OFFSET('Water Data'!$F$6,0,10*ROW('Water Data'!F118)),NA())</f>
        <v>#N/A</v>
      </c>
      <c r="L124" s="91" t="e">
        <f ca="true">+IF(AND(ISNUMBER(OFFSET('Water Data'!$F$9,0,10*ROW('Water Data'!F118))),'Data Summary'!CA124="Yes"),OFFSET('Water Data'!$F$9,0,10*ROW('Water Data'!F118)),NA())</f>
        <v>#N/A</v>
      </c>
      <c r="M124" s="91" t="e">
        <f ca="true">+IF(AND(ISNUMBER(OFFSET('Water Data'!$G$4,0,10*ROW('Water Data'!G118))),'Data Summary'!CB124="Yes"),100-OFFSET('Water Data'!$G$4,0,10*ROW('Water Data'!G118)),NA())</f>
        <v>#N/A</v>
      </c>
      <c r="N124" s="91" t="e">
        <f ca="true">+IF(AND(ISNUMBER(OFFSET('Water Data'!$G$6,0,10*ROW('Water Data'!G118))),'Data Summary'!CC124="Yes"),OFFSET('Water Data'!$G$6,0,10*ROW('Water Data'!G118)),NA())</f>
        <v>#N/A</v>
      </c>
      <c r="O124" s="91" t="e">
        <f ca="true">+IF(AND(ISNUMBER(OFFSET('Water Data'!$G$9,0,10*ROW('Water Data'!G118))),'Data Summary'!CD124="Yes"),OFFSET('Water Data'!$G$9,0,10*ROW('Water Data'!G118)),NA())</f>
        <v>#N/A</v>
      </c>
      <c r="P124" s="91" t="e">
        <f ca="true">+IF(AND(ISNUMBER(OFFSET('Water Data'!$H$4,0,10*ROW('Water Data'!H118))),'Data Summary'!CE124="Yes"),100-OFFSET('Water Data'!$H$4,0,10*ROW('Water Data'!H118)),NA())</f>
        <v>#N/A</v>
      </c>
      <c r="Q124" s="91" t="e">
        <f ca="true">+IF(AND(ISNUMBER(OFFSET('Water Data'!$H$6,0,10*ROW('Water Data'!H118))),'Data Summary'!CF124="Yes"),OFFSET('Water Data'!$H$6,0,10*ROW('Water Data'!H118)),NA())</f>
        <v>#N/A</v>
      </c>
      <c r="R124" s="91" t="e">
        <f ca="true">+IF(AND(ISNUMBER(OFFSET('Water Data'!$H$9,0,10*ROW('Water Data'!H118))),'Data Summary'!CG124="Yes"),OFFSET('Water Data'!$H$9,0,10*ROW('Water Data'!H118)),NA())</f>
        <v>#N/A</v>
      </c>
      <c r="S124" s="91" t="e">
        <f ca="true">+IF(AND(ISNUMBER(OFFSET('Water Data'!$I$4,0,10*ROW('Water Data'!I118))),'Data Summary'!CH124="Yes"),100-OFFSET('Water Data'!$I$4,0,10*ROW('Water Data'!I118)),NA())</f>
        <v>#N/A</v>
      </c>
      <c r="T124" s="91" t="e">
        <f ca="true">+IF(AND(ISNUMBER(OFFSET('Water Data'!$I$6,0,10*ROW('Water Data'!I118))),'Data Summary'!CI124="Yes"),OFFSET('Water Data'!$I$6,0,10*ROW('Water Data'!I118)),NA())</f>
        <v>#N/A</v>
      </c>
      <c r="U124" s="91" t="e">
        <f ca="true">+IF(AND(ISNUMBER(OFFSET('Water Data'!$I$9,0,10*ROW('Water Data'!I118))),'Data Summary'!CJ124="Yes"),OFFSET('Water Data'!$I$9,0,10*ROW('Water Data'!I118)),NA())</f>
        <v>#N/A</v>
      </c>
      <c r="V124" s="92" t="e">
        <f ca="true">+IF(AND(ISNUMBER(OFFSET('Sanitation Data'!$D$4,0,10*ROW('Sanitation Data'!D118))),'Data Summary'!CK124="Yes"),100-OFFSET('Sanitation Data'!$D$4,0,10*ROW('Sanitation Data'!D118)),NA())</f>
        <v>#N/A</v>
      </c>
      <c r="W124" s="92" t="e">
        <f ca="true">+IF(AND(ISNUMBER(OFFSET('Sanitation Data'!$D$6,0,10*ROW('Sanitation Data'!D118))),'Data Summary'!CL124="Yes"),OFFSET('Sanitation Data'!$D$6,0,10*ROW('Sanitation Data'!D118)),NA())</f>
        <v>#N/A</v>
      </c>
      <c r="X124" s="92" t="e">
        <f ca="true">+IF(AND(ISNUMBER(OFFSET('Sanitation Data'!$D$10,0,10*ROW('Sanitation Data'!D118))),'Data Summary'!CM124="Yes"),OFFSET('Sanitation Data'!$D$10,0,10*ROW('Sanitation Data'!D118)),NA())</f>
        <v>#N/A</v>
      </c>
      <c r="Y124" s="92" t="e">
        <f ca="true">+IF(AND(ISNUMBER(OFFSET('Sanitation Data'!$D$11,0,10*ROW('Sanitation Data'!D118))),'Data Summary'!CN124="Yes"),OFFSET('Sanitation Data'!$D$11,0,10*ROW('Sanitation Data'!D118)),NA())</f>
        <v>#N/A</v>
      </c>
      <c r="Z124" s="92" t="e">
        <f ca="true">+IF(AND(ISNUMBER(OFFSET('Sanitation Data'!$D$12,0,10*ROW('Sanitation Data'!D118))),'Data Summary'!CO124="Yes"),OFFSET('Sanitation Data'!$D$12,0,10*ROW('Sanitation Data'!D118)),NA())</f>
        <v>#N/A</v>
      </c>
      <c r="AA124" s="92" t="e">
        <f ca="true">+IF(AND(ISNUMBER(OFFSET('Sanitation Data'!$E$4,0,10*ROW('Sanitation Data'!E118))),'Data Summary'!CP124="Yes"),100-OFFSET('Sanitation Data'!$E$4,0,10*ROW('Sanitation Data'!E118)),NA())</f>
        <v>#N/A</v>
      </c>
      <c r="AB124" s="92" t="e">
        <f ca="true">+IF(AND(ISNUMBER(OFFSET('Sanitation Data'!$E$6,0,10*ROW('Sanitation Data'!E118))),'Data Summary'!CQ124="Yes"),OFFSET('Sanitation Data'!$E$6,0,10*ROW('Sanitation Data'!E118)),NA())</f>
        <v>#N/A</v>
      </c>
      <c r="AC124" s="92" t="e">
        <f ca="true">+IF(AND(ISNUMBER(OFFSET('Sanitation Data'!$E$10,0,10*ROW('Sanitation Data'!E118))),'Data Summary'!CR124="Yes"),OFFSET('Sanitation Data'!$E$10,0,10*ROW('Sanitation Data'!E118)),NA())</f>
        <v>#N/A</v>
      </c>
      <c r="AD124" s="92" t="e">
        <f ca="true">+IF(AND(ISNUMBER(OFFSET('Sanitation Data'!$E$11,0,10*ROW('Sanitation Data'!E118))),'Data Summary'!CS124="Yes"),OFFSET('Sanitation Data'!$E$11,0,10*ROW('Sanitation Data'!E118)),NA())</f>
        <v>#N/A</v>
      </c>
      <c r="AE124" s="92" t="e">
        <f ca="true">+IF(AND(ISNUMBER(OFFSET('Sanitation Data'!$E$12,0,10*ROW('Sanitation Data'!E118))),'Data Summary'!CT124="Yes"),OFFSET('Sanitation Data'!$E$12,0,10*ROW('Sanitation Data'!E118)),NA())</f>
        <v>#N/A</v>
      </c>
      <c r="AF124" s="92" t="e">
        <f ca="true">+IF(AND(ISNUMBER(OFFSET('Sanitation Data'!$F$4,0,10*ROW('Sanitation Data'!F118))),'Data Summary'!CU124="Yes"),100-OFFSET('Sanitation Data'!$F$4,0,10*ROW('Sanitation Data'!F118)),NA())</f>
        <v>#N/A</v>
      </c>
      <c r="AG124" s="92" t="e">
        <f ca="true">+IF(AND(ISNUMBER(OFFSET('Sanitation Data'!$F$6,0,10*ROW('Sanitation Data'!F118))),'Data Summary'!CV124="Yes"),OFFSET('Sanitation Data'!$F$6,0,10*ROW('Sanitation Data'!F118)),NA())</f>
        <v>#N/A</v>
      </c>
      <c r="AH124" s="92" t="e">
        <f ca="true">+IF(AND(ISNUMBER(OFFSET('Sanitation Data'!$F$10,0,10*ROW('Sanitation Data'!F118))),'Data Summary'!CW124="Yes"),OFFSET('Sanitation Data'!$F$10,0,10*ROW('Sanitation Data'!F118)),NA())</f>
        <v>#N/A</v>
      </c>
      <c r="AI124" s="92" t="e">
        <f ca="true">+IF(AND(ISNUMBER(OFFSET('Sanitation Data'!$F$11,0,10*ROW('Sanitation Data'!F118))),'Data Summary'!CX124="Yes"),OFFSET('Sanitation Data'!$F$11,0,10*ROW('Sanitation Data'!F118)),NA())</f>
        <v>#N/A</v>
      </c>
      <c r="AJ124" s="92" t="e">
        <f ca="true">+IF(AND(ISNUMBER(OFFSET('Sanitation Data'!$F$12,0,10*ROW('Sanitation Data'!F118))),'Data Summary'!CY124="Yes"),OFFSET('Sanitation Data'!$F$12,0,10*ROW('Sanitation Data'!F118)),NA())</f>
        <v>#N/A</v>
      </c>
      <c r="AK124" s="92" t="e">
        <f ca="true">+IF(AND(ISNUMBER(OFFSET('Sanitation Data'!$G$4,0,10*ROW('Sanitation Data'!G118))),'Data Summary'!CZ124="Yes"),100-OFFSET('Sanitation Data'!$G$4,0,10*ROW('Sanitation Data'!G118)),NA())</f>
        <v>#N/A</v>
      </c>
      <c r="AL124" s="92" t="e">
        <f ca="true">+IF(AND(ISNUMBER(OFFSET('Sanitation Data'!$G$6,0,10*ROW('Sanitation Data'!G118))),'Data Summary'!DA124="Yes"),OFFSET('Sanitation Data'!$G$6,0,10*ROW('Sanitation Data'!G118)),NA())</f>
        <v>#N/A</v>
      </c>
      <c r="AM124" s="92" t="e">
        <f ca="true">+IF(AND(ISNUMBER(OFFSET('Sanitation Data'!$G$10,0,10*ROW('Sanitation Data'!G118))),'Data Summary'!DB124="Yes"),OFFSET('Sanitation Data'!$G$10,0,10*ROW('Sanitation Data'!G118)),NA())</f>
        <v>#N/A</v>
      </c>
      <c r="AN124" s="92" t="e">
        <f ca="true">+IF(AND(ISNUMBER(OFFSET('Sanitation Data'!$G$11,0,10*ROW('Sanitation Data'!G118))),'Data Summary'!DC124="Yes"),OFFSET('Sanitation Data'!$G$11,0,10*ROW('Sanitation Data'!G118)),NA())</f>
        <v>#N/A</v>
      </c>
      <c r="AO124" s="92" t="e">
        <f ca="true">+IF(AND(ISNUMBER(OFFSET('Sanitation Data'!$G$12,0,10*ROW('Sanitation Data'!G118))),'Data Summary'!DD124="Yes"),OFFSET('Sanitation Data'!$G$12,0,10*ROW('Sanitation Data'!G118)),NA())</f>
        <v>#N/A</v>
      </c>
      <c r="AP124" s="92" t="e">
        <f ca="true">+IF(AND(ISNUMBER(OFFSET('Sanitation Data'!$H$4,0,10*ROW('Sanitation Data'!H118))),'Data Summary'!DE124="Yes"),100-OFFSET('Sanitation Data'!$H$4,0,10*ROW('Sanitation Data'!H118)),NA())</f>
        <v>#N/A</v>
      </c>
      <c r="AQ124" s="92" t="e">
        <f ca="true">+IF(AND(ISNUMBER(OFFSET('Sanitation Data'!$H$6,0,10*ROW('Sanitation Data'!H118))),'Data Summary'!DF124="Yes"),OFFSET('Sanitation Data'!$H$6,0,10*ROW('Sanitation Data'!H118)),NA())</f>
        <v>#N/A</v>
      </c>
      <c r="AR124" s="92" t="e">
        <f ca="true">+IF(AND(ISNUMBER(OFFSET('Sanitation Data'!$H$10,0,10*ROW('Sanitation Data'!H118))),'Data Summary'!DG124="Yes"),OFFSET('Sanitation Data'!$H$10,0,10*ROW('Sanitation Data'!H118)),NA())</f>
        <v>#N/A</v>
      </c>
      <c r="AS124" s="92" t="e">
        <f ca="true">+IF(AND(ISNUMBER(OFFSET('Sanitation Data'!$H$11,0,10*ROW('Sanitation Data'!H118))),'Data Summary'!DH124="Yes"),OFFSET('Sanitation Data'!$H$11,0,10*ROW('Sanitation Data'!H118)),NA())</f>
        <v>#N/A</v>
      </c>
      <c r="AT124" s="92" t="e">
        <f ca="true">+IF(AND(ISNUMBER(OFFSET('Sanitation Data'!$H$12,0,10*ROW('Sanitation Data'!H118))),'Data Summary'!DI124="Yes"),OFFSET('Sanitation Data'!$H$12,0,10*ROW('Sanitation Data'!H118)),NA())</f>
        <v>#N/A</v>
      </c>
      <c r="AU124" s="92" t="e">
        <f ca="true">+IF(AND(ISNUMBER(OFFSET('Sanitation Data'!$I$4,0,10*ROW('Sanitation Data'!I118))),'Data Summary'!DJ124="Yes"),100-OFFSET('Sanitation Data'!$I$4,0,10*ROW('Sanitation Data'!I118)),NA())</f>
        <v>#N/A</v>
      </c>
      <c r="AV124" s="92" t="e">
        <f ca="true">+IF(AND(ISNUMBER(OFFSET('Sanitation Data'!$I$6,0,10*ROW('Sanitation Data'!I118))),'Data Summary'!DK124="Yes"),OFFSET('Sanitation Data'!$I$6,0,10*ROW('Sanitation Data'!I118)),NA())</f>
        <v>#N/A</v>
      </c>
      <c r="AW124" s="92" t="e">
        <f ca="true">+IF(AND(ISNUMBER(OFFSET('Sanitation Data'!$I$10,0,10*ROW('Sanitation Data'!I118))),'Data Summary'!DL124="Yes"),OFFSET('Sanitation Data'!$I$10,0,10*ROW('Sanitation Data'!I118)),NA())</f>
        <v>#N/A</v>
      </c>
      <c r="AX124" s="92" t="e">
        <f ca="true">+IF(AND(ISNUMBER(OFFSET('Sanitation Data'!$I$11,0,10*ROW('Sanitation Data'!I118))),'Data Summary'!DM124="Yes"),OFFSET('Sanitation Data'!$I$11,0,10*ROW('Sanitation Data'!I118)),NA())</f>
        <v>#N/A</v>
      </c>
      <c r="AY124" s="92" t="e">
        <f ca="true">+IF(AND(ISNUMBER(OFFSET('Sanitation Data'!$I$12,0,10*ROW('Sanitation Data'!I118))),'Data Summary'!DN124="Yes"),OFFSET('Sanitation Data'!$I$12,0,10*ROW('Sanitation Data'!I118)),NA())</f>
        <v>#N/A</v>
      </c>
      <c r="AZ124" s="93" t="e">
        <f ca="true">+IF(AND(ISNUMBER(OFFSET('Hygiene Data'!$D$5,0,10*ROW('Hygiene Data'!D118))),'Data Summary'!DO124="Yes"),OFFSET('Hygiene Data'!$D$5,0,10*ROW('Hygiene Data'!D118)),NA())</f>
        <v>#N/A</v>
      </c>
      <c r="BA124" s="93" t="e">
        <f ca="true">+IF(AND(ISNUMBER(OFFSET('Hygiene Data'!$D$7,0,10*ROW('Hygiene Data'!D118))),'Data Summary'!DP124="Yes"),OFFSET('Hygiene Data'!$D$7,0,10*ROW('Hygiene Data'!D118)),NA())</f>
        <v>#N/A</v>
      </c>
      <c r="BB124" s="93" t="e">
        <f ca="true">+IF(AND(ISNUMBER(OFFSET('Hygiene Data'!$D$9,0,10*ROW('Hygiene Data'!D118))),'Data Summary'!DQ124="Yes"),OFFSET('Hygiene Data'!$D$9,0,10*ROW('Hygiene Data'!D118)),NA())</f>
        <v>#N/A</v>
      </c>
      <c r="BC124" s="93" t="e">
        <f ca="true">+IF(AND(ISNUMBER(OFFSET('Hygiene Data'!$E$5,0,10*ROW('Hygiene Data'!E118))),'Data Summary'!DR124="Yes"),OFFSET('Hygiene Data'!$E$5,0,10*ROW('Hygiene Data'!E118)),NA())</f>
        <v>#N/A</v>
      </c>
      <c r="BD124" s="93" t="e">
        <f ca="true">+IF(AND(ISNUMBER(OFFSET('Hygiene Data'!$E$7,0,10*ROW('Hygiene Data'!E118))),'Data Summary'!DS124="Yes"),OFFSET('Hygiene Data'!$E$7,0,10*ROW('Hygiene Data'!E118)),NA())</f>
        <v>#N/A</v>
      </c>
      <c r="BE124" s="93" t="e">
        <f ca="true">+IF(AND(ISNUMBER(OFFSET('Hygiene Data'!$E$9,0,10*ROW('Hygiene Data'!E118))),'Data Summary'!DT124="Yes"),OFFSET('Hygiene Data'!$E$9,0,10*ROW('Hygiene Data'!E118)),NA())</f>
        <v>#N/A</v>
      </c>
      <c r="BF124" s="93" t="e">
        <f ca="true">+IF(AND(ISNUMBER(OFFSET('Hygiene Data'!$F$5,0,10*ROW('Hygiene Data'!F118))),'Data Summary'!DU124="Yes"),OFFSET('Hygiene Data'!$F$5,0,10*ROW('Hygiene Data'!F118)),NA())</f>
        <v>#N/A</v>
      </c>
      <c r="BG124" s="93" t="e">
        <f ca="true">+IF(AND(ISNUMBER(OFFSET('Hygiene Data'!$F$7,0,10*ROW('Hygiene Data'!F118))),'Data Summary'!DV124="Yes"),OFFSET('Hygiene Data'!$F$7,0,10*ROW('Hygiene Data'!F118)),NA())</f>
        <v>#N/A</v>
      </c>
      <c r="BH124" s="93" t="e">
        <f ca="true">+IF(AND(ISNUMBER(OFFSET('Hygiene Data'!$F$9,0,10*ROW('Hygiene Data'!F118))),'Data Summary'!DW124="Yes"),OFFSET('Hygiene Data'!$F$9,0,10*ROW('Hygiene Data'!F118)),NA())</f>
        <v>#N/A</v>
      </c>
      <c r="BI124" s="93" t="e">
        <f ca="true">+IF(AND(ISNUMBER(OFFSET('Hygiene Data'!$G$5,0,10*ROW('Hygiene Data'!G118))),'Data Summary'!DX124="Yes"),OFFSET('Hygiene Data'!$G$5,0,10*ROW('Hygiene Data'!G118)),NA())</f>
        <v>#N/A</v>
      </c>
      <c r="BJ124" s="93" t="e">
        <f ca="true">+IF(AND(ISNUMBER(OFFSET('Hygiene Data'!$G$7,0,10*ROW('Hygiene Data'!G118))),'Data Summary'!DY124="Yes"),OFFSET('Hygiene Data'!$G$7,0,10*ROW('Hygiene Data'!G118)),NA())</f>
        <v>#N/A</v>
      </c>
      <c r="BK124" s="93" t="e">
        <f ca="true">+IF(AND(ISNUMBER(OFFSET('Hygiene Data'!$G$9,0,10*ROW('Hygiene Data'!G118))),'Data Summary'!DZ124="Yes"),OFFSET('Hygiene Data'!$G$9,0,10*ROW('Hygiene Data'!G118)),NA())</f>
        <v>#N/A</v>
      </c>
      <c r="BL124" s="93" t="e">
        <f ca="true">+IF(AND(ISNUMBER(OFFSET('Hygiene Data'!$H$5,0,10*ROW('Hygiene Data'!H118))),'Data Summary'!EA124="Yes"),OFFSET('Hygiene Data'!$H$5,0,10*ROW('Hygiene Data'!H118)),NA())</f>
        <v>#N/A</v>
      </c>
      <c r="BM124" s="93" t="e">
        <f ca="true">+IF(AND(ISNUMBER(OFFSET('Hygiene Data'!$H$7,0,10*ROW('Hygiene Data'!H118))),'Data Summary'!EB124="Yes"),OFFSET('Hygiene Data'!$H$7,0,10*ROW('Hygiene Data'!H118)),NA())</f>
        <v>#N/A</v>
      </c>
      <c r="BN124" s="93" t="e">
        <f ca="true">+IF(AND(ISNUMBER(OFFSET('Hygiene Data'!$H$9,0,10*ROW('Hygiene Data'!H118))),'Data Summary'!EC124="Yes"),OFFSET('Hygiene Data'!$H$9,0,10*ROW('Hygiene Data'!H118)),NA())</f>
        <v>#N/A</v>
      </c>
      <c r="BO124" s="93" t="e">
        <f ca="true">+IF(AND(ISNUMBER(OFFSET('Hygiene Data'!$I$5,0,10*ROW('Hygiene Data'!I118))),'Data Summary'!ED124="Yes"),OFFSET('Hygiene Data'!$I$5,0,10*ROW('Hygiene Data'!I118)),NA())</f>
        <v>#N/A</v>
      </c>
      <c r="BP124" s="93" t="e">
        <f ca="true">+IF(AND(ISNUMBER(OFFSET('Hygiene Data'!$I$7,0,10*ROW('Hygiene Data'!I118))),'Data Summary'!EE124="Yes"),OFFSET('Hygiene Data'!$I$7,0,10*ROW('Hygiene Data'!I118)),NA())</f>
        <v>#N/A</v>
      </c>
      <c r="BQ124" s="93" t="e">
        <f ca="true">+IF(AND(ISNUMBER(OFFSET('Hygiene Data'!$I$9,0,10*ROW('Hygiene Data'!I118))),'Data Summary'!EF124="Yes"),OFFSET('Hygiene Data'!$I$9,0,10*ROW('Hygiene Data'!I118)),NA())</f>
        <v>#N/A</v>
      </c>
    </row>
    <row xmlns:x14ac="http://schemas.microsoft.com/office/spreadsheetml/2009/9/ac" r="125" x14ac:dyDescent="0.2">
      <c r="A125" s="335" t="e">
        <f ca="true">+RIGHT('Data Summary'!A125,LEN('Data Summary'!A125)-9)</f>
        <v>#VALUE!</v>
      </c>
      <c r="B125" s="35" t="str">
        <f ca="true">+IF(ISTEXT('Data Summary'!B125),'Data Summary'!B125,"")</f>
        <v/>
      </c>
      <c r="C125" s="334" t="e">
        <f ca="true">+VALUE('Data Summary'!C125)</f>
        <v>#VALUE!</v>
      </c>
      <c r="D125" s="91" t="e">
        <f ca="true">+IF(AND(ISNUMBER(OFFSET('Water Data'!$D$4,0,10*ROW('Water Data'!D119))),'Data Summary'!BS125="Yes"),100-OFFSET('Water Data'!$D$4,0,10*ROW('Water Data'!D119)),NA())</f>
        <v>#N/A</v>
      </c>
      <c r="E125" s="91" t="e">
        <f ca="true">+IF(AND(ISNUMBER(OFFSET('Water Data'!$D$6,0,10*ROW('Water Data'!D119))),'Data Summary'!BT125="Yes"),OFFSET('Water Data'!$D$6,0,10*ROW('Water Data'!D119)),NA())</f>
        <v>#N/A</v>
      </c>
      <c r="F125" s="91" t="e">
        <f ca="true">+IF(AND(ISNUMBER(OFFSET('Water Data'!$D$9,0,10*ROW('Water Data'!D119))),'Data Summary'!BU125="Yes"),OFFSET('Water Data'!$D$9,0,10*ROW('Water Data'!D119)),NA())</f>
        <v>#N/A</v>
      </c>
      <c r="G125" s="91" t="e">
        <f ca="true">+IF(AND(ISNUMBER(OFFSET('Water Data'!$E$4,0,10*ROW('Water Data'!E119))),'Data Summary'!BV125="Yes"),100-OFFSET('Water Data'!$E$4,0,10*ROW('Water Data'!E119)),NA())</f>
        <v>#N/A</v>
      </c>
      <c r="H125" s="91" t="e">
        <f ca="true">+IF(AND(ISNUMBER(OFFSET('Water Data'!$E$6,0,10*ROW('Water Data'!E119))),'Data Summary'!BW125="Yes"),OFFSET('Water Data'!$E$6,0,10*ROW('Water Data'!E119)),NA())</f>
        <v>#N/A</v>
      </c>
      <c r="I125" s="91" t="e">
        <f ca="true">+IF(AND(ISNUMBER(OFFSET('Water Data'!$E$9,0,10*ROW('Water Data'!E119))),'Data Summary'!BX125="Yes"),OFFSET('Water Data'!$E$9,0,10*ROW('Water Data'!E119)),NA())</f>
        <v>#N/A</v>
      </c>
      <c r="J125" s="91" t="e">
        <f ca="true">+IF(AND(ISNUMBER(OFFSET('Water Data'!$F$4,0,10*ROW('Water Data'!F119))),'Data Summary'!BY125="Yes"),100-OFFSET('Water Data'!$F$4,0,10*ROW('Water Data'!F119)),NA())</f>
        <v>#N/A</v>
      </c>
      <c r="K125" s="91" t="e">
        <f ca="true">+IF(AND(ISNUMBER(OFFSET('Water Data'!$F$6,0,10*ROW('Water Data'!F119))),'Data Summary'!BZ125="Yes"),OFFSET('Water Data'!$F$6,0,10*ROW('Water Data'!F119)),NA())</f>
        <v>#N/A</v>
      </c>
      <c r="L125" s="91" t="e">
        <f ca="true">+IF(AND(ISNUMBER(OFFSET('Water Data'!$F$9,0,10*ROW('Water Data'!F119))),'Data Summary'!CA125="Yes"),OFFSET('Water Data'!$F$9,0,10*ROW('Water Data'!F119)),NA())</f>
        <v>#N/A</v>
      </c>
      <c r="M125" s="91" t="e">
        <f ca="true">+IF(AND(ISNUMBER(OFFSET('Water Data'!$G$4,0,10*ROW('Water Data'!G119))),'Data Summary'!CB125="Yes"),100-OFFSET('Water Data'!$G$4,0,10*ROW('Water Data'!G119)),NA())</f>
        <v>#N/A</v>
      </c>
      <c r="N125" s="91" t="e">
        <f ca="true">+IF(AND(ISNUMBER(OFFSET('Water Data'!$G$6,0,10*ROW('Water Data'!G119))),'Data Summary'!CC125="Yes"),OFFSET('Water Data'!$G$6,0,10*ROW('Water Data'!G119)),NA())</f>
        <v>#N/A</v>
      </c>
      <c r="O125" s="91" t="e">
        <f ca="true">+IF(AND(ISNUMBER(OFFSET('Water Data'!$G$9,0,10*ROW('Water Data'!G119))),'Data Summary'!CD125="Yes"),OFFSET('Water Data'!$G$9,0,10*ROW('Water Data'!G119)),NA())</f>
        <v>#N/A</v>
      </c>
      <c r="P125" s="91" t="e">
        <f ca="true">+IF(AND(ISNUMBER(OFFSET('Water Data'!$H$4,0,10*ROW('Water Data'!H119))),'Data Summary'!CE125="Yes"),100-OFFSET('Water Data'!$H$4,0,10*ROW('Water Data'!H119)),NA())</f>
        <v>#N/A</v>
      </c>
      <c r="Q125" s="91" t="e">
        <f ca="true">+IF(AND(ISNUMBER(OFFSET('Water Data'!$H$6,0,10*ROW('Water Data'!H119))),'Data Summary'!CF125="Yes"),OFFSET('Water Data'!$H$6,0,10*ROW('Water Data'!H119)),NA())</f>
        <v>#N/A</v>
      </c>
      <c r="R125" s="91" t="e">
        <f ca="true">+IF(AND(ISNUMBER(OFFSET('Water Data'!$H$9,0,10*ROW('Water Data'!H119))),'Data Summary'!CG125="Yes"),OFFSET('Water Data'!$H$9,0,10*ROW('Water Data'!H119)),NA())</f>
        <v>#N/A</v>
      </c>
      <c r="S125" s="91" t="e">
        <f ca="true">+IF(AND(ISNUMBER(OFFSET('Water Data'!$I$4,0,10*ROW('Water Data'!I119))),'Data Summary'!CH125="Yes"),100-OFFSET('Water Data'!$I$4,0,10*ROW('Water Data'!I119)),NA())</f>
        <v>#N/A</v>
      </c>
      <c r="T125" s="91" t="e">
        <f ca="true">+IF(AND(ISNUMBER(OFFSET('Water Data'!$I$6,0,10*ROW('Water Data'!I119))),'Data Summary'!CI125="Yes"),OFFSET('Water Data'!$I$6,0,10*ROW('Water Data'!I119)),NA())</f>
        <v>#N/A</v>
      </c>
      <c r="U125" s="91" t="e">
        <f ca="true">+IF(AND(ISNUMBER(OFFSET('Water Data'!$I$9,0,10*ROW('Water Data'!I119))),'Data Summary'!CJ125="Yes"),OFFSET('Water Data'!$I$9,0,10*ROW('Water Data'!I119)),NA())</f>
        <v>#N/A</v>
      </c>
      <c r="V125" s="92" t="e">
        <f ca="true">+IF(AND(ISNUMBER(OFFSET('Sanitation Data'!$D$4,0,10*ROW('Sanitation Data'!D119))),'Data Summary'!CK125="Yes"),100-OFFSET('Sanitation Data'!$D$4,0,10*ROW('Sanitation Data'!D119)),NA())</f>
        <v>#N/A</v>
      </c>
      <c r="W125" s="92" t="e">
        <f ca="true">+IF(AND(ISNUMBER(OFFSET('Sanitation Data'!$D$6,0,10*ROW('Sanitation Data'!D119))),'Data Summary'!CL125="Yes"),OFFSET('Sanitation Data'!$D$6,0,10*ROW('Sanitation Data'!D119)),NA())</f>
        <v>#N/A</v>
      </c>
      <c r="X125" s="92" t="e">
        <f ca="true">+IF(AND(ISNUMBER(OFFSET('Sanitation Data'!$D$10,0,10*ROW('Sanitation Data'!D119))),'Data Summary'!CM125="Yes"),OFFSET('Sanitation Data'!$D$10,0,10*ROW('Sanitation Data'!D119)),NA())</f>
        <v>#N/A</v>
      </c>
      <c r="Y125" s="92" t="e">
        <f ca="true">+IF(AND(ISNUMBER(OFFSET('Sanitation Data'!$D$11,0,10*ROW('Sanitation Data'!D119))),'Data Summary'!CN125="Yes"),OFFSET('Sanitation Data'!$D$11,0,10*ROW('Sanitation Data'!D119)),NA())</f>
        <v>#N/A</v>
      </c>
      <c r="Z125" s="92" t="e">
        <f ca="true">+IF(AND(ISNUMBER(OFFSET('Sanitation Data'!$D$12,0,10*ROW('Sanitation Data'!D119))),'Data Summary'!CO125="Yes"),OFFSET('Sanitation Data'!$D$12,0,10*ROW('Sanitation Data'!D119)),NA())</f>
        <v>#N/A</v>
      </c>
      <c r="AA125" s="92" t="e">
        <f ca="true">+IF(AND(ISNUMBER(OFFSET('Sanitation Data'!$E$4,0,10*ROW('Sanitation Data'!E119))),'Data Summary'!CP125="Yes"),100-OFFSET('Sanitation Data'!$E$4,0,10*ROW('Sanitation Data'!E119)),NA())</f>
        <v>#N/A</v>
      </c>
      <c r="AB125" s="92" t="e">
        <f ca="true">+IF(AND(ISNUMBER(OFFSET('Sanitation Data'!$E$6,0,10*ROW('Sanitation Data'!E119))),'Data Summary'!CQ125="Yes"),OFFSET('Sanitation Data'!$E$6,0,10*ROW('Sanitation Data'!E119)),NA())</f>
        <v>#N/A</v>
      </c>
      <c r="AC125" s="92" t="e">
        <f ca="true">+IF(AND(ISNUMBER(OFFSET('Sanitation Data'!$E$10,0,10*ROW('Sanitation Data'!E119))),'Data Summary'!CR125="Yes"),OFFSET('Sanitation Data'!$E$10,0,10*ROW('Sanitation Data'!E119)),NA())</f>
        <v>#N/A</v>
      </c>
      <c r="AD125" s="92" t="e">
        <f ca="true">+IF(AND(ISNUMBER(OFFSET('Sanitation Data'!$E$11,0,10*ROW('Sanitation Data'!E119))),'Data Summary'!CS125="Yes"),OFFSET('Sanitation Data'!$E$11,0,10*ROW('Sanitation Data'!E119)),NA())</f>
        <v>#N/A</v>
      </c>
      <c r="AE125" s="92" t="e">
        <f ca="true">+IF(AND(ISNUMBER(OFFSET('Sanitation Data'!$E$12,0,10*ROW('Sanitation Data'!E119))),'Data Summary'!CT125="Yes"),OFFSET('Sanitation Data'!$E$12,0,10*ROW('Sanitation Data'!E119)),NA())</f>
        <v>#N/A</v>
      </c>
      <c r="AF125" s="92" t="e">
        <f ca="true">+IF(AND(ISNUMBER(OFFSET('Sanitation Data'!$F$4,0,10*ROW('Sanitation Data'!F119))),'Data Summary'!CU125="Yes"),100-OFFSET('Sanitation Data'!$F$4,0,10*ROW('Sanitation Data'!F119)),NA())</f>
        <v>#N/A</v>
      </c>
      <c r="AG125" s="92" t="e">
        <f ca="true">+IF(AND(ISNUMBER(OFFSET('Sanitation Data'!$F$6,0,10*ROW('Sanitation Data'!F119))),'Data Summary'!CV125="Yes"),OFFSET('Sanitation Data'!$F$6,0,10*ROW('Sanitation Data'!F119)),NA())</f>
        <v>#N/A</v>
      </c>
      <c r="AH125" s="92" t="e">
        <f ca="true">+IF(AND(ISNUMBER(OFFSET('Sanitation Data'!$F$10,0,10*ROW('Sanitation Data'!F119))),'Data Summary'!CW125="Yes"),OFFSET('Sanitation Data'!$F$10,0,10*ROW('Sanitation Data'!F119)),NA())</f>
        <v>#N/A</v>
      </c>
      <c r="AI125" s="92" t="e">
        <f ca="true">+IF(AND(ISNUMBER(OFFSET('Sanitation Data'!$F$11,0,10*ROW('Sanitation Data'!F119))),'Data Summary'!CX125="Yes"),OFFSET('Sanitation Data'!$F$11,0,10*ROW('Sanitation Data'!F119)),NA())</f>
        <v>#N/A</v>
      </c>
      <c r="AJ125" s="92" t="e">
        <f ca="true">+IF(AND(ISNUMBER(OFFSET('Sanitation Data'!$F$12,0,10*ROW('Sanitation Data'!F119))),'Data Summary'!CY125="Yes"),OFFSET('Sanitation Data'!$F$12,0,10*ROW('Sanitation Data'!F119)),NA())</f>
        <v>#N/A</v>
      </c>
      <c r="AK125" s="92" t="e">
        <f ca="true">+IF(AND(ISNUMBER(OFFSET('Sanitation Data'!$G$4,0,10*ROW('Sanitation Data'!G119))),'Data Summary'!CZ125="Yes"),100-OFFSET('Sanitation Data'!$G$4,0,10*ROW('Sanitation Data'!G119)),NA())</f>
        <v>#N/A</v>
      </c>
      <c r="AL125" s="92" t="e">
        <f ca="true">+IF(AND(ISNUMBER(OFFSET('Sanitation Data'!$G$6,0,10*ROW('Sanitation Data'!G119))),'Data Summary'!DA125="Yes"),OFFSET('Sanitation Data'!$G$6,0,10*ROW('Sanitation Data'!G119)),NA())</f>
        <v>#N/A</v>
      </c>
      <c r="AM125" s="92" t="e">
        <f ca="true">+IF(AND(ISNUMBER(OFFSET('Sanitation Data'!$G$10,0,10*ROW('Sanitation Data'!G119))),'Data Summary'!DB125="Yes"),OFFSET('Sanitation Data'!$G$10,0,10*ROW('Sanitation Data'!G119)),NA())</f>
        <v>#N/A</v>
      </c>
      <c r="AN125" s="92" t="e">
        <f ca="true">+IF(AND(ISNUMBER(OFFSET('Sanitation Data'!$G$11,0,10*ROW('Sanitation Data'!G119))),'Data Summary'!DC125="Yes"),OFFSET('Sanitation Data'!$G$11,0,10*ROW('Sanitation Data'!G119)),NA())</f>
        <v>#N/A</v>
      </c>
      <c r="AO125" s="92" t="e">
        <f ca="true">+IF(AND(ISNUMBER(OFFSET('Sanitation Data'!$G$12,0,10*ROW('Sanitation Data'!G119))),'Data Summary'!DD125="Yes"),OFFSET('Sanitation Data'!$G$12,0,10*ROW('Sanitation Data'!G119)),NA())</f>
        <v>#N/A</v>
      </c>
      <c r="AP125" s="92" t="e">
        <f ca="true">+IF(AND(ISNUMBER(OFFSET('Sanitation Data'!$H$4,0,10*ROW('Sanitation Data'!H119))),'Data Summary'!DE125="Yes"),100-OFFSET('Sanitation Data'!$H$4,0,10*ROW('Sanitation Data'!H119)),NA())</f>
        <v>#N/A</v>
      </c>
      <c r="AQ125" s="92" t="e">
        <f ca="true">+IF(AND(ISNUMBER(OFFSET('Sanitation Data'!$H$6,0,10*ROW('Sanitation Data'!H119))),'Data Summary'!DF125="Yes"),OFFSET('Sanitation Data'!$H$6,0,10*ROW('Sanitation Data'!H119)),NA())</f>
        <v>#N/A</v>
      </c>
      <c r="AR125" s="92" t="e">
        <f ca="true">+IF(AND(ISNUMBER(OFFSET('Sanitation Data'!$H$10,0,10*ROW('Sanitation Data'!H119))),'Data Summary'!DG125="Yes"),OFFSET('Sanitation Data'!$H$10,0,10*ROW('Sanitation Data'!H119)),NA())</f>
        <v>#N/A</v>
      </c>
      <c r="AS125" s="92" t="e">
        <f ca="true">+IF(AND(ISNUMBER(OFFSET('Sanitation Data'!$H$11,0,10*ROW('Sanitation Data'!H119))),'Data Summary'!DH125="Yes"),OFFSET('Sanitation Data'!$H$11,0,10*ROW('Sanitation Data'!H119)),NA())</f>
        <v>#N/A</v>
      </c>
      <c r="AT125" s="92" t="e">
        <f ca="true">+IF(AND(ISNUMBER(OFFSET('Sanitation Data'!$H$12,0,10*ROW('Sanitation Data'!H119))),'Data Summary'!DI125="Yes"),OFFSET('Sanitation Data'!$H$12,0,10*ROW('Sanitation Data'!H119)),NA())</f>
        <v>#N/A</v>
      </c>
      <c r="AU125" s="92" t="e">
        <f ca="true">+IF(AND(ISNUMBER(OFFSET('Sanitation Data'!$I$4,0,10*ROW('Sanitation Data'!I119))),'Data Summary'!DJ125="Yes"),100-OFFSET('Sanitation Data'!$I$4,0,10*ROW('Sanitation Data'!I119)),NA())</f>
        <v>#N/A</v>
      </c>
      <c r="AV125" s="92" t="e">
        <f ca="true">+IF(AND(ISNUMBER(OFFSET('Sanitation Data'!$I$6,0,10*ROW('Sanitation Data'!I119))),'Data Summary'!DK125="Yes"),OFFSET('Sanitation Data'!$I$6,0,10*ROW('Sanitation Data'!I119)),NA())</f>
        <v>#N/A</v>
      </c>
      <c r="AW125" s="92" t="e">
        <f ca="true">+IF(AND(ISNUMBER(OFFSET('Sanitation Data'!$I$10,0,10*ROW('Sanitation Data'!I119))),'Data Summary'!DL125="Yes"),OFFSET('Sanitation Data'!$I$10,0,10*ROW('Sanitation Data'!I119)),NA())</f>
        <v>#N/A</v>
      </c>
      <c r="AX125" s="92" t="e">
        <f ca="true">+IF(AND(ISNUMBER(OFFSET('Sanitation Data'!$I$11,0,10*ROW('Sanitation Data'!I119))),'Data Summary'!DM125="Yes"),OFFSET('Sanitation Data'!$I$11,0,10*ROW('Sanitation Data'!I119)),NA())</f>
        <v>#N/A</v>
      </c>
      <c r="AY125" s="92" t="e">
        <f ca="true">+IF(AND(ISNUMBER(OFFSET('Sanitation Data'!$I$12,0,10*ROW('Sanitation Data'!I119))),'Data Summary'!DN125="Yes"),OFFSET('Sanitation Data'!$I$12,0,10*ROW('Sanitation Data'!I119)),NA())</f>
        <v>#N/A</v>
      </c>
      <c r="AZ125" s="93" t="e">
        <f ca="true">+IF(AND(ISNUMBER(OFFSET('Hygiene Data'!$D$5,0,10*ROW('Hygiene Data'!D119))),'Data Summary'!DO125="Yes"),OFFSET('Hygiene Data'!$D$5,0,10*ROW('Hygiene Data'!D119)),NA())</f>
        <v>#N/A</v>
      </c>
      <c r="BA125" s="93" t="e">
        <f ca="true">+IF(AND(ISNUMBER(OFFSET('Hygiene Data'!$D$7,0,10*ROW('Hygiene Data'!D119))),'Data Summary'!DP125="Yes"),OFFSET('Hygiene Data'!$D$7,0,10*ROW('Hygiene Data'!D119)),NA())</f>
        <v>#N/A</v>
      </c>
      <c r="BB125" s="93" t="e">
        <f ca="true">+IF(AND(ISNUMBER(OFFSET('Hygiene Data'!$D$9,0,10*ROW('Hygiene Data'!D119))),'Data Summary'!DQ125="Yes"),OFFSET('Hygiene Data'!$D$9,0,10*ROW('Hygiene Data'!D119)),NA())</f>
        <v>#N/A</v>
      </c>
      <c r="BC125" s="93" t="e">
        <f ca="true">+IF(AND(ISNUMBER(OFFSET('Hygiene Data'!$E$5,0,10*ROW('Hygiene Data'!E119))),'Data Summary'!DR125="Yes"),OFFSET('Hygiene Data'!$E$5,0,10*ROW('Hygiene Data'!E119)),NA())</f>
        <v>#N/A</v>
      </c>
      <c r="BD125" s="93" t="e">
        <f ca="true">+IF(AND(ISNUMBER(OFFSET('Hygiene Data'!$E$7,0,10*ROW('Hygiene Data'!E119))),'Data Summary'!DS125="Yes"),OFFSET('Hygiene Data'!$E$7,0,10*ROW('Hygiene Data'!E119)),NA())</f>
        <v>#N/A</v>
      </c>
      <c r="BE125" s="93" t="e">
        <f ca="true">+IF(AND(ISNUMBER(OFFSET('Hygiene Data'!$E$9,0,10*ROW('Hygiene Data'!E119))),'Data Summary'!DT125="Yes"),OFFSET('Hygiene Data'!$E$9,0,10*ROW('Hygiene Data'!E119)),NA())</f>
        <v>#N/A</v>
      </c>
      <c r="BF125" s="93" t="e">
        <f ca="true">+IF(AND(ISNUMBER(OFFSET('Hygiene Data'!$F$5,0,10*ROW('Hygiene Data'!F119))),'Data Summary'!DU125="Yes"),OFFSET('Hygiene Data'!$F$5,0,10*ROW('Hygiene Data'!F119)),NA())</f>
        <v>#N/A</v>
      </c>
      <c r="BG125" s="93" t="e">
        <f ca="true">+IF(AND(ISNUMBER(OFFSET('Hygiene Data'!$F$7,0,10*ROW('Hygiene Data'!F119))),'Data Summary'!DV125="Yes"),OFFSET('Hygiene Data'!$F$7,0,10*ROW('Hygiene Data'!F119)),NA())</f>
        <v>#N/A</v>
      </c>
      <c r="BH125" s="93" t="e">
        <f ca="true">+IF(AND(ISNUMBER(OFFSET('Hygiene Data'!$F$9,0,10*ROW('Hygiene Data'!F119))),'Data Summary'!DW125="Yes"),OFFSET('Hygiene Data'!$F$9,0,10*ROW('Hygiene Data'!F119)),NA())</f>
        <v>#N/A</v>
      </c>
      <c r="BI125" s="93" t="e">
        <f ca="true">+IF(AND(ISNUMBER(OFFSET('Hygiene Data'!$G$5,0,10*ROW('Hygiene Data'!G119))),'Data Summary'!DX125="Yes"),OFFSET('Hygiene Data'!$G$5,0,10*ROW('Hygiene Data'!G119)),NA())</f>
        <v>#N/A</v>
      </c>
      <c r="BJ125" s="93" t="e">
        <f ca="true">+IF(AND(ISNUMBER(OFFSET('Hygiene Data'!$G$7,0,10*ROW('Hygiene Data'!G119))),'Data Summary'!DY125="Yes"),OFFSET('Hygiene Data'!$G$7,0,10*ROW('Hygiene Data'!G119)),NA())</f>
        <v>#N/A</v>
      </c>
      <c r="BK125" s="93" t="e">
        <f ca="true">+IF(AND(ISNUMBER(OFFSET('Hygiene Data'!$G$9,0,10*ROW('Hygiene Data'!G119))),'Data Summary'!DZ125="Yes"),OFFSET('Hygiene Data'!$G$9,0,10*ROW('Hygiene Data'!G119)),NA())</f>
        <v>#N/A</v>
      </c>
      <c r="BL125" s="93" t="e">
        <f ca="true">+IF(AND(ISNUMBER(OFFSET('Hygiene Data'!$H$5,0,10*ROW('Hygiene Data'!H119))),'Data Summary'!EA125="Yes"),OFFSET('Hygiene Data'!$H$5,0,10*ROW('Hygiene Data'!H119)),NA())</f>
        <v>#N/A</v>
      </c>
      <c r="BM125" s="93" t="e">
        <f ca="true">+IF(AND(ISNUMBER(OFFSET('Hygiene Data'!$H$7,0,10*ROW('Hygiene Data'!H119))),'Data Summary'!EB125="Yes"),OFFSET('Hygiene Data'!$H$7,0,10*ROW('Hygiene Data'!H119)),NA())</f>
        <v>#N/A</v>
      </c>
      <c r="BN125" s="93" t="e">
        <f ca="true">+IF(AND(ISNUMBER(OFFSET('Hygiene Data'!$H$9,0,10*ROW('Hygiene Data'!H119))),'Data Summary'!EC125="Yes"),OFFSET('Hygiene Data'!$H$9,0,10*ROW('Hygiene Data'!H119)),NA())</f>
        <v>#N/A</v>
      </c>
      <c r="BO125" s="93" t="e">
        <f ca="true">+IF(AND(ISNUMBER(OFFSET('Hygiene Data'!$I$5,0,10*ROW('Hygiene Data'!I119))),'Data Summary'!ED125="Yes"),OFFSET('Hygiene Data'!$I$5,0,10*ROW('Hygiene Data'!I119)),NA())</f>
        <v>#N/A</v>
      </c>
      <c r="BP125" s="93" t="e">
        <f ca="true">+IF(AND(ISNUMBER(OFFSET('Hygiene Data'!$I$7,0,10*ROW('Hygiene Data'!I119))),'Data Summary'!EE125="Yes"),OFFSET('Hygiene Data'!$I$7,0,10*ROW('Hygiene Data'!I119)),NA())</f>
        <v>#N/A</v>
      </c>
      <c r="BQ125" s="93" t="e">
        <f ca="true">+IF(AND(ISNUMBER(OFFSET('Hygiene Data'!$I$9,0,10*ROW('Hygiene Data'!I119))),'Data Summary'!EF125="Yes"),OFFSET('Hygiene Data'!$I$9,0,10*ROW('Hygiene Data'!I119)),NA())</f>
        <v>#N/A</v>
      </c>
    </row>
    <row xmlns:x14ac="http://schemas.microsoft.com/office/spreadsheetml/2009/9/ac" r="126" x14ac:dyDescent="0.2">
      <c r="A126" s="335" t="e">
        <f ca="true">+RIGHT('Data Summary'!A126,LEN('Data Summary'!A126)-9)</f>
        <v>#VALUE!</v>
      </c>
      <c r="B126" s="35" t="str">
        <f ca="true">+IF(ISTEXT('Data Summary'!B126),'Data Summary'!B126,"")</f>
        <v/>
      </c>
      <c r="C126" s="334" t="e">
        <f ca="true">+VALUE('Data Summary'!C126)</f>
        <v>#VALUE!</v>
      </c>
      <c r="D126" s="91" t="e">
        <f ca="true">+IF(AND(ISNUMBER(OFFSET('Water Data'!$D$4,0,10*ROW('Water Data'!D120))),'Data Summary'!BS126="Yes"),100-OFFSET('Water Data'!$D$4,0,10*ROW('Water Data'!D120)),NA())</f>
        <v>#N/A</v>
      </c>
      <c r="E126" s="91" t="e">
        <f ca="true">+IF(AND(ISNUMBER(OFFSET('Water Data'!$D$6,0,10*ROW('Water Data'!D120))),'Data Summary'!BT126="Yes"),OFFSET('Water Data'!$D$6,0,10*ROW('Water Data'!D120)),NA())</f>
        <v>#N/A</v>
      </c>
      <c r="F126" s="91" t="e">
        <f ca="true">+IF(AND(ISNUMBER(OFFSET('Water Data'!$D$9,0,10*ROW('Water Data'!D120))),'Data Summary'!BU126="Yes"),OFFSET('Water Data'!$D$9,0,10*ROW('Water Data'!D120)),NA())</f>
        <v>#N/A</v>
      </c>
      <c r="G126" s="91" t="e">
        <f ca="true">+IF(AND(ISNUMBER(OFFSET('Water Data'!$E$4,0,10*ROW('Water Data'!E120))),'Data Summary'!BV126="Yes"),100-OFFSET('Water Data'!$E$4,0,10*ROW('Water Data'!E120)),NA())</f>
        <v>#N/A</v>
      </c>
      <c r="H126" s="91" t="e">
        <f ca="true">+IF(AND(ISNUMBER(OFFSET('Water Data'!$E$6,0,10*ROW('Water Data'!E120))),'Data Summary'!BW126="Yes"),OFFSET('Water Data'!$E$6,0,10*ROW('Water Data'!E120)),NA())</f>
        <v>#N/A</v>
      </c>
      <c r="I126" s="91" t="e">
        <f ca="true">+IF(AND(ISNUMBER(OFFSET('Water Data'!$E$9,0,10*ROW('Water Data'!E120))),'Data Summary'!BX126="Yes"),OFFSET('Water Data'!$E$9,0,10*ROW('Water Data'!E120)),NA())</f>
        <v>#N/A</v>
      </c>
      <c r="J126" s="91" t="e">
        <f ca="true">+IF(AND(ISNUMBER(OFFSET('Water Data'!$F$4,0,10*ROW('Water Data'!F120))),'Data Summary'!BY126="Yes"),100-OFFSET('Water Data'!$F$4,0,10*ROW('Water Data'!F120)),NA())</f>
        <v>#N/A</v>
      </c>
      <c r="K126" s="91" t="e">
        <f ca="true">+IF(AND(ISNUMBER(OFFSET('Water Data'!$F$6,0,10*ROW('Water Data'!F120))),'Data Summary'!BZ126="Yes"),OFFSET('Water Data'!$F$6,0,10*ROW('Water Data'!F120)),NA())</f>
        <v>#N/A</v>
      </c>
      <c r="L126" s="91" t="e">
        <f ca="true">+IF(AND(ISNUMBER(OFFSET('Water Data'!$F$9,0,10*ROW('Water Data'!F120))),'Data Summary'!CA126="Yes"),OFFSET('Water Data'!$F$9,0,10*ROW('Water Data'!F120)),NA())</f>
        <v>#N/A</v>
      </c>
      <c r="M126" s="91" t="e">
        <f ca="true">+IF(AND(ISNUMBER(OFFSET('Water Data'!$G$4,0,10*ROW('Water Data'!G120))),'Data Summary'!CB126="Yes"),100-OFFSET('Water Data'!$G$4,0,10*ROW('Water Data'!G120)),NA())</f>
        <v>#N/A</v>
      </c>
      <c r="N126" s="91" t="e">
        <f ca="true">+IF(AND(ISNUMBER(OFFSET('Water Data'!$G$6,0,10*ROW('Water Data'!G120))),'Data Summary'!CC126="Yes"),OFFSET('Water Data'!$G$6,0,10*ROW('Water Data'!G120)),NA())</f>
        <v>#N/A</v>
      </c>
      <c r="O126" s="91" t="e">
        <f ca="true">+IF(AND(ISNUMBER(OFFSET('Water Data'!$G$9,0,10*ROW('Water Data'!G120))),'Data Summary'!CD126="Yes"),OFFSET('Water Data'!$G$9,0,10*ROW('Water Data'!G120)),NA())</f>
        <v>#N/A</v>
      </c>
      <c r="P126" s="91" t="e">
        <f ca="true">+IF(AND(ISNUMBER(OFFSET('Water Data'!$H$4,0,10*ROW('Water Data'!H120))),'Data Summary'!CE126="Yes"),100-OFFSET('Water Data'!$H$4,0,10*ROW('Water Data'!H120)),NA())</f>
        <v>#N/A</v>
      </c>
      <c r="Q126" s="91" t="e">
        <f ca="true">+IF(AND(ISNUMBER(OFFSET('Water Data'!$H$6,0,10*ROW('Water Data'!H120))),'Data Summary'!CF126="Yes"),OFFSET('Water Data'!$H$6,0,10*ROW('Water Data'!H120)),NA())</f>
        <v>#N/A</v>
      </c>
      <c r="R126" s="91" t="e">
        <f ca="true">+IF(AND(ISNUMBER(OFFSET('Water Data'!$H$9,0,10*ROW('Water Data'!H120))),'Data Summary'!CG126="Yes"),OFFSET('Water Data'!$H$9,0,10*ROW('Water Data'!H120)),NA())</f>
        <v>#N/A</v>
      </c>
      <c r="S126" s="91" t="e">
        <f ca="true">+IF(AND(ISNUMBER(OFFSET('Water Data'!$I$4,0,10*ROW('Water Data'!I120))),'Data Summary'!CH126="Yes"),100-OFFSET('Water Data'!$I$4,0,10*ROW('Water Data'!I120)),NA())</f>
        <v>#N/A</v>
      </c>
      <c r="T126" s="91" t="e">
        <f ca="true">+IF(AND(ISNUMBER(OFFSET('Water Data'!$I$6,0,10*ROW('Water Data'!I120))),'Data Summary'!CI126="Yes"),OFFSET('Water Data'!$I$6,0,10*ROW('Water Data'!I120)),NA())</f>
        <v>#N/A</v>
      </c>
      <c r="U126" s="91" t="e">
        <f ca="true">+IF(AND(ISNUMBER(OFFSET('Water Data'!$I$9,0,10*ROW('Water Data'!I120))),'Data Summary'!CJ126="Yes"),OFFSET('Water Data'!$I$9,0,10*ROW('Water Data'!I120)),NA())</f>
        <v>#N/A</v>
      </c>
      <c r="V126" s="92" t="e">
        <f ca="true">+IF(AND(ISNUMBER(OFFSET('Sanitation Data'!$D$4,0,10*ROW('Sanitation Data'!D120))),'Data Summary'!CK126="Yes"),100-OFFSET('Sanitation Data'!$D$4,0,10*ROW('Sanitation Data'!D120)),NA())</f>
        <v>#N/A</v>
      </c>
      <c r="W126" s="92" t="e">
        <f ca="true">+IF(AND(ISNUMBER(OFFSET('Sanitation Data'!$D$6,0,10*ROW('Sanitation Data'!D120))),'Data Summary'!CL126="Yes"),OFFSET('Sanitation Data'!$D$6,0,10*ROW('Sanitation Data'!D120)),NA())</f>
        <v>#N/A</v>
      </c>
      <c r="X126" s="92" t="e">
        <f ca="true">+IF(AND(ISNUMBER(OFFSET('Sanitation Data'!$D$10,0,10*ROW('Sanitation Data'!D120))),'Data Summary'!CM126="Yes"),OFFSET('Sanitation Data'!$D$10,0,10*ROW('Sanitation Data'!D120)),NA())</f>
        <v>#N/A</v>
      </c>
      <c r="Y126" s="92" t="e">
        <f ca="true">+IF(AND(ISNUMBER(OFFSET('Sanitation Data'!$D$11,0,10*ROW('Sanitation Data'!D120))),'Data Summary'!CN126="Yes"),OFFSET('Sanitation Data'!$D$11,0,10*ROW('Sanitation Data'!D120)),NA())</f>
        <v>#N/A</v>
      </c>
      <c r="Z126" s="92" t="e">
        <f ca="true">+IF(AND(ISNUMBER(OFFSET('Sanitation Data'!$D$12,0,10*ROW('Sanitation Data'!D120))),'Data Summary'!CO126="Yes"),OFFSET('Sanitation Data'!$D$12,0,10*ROW('Sanitation Data'!D120)),NA())</f>
        <v>#N/A</v>
      </c>
      <c r="AA126" s="92" t="e">
        <f ca="true">+IF(AND(ISNUMBER(OFFSET('Sanitation Data'!$E$4,0,10*ROW('Sanitation Data'!E120))),'Data Summary'!CP126="Yes"),100-OFFSET('Sanitation Data'!$E$4,0,10*ROW('Sanitation Data'!E120)),NA())</f>
        <v>#N/A</v>
      </c>
      <c r="AB126" s="92" t="e">
        <f ca="true">+IF(AND(ISNUMBER(OFFSET('Sanitation Data'!$E$6,0,10*ROW('Sanitation Data'!E120))),'Data Summary'!CQ126="Yes"),OFFSET('Sanitation Data'!$E$6,0,10*ROW('Sanitation Data'!E120)),NA())</f>
        <v>#N/A</v>
      </c>
      <c r="AC126" s="92" t="e">
        <f ca="true">+IF(AND(ISNUMBER(OFFSET('Sanitation Data'!$E$10,0,10*ROW('Sanitation Data'!E120))),'Data Summary'!CR126="Yes"),OFFSET('Sanitation Data'!$E$10,0,10*ROW('Sanitation Data'!E120)),NA())</f>
        <v>#N/A</v>
      </c>
      <c r="AD126" s="92" t="e">
        <f ca="true">+IF(AND(ISNUMBER(OFFSET('Sanitation Data'!$E$11,0,10*ROW('Sanitation Data'!E120))),'Data Summary'!CS126="Yes"),OFFSET('Sanitation Data'!$E$11,0,10*ROW('Sanitation Data'!E120)),NA())</f>
        <v>#N/A</v>
      </c>
      <c r="AE126" s="92" t="e">
        <f ca="true">+IF(AND(ISNUMBER(OFFSET('Sanitation Data'!$E$12,0,10*ROW('Sanitation Data'!E120))),'Data Summary'!CT126="Yes"),OFFSET('Sanitation Data'!$E$12,0,10*ROW('Sanitation Data'!E120)),NA())</f>
        <v>#N/A</v>
      </c>
      <c r="AF126" s="92" t="e">
        <f ca="true">+IF(AND(ISNUMBER(OFFSET('Sanitation Data'!$F$4,0,10*ROW('Sanitation Data'!F120))),'Data Summary'!CU126="Yes"),100-OFFSET('Sanitation Data'!$F$4,0,10*ROW('Sanitation Data'!F120)),NA())</f>
        <v>#N/A</v>
      </c>
      <c r="AG126" s="92" t="e">
        <f ca="true">+IF(AND(ISNUMBER(OFFSET('Sanitation Data'!$F$6,0,10*ROW('Sanitation Data'!F120))),'Data Summary'!CV126="Yes"),OFFSET('Sanitation Data'!$F$6,0,10*ROW('Sanitation Data'!F120)),NA())</f>
        <v>#N/A</v>
      </c>
      <c r="AH126" s="92" t="e">
        <f ca="true">+IF(AND(ISNUMBER(OFFSET('Sanitation Data'!$F$10,0,10*ROW('Sanitation Data'!F120))),'Data Summary'!CW126="Yes"),OFFSET('Sanitation Data'!$F$10,0,10*ROW('Sanitation Data'!F120)),NA())</f>
        <v>#N/A</v>
      </c>
      <c r="AI126" s="92" t="e">
        <f ca="true">+IF(AND(ISNUMBER(OFFSET('Sanitation Data'!$F$11,0,10*ROW('Sanitation Data'!F120))),'Data Summary'!CX126="Yes"),OFFSET('Sanitation Data'!$F$11,0,10*ROW('Sanitation Data'!F120)),NA())</f>
        <v>#N/A</v>
      </c>
      <c r="AJ126" s="92" t="e">
        <f ca="true">+IF(AND(ISNUMBER(OFFSET('Sanitation Data'!$F$12,0,10*ROW('Sanitation Data'!F120))),'Data Summary'!CY126="Yes"),OFFSET('Sanitation Data'!$F$12,0,10*ROW('Sanitation Data'!F120)),NA())</f>
        <v>#N/A</v>
      </c>
      <c r="AK126" s="92" t="e">
        <f ca="true">+IF(AND(ISNUMBER(OFFSET('Sanitation Data'!$G$4,0,10*ROW('Sanitation Data'!G120))),'Data Summary'!CZ126="Yes"),100-OFFSET('Sanitation Data'!$G$4,0,10*ROW('Sanitation Data'!G120)),NA())</f>
        <v>#N/A</v>
      </c>
      <c r="AL126" s="92" t="e">
        <f ca="true">+IF(AND(ISNUMBER(OFFSET('Sanitation Data'!$G$6,0,10*ROW('Sanitation Data'!G120))),'Data Summary'!DA126="Yes"),OFFSET('Sanitation Data'!$G$6,0,10*ROW('Sanitation Data'!G120)),NA())</f>
        <v>#N/A</v>
      </c>
      <c r="AM126" s="92" t="e">
        <f ca="true">+IF(AND(ISNUMBER(OFFSET('Sanitation Data'!$G$10,0,10*ROW('Sanitation Data'!G120))),'Data Summary'!DB126="Yes"),OFFSET('Sanitation Data'!$G$10,0,10*ROW('Sanitation Data'!G120)),NA())</f>
        <v>#N/A</v>
      </c>
      <c r="AN126" s="92" t="e">
        <f ca="true">+IF(AND(ISNUMBER(OFFSET('Sanitation Data'!$G$11,0,10*ROW('Sanitation Data'!G120))),'Data Summary'!DC126="Yes"),OFFSET('Sanitation Data'!$G$11,0,10*ROW('Sanitation Data'!G120)),NA())</f>
        <v>#N/A</v>
      </c>
      <c r="AO126" s="92" t="e">
        <f ca="true">+IF(AND(ISNUMBER(OFFSET('Sanitation Data'!$G$12,0,10*ROW('Sanitation Data'!G120))),'Data Summary'!DD126="Yes"),OFFSET('Sanitation Data'!$G$12,0,10*ROW('Sanitation Data'!G120)),NA())</f>
        <v>#N/A</v>
      </c>
      <c r="AP126" s="92" t="e">
        <f ca="true">+IF(AND(ISNUMBER(OFFSET('Sanitation Data'!$H$4,0,10*ROW('Sanitation Data'!H120))),'Data Summary'!DE126="Yes"),100-OFFSET('Sanitation Data'!$H$4,0,10*ROW('Sanitation Data'!H120)),NA())</f>
        <v>#N/A</v>
      </c>
      <c r="AQ126" s="92" t="e">
        <f ca="true">+IF(AND(ISNUMBER(OFFSET('Sanitation Data'!$H$6,0,10*ROW('Sanitation Data'!H120))),'Data Summary'!DF126="Yes"),OFFSET('Sanitation Data'!$H$6,0,10*ROW('Sanitation Data'!H120)),NA())</f>
        <v>#N/A</v>
      </c>
      <c r="AR126" s="92" t="e">
        <f ca="true">+IF(AND(ISNUMBER(OFFSET('Sanitation Data'!$H$10,0,10*ROW('Sanitation Data'!H120))),'Data Summary'!DG126="Yes"),OFFSET('Sanitation Data'!$H$10,0,10*ROW('Sanitation Data'!H120)),NA())</f>
        <v>#N/A</v>
      </c>
      <c r="AS126" s="92" t="e">
        <f ca="true">+IF(AND(ISNUMBER(OFFSET('Sanitation Data'!$H$11,0,10*ROW('Sanitation Data'!H120))),'Data Summary'!DH126="Yes"),OFFSET('Sanitation Data'!$H$11,0,10*ROW('Sanitation Data'!H120)),NA())</f>
        <v>#N/A</v>
      </c>
      <c r="AT126" s="92" t="e">
        <f ca="true">+IF(AND(ISNUMBER(OFFSET('Sanitation Data'!$H$12,0,10*ROW('Sanitation Data'!H120))),'Data Summary'!DI126="Yes"),OFFSET('Sanitation Data'!$H$12,0,10*ROW('Sanitation Data'!H120)),NA())</f>
        <v>#N/A</v>
      </c>
      <c r="AU126" s="92" t="e">
        <f ca="true">+IF(AND(ISNUMBER(OFFSET('Sanitation Data'!$I$4,0,10*ROW('Sanitation Data'!I120))),'Data Summary'!DJ126="Yes"),100-OFFSET('Sanitation Data'!$I$4,0,10*ROW('Sanitation Data'!I120)),NA())</f>
        <v>#N/A</v>
      </c>
      <c r="AV126" s="92" t="e">
        <f ca="true">+IF(AND(ISNUMBER(OFFSET('Sanitation Data'!$I$6,0,10*ROW('Sanitation Data'!I120))),'Data Summary'!DK126="Yes"),OFFSET('Sanitation Data'!$I$6,0,10*ROW('Sanitation Data'!I120)),NA())</f>
        <v>#N/A</v>
      </c>
      <c r="AW126" s="92" t="e">
        <f ca="true">+IF(AND(ISNUMBER(OFFSET('Sanitation Data'!$I$10,0,10*ROW('Sanitation Data'!I120))),'Data Summary'!DL126="Yes"),OFFSET('Sanitation Data'!$I$10,0,10*ROW('Sanitation Data'!I120)),NA())</f>
        <v>#N/A</v>
      </c>
      <c r="AX126" s="92" t="e">
        <f ca="true">+IF(AND(ISNUMBER(OFFSET('Sanitation Data'!$I$11,0,10*ROW('Sanitation Data'!I120))),'Data Summary'!DM126="Yes"),OFFSET('Sanitation Data'!$I$11,0,10*ROW('Sanitation Data'!I120)),NA())</f>
        <v>#N/A</v>
      </c>
      <c r="AY126" s="92" t="e">
        <f ca="true">+IF(AND(ISNUMBER(OFFSET('Sanitation Data'!$I$12,0,10*ROW('Sanitation Data'!I120))),'Data Summary'!DN126="Yes"),OFFSET('Sanitation Data'!$I$12,0,10*ROW('Sanitation Data'!I120)),NA())</f>
        <v>#N/A</v>
      </c>
      <c r="AZ126" s="93" t="e">
        <f ca="true">+IF(AND(ISNUMBER(OFFSET('Hygiene Data'!$D$5,0,10*ROW('Hygiene Data'!D120))),'Data Summary'!DO126="Yes"),OFFSET('Hygiene Data'!$D$5,0,10*ROW('Hygiene Data'!D120)),NA())</f>
        <v>#N/A</v>
      </c>
      <c r="BA126" s="93" t="e">
        <f ca="true">+IF(AND(ISNUMBER(OFFSET('Hygiene Data'!$D$7,0,10*ROW('Hygiene Data'!D120))),'Data Summary'!DP126="Yes"),OFFSET('Hygiene Data'!$D$7,0,10*ROW('Hygiene Data'!D120)),NA())</f>
        <v>#N/A</v>
      </c>
      <c r="BB126" s="93" t="e">
        <f ca="true">+IF(AND(ISNUMBER(OFFSET('Hygiene Data'!$D$9,0,10*ROW('Hygiene Data'!D120))),'Data Summary'!DQ126="Yes"),OFFSET('Hygiene Data'!$D$9,0,10*ROW('Hygiene Data'!D120)),NA())</f>
        <v>#N/A</v>
      </c>
      <c r="BC126" s="93" t="e">
        <f ca="true">+IF(AND(ISNUMBER(OFFSET('Hygiene Data'!$E$5,0,10*ROW('Hygiene Data'!E120))),'Data Summary'!DR126="Yes"),OFFSET('Hygiene Data'!$E$5,0,10*ROW('Hygiene Data'!E120)),NA())</f>
        <v>#N/A</v>
      </c>
      <c r="BD126" s="93" t="e">
        <f ca="true">+IF(AND(ISNUMBER(OFFSET('Hygiene Data'!$E$7,0,10*ROW('Hygiene Data'!E120))),'Data Summary'!DS126="Yes"),OFFSET('Hygiene Data'!$E$7,0,10*ROW('Hygiene Data'!E120)),NA())</f>
        <v>#N/A</v>
      </c>
      <c r="BE126" s="93" t="e">
        <f ca="true">+IF(AND(ISNUMBER(OFFSET('Hygiene Data'!$E$9,0,10*ROW('Hygiene Data'!E120))),'Data Summary'!DT126="Yes"),OFFSET('Hygiene Data'!$E$9,0,10*ROW('Hygiene Data'!E120)),NA())</f>
        <v>#N/A</v>
      </c>
      <c r="BF126" s="93" t="e">
        <f ca="true">+IF(AND(ISNUMBER(OFFSET('Hygiene Data'!$F$5,0,10*ROW('Hygiene Data'!F120))),'Data Summary'!DU126="Yes"),OFFSET('Hygiene Data'!$F$5,0,10*ROW('Hygiene Data'!F120)),NA())</f>
        <v>#N/A</v>
      </c>
      <c r="BG126" s="93" t="e">
        <f ca="true">+IF(AND(ISNUMBER(OFFSET('Hygiene Data'!$F$7,0,10*ROW('Hygiene Data'!F120))),'Data Summary'!DV126="Yes"),OFFSET('Hygiene Data'!$F$7,0,10*ROW('Hygiene Data'!F120)),NA())</f>
        <v>#N/A</v>
      </c>
      <c r="BH126" s="93" t="e">
        <f ca="true">+IF(AND(ISNUMBER(OFFSET('Hygiene Data'!$F$9,0,10*ROW('Hygiene Data'!F120))),'Data Summary'!DW126="Yes"),OFFSET('Hygiene Data'!$F$9,0,10*ROW('Hygiene Data'!F120)),NA())</f>
        <v>#N/A</v>
      </c>
      <c r="BI126" s="93" t="e">
        <f ca="true">+IF(AND(ISNUMBER(OFFSET('Hygiene Data'!$G$5,0,10*ROW('Hygiene Data'!G120))),'Data Summary'!DX126="Yes"),OFFSET('Hygiene Data'!$G$5,0,10*ROW('Hygiene Data'!G120)),NA())</f>
        <v>#N/A</v>
      </c>
      <c r="BJ126" s="93" t="e">
        <f ca="true">+IF(AND(ISNUMBER(OFFSET('Hygiene Data'!$G$7,0,10*ROW('Hygiene Data'!G120))),'Data Summary'!DY126="Yes"),OFFSET('Hygiene Data'!$G$7,0,10*ROW('Hygiene Data'!G120)),NA())</f>
        <v>#N/A</v>
      </c>
      <c r="BK126" s="93" t="e">
        <f ca="true">+IF(AND(ISNUMBER(OFFSET('Hygiene Data'!$G$9,0,10*ROW('Hygiene Data'!G120))),'Data Summary'!DZ126="Yes"),OFFSET('Hygiene Data'!$G$9,0,10*ROW('Hygiene Data'!G120)),NA())</f>
        <v>#N/A</v>
      </c>
      <c r="BL126" s="93" t="e">
        <f ca="true">+IF(AND(ISNUMBER(OFFSET('Hygiene Data'!$H$5,0,10*ROW('Hygiene Data'!H120))),'Data Summary'!EA126="Yes"),OFFSET('Hygiene Data'!$H$5,0,10*ROW('Hygiene Data'!H120)),NA())</f>
        <v>#N/A</v>
      </c>
      <c r="BM126" s="93" t="e">
        <f ca="true">+IF(AND(ISNUMBER(OFFSET('Hygiene Data'!$H$7,0,10*ROW('Hygiene Data'!H120))),'Data Summary'!EB126="Yes"),OFFSET('Hygiene Data'!$H$7,0,10*ROW('Hygiene Data'!H120)),NA())</f>
        <v>#N/A</v>
      </c>
      <c r="BN126" s="93" t="e">
        <f ca="true">+IF(AND(ISNUMBER(OFFSET('Hygiene Data'!$H$9,0,10*ROW('Hygiene Data'!H120))),'Data Summary'!EC126="Yes"),OFFSET('Hygiene Data'!$H$9,0,10*ROW('Hygiene Data'!H120)),NA())</f>
        <v>#N/A</v>
      </c>
      <c r="BO126" s="93" t="e">
        <f ca="true">+IF(AND(ISNUMBER(OFFSET('Hygiene Data'!$I$5,0,10*ROW('Hygiene Data'!I120))),'Data Summary'!ED126="Yes"),OFFSET('Hygiene Data'!$I$5,0,10*ROW('Hygiene Data'!I120)),NA())</f>
        <v>#N/A</v>
      </c>
      <c r="BP126" s="93" t="e">
        <f ca="true">+IF(AND(ISNUMBER(OFFSET('Hygiene Data'!$I$7,0,10*ROW('Hygiene Data'!I120))),'Data Summary'!EE126="Yes"),OFFSET('Hygiene Data'!$I$7,0,10*ROW('Hygiene Data'!I120)),NA())</f>
        <v>#N/A</v>
      </c>
      <c r="BQ126" s="93" t="e">
        <f ca="true">+IF(AND(ISNUMBER(OFFSET('Hygiene Data'!$I$9,0,10*ROW('Hygiene Data'!I120))),'Data Summary'!EF126="Yes"),OFFSET('Hygiene Data'!$I$9,0,10*ROW('Hygiene Data'!I120)),NA())</f>
        <v>#N/A</v>
      </c>
    </row>
    <row xmlns:x14ac="http://schemas.microsoft.com/office/spreadsheetml/2009/9/ac" r="127" x14ac:dyDescent="0.2">
      <c r="A127" s="335" t="e">
        <f ca="true">+RIGHT('Data Summary'!A127,LEN('Data Summary'!A127)-9)</f>
        <v>#VALUE!</v>
      </c>
      <c r="B127" s="35" t="str">
        <f ca="true">+IF(ISTEXT('Data Summary'!B127),'Data Summary'!B127,"")</f>
        <v/>
      </c>
      <c r="C127" s="334" t="e">
        <f ca="true">+VALUE('Data Summary'!C127)</f>
        <v>#VALUE!</v>
      </c>
      <c r="D127" s="91" t="e">
        <f ca="true">+IF(AND(ISNUMBER(OFFSET('Water Data'!$D$4,0,10*ROW('Water Data'!D121))),'Data Summary'!BS127="Yes"),100-OFFSET('Water Data'!$D$4,0,10*ROW('Water Data'!D121)),NA())</f>
        <v>#N/A</v>
      </c>
      <c r="E127" s="91" t="e">
        <f ca="true">+IF(AND(ISNUMBER(OFFSET('Water Data'!$D$6,0,10*ROW('Water Data'!D121))),'Data Summary'!BT127="Yes"),OFFSET('Water Data'!$D$6,0,10*ROW('Water Data'!D121)),NA())</f>
        <v>#N/A</v>
      </c>
      <c r="F127" s="91" t="e">
        <f ca="true">+IF(AND(ISNUMBER(OFFSET('Water Data'!$D$9,0,10*ROW('Water Data'!D121))),'Data Summary'!BU127="Yes"),OFFSET('Water Data'!$D$9,0,10*ROW('Water Data'!D121)),NA())</f>
        <v>#N/A</v>
      </c>
      <c r="G127" s="91" t="e">
        <f ca="true">+IF(AND(ISNUMBER(OFFSET('Water Data'!$E$4,0,10*ROW('Water Data'!E121))),'Data Summary'!BV127="Yes"),100-OFFSET('Water Data'!$E$4,0,10*ROW('Water Data'!E121)),NA())</f>
        <v>#N/A</v>
      </c>
      <c r="H127" s="91" t="e">
        <f ca="true">+IF(AND(ISNUMBER(OFFSET('Water Data'!$E$6,0,10*ROW('Water Data'!E121))),'Data Summary'!BW127="Yes"),OFFSET('Water Data'!$E$6,0,10*ROW('Water Data'!E121)),NA())</f>
        <v>#N/A</v>
      </c>
      <c r="I127" s="91" t="e">
        <f ca="true">+IF(AND(ISNUMBER(OFFSET('Water Data'!$E$9,0,10*ROW('Water Data'!E121))),'Data Summary'!BX127="Yes"),OFFSET('Water Data'!$E$9,0,10*ROW('Water Data'!E121)),NA())</f>
        <v>#N/A</v>
      </c>
      <c r="J127" s="91" t="e">
        <f ca="true">+IF(AND(ISNUMBER(OFFSET('Water Data'!$F$4,0,10*ROW('Water Data'!F121))),'Data Summary'!BY127="Yes"),100-OFFSET('Water Data'!$F$4,0,10*ROW('Water Data'!F121)),NA())</f>
        <v>#N/A</v>
      </c>
      <c r="K127" s="91" t="e">
        <f ca="true">+IF(AND(ISNUMBER(OFFSET('Water Data'!$F$6,0,10*ROW('Water Data'!F121))),'Data Summary'!BZ127="Yes"),OFFSET('Water Data'!$F$6,0,10*ROW('Water Data'!F121)),NA())</f>
        <v>#N/A</v>
      </c>
      <c r="L127" s="91" t="e">
        <f ca="true">+IF(AND(ISNUMBER(OFFSET('Water Data'!$F$9,0,10*ROW('Water Data'!F121))),'Data Summary'!CA127="Yes"),OFFSET('Water Data'!$F$9,0,10*ROW('Water Data'!F121)),NA())</f>
        <v>#N/A</v>
      </c>
      <c r="M127" s="91" t="e">
        <f ca="true">+IF(AND(ISNUMBER(OFFSET('Water Data'!$G$4,0,10*ROW('Water Data'!G121))),'Data Summary'!CB127="Yes"),100-OFFSET('Water Data'!$G$4,0,10*ROW('Water Data'!G121)),NA())</f>
        <v>#N/A</v>
      </c>
      <c r="N127" s="91" t="e">
        <f ca="true">+IF(AND(ISNUMBER(OFFSET('Water Data'!$G$6,0,10*ROW('Water Data'!G121))),'Data Summary'!CC127="Yes"),OFFSET('Water Data'!$G$6,0,10*ROW('Water Data'!G121)),NA())</f>
        <v>#N/A</v>
      </c>
      <c r="O127" s="91" t="e">
        <f ca="true">+IF(AND(ISNUMBER(OFFSET('Water Data'!$G$9,0,10*ROW('Water Data'!G121))),'Data Summary'!CD127="Yes"),OFFSET('Water Data'!$G$9,0,10*ROW('Water Data'!G121)),NA())</f>
        <v>#N/A</v>
      </c>
      <c r="P127" s="91" t="e">
        <f ca="true">+IF(AND(ISNUMBER(OFFSET('Water Data'!$H$4,0,10*ROW('Water Data'!H121))),'Data Summary'!CE127="Yes"),100-OFFSET('Water Data'!$H$4,0,10*ROW('Water Data'!H121)),NA())</f>
        <v>#N/A</v>
      </c>
      <c r="Q127" s="91" t="e">
        <f ca="true">+IF(AND(ISNUMBER(OFFSET('Water Data'!$H$6,0,10*ROW('Water Data'!H121))),'Data Summary'!CF127="Yes"),OFFSET('Water Data'!$H$6,0,10*ROW('Water Data'!H121)),NA())</f>
        <v>#N/A</v>
      </c>
      <c r="R127" s="91" t="e">
        <f ca="true">+IF(AND(ISNUMBER(OFFSET('Water Data'!$H$9,0,10*ROW('Water Data'!H121))),'Data Summary'!CG127="Yes"),OFFSET('Water Data'!$H$9,0,10*ROW('Water Data'!H121)),NA())</f>
        <v>#N/A</v>
      </c>
      <c r="S127" s="91" t="e">
        <f ca="true">+IF(AND(ISNUMBER(OFFSET('Water Data'!$I$4,0,10*ROW('Water Data'!I121))),'Data Summary'!CH127="Yes"),100-OFFSET('Water Data'!$I$4,0,10*ROW('Water Data'!I121)),NA())</f>
        <v>#N/A</v>
      </c>
      <c r="T127" s="91" t="e">
        <f ca="true">+IF(AND(ISNUMBER(OFFSET('Water Data'!$I$6,0,10*ROW('Water Data'!I121))),'Data Summary'!CI127="Yes"),OFFSET('Water Data'!$I$6,0,10*ROW('Water Data'!I121)),NA())</f>
        <v>#N/A</v>
      </c>
      <c r="U127" s="91" t="e">
        <f ca="true">+IF(AND(ISNUMBER(OFFSET('Water Data'!$I$9,0,10*ROW('Water Data'!I121))),'Data Summary'!CJ127="Yes"),OFFSET('Water Data'!$I$9,0,10*ROW('Water Data'!I121)),NA())</f>
        <v>#N/A</v>
      </c>
      <c r="V127" s="92" t="e">
        <f ca="true">+IF(AND(ISNUMBER(OFFSET('Sanitation Data'!$D$4,0,10*ROW('Sanitation Data'!D121))),'Data Summary'!CK127="Yes"),100-OFFSET('Sanitation Data'!$D$4,0,10*ROW('Sanitation Data'!D121)),NA())</f>
        <v>#N/A</v>
      </c>
      <c r="W127" s="92" t="e">
        <f ca="true">+IF(AND(ISNUMBER(OFFSET('Sanitation Data'!$D$6,0,10*ROW('Sanitation Data'!D121))),'Data Summary'!CL127="Yes"),OFFSET('Sanitation Data'!$D$6,0,10*ROW('Sanitation Data'!D121)),NA())</f>
        <v>#N/A</v>
      </c>
      <c r="X127" s="92" t="e">
        <f ca="true">+IF(AND(ISNUMBER(OFFSET('Sanitation Data'!$D$10,0,10*ROW('Sanitation Data'!D121))),'Data Summary'!CM127="Yes"),OFFSET('Sanitation Data'!$D$10,0,10*ROW('Sanitation Data'!D121)),NA())</f>
        <v>#N/A</v>
      </c>
      <c r="Y127" s="92" t="e">
        <f ca="true">+IF(AND(ISNUMBER(OFFSET('Sanitation Data'!$D$11,0,10*ROW('Sanitation Data'!D121))),'Data Summary'!CN127="Yes"),OFFSET('Sanitation Data'!$D$11,0,10*ROW('Sanitation Data'!D121)),NA())</f>
        <v>#N/A</v>
      </c>
      <c r="Z127" s="92" t="e">
        <f ca="true">+IF(AND(ISNUMBER(OFFSET('Sanitation Data'!$D$12,0,10*ROW('Sanitation Data'!D121))),'Data Summary'!CO127="Yes"),OFFSET('Sanitation Data'!$D$12,0,10*ROW('Sanitation Data'!D121)),NA())</f>
        <v>#N/A</v>
      </c>
      <c r="AA127" s="92" t="e">
        <f ca="true">+IF(AND(ISNUMBER(OFFSET('Sanitation Data'!$E$4,0,10*ROW('Sanitation Data'!E121))),'Data Summary'!CP127="Yes"),100-OFFSET('Sanitation Data'!$E$4,0,10*ROW('Sanitation Data'!E121)),NA())</f>
        <v>#N/A</v>
      </c>
      <c r="AB127" s="92" t="e">
        <f ca="true">+IF(AND(ISNUMBER(OFFSET('Sanitation Data'!$E$6,0,10*ROW('Sanitation Data'!E121))),'Data Summary'!CQ127="Yes"),OFFSET('Sanitation Data'!$E$6,0,10*ROW('Sanitation Data'!E121)),NA())</f>
        <v>#N/A</v>
      </c>
      <c r="AC127" s="92" t="e">
        <f ca="true">+IF(AND(ISNUMBER(OFFSET('Sanitation Data'!$E$10,0,10*ROW('Sanitation Data'!E121))),'Data Summary'!CR127="Yes"),OFFSET('Sanitation Data'!$E$10,0,10*ROW('Sanitation Data'!E121)),NA())</f>
        <v>#N/A</v>
      </c>
      <c r="AD127" s="92" t="e">
        <f ca="true">+IF(AND(ISNUMBER(OFFSET('Sanitation Data'!$E$11,0,10*ROW('Sanitation Data'!E121))),'Data Summary'!CS127="Yes"),OFFSET('Sanitation Data'!$E$11,0,10*ROW('Sanitation Data'!E121)),NA())</f>
        <v>#N/A</v>
      </c>
      <c r="AE127" s="92" t="e">
        <f ca="true">+IF(AND(ISNUMBER(OFFSET('Sanitation Data'!$E$12,0,10*ROW('Sanitation Data'!E121))),'Data Summary'!CT127="Yes"),OFFSET('Sanitation Data'!$E$12,0,10*ROW('Sanitation Data'!E121)),NA())</f>
        <v>#N/A</v>
      </c>
      <c r="AF127" s="92" t="e">
        <f ca="true">+IF(AND(ISNUMBER(OFFSET('Sanitation Data'!$F$4,0,10*ROW('Sanitation Data'!F121))),'Data Summary'!CU127="Yes"),100-OFFSET('Sanitation Data'!$F$4,0,10*ROW('Sanitation Data'!F121)),NA())</f>
        <v>#N/A</v>
      </c>
      <c r="AG127" s="92" t="e">
        <f ca="true">+IF(AND(ISNUMBER(OFFSET('Sanitation Data'!$F$6,0,10*ROW('Sanitation Data'!F121))),'Data Summary'!CV127="Yes"),OFFSET('Sanitation Data'!$F$6,0,10*ROW('Sanitation Data'!F121)),NA())</f>
        <v>#N/A</v>
      </c>
      <c r="AH127" s="92" t="e">
        <f ca="true">+IF(AND(ISNUMBER(OFFSET('Sanitation Data'!$F$10,0,10*ROW('Sanitation Data'!F121))),'Data Summary'!CW127="Yes"),OFFSET('Sanitation Data'!$F$10,0,10*ROW('Sanitation Data'!F121)),NA())</f>
        <v>#N/A</v>
      </c>
      <c r="AI127" s="92" t="e">
        <f ca="true">+IF(AND(ISNUMBER(OFFSET('Sanitation Data'!$F$11,0,10*ROW('Sanitation Data'!F121))),'Data Summary'!CX127="Yes"),OFFSET('Sanitation Data'!$F$11,0,10*ROW('Sanitation Data'!F121)),NA())</f>
        <v>#N/A</v>
      </c>
      <c r="AJ127" s="92" t="e">
        <f ca="true">+IF(AND(ISNUMBER(OFFSET('Sanitation Data'!$F$12,0,10*ROW('Sanitation Data'!F121))),'Data Summary'!CY127="Yes"),OFFSET('Sanitation Data'!$F$12,0,10*ROW('Sanitation Data'!F121)),NA())</f>
        <v>#N/A</v>
      </c>
      <c r="AK127" s="92" t="e">
        <f ca="true">+IF(AND(ISNUMBER(OFFSET('Sanitation Data'!$G$4,0,10*ROW('Sanitation Data'!G121))),'Data Summary'!CZ127="Yes"),100-OFFSET('Sanitation Data'!$G$4,0,10*ROW('Sanitation Data'!G121)),NA())</f>
        <v>#N/A</v>
      </c>
      <c r="AL127" s="92" t="e">
        <f ca="true">+IF(AND(ISNUMBER(OFFSET('Sanitation Data'!$G$6,0,10*ROW('Sanitation Data'!G121))),'Data Summary'!DA127="Yes"),OFFSET('Sanitation Data'!$G$6,0,10*ROW('Sanitation Data'!G121)),NA())</f>
        <v>#N/A</v>
      </c>
      <c r="AM127" s="92" t="e">
        <f ca="true">+IF(AND(ISNUMBER(OFFSET('Sanitation Data'!$G$10,0,10*ROW('Sanitation Data'!G121))),'Data Summary'!DB127="Yes"),OFFSET('Sanitation Data'!$G$10,0,10*ROW('Sanitation Data'!G121)),NA())</f>
        <v>#N/A</v>
      </c>
      <c r="AN127" s="92" t="e">
        <f ca="true">+IF(AND(ISNUMBER(OFFSET('Sanitation Data'!$G$11,0,10*ROW('Sanitation Data'!G121))),'Data Summary'!DC127="Yes"),OFFSET('Sanitation Data'!$G$11,0,10*ROW('Sanitation Data'!G121)),NA())</f>
        <v>#N/A</v>
      </c>
      <c r="AO127" s="92" t="e">
        <f ca="true">+IF(AND(ISNUMBER(OFFSET('Sanitation Data'!$G$12,0,10*ROW('Sanitation Data'!G121))),'Data Summary'!DD127="Yes"),OFFSET('Sanitation Data'!$G$12,0,10*ROW('Sanitation Data'!G121)),NA())</f>
        <v>#N/A</v>
      </c>
      <c r="AP127" s="92" t="e">
        <f ca="true">+IF(AND(ISNUMBER(OFFSET('Sanitation Data'!$H$4,0,10*ROW('Sanitation Data'!H121))),'Data Summary'!DE127="Yes"),100-OFFSET('Sanitation Data'!$H$4,0,10*ROW('Sanitation Data'!H121)),NA())</f>
        <v>#N/A</v>
      </c>
      <c r="AQ127" s="92" t="e">
        <f ca="true">+IF(AND(ISNUMBER(OFFSET('Sanitation Data'!$H$6,0,10*ROW('Sanitation Data'!H121))),'Data Summary'!DF127="Yes"),OFFSET('Sanitation Data'!$H$6,0,10*ROW('Sanitation Data'!H121)),NA())</f>
        <v>#N/A</v>
      </c>
      <c r="AR127" s="92" t="e">
        <f ca="true">+IF(AND(ISNUMBER(OFFSET('Sanitation Data'!$H$10,0,10*ROW('Sanitation Data'!H121))),'Data Summary'!DG127="Yes"),OFFSET('Sanitation Data'!$H$10,0,10*ROW('Sanitation Data'!H121)),NA())</f>
        <v>#N/A</v>
      </c>
      <c r="AS127" s="92" t="e">
        <f ca="true">+IF(AND(ISNUMBER(OFFSET('Sanitation Data'!$H$11,0,10*ROW('Sanitation Data'!H121))),'Data Summary'!DH127="Yes"),OFFSET('Sanitation Data'!$H$11,0,10*ROW('Sanitation Data'!H121)),NA())</f>
        <v>#N/A</v>
      </c>
      <c r="AT127" s="92" t="e">
        <f ca="true">+IF(AND(ISNUMBER(OFFSET('Sanitation Data'!$H$12,0,10*ROW('Sanitation Data'!H121))),'Data Summary'!DI127="Yes"),OFFSET('Sanitation Data'!$H$12,0,10*ROW('Sanitation Data'!H121)),NA())</f>
        <v>#N/A</v>
      </c>
      <c r="AU127" s="92" t="e">
        <f ca="true">+IF(AND(ISNUMBER(OFFSET('Sanitation Data'!$I$4,0,10*ROW('Sanitation Data'!I121))),'Data Summary'!DJ127="Yes"),100-OFFSET('Sanitation Data'!$I$4,0,10*ROW('Sanitation Data'!I121)),NA())</f>
        <v>#N/A</v>
      </c>
      <c r="AV127" s="92" t="e">
        <f ca="true">+IF(AND(ISNUMBER(OFFSET('Sanitation Data'!$I$6,0,10*ROW('Sanitation Data'!I121))),'Data Summary'!DK127="Yes"),OFFSET('Sanitation Data'!$I$6,0,10*ROW('Sanitation Data'!I121)),NA())</f>
        <v>#N/A</v>
      </c>
      <c r="AW127" s="92" t="e">
        <f ca="true">+IF(AND(ISNUMBER(OFFSET('Sanitation Data'!$I$10,0,10*ROW('Sanitation Data'!I121))),'Data Summary'!DL127="Yes"),OFFSET('Sanitation Data'!$I$10,0,10*ROW('Sanitation Data'!I121)),NA())</f>
        <v>#N/A</v>
      </c>
      <c r="AX127" s="92" t="e">
        <f ca="true">+IF(AND(ISNUMBER(OFFSET('Sanitation Data'!$I$11,0,10*ROW('Sanitation Data'!I121))),'Data Summary'!DM127="Yes"),OFFSET('Sanitation Data'!$I$11,0,10*ROW('Sanitation Data'!I121)),NA())</f>
        <v>#N/A</v>
      </c>
      <c r="AY127" s="92" t="e">
        <f ca="true">+IF(AND(ISNUMBER(OFFSET('Sanitation Data'!$I$12,0,10*ROW('Sanitation Data'!I121))),'Data Summary'!DN127="Yes"),OFFSET('Sanitation Data'!$I$12,0,10*ROW('Sanitation Data'!I121)),NA())</f>
        <v>#N/A</v>
      </c>
      <c r="AZ127" s="93" t="e">
        <f ca="true">+IF(AND(ISNUMBER(OFFSET('Hygiene Data'!$D$5,0,10*ROW('Hygiene Data'!D121))),'Data Summary'!DO127="Yes"),OFFSET('Hygiene Data'!$D$5,0,10*ROW('Hygiene Data'!D121)),NA())</f>
        <v>#N/A</v>
      </c>
      <c r="BA127" s="93" t="e">
        <f ca="true">+IF(AND(ISNUMBER(OFFSET('Hygiene Data'!$D$7,0,10*ROW('Hygiene Data'!D121))),'Data Summary'!DP127="Yes"),OFFSET('Hygiene Data'!$D$7,0,10*ROW('Hygiene Data'!D121)),NA())</f>
        <v>#N/A</v>
      </c>
      <c r="BB127" s="93" t="e">
        <f ca="true">+IF(AND(ISNUMBER(OFFSET('Hygiene Data'!$D$9,0,10*ROW('Hygiene Data'!D121))),'Data Summary'!DQ127="Yes"),OFFSET('Hygiene Data'!$D$9,0,10*ROW('Hygiene Data'!D121)),NA())</f>
        <v>#N/A</v>
      </c>
      <c r="BC127" s="93" t="e">
        <f ca="true">+IF(AND(ISNUMBER(OFFSET('Hygiene Data'!$E$5,0,10*ROW('Hygiene Data'!E121))),'Data Summary'!DR127="Yes"),OFFSET('Hygiene Data'!$E$5,0,10*ROW('Hygiene Data'!E121)),NA())</f>
        <v>#N/A</v>
      </c>
      <c r="BD127" s="93" t="e">
        <f ca="true">+IF(AND(ISNUMBER(OFFSET('Hygiene Data'!$E$7,0,10*ROW('Hygiene Data'!E121))),'Data Summary'!DS127="Yes"),OFFSET('Hygiene Data'!$E$7,0,10*ROW('Hygiene Data'!E121)),NA())</f>
        <v>#N/A</v>
      </c>
      <c r="BE127" s="93" t="e">
        <f ca="true">+IF(AND(ISNUMBER(OFFSET('Hygiene Data'!$E$9,0,10*ROW('Hygiene Data'!E121))),'Data Summary'!DT127="Yes"),OFFSET('Hygiene Data'!$E$9,0,10*ROW('Hygiene Data'!E121)),NA())</f>
        <v>#N/A</v>
      </c>
      <c r="BF127" s="93" t="e">
        <f ca="true">+IF(AND(ISNUMBER(OFFSET('Hygiene Data'!$F$5,0,10*ROW('Hygiene Data'!F121))),'Data Summary'!DU127="Yes"),OFFSET('Hygiene Data'!$F$5,0,10*ROW('Hygiene Data'!F121)),NA())</f>
        <v>#N/A</v>
      </c>
      <c r="BG127" s="93" t="e">
        <f ca="true">+IF(AND(ISNUMBER(OFFSET('Hygiene Data'!$F$7,0,10*ROW('Hygiene Data'!F121))),'Data Summary'!DV127="Yes"),OFFSET('Hygiene Data'!$F$7,0,10*ROW('Hygiene Data'!F121)),NA())</f>
        <v>#N/A</v>
      </c>
      <c r="BH127" s="93" t="e">
        <f ca="true">+IF(AND(ISNUMBER(OFFSET('Hygiene Data'!$F$9,0,10*ROW('Hygiene Data'!F121))),'Data Summary'!DW127="Yes"),OFFSET('Hygiene Data'!$F$9,0,10*ROW('Hygiene Data'!F121)),NA())</f>
        <v>#N/A</v>
      </c>
      <c r="BI127" s="93" t="e">
        <f ca="true">+IF(AND(ISNUMBER(OFFSET('Hygiene Data'!$G$5,0,10*ROW('Hygiene Data'!G121))),'Data Summary'!DX127="Yes"),OFFSET('Hygiene Data'!$G$5,0,10*ROW('Hygiene Data'!G121)),NA())</f>
        <v>#N/A</v>
      </c>
      <c r="BJ127" s="93" t="e">
        <f ca="true">+IF(AND(ISNUMBER(OFFSET('Hygiene Data'!$G$7,0,10*ROW('Hygiene Data'!G121))),'Data Summary'!DY127="Yes"),OFFSET('Hygiene Data'!$G$7,0,10*ROW('Hygiene Data'!G121)),NA())</f>
        <v>#N/A</v>
      </c>
      <c r="BK127" s="93" t="e">
        <f ca="true">+IF(AND(ISNUMBER(OFFSET('Hygiene Data'!$G$9,0,10*ROW('Hygiene Data'!G121))),'Data Summary'!DZ127="Yes"),OFFSET('Hygiene Data'!$G$9,0,10*ROW('Hygiene Data'!G121)),NA())</f>
        <v>#N/A</v>
      </c>
      <c r="BL127" s="93" t="e">
        <f ca="true">+IF(AND(ISNUMBER(OFFSET('Hygiene Data'!$H$5,0,10*ROW('Hygiene Data'!H121))),'Data Summary'!EA127="Yes"),OFFSET('Hygiene Data'!$H$5,0,10*ROW('Hygiene Data'!H121)),NA())</f>
        <v>#N/A</v>
      </c>
      <c r="BM127" s="93" t="e">
        <f ca="true">+IF(AND(ISNUMBER(OFFSET('Hygiene Data'!$H$7,0,10*ROW('Hygiene Data'!H121))),'Data Summary'!EB127="Yes"),OFFSET('Hygiene Data'!$H$7,0,10*ROW('Hygiene Data'!H121)),NA())</f>
        <v>#N/A</v>
      </c>
      <c r="BN127" s="93" t="e">
        <f ca="true">+IF(AND(ISNUMBER(OFFSET('Hygiene Data'!$H$9,0,10*ROW('Hygiene Data'!H121))),'Data Summary'!EC127="Yes"),OFFSET('Hygiene Data'!$H$9,0,10*ROW('Hygiene Data'!H121)),NA())</f>
        <v>#N/A</v>
      </c>
      <c r="BO127" s="93" t="e">
        <f ca="true">+IF(AND(ISNUMBER(OFFSET('Hygiene Data'!$I$5,0,10*ROW('Hygiene Data'!I121))),'Data Summary'!ED127="Yes"),OFFSET('Hygiene Data'!$I$5,0,10*ROW('Hygiene Data'!I121)),NA())</f>
        <v>#N/A</v>
      </c>
      <c r="BP127" s="93" t="e">
        <f ca="true">+IF(AND(ISNUMBER(OFFSET('Hygiene Data'!$I$7,0,10*ROW('Hygiene Data'!I121))),'Data Summary'!EE127="Yes"),OFFSET('Hygiene Data'!$I$7,0,10*ROW('Hygiene Data'!I121)),NA())</f>
        <v>#N/A</v>
      </c>
      <c r="BQ127" s="93" t="e">
        <f ca="true">+IF(AND(ISNUMBER(OFFSET('Hygiene Data'!$I$9,0,10*ROW('Hygiene Data'!I121))),'Data Summary'!EF127="Yes"),OFFSET('Hygiene Data'!$I$9,0,10*ROW('Hygiene Data'!I121)),NA())</f>
        <v>#N/A</v>
      </c>
    </row>
    <row xmlns:x14ac="http://schemas.microsoft.com/office/spreadsheetml/2009/9/ac" r="128" x14ac:dyDescent="0.2">
      <c r="A128" s="335" t="e">
        <f ca="true">+RIGHT('Data Summary'!A128,LEN('Data Summary'!A128)-9)</f>
        <v>#VALUE!</v>
      </c>
      <c r="B128" s="35" t="str">
        <f ca="true">+IF(ISTEXT('Data Summary'!B128),'Data Summary'!B128,"")</f>
        <v/>
      </c>
      <c r="C128" s="334" t="e">
        <f ca="true">+VALUE('Data Summary'!C128)</f>
        <v>#VALUE!</v>
      </c>
      <c r="D128" s="91" t="e">
        <f ca="true">+IF(AND(ISNUMBER(OFFSET('Water Data'!$D$4,0,10*ROW('Water Data'!D122))),'Data Summary'!BS128="Yes"),100-OFFSET('Water Data'!$D$4,0,10*ROW('Water Data'!D122)),NA())</f>
        <v>#N/A</v>
      </c>
      <c r="E128" s="91" t="e">
        <f ca="true">+IF(AND(ISNUMBER(OFFSET('Water Data'!$D$6,0,10*ROW('Water Data'!D122))),'Data Summary'!BT128="Yes"),OFFSET('Water Data'!$D$6,0,10*ROW('Water Data'!D122)),NA())</f>
        <v>#N/A</v>
      </c>
      <c r="F128" s="91" t="e">
        <f ca="true">+IF(AND(ISNUMBER(OFFSET('Water Data'!$D$9,0,10*ROW('Water Data'!D122))),'Data Summary'!BU128="Yes"),OFFSET('Water Data'!$D$9,0,10*ROW('Water Data'!D122)),NA())</f>
        <v>#N/A</v>
      </c>
      <c r="G128" s="91" t="e">
        <f ca="true">+IF(AND(ISNUMBER(OFFSET('Water Data'!$E$4,0,10*ROW('Water Data'!E122))),'Data Summary'!BV128="Yes"),100-OFFSET('Water Data'!$E$4,0,10*ROW('Water Data'!E122)),NA())</f>
        <v>#N/A</v>
      </c>
      <c r="H128" s="91" t="e">
        <f ca="true">+IF(AND(ISNUMBER(OFFSET('Water Data'!$E$6,0,10*ROW('Water Data'!E122))),'Data Summary'!BW128="Yes"),OFFSET('Water Data'!$E$6,0,10*ROW('Water Data'!E122)),NA())</f>
        <v>#N/A</v>
      </c>
      <c r="I128" s="91" t="e">
        <f ca="true">+IF(AND(ISNUMBER(OFFSET('Water Data'!$E$9,0,10*ROW('Water Data'!E122))),'Data Summary'!BX128="Yes"),OFFSET('Water Data'!$E$9,0,10*ROW('Water Data'!E122)),NA())</f>
        <v>#N/A</v>
      </c>
      <c r="J128" s="91" t="e">
        <f ca="true">+IF(AND(ISNUMBER(OFFSET('Water Data'!$F$4,0,10*ROW('Water Data'!F122))),'Data Summary'!BY128="Yes"),100-OFFSET('Water Data'!$F$4,0,10*ROW('Water Data'!F122)),NA())</f>
        <v>#N/A</v>
      </c>
      <c r="K128" s="91" t="e">
        <f ca="true">+IF(AND(ISNUMBER(OFFSET('Water Data'!$F$6,0,10*ROW('Water Data'!F122))),'Data Summary'!BZ128="Yes"),OFFSET('Water Data'!$F$6,0,10*ROW('Water Data'!F122)),NA())</f>
        <v>#N/A</v>
      </c>
      <c r="L128" s="91" t="e">
        <f ca="true">+IF(AND(ISNUMBER(OFFSET('Water Data'!$F$9,0,10*ROW('Water Data'!F122))),'Data Summary'!CA128="Yes"),OFFSET('Water Data'!$F$9,0,10*ROW('Water Data'!F122)),NA())</f>
        <v>#N/A</v>
      </c>
      <c r="M128" s="91" t="e">
        <f ca="true">+IF(AND(ISNUMBER(OFFSET('Water Data'!$G$4,0,10*ROW('Water Data'!G122))),'Data Summary'!CB128="Yes"),100-OFFSET('Water Data'!$G$4,0,10*ROW('Water Data'!G122)),NA())</f>
        <v>#N/A</v>
      </c>
      <c r="N128" s="91" t="e">
        <f ca="true">+IF(AND(ISNUMBER(OFFSET('Water Data'!$G$6,0,10*ROW('Water Data'!G122))),'Data Summary'!CC128="Yes"),OFFSET('Water Data'!$G$6,0,10*ROW('Water Data'!G122)),NA())</f>
        <v>#N/A</v>
      </c>
      <c r="O128" s="91" t="e">
        <f ca="true">+IF(AND(ISNUMBER(OFFSET('Water Data'!$G$9,0,10*ROW('Water Data'!G122))),'Data Summary'!CD128="Yes"),OFFSET('Water Data'!$G$9,0,10*ROW('Water Data'!G122)),NA())</f>
        <v>#N/A</v>
      </c>
      <c r="P128" s="91" t="e">
        <f ca="true">+IF(AND(ISNUMBER(OFFSET('Water Data'!$H$4,0,10*ROW('Water Data'!H122))),'Data Summary'!CE128="Yes"),100-OFFSET('Water Data'!$H$4,0,10*ROW('Water Data'!H122)),NA())</f>
        <v>#N/A</v>
      </c>
      <c r="Q128" s="91" t="e">
        <f ca="true">+IF(AND(ISNUMBER(OFFSET('Water Data'!$H$6,0,10*ROW('Water Data'!H122))),'Data Summary'!CF128="Yes"),OFFSET('Water Data'!$H$6,0,10*ROW('Water Data'!H122)),NA())</f>
        <v>#N/A</v>
      </c>
      <c r="R128" s="91" t="e">
        <f ca="true">+IF(AND(ISNUMBER(OFFSET('Water Data'!$H$9,0,10*ROW('Water Data'!H122))),'Data Summary'!CG128="Yes"),OFFSET('Water Data'!$H$9,0,10*ROW('Water Data'!H122)),NA())</f>
        <v>#N/A</v>
      </c>
      <c r="S128" s="91" t="e">
        <f ca="true">+IF(AND(ISNUMBER(OFFSET('Water Data'!$I$4,0,10*ROW('Water Data'!I122))),'Data Summary'!CH128="Yes"),100-OFFSET('Water Data'!$I$4,0,10*ROW('Water Data'!I122)),NA())</f>
        <v>#N/A</v>
      </c>
      <c r="T128" s="91" t="e">
        <f ca="true">+IF(AND(ISNUMBER(OFFSET('Water Data'!$I$6,0,10*ROW('Water Data'!I122))),'Data Summary'!CI128="Yes"),OFFSET('Water Data'!$I$6,0,10*ROW('Water Data'!I122)),NA())</f>
        <v>#N/A</v>
      </c>
      <c r="U128" s="91" t="e">
        <f ca="true">+IF(AND(ISNUMBER(OFFSET('Water Data'!$I$9,0,10*ROW('Water Data'!I122))),'Data Summary'!CJ128="Yes"),OFFSET('Water Data'!$I$9,0,10*ROW('Water Data'!I122)),NA())</f>
        <v>#N/A</v>
      </c>
      <c r="V128" s="92" t="e">
        <f ca="true">+IF(AND(ISNUMBER(OFFSET('Sanitation Data'!$D$4,0,10*ROW('Sanitation Data'!D122))),'Data Summary'!CK128="Yes"),100-OFFSET('Sanitation Data'!$D$4,0,10*ROW('Sanitation Data'!D122)),NA())</f>
        <v>#N/A</v>
      </c>
      <c r="W128" s="92" t="e">
        <f ca="true">+IF(AND(ISNUMBER(OFFSET('Sanitation Data'!$D$6,0,10*ROW('Sanitation Data'!D122))),'Data Summary'!CL128="Yes"),OFFSET('Sanitation Data'!$D$6,0,10*ROW('Sanitation Data'!D122)),NA())</f>
        <v>#N/A</v>
      </c>
      <c r="X128" s="92" t="e">
        <f ca="true">+IF(AND(ISNUMBER(OFFSET('Sanitation Data'!$D$10,0,10*ROW('Sanitation Data'!D122))),'Data Summary'!CM128="Yes"),OFFSET('Sanitation Data'!$D$10,0,10*ROW('Sanitation Data'!D122)),NA())</f>
        <v>#N/A</v>
      </c>
      <c r="Y128" s="92" t="e">
        <f ca="true">+IF(AND(ISNUMBER(OFFSET('Sanitation Data'!$D$11,0,10*ROW('Sanitation Data'!D122))),'Data Summary'!CN128="Yes"),OFFSET('Sanitation Data'!$D$11,0,10*ROW('Sanitation Data'!D122)),NA())</f>
        <v>#N/A</v>
      </c>
      <c r="Z128" s="92" t="e">
        <f ca="true">+IF(AND(ISNUMBER(OFFSET('Sanitation Data'!$D$12,0,10*ROW('Sanitation Data'!D122))),'Data Summary'!CO128="Yes"),OFFSET('Sanitation Data'!$D$12,0,10*ROW('Sanitation Data'!D122)),NA())</f>
        <v>#N/A</v>
      </c>
      <c r="AA128" s="92" t="e">
        <f ca="true">+IF(AND(ISNUMBER(OFFSET('Sanitation Data'!$E$4,0,10*ROW('Sanitation Data'!E122))),'Data Summary'!CP128="Yes"),100-OFFSET('Sanitation Data'!$E$4,0,10*ROW('Sanitation Data'!E122)),NA())</f>
        <v>#N/A</v>
      </c>
      <c r="AB128" s="92" t="e">
        <f ca="true">+IF(AND(ISNUMBER(OFFSET('Sanitation Data'!$E$6,0,10*ROW('Sanitation Data'!E122))),'Data Summary'!CQ128="Yes"),OFFSET('Sanitation Data'!$E$6,0,10*ROW('Sanitation Data'!E122)),NA())</f>
        <v>#N/A</v>
      </c>
      <c r="AC128" s="92" t="e">
        <f ca="true">+IF(AND(ISNUMBER(OFFSET('Sanitation Data'!$E$10,0,10*ROW('Sanitation Data'!E122))),'Data Summary'!CR128="Yes"),OFFSET('Sanitation Data'!$E$10,0,10*ROW('Sanitation Data'!E122)),NA())</f>
        <v>#N/A</v>
      </c>
      <c r="AD128" s="92" t="e">
        <f ca="true">+IF(AND(ISNUMBER(OFFSET('Sanitation Data'!$E$11,0,10*ROW('Sanitation Data'!E122))),'Data Summary'!CS128="Yes"),OFFSET('Sanitation Data'!$E$11,0,10*ROW('Sanitation Data'!E122)),NA())</f>
        <v>#N/A</v>
      </c>
      <c r="AE128" s="92" t="e">
        <f ca="true">+IF(AND(ISNUMBER(OFFSET('Sanitation Data'!$E$12,0,10*ROW('Sanitation Data'!E122))),'Data Summary'!CT128="Yes"),OFFSET('Sanitation Data'!$E$12,0,10*ROW('Sanitation Data'!E122)),NA())</f>
        <v>#N/A</v>
      </c>
      <c r="AF128" s="92" t="e">
        <f ca="true">+IF(AND(ISNUMBER(OFFSET('Sanitation Data'!$F$4,0,10*ROW('Sanitation Data'!F122))),'Data Summary'!CU128="Yes"),100-OFFSET('Sanitation Data'!$F$4,0,10*ROW('Sanitation Data'!F122)),NA())</f>
        <v>#N/A</v>
      </c>
      <c r="AG128" s="92" t="e">
        <f ca="true">+IF(AND(ISNUMBER(OFFSET('Sanitation Data'!$F$6,0,10*ROW('Sanitation Data'!F122))),'Data Summary'!CV128="Yes"),OFFSET('Sanitation Data'!$F$6,0,10*ROW('Sanitation Data'!F122)),NA())</f>
        <v>#N/A</v>
      </c>
      <c r="AH128" s="92" t="e">
        <f ca="true">+IF(AND(ISNUMBER(OFFSET('Sanitation Data'!$F$10,0,10*ROW('Sanitation Data'!F122))),'Data Summary'!CW128="Yes"),OFFSET('Sanitation Data'!$F$10,0,10*ROW('Sanitation Data'!F122)),NA())</f>
        <v>#N/A</v>
      </c>
      <c r="AI128" s="92" t="e">
        <f ca="true">+IF(AND(ISNUMBER(OFFSET('Sanitation Data'!$F$11,0,10*ROW('Sanitation Data'!F122))),'Data Summary'!CX128="Yes"),OFFSET('Sanitation Data'!$F$11,0,10*ROW('Sanitation Data'!F122)),NA())</f>
        <v>#N/A</v>
      </c>
      <c r="AJ128" s="92" t="e">
        <f ca="true">+IF(AND(ISNUMBER(OFFSET('Sanitation Data'!$F$12,0,10*ROW('Sanitation Data'!F122))),'Data Summary'!CY128="Yes"),OFFSET('Sanitation Data'!$F$12,0,10*ROW('Sanitation Data'!F122)),NA())</f>
        <v>#N/A</v>
      </c>
      <c r="AK128" s="92" t="e">
        <f ca="true">+IF(AND(ISNUMBER(OFFSET('Sanitation Data'!$G$4,0,10*ROW('Sanitation Data'!G122))),'Data Summary'!CZ128="Yes"),100-OFFSET('Sanitation Data'!$G$4,0,10*ROW('Sanitation Data'!G122)),NA())</f>
        <v>#N/A</v>
      </c>
      <c r="AL128" s="92" t="e">
        <f ca="true">+IF(AND(ISNUMBER(OFFSET('Sanitation Data'!$G$6,0,10*ROW('Sanitation Data'!G122))),'Data Summary'!DA128="Yes"),OFFSET('Sanitation Data'!$G$6,0,10*ROW('Sanitation Data'!G122)),NA())</f>
        <v>#N/A</v>
      </c>
      <c r="AM128" s="92" t="e">
        <f ca="true">+IF(AND(ISNUMBER(OFFSET('Sanitation Data'!$G$10,0,10*ROW('Sanitation Data'!G122))),'Data Summary'!DB128="Yes"),OFFSET('Sanitation Data'!$G$10,0,10*ROW('Sanitation Data'!G122)),NA())</f>
        <v>#N/A</v>
      </c>
      <c r="AN128" s="92" t="e">
        <f ca="true">+IF(AND(ISNUMBER(OFFSET('Sanitation Data'!$G$11,0,10*ROW('Sanitation Data'!G122))),'Data Summary'!DC128="Yes"),OFFSET('Sanitation Data'!$G$11,0,10*ROW('Sanitation Data'!G122)),NA())</f>
        <v>#N/A</v>
      </c>
      <c r="AO128" s="92" t="e">
        <f ca="true">+IF(AND(ISNUMBER(OFFSET('Sanitation Data'!$G$12,0,10*ROW('Sanitation Data'!G122))),'Data Summary'!DD128="Yes"),OFFSET('Sanitation Data'!$G$12,0,10*ROW('Sanitation Data'!G122)),NA())</f>
        <v>#N/A</v>
      </c>
      <c r="AP128" s="92" t="e">
        <f ca="true">+IF(AND(ISNUMBER(OFFSET('Sanitation Data'!$H$4,0,10*ROW('Sanitation Data'!H122))),'Data Summary'!DE128="Yes"),100-OFFSET('Sanitation Data'!$H$4,0,10*ROW('Sanitation Data'!H122)),NA())</f>
        <v>#N/A</v>
      </c>
      <c r="AQ128" s="92" t="e">
        <f ca="true">+IF(AND(ISNUMBER(OFFSET('Sanitation Data'!$H$6,0,10*ROW('Sanitation Data'!H122))),'Data Summary'!DF128="Yes"),OFFSET('Sanitation Data'!$H$6,0,10*ROW('Sanitation Data'!H122)),NA())</f>
        <v>#N/A</v>
      </c>
      <c r="AR128" s="92" t="e">
        <f ca="true">+IF(AND(ISNUMBER(OFFSET('Sanitation Data'!$H$10,0,10*ROW('Sanitation Data'!H122))),'Data Summary'!DG128="Yes"),OFFSET('Sanitation Data'!$H$10,0,10*ROW('Sanitation Data'!H122)),NA())</f>
        <v>#N/A</v>
      </c>
      <c r="AS128" s="92" t="e">
        <f ca="true">+IF(AND(ISNUMBER(OFFSET('Sanitation Data'!$H$11,0,10*ROW('Sanitation Data'!H122))),'Data Summary'!DH128="Yes"),OFFSET('Sanitation Data'!$H$11,0,10*ROW('Sanitation Data'!H122)),NA())</f>
        <v>#N/A</v>
      </c>
      <c r="AT128" s="92" t="e">
        <f ca="true">+IF(AND(ISNUMBER(OFFSET('Sanitation Data'!$H$12,0,10*ROW('Sanitation Data'!H122))),'Data Summary'!DI128="Yes"),OFFSET('Sanitation Data'!$H$12,0,10*ROW('Sanitation Data'!H122)),NA())</f>
        <v>#N/A</v>
      </c>
      <c r="AU128" s="92" t="e">
        <f ca="true">+IF(AND(ISNUMBER(OFFSET('Sanitation Data'!$I$4,0,10*ROW('Sanitation Data'!I122))),'Data Summary'!DJ128="Yes"),100-OFFSET('Sanitation Data'!$I$4,0,10*ROW('Sanitation Data'!I122)),NA())</f>
        <v>#N/A</v>
      </c>
      <c r="AV128" s="92" t="e">
        <f ca="true">+IF(AND(ISNUMBER(OFFSET('Sanitation Data'!$I$6,0,10*ROW('Sanitation Data'!I122))),'Data Summary'!DK128="Yes"),OFFSET('Sanitation Data'!$I$6,0,10*ROW('Sanitation Data'!I122)),NA())</f>
        <v>#N/A</v>
      </c>
      <c r="AW128" s="92" t="e">
        <f ca="true">+IF(AND(ISNUMBER(OFFSET('Sanitation Data'!$I$10,0,10*ROW('Sanitation Data'!I122))),'Data Summary'!DL128="Yes"),OFFSET('Sanitation Data'!$I$10,0,10*ROW('Sanitation Data'!I122)),NA())</f>
        <v>#N/A</v>
      </c>
      <c r="AX128" s="92" t="e">
        <f ca="true">+IF(AND(ISNUMBER(OFFSET('Sanitation Data'!$I$11,0,10*ROW('Sanitation Data'!I122))),'Data Summary'!DM128="Yes"),OFFSET('Sanitation Data'!$I$11,0,10*ROW('Sanitation Data'!I122)),NA())</f>
        <v>#N/A</v>
      </c>
      <c r="AY128" s="92" t="e">
        <f ca="true">+IF(AND(ISNUMBER(OFFSET('Sanitation Data'!$I$12,0,10*ROW('Sanitation Data'!I122))),'Data Summary'!DN128="Yes"),OFFSET('Sanitation Data'!$I$12,0,10*ROW('Sanitation Data'!I122)),NA())</f>
        <v>#N/A</v>
      </c>
      <c r="AZ128" s="93" t="e">
        <f ca="true">+IF(AND(ISNUMBER(OFFSET('Hygiene Data'!$D$5,0,10*ROW('Hygiene Data'!D122))),'Data Summary'!DO128="Yes"),OFFSET('Hygiene Data'!$D$5,0,10*ROW('Hygiene Data'!D122)),NA())</f>
        <v>#N/A</v>
      </c>
      <c r="BA128" s="93" t="e">
        <f ca="true">+IF(AND(ISNUMBER(OFFSET('Hygiene Data'!$D$7,0,10*ROW('Hygiene Data'!D122))),'Data Summary'!DP128="Yes"),OFFSET('Hygiene Data'!$D$7,0,10*ROW('Hygiene Data'!D122)),NA())</f>
        <v>#N/A</v>
      </c>
      <c r="BB128" s="93" t="e">
        <f ca="true">+IF(AND(ISNUMBER(OFFSET('Hygiene Data'!$D$9,0,10*ROW('Hygiene Data'!D122))),'Data Summary'!DQ128="Yes"),OFFSET('Hygiene Data'!$D$9,0,10*ROW('Hygiene Data'!D122)),NA())</f>
        <v>#N/A</v>
      </c>
      <c r="BC128" s="93" t="e">
        <f ca="true">+IF(AND(ISNUMBER(OFFSET('Hygiene Data'!$E$5,0,10*ROW('Hygiene Data'!E122))),'Data Summary'!DR128="Yes"),OFFSET('Hygiene Data'!$E$5,0,10*ROW('Hygiene Data'!E122)),NA())</f>
        <v>#N/A</v>
      </c>
      <c r="BD128" s="93" t="e">
        <f ca="true">+IF(AND(ISNUMBER(OFFSET('Hygiene Data'!$E$7,0,10*ROW('Hygiene Data'!E122))),'Data Summary'!DS128="Yes"),OFFSET('Hygiene Data'!$E$7,0,10*ROW('Hygiene Data'!E122)),NA())</f>
        <v>#N/A</v>
      </c>
      <c r="BE128" s="93" t="e">
        <f ca="true">+IF(AND(ISNUMBER(OFFSET('Hygiene Data'!$E$9,0,10*ROW('Hygiene Data'!E122))),'Data Summary'!DT128="Yes"),OFFSET('Hygiene Data'!$E$9,0,10*ROW('Hygiene Data'!E122)),NA())</f>
        <v>#N/A</v>
      </c>
      <c r="BF128" s="93" t="e">
        <f ca="true">+IF(AND(ISNUMBER(OFFSET('Hygiene Data'!$F$5,0,10*ROW('Hygiene Data'!F122))),'Data Summary'!DU128="Yes"),OFFSET('Hygiene Data'!$F$5,0,10*ROW('Hygiene Data'!F122)),NA())</f>
        <v>#N/A</v>
      </c>
      <c r="BG128" s="93" t="e">
        <f ca="true">+IF(AND(ISNUMBER(OFFSET('Hygiene Data'!$F$7,0,10*ROW('Hygiene Data'!F122))),'Data Summary'!DV128="Yes"),OFFSET('Hygiene Data'!$F$7,0,10*ROW('Hygiene Data'!F122)),NA())</f>
        <v>#N/A</v>
      </c>
      <c r="BH128" s="93" t="e">
        <f ca="true">+IF(AND(ISNUMBER(OFFSET('Hygiene Data'!$F$9,0,10*ROW('Hygiene Data'!F122))),'Data Summary'!DW128="Yes"),OFFSET('Hygiene Data'!$F$9,0,10*ROW('Hygiene Data'!F122)),NA())</f>
        <v>#N/A</v>
      </c>
      <c r="BI128" s="93" t="e">
        <f ca="true">+IF(AND(ISNUMBER(OFFSET('Hygiene Data'!$G$5,0,10*ROW('Hygiene Data'!G122))),'Data Summary'!DX128="Yes"),OFFSET('Hygiene Data'!$G$5,0,10*ROW('Hygiene Data'!G122)),NA())</f>
        <v>#N/A</v>
      </c>
      <c r="BJ128" s="93" t="e">
        <f ca="true">+IF(AND(ISNUMBER(OFFSET('Hygiene Data'!$G$7,0,10*ROW('Hygiene Data'!G122))),'Data Summary'!DY128="Yes"),OFFSET('Hygiene Data'!$G$7,0,10*ROW('Hygiene Data'!G122)),NA())</f>
        <v>#N/A</v>
      </c>
      <c r="BK128" s="93" t="e">
        <f ca="true">+IF(AND(ISNUMBER(OFFSET('Hygiene Data'!$G$9,0,10*ROW('Hygiene Data'!G122))),'Data Summary'!DZ128="Yes"),OFFSET('Hygiene Data'!$G$9,0,10*ROW('Hygiene Data'!G122)),NA())</f>
        <v>#N/A</v>
      </c>
      <c r="BL128" s="93" t="e">
        <f ca="true">+IF(AND(ISNUMBER(OFFSET('Hygiene Data'!$H$5,0,10*ROW('Hygiene Data'!H122))),'Data Summary'!EA128="Yes"),OFFSET('Hygiene Data'!$H$5,0,10*ROW('Hygiene Data'!H122)),NA())</f>
        <v>#N/A</v>
      </c>
      <c r="BM128" s="93" t="e">
        <f ca="true">+IF(AND(ISNUMBER(OFFSET('Hygiene Data'!$H$7,0,10*ROW('Hygiene Data'!H122))),'Data Summary'!EB128="Yes"),OFFSET('Hygiene Data'!$H$7,0,10*ROW('Hygiene Data'!H122)),NA())</f>
        <v>#N/A</v>
      </c>
      <c r="BN128" s="93" t="e">
        <f ca="true">+IF(AND(ISNUMBER(OFFSET('Hygiene Data'!$H$9,0,10*ROW('Hygiene Data'!H122))),'Data Summary'!EC128="Yes"),OFFSET('Hygiene Data'!$H$9,0,10*ROW('Hygiene Data'!H122)),NA())</f>
        <v>#N/A</v>
      </c>
      <c r="BO128" s="93" t="e">
        <f ca="true">+IF(AND(ISNUMBER(OFFSET('Hygiene Data'!$I$5,0,10*ROW('Hygiene Data'!I122))),'Data Summary'!ED128="Yes"),OFFSET('Hygiene Data'!$I$5,0,10*ROW('Hygiene Data'!I122)),NA())</f>
        <v>#N/A</v>
      </c>
      <c r="BP128" s="93" t="e">
        <f ca="true">+IF(AND(ISNUMBER(OFFSET('Hygiene Data'!$I$7,0,10*ROW('Hygiene Data'!I122))),'Data Summary'!EE128="Yes"),OFFSET('Hygiene Data'!$I$7,0,10*ROW('Hygiene Data'!I122)),NA())</f>
        <v>#N/A</v>
      </c>
      <c r="BQ128" s="93" t="e">
        <f ca="true">+IF(AND(ISNUMBER(OFFSET('Hygiene Data'!$I$9,0,10*ROW('Hygiene Data'!I122))),'Data Summary'!EF128="Yes"),OFFSET('Hygiene Data'!$I$9,0,10*ROW('Hygiene Data'!I122)),NA())</f>
        <v>#N/A</v>
      </c>
    </row>
    <row xmlns:x14ac="http://schemas.microsoft.com/office/spreadsheetml/2009/9/ac" r="129" x14ac:dyDescent="0.2">
      <c r="A129" s="335" t="e">
        <f ca="true">+RIGHT('Data Summary'!A129,LEN('Data Summary'!A129)-9)</f>
        <v>#VALUE!</v>
      </c>
      <c r="B129" s="35" t="str">
        <f ca="true">+IF(ISTEXT('Data Summary'!B129),'Data Summary'!B129,"")</f>
        <v/>
      </c>
      <c r="C129" s="334" t="e">
        <f ca="true">+VALUE('Data Summary'!C129)</f>
        <v>#VALUE!</v>
      </c>
      <c r="D129" s="91" t="e">
        <f ca="true">+IF(AND(ISNUMBER(OFFSET('Water Data'!$D$4,0,10*ROW('Water Data'!D123))),'Data Summary'!BS129="Yes"),100-OFFSET('Water Data'!$D$4,0,10*ROW('Water Data'!D123)),NA())</f>
        <v>#N/A</v>
      </c>
      <c r="E129" s="91" t="e">
        <f ca="true">+IF(AND(ISNUMBER(OFFSET('Water Data'!$D$6,0,10*ROW('Water Data'!D123))),'Data Summary'!BT129="Yes"),OFFSET('Water Data'!$D$6,0,10*ROW('Water Data'!D123)),NA())</f>
        <v>#N/A</v>
      </c>
      <c r="F129" s="91" t="e">
        <f ca="true">+IF(AND(ISNUMBER(OFFSET('Water Data'!$D$9,0,10*ROW('Water Data'!D123))),'Data Summary'!BU129="Yes"),OFFSET('Water Data'!$D$9,0,10*ROW('Water Data'!D123)),NA())</f>
        <v>#N/A</v>
      </c>
      <c r="G129" s="91" t="e">
        <f ca="true">+IF(AND(ISNUMBER(OFFSET('Water Data'!$E$4,0,10*ROW('Water Data'!E123))),'Data Summary'!BV129="Yes"),100-OFFSET('Water Data'!$E$4,0,10*ROW('Water Data'!E123)),NA())</f>
        <v>#N/A</v>
      </c>
      <c r="H129" s="91" t="e">
        <f ca="true">+IF(AND(ISNUMBER(OFFSET('Water Data'!$E$6,0,10*ROW('Water Data'!E123))),'Data Summary'!BW129="Yes"),OFFSET('Water Data'!$E$6,0,10*ROW('Water Data'!E123)),NA())</f>
        <v>#N/A</v>
      </c>
      <c r="I129" s="91" t="e">
        <f ca="true">+IF(AND(ISNUMBER(OFFSET('Water Data'!$E$9,0,10*ROW('Water Data'!E123))),'Data Summary'!BX129="Yes"),OFFSET('Water Data'!$E$9,0,10*ROW('Water Data'!E123)),NA())</f>
        <v>#N/A</v>
      </c>
      <c r="J129" s="91" t="e">
        <f ca="true">+IF(AND(ISNUMBER(OFFSET('Water Data'!$F$4,0,10*ROW('Water Data'!F123))),'Data Summary'!BY129="Yes"),100-OFFSET('Water Data'!$F$4,0,10*ROW('Water Data'!F123)),NA())</f>
        <v>#N/A</v>
      </c>
      <c r="K129" s="91" t="e">
        <f ca="true">+IF(AND(ISNUMBER(OFFSET('Water Data'!$F$6,0,10*ROW('Water Data'!F123))),'Data Summary'!BZ129="Yes"),OFFSET('Water Data'!$F$6,0,10*ROW('Water Data'!F123)),NA())</f>
        <v>#N/A</v>
      </c>
      <c r="L129" s="91" t="e">
        <f ca="true">+IF(AND(ISNUMBER(OFFSET('Water Data'!$F$9,0,10*ROW('Water Data'!F123))),'Data Summary'!CA129="Yes"),OFFSET('Water Data'!$F$9,0,10*ROW('Water Data'!F123)),NA())</f>
        <v>#N/A</v>
      </c>
      <c r="M129" s="91" t="e">
        <f ca="true">+IF(AND(ISNUMBER(OFFSET('Water Data'!$G$4,0,10*ROW('Water Data'!G123))),'Data Summary'!CB129="Yes"),100-OFFSET('Water Data'!$G$4,0,10*ROW('Water Data'!G123)),NA())</f>
        <v>#N/A</v>
      </c>
      <c r="N129" s="91" t="e">
        <f ca="true">+IF(AND(ISNUMBER(OFFSET('Water Data'!$G$6,0,10*ROW('Water Data'!G123))),'Data Summary'!CC129="Yes"),OFFSET('Water Data'!$G$6,0,10*ROW('Water Data'!G123)),NA())</f>
        <v>#N/A</v>
      </c>
      <c r="O129" s="91" t="e">
        <f ca="true">+IF(AND(ISNUMBER(OFFSET('Water Data'!$G$9,0,10*ROW('Water Data'!G123))),'Data Summary'!CD129="Yes"),OFFSET('Water Data'!$G$9,0,10*ROW('Water Data'!G123)),NA())</f>
        <v>#N/A</v>
      </c>
      <c r="P129" s="91" t="e">
        <f ca="true">+IF(AND(ISNUMBER(OFFSET('Water Data'!$H$4,0,10*ROW('Water Data'!H123))),'Data Summary'!CE129="Yes"),100-OFFSET('Water Data'!$H$4,0,10*ROW('Water Data'!H123)),NA())</f>
        <v>#N/A</v>
      </c>
      <c r="Q129" s="91" t="e">
        <f ca="true">+IF(AND(ISNUMBER(OFFSET('Water Data'!$H$6,0,10*ROW('Water Data'!H123))),'Data Summary'!CF129="Yes"),OFFSET('Water Data'!$H$6,0,10*ROW('Water Data'!H123)),NA())</f>
        <v>#N/A</v>
      </c>
      <c r="R129" s="91" t="e">
        <f ca="true">+IF(AND(ISNUMBER(OFFSET('Water Data'!$H$9,0,10*ROW('Water Data'!H123))),'Data Summary'!CG129="Yes"),OFFSET('Water Data'!$H$9,0,10*ROW('Water Data'!H123)),NA())</f>
        <v>#N/A</v>
      </c>
      <c r="S129" s="91" t="e">
        <f ca="true">+IF(AND(ISNUMBER(OFFSET('Water Data'!$I$4,0,10*ROW('Water Data'!I123))),'Data Summary'!CH129="Yes"),100-OFFSET('Water Data'!$I$4,0,10*ROW('Water Data'!I123)),NA())</f>
        <v>#N/A</v>
      </c>
      <c r="T129" s="91" t="e">
        <f ca="true">+IF(AND(ISNUMBER(OFFSET('Water Data'!$I$6,0,10*ROW('Water Data'!I123))),'Data Summary'!CI129="Yes"),OFFSET('Water Data'!$I$6,0,10*ROW('Water Data'!I123)),NA())</f>
        <v>#N/A</v>
      </c>
      <c r="U129" s="91" t="e">
        <f ca="true">+IF(AND(ISNUMBER(OFFSET('Water Data'!$I$9,0,10*ROW('Water Data'!I123))),'Data Summary'!CJ129="Yes"),OFFSET('Water Data'!$I$9,0,10*ROW('Water Data'!I123)),NA())</f>
        <v>#N/A</v>
      </c>
      <c r="V129" s="92" t="e">
        <f ca="true">+IF(AND(ISNUMBER(OFFSET('Sanitation Data'!$D$4,0,10*ROW('Sanitation Data'!D123))),'Data Summary'!CK129="Yes"),100-OFFSET('Sanitation Data'!$D$4,0,10*ROW('Sanitation Data'!D123)),NA())</f>
        <v>#N/A</v>
      </c>
      <c r="W129" s="92" t="e">
        <f ca="true">+IF(AND(ISNUMBER(OFFSET('Sanitation Data'!$D$6,0,10*ROW('Sanitation Data'!D123))),'Data Summary'!CL129="Yes"),OFFSET('Sanitation Data'!$D$6,0,10*ROW('Sanitation Data'!D123)),NA())</f>
        <v>#N/A</v>
      </c>
      <c r="X129" s="92" t="e">
        <f ca="true">+IF(AND(ISNUMBER(OFFSET('Sanitation Data'!$D$10,0,10*ROW('Sanitation Data'!D123))),'Data Summary'!CM129="Yes"),OFFSET('Sanitation Data'!$D$10,0,10*ROW('Sanitation Data'!D123)),NA())</f>
        <v>#N/A</v>
      </c>
      <c r="Y129" s="92" t="e">
        <f ca="true">+IF(AND(ISNUMBER(OFFSET('Sanitation Data'!$D$11,0,10*ROW('Sanitation Data'!D123))),'Data Summary'!CN129="Yes"),OFFSET('Sanitation Data'!$D$11,0,10*ROW('Sanitation Data'!D123)),NA())</f>
        <v>#N/A</v>
      </c>
      <c r="Z129" s="92" t="e">
        <f ca="true">+IF(AND(ISNUMBER(OFFSET('Sanitation Data'!$D$12,0,10*ROW('Sanitation Data'!D123))),'Data Summary'!CO129="Yes"),OFFSET('Sanitation Data'!$D$12,0,10*ROW('Sanitation Data'!D123)),NA())</f>
        <v>#N/A</v>
      </c>
      <c r="AA129" s="92" t="e">
        <f ca="true">+IF(AND(ISNUMBER(OFFSET('Sanitation Data'!$E$4,0,10*ROW('Sanitation Data'!E123))),'Data Summary'!CP129="Yes"),100-OFFSET('Sanitation Data'!$E$4,0,10*ROW('Sanitation Data'!E123)),NA())</f>
        <v>#N/A</v>
      </c>
      <c r="AB129" s="92" t="e">
        <f ca="true">+IF(AND(ISNUMBER(OFFSET('Sanitation Data'!$E$6,0,10*ROW('Sanitation Data'!E123))),'Data Summary'!CQ129="Yes"),OFFSET('Sanitation Data'!$E$6,0,10*ROW('Sanitation Data'!E123)),NA())</f>
        <v>#N/A</v>
      </c>
      <c r="AC129" s="92" t="e">
        <f ca="true">+IF(AND(ISNUMBER(OFFSET('Sanitation Data'!$E$10,0,10*ROW('Sanitation Data'!E123))),'Data Summary'!CR129="Yes"),OFFSET('Sanitation Data'!$E$10,0,10*ROW('Sanitation Data'!E123)),NA())</f>
        <v>#N/A</v>
      </c>
      <c r="AD129" s="92" t="e">
        <f ca="true">+IF(AND(ISNUMBER(OFFSET('Sanitation Data'!$E$11,0,10*ROW('Sanitation Data'!E123))),'Data Summary'!CS129="Yes"),OFFSET('Sanitation Data'!$E$11,0,10*ROW('Sanitation Data'!E123)),NA())</f>
        <v>#N/A</v>
      </c>
      <c r="AE129" s="92" t="e">
        <f ca="true">+IF(AND(ISNUMBER(OFFSET('Sanitation Data'!$E$12,0,10*ROW('Sanitation Data'!E123))),'Data Summary'!CT129="Yes"),OFFSET('Sanitation Data'!$E$12,0,10*ROW('Sanitation Data'!E123)),NA())</f>
        <v>#N/A</v>
      </c>
      <c r="AF129" s="92" t="e">
        <f ca="true">+IF(AND(ISNUMBER(OFFSET('Sanitation Data'!$F$4,0,10*ROW('Sanitation Data'!F123))),'Data Summary'!CU129="Yes"),100-OFFSET('Sanitation Data'!$F$4,0,10*ROW('Sanitation Data'!F123)),NA())</f>
        <v>#N/A</v>
      </c>
      <c r="AG129" s="92" t="e">
        <f ca="true">+IF(AND(ISNUMBER(OFFSET('Sanitation Data'!$F$6,0,10*ROW('Sanitation Data'!F123))),'Data Summary'!CV129="Yes"),OFFSET('Sanitation Data'!$F$6,0,10*ROW('Sanitation Data'!F123)),NA())</f>
        <v>#N/A</v>
      </c>
      <c r="AH129" s="92" t="e">
        <f ca="true">+IF(AND(ISNUMBER(OFFSET('Sanitation Data'!$F$10,0,10*ROW('Sanitation Data'!F123))),'Data Summary'!CW129="Yes"),OFFSET('Sanitation Data'!$F$10,0,10*ROW('Sanitation Data'!F123)),NA())</f>
        <v>#N/A</v>
      </c>
      <c r="AI129" s="92" t="e">
        <f ca="true">+IF(AND(ISNUMBER(OFFSET('Sanitation Data'!$F$11,0,10*ROW('Sanitation Data'!F123))),'Data Summary'!CX129="Yes"),OFFSET('Sanitation Data'!$F$11,0,10*ROW('Sanitation Data'!F123)),NA())</f>
        <v>#N/A</v>
      </c>
      <c r="AJ129" s="92" t="e">
        <f ca="true">+IF(AND(ISNUMBER(OFFSET('Sanitation Data'!$F$12,0,10*ROW('Sanitation Data'!F123))),'Data Summary'!CY129="Yes"),OFFSET('Sanitation Data'!$F$12,0,10*ROW('Sanitation Data'!F123)),NA())</f>
        <v>#N/A</v>
      </c>
      <c r="AK129" s="92" t="e">
        <f ca="true">+IF(AND(ISNUMBER(OFFSET('Sanitation Data'!$G$4,0,10*ROW('Sanitation Data'!G123))),'Data Summary'!CZ129="Yes"),100-OFFSET('Sanitation Data'!$G$4,0,10*ROW('Sanitation Data'!G123)),NA())</f>
        <v>#N/A</v>
      </c>
      <c r="AL129" s="92" t="e">
        <f ca="true">+IF(AND(ISNUMBER(OFFSET('Sanitation Data'!$G$6,0,10*ROW('Sanitation Data'!G123))),'Data Summary'!DA129="Yes"),OFFSET('Sanitation Data'!$G$6,0,10*ROW('Sanitation Data'!G123)),NA())</f>
        <v>#N/A</v>
      </c>
      <c r="AM129" s="92" t="e">
        <f ca="true">+IF(AND(ISNUMBER(OFFSET('Sanitation Data'!$G$10,0,10*ROW('Sanitation Data'!G123))),'Data Summary'!DB129="Yes"),OFFSET('Sanitation Data'!$G$10,0,10*ROW('Sanitation Data'!G123)),NA())</f>
        <v>#N/A</v>
      </c>
      <c r="AN129" s="92" t="e">
        <f ca="true">+IF(AND(ISNUMBER(OFFSET('Sanitation Data'!$G$11,0,10*ROW('Sanitation Data'!G123))),'Data Summary'!DC129="Yes"),OFFSET('Sanitation Data'!$G$11,0,10*ROW('Sanitation Data'!G123)),NA())</f>
        <v>#N/A</v>
      </c>
      <c r="AO129" s="92" t="e">
        <f ca="true">+IF(AND(ISNUMBER(OFFSET('Sanitation Data'!$G$12,0,10*ROW('Sanitation Data'!G123))),'Data Summary'!DD129="Yes"),OFFSET('Sanitation Data'!$G$12,0,10*ROW('Sanitation Data'!G123)),NA())</f>
        <v>#N/A</v>
      </c>
      <c r="AP129" s="92" t="e">
        <f ca="true">+IF(AND(ISNUMBER(OFFSET('Sanitation Data'!$H$4,0,10*ROW('Sanitation Data'!H123))),'Data Summary'!DE129="Yes"),100-OFFSET('Sanitation Data'!$H$4,0,10*ROW('Sanitation Data'!H123)),NA())</f>
        <v>#N/A</v>
      </c>
      <c r="AQ129" s="92" t="e">
        <f ca="true">+IF(AND(ISNUMBER(OFFSET('Sanitation Data'!$H$6,0,10*ROW('Sanitation Data'!H123))),'Data Summary'!DF129="Yes"),OFFSET('Sanitation Data'!$H$6,0,10*ROW('Sanitation Data'!H123)),NA())</f>
        <v>#N/A</v>
      </c>
      <c r="AR129" s="92" t="e">
        <f ca="true">+IF(AND(ISNUMBER(OFFSET('Sanitation Data'!$H$10,0,10*ROW('Sanitation Data'!H123))),'Data Summary'!DG129="Yes"),OFFSET('Sanitation Data'!$H$10,0,10*ROW('Sanitation Data'!H123)),NA())</f>
        <v>#N/A</v>
      </c>
      <c r="AS129" s="92" t="e">
        <f ca="true">+IF(AND(ISNUMBER(OFFSET('Sanitation Data'!$H$11,0,10*ROW('Sanitation Data'!H123))),'Data Summary'!DH129="Yes"),OFFSET('Sanitation Data'!$H$11,0,10*ROW('Sanitation Data'!H123)),NA())</f>
        <v>#N/A</v>
      </c>
      <c r="AT129" s="92" t="e">
        <f ca="true">+IF(AND(ISNUMBER(OFFSET('Sanitation Data'!$H$12,0,10*ROW('Sanitation Data'!H123))),'Data Summary'!DI129="Yes"),OFFSET('Sanitation Data'!$H$12,0,10*ROW('Sanitation Data'!H123)),NA())</f>
        <v>#N/A</v>
      </c>
      <c r="AU129" s="92" t="e">
        <f ca="true">+IF(AND(ISNUMBER(OFFSET('Sanitation Data'!$I$4,0,10*ROW('Sanitation Data'!I123))),'Data Summary'!DJ129="Yes"),100-OFFSET('Sanitation Data'!$I$4,0,10*ROW('Sanitation Data'!I123)),NA())</f>
        <v>#N/A</v>
      </c>
      <c r="AV129" s="92" t="e">
        <f ca="true">+IF(AND(ISNUMBER(OFFSET('Sanitation Data'!$I$6,0,10*ROW('Sanitation Data'!I123))),'Data Summary'!DK129="Yes"),OFFSET('Sanitation Data'!$I$6,0,10*ROW('Sanitation Data'!I123)),NA())</f>
        <v>#N/A</v>
      </c>
      <c r="AW129" s="92" t="e">
        <f ca="true">+IF(AND(ISNUMBER(OFFSET('Sanitation Data'!$I$10,0,10*ROW('Sanitation Data'!I123))),'Data Summary'!DL129="Yes"),OFFSET('Sanitation Data'!$I$10,0,10*ROW('Sanitation Data'!I123)),NA())</f>
        <v>#N/A</v>
      </c>
      <c r="AX129" s="92" t="e">
        <f ca="true">+IF(AND(ISNUMBER(OFFSET('Sanitation Data'!$I$11,0,10*ROW('Sanitation Data'!I123))),'Data Summary'!DM129="Yes"),OFFSET('Sanitation Data'!$I$11,0,10*ROW('Sanitation Data'!I123)),NA())</f>
        <v>#N/A</v>
      </c>
      <c r="AY129" s="92" t="e">
        <f ca="true">+IF(AND(ISNUMBER(OFFSET('Sanitation Data'!$I$12,0,10*ROW('Sanitation Data'!I123))),'Data Summary'!DN129="Yes"),OFFSET('Sanitation Data'!$I$12,0,10*ROW('Sanitation Data'!I123)),NA())</f>
        <v>#N/A</v>
      </c>
      <c r="AZ129" s="93" t="e">
        <f ca="true">+IF(AND(ISNUMBER(OFFSET('Hygiene Data'!$D$5,0,10*ROW('Hygiene Data'!D123))),'Data Summary'!DO129="Yes"),OFFSET('Hygiene Data'!$D$5,0,10*ROW('Hygiene Data'!D123)),NA())</f>
        <v>#N/A</v>
      </c>
      <c r="BA129" s="93" t="e">
        <f ca="true">+IF(AND(ISNUMBER(OFFSET('Hygiene Data'!$D$7,0,10*ROW('Hygiene Data'!D123))),'Data Summary'!DP129="Yes"),OFFSET('Hygiene Data'!$D$7,0,10*ROW('Hygiene Data'!D123)),NA())</f>
        <v>#N/A</v>
      </c>
      <c r="BB129" s="93" t="e">
        <f ca="true">+IF(AND(ISNUMBER(OFFSET('Hygiene Data'!$D$9,0,10*ROW('Hygiene Data'!D123))),'Data Summary'!DQ129="Yes"),OFFSET('Hygiene Data'!$D$9,0,10*ROW('Hygiene Data'!D123)),NA())</f>
        <v>#N/A</v>
      </c>
      <c r="BC129" s="93" t="e">
        <f ca="true">+IF(AND(ISNUMBER(OFFSET('Hygiene Data'!$E$5,0,10*ROW('Hygiene Data'!E123))),'Data Summary'!DR129="Yes"),OFFSET('Hygiene Data'!$E$5,0,10*ROW('Hygiene Data'!E123)),NA())</f>
        <v>#N/A</v>
      </c>
      <c r="BD129" s="93" t="e">
        <f ca="true">+IF(AND(ISNUMBER(OFFSET('Hygiene Data'!$E$7,0,10*ROW('Hygiene Data'!E123))),'Data Summary'!DS129="Yes"),OFFSET('Hygiene Data'!$E$7,0,10*ROW('Hygiene Data'!E123)),NA())</f>
        <v>#N/A</v>
      </c>
      <c r="BE129" s="93" t="e">
        <f ca="true">+IF(AND(ISNUMBER(OFFSET('Hygiene Data'!$E$9,0,10*ROW('Hygiene Data'!E123))),'Data Summary'!DT129="Yes"),OFFSET('Hygiene Data'!$E$9,0,10*ROW('Hygiene Data'!E123)),NA())</f>
        <v>#N/A</v>
      </c>
      <c r="BF129" s="93" t="e">
        <f ca="true">+IF(AND(ISNUMBER(OFFSET('Hygiene Data'!$F$5,0,10*ROW('Hygiene Data'!F123))),'Data Summary'!DU129="Yes"),OFFSET('Hygiene Data'!$F$5,0,10*ROW('Hygiene Data'!F123)),NA())</f>
        <v>#N/A</v>
      </c>
      <c r="BG129" s="93" t="e">
        <f ca="true">+IF(AND(ISNUMBER(OFFSET('Hygiene Data'!$F$7,0,10*ROW('Hygiene Data'!F123))),'Data Summary'!DV129="Yes"),OFFSET('Hygiene Data'!$F$7,0,10*ROW('Hygiene Data'!F123)),NA())</f>
        <v>#N/A</v>
      </c>
      <c r="BH129" s="93" t="e">
        <f ca="true">+IF(AND(ISNUMBER(OFFSET('Hygiene Data'!$F$9,0,10*ROW('Hygiene Data'!F123))),'Data Summary'!DW129="Yes"),OFFSET('Hygiene Data'!$F$9,0,10*ROW('Hygiene Data'!F123)),NA())</f>
        <v>#N/A</v>
      </c>
      <c r="BI129" s="93" t="e">
        <f ca="true">+IF(AND(ISNUMBER(OFFSET('Hygiene Data'!$G$5,0,10*ROW('Hygiene Data'!G123))),'Data Summary'!DX129="Yes"),OFFSET('Hygiene Data'!$G$5,0,10*ROW('Hygiene Data'!G123)),NA())</f>
        <v>#N/A</v>
      </c>
      <c r="BJ129" s="93" t="e">
        <f ca="true">+IF(AND(ISNUMBER(OFFSET('Hygiene Data'!$G$7,0,10*ROW('Hygiene Data'!G123))),'Data Summary'!DY129="Yes"),OFFSET('Hygiene Data'!$G$7,0,10*ROW('Hygiene Data'!G123)),NA())</f>
        <v>#N/A</v>
      </c>
      <c r="BK129" s="93" t="e">
        <f ca="true">+IF(AND(ISNUMBER(OFFSET('Hygiene Data'!$G$9,0,10*ROW('Hygiene Data'!G123))),'Data Summary'!DZ129="Yes"),OFFSET('Hygiene Data'!$G$9,0,10*ROW('Hygiene Data'!G123)),NA())</f>
        <v>#N/A</v>
      </c>
      <c r="BL129" s="93" t="e">
        <f ca="true">+IF(AND(ISNUMBER(OFFSET('Hygiene Data'!$H$5,0,10*ROW('Hygiene Data'!H123))),'Data Summary'!EA129="Yes"),OFFSET('Hygiene Data'!$H$5,0,10*ROW('Hygiene Data'!H123)),NA())</f>
        <v>#N/A</v>
      </c>
      <c r="BM129" s="93" t="e">
        <f ca="true">+IF(AND(ISNUMBER(OFFSET('Hygiene Data'!$H$7,0,10*ROW('Hygiene Data'!H123))),'Data Summary'!EB129="Yes"),OFFSET('Hygiene Data'!$H$7,0,10*ROW('Hygiene Data'!H123)),NA())</f>
        <v>#N/A</v>
      </c>
      <c r="BN129" s="93" t="e">
        <f ca="true">+IF(AND(ISNUMBER(OFFSET('Hygiene Data'!$H$9,0,10*ROW('Hygiene Data'!H123))),'Data Summary'!EC129="Yes"),OFFSET('Hygiene Data'!$H$9,0,10*ROW('Hygiene Data'!H123)),NA())</f>
        <v>#N/A</v>
      </c>
      <c r="BO129" s="93" t="e">
        <f ca="true">+IF(AND(ISNUMBER(OFFSET('Hygiene Data'!$I$5,0,10*ROW('Hygiene Data'!I123))),'Data Summary'!ED129="Yes"),OFFSET('Hygiene Data'!$I$5,0,10*ROW('Hygiene Data'!I123)),NA())</f>
        <v>#N/A</v>
      </c>
      <c r="BP129" s="93" t="e">
        <f ca="true">+IF(AND(ISNUMBER(OFFSET('Hygiene Data'!$I$7,0,10*ROW('Hygiene Data'!I123))),'Data Summary'!EE129="Yes"),OFFSET('Hygiene Data'!$I$7,0,10*ROW('Hygiene Data'!I123)),NA())</f>
        <v>#N/A</v>
      </c>
      <c r="BQ129" s="93" t="e">
        <f ca="true">+IF(AND(ISNUMBER(OFFSET('Hygiene Data'!$I$9,0,10*ROW('Hygiene Data'!I123))),'Data Summary'!EF129="Yes"),OFFSET('Hygiene Data'!$I$9,0,10*ROW('Hygiene Data'!I123)),NA())</f>
        <v>#N/A</v>
      </c>
    </row>
    <row xmlns:x14ac="http://schemas.microsoft.com/office/spreadsheetml/2009/9/ac" r="130" x14ac:dyDescent="0.2">
      <c r="A130" s="335" t="e">
        <f ca="true">+RIGHT('Data Summary'!A130,LEN('Data Summary'!A130)-9)</f>
        <v>#VALUE!</v>
      </c>
      <c r="B130" s="35" t="str">
        <f ca="true">+IF(ISTEXT('Data Summary'!B130),'Data Summary'!B130,"")</f>
        <v/>
      </c>
      <c r="C130" s="334" t="e">
        <f ca="true">+VALUE('Data Summary'!C130)</f>
        <v>#VALUE!</v>
      </c>
      <c r="D130" s="91" t="e">
        <f ca="true">+IF(AND(ISNUMBER(OFFSET('Water Data'!$D$4,0,10*ROW('Water Data'!D124))),'Data Summary'!BS130="Yes"),100-OFFSET('Water Data'!$D$4,0,10*ROW('Water Data'!D124)),NA())</f>
        <v>#N/A</v>
      </c>
      <c r="E130" s="91" t="e">
        <f ca="true">+IF(AND(ISNUMBER(OFFSET('Water Data'!$D$6,0,10*ROW('Water Data'!D124))),'Data Summary'!BT130="Yes"),OFFSET('Water Data'!$D$6,0,10*ROW('Water Data'!D124)),NA())</f>
        <v>#N/A</v>
      </c>
      <c r="F130" s="91" t="e">
        <f ca="true">+IF(AND(ISNUMBER(OFFSET('Water Data'!$D$9,0,10*ROW('Water Data'!D124))),'Data Summary'!BU130="Yes"),OFFSET('Water Data'!$D$9,0,10*ROW('Water Data'!D124)),NA())</f>
        <v>#N/A</v>
      </c>
      <c r="G130" s="91" t="e">
        <f ca="true">+IF(AND(ISNUMBER(OFFSET('Water Data'!$E$4,0,10*ROW('Water Data'!E124))),'Data Summary'!BV130="Yes"),100-OFFSET('Water Data'!$E$4,0,10*ROW('Water Data'!E124)),NA())</f>
        <v>#N/A</v>
      </c>
      <c r="H130" s="91" t="e">
        <f ca="true">+IF(AND(ISNUMBER(OFFSET('Water Data'!$E$6,0,10*ROW('Water Data'!E124))),'Data Summary'!BW130="Yes"),OFFSET('Water Data'!$E$6,0,10*ROW('Water Data'!E124)),NA())</f>
        <v>#N/A</v>
      </c>
      <c r="I130" s="91" t="e">
        <f ca="true">+IF(AND(ISNUMBER(OFFSET('Water Data'!$E$9,0,10*ROW('Water Data'!E124))),'Data Summary'!BX130="Yes"),OFFSET('Water Data'!$E$9,0,10*ROW('Water Data'!E124)),NA())</f>
        <v>#N/A</v>
      </c>
      <c r="J130" s="91" t="e">
        <f ca="true">+IF(AND(ISNUMBER(OFFSET('Water Data'!$F$4,0,10*ROW('Water Data'!F124))),'Data Summary'!BY130="Yes"),100-OFFSET('Water Data'!$F$4,0,10*ROW('Water Data'!F124)),NA())</f>
        <v>#N/A</v>
      </c>
      <c r="K130" s="91" t="e">
        <f ca="true">+IF(AND(ISNUMBER(OFFSET('Water Data'!$F$6,0,10*ROW('Water Data'!F124))),'Data Summary'!BZ130="Yes"),OFFSET('Water Data'!$F$6,0,10*ROW('Water Data'!F124)),NA())</f>
        <v>#N/A</v>
      </c>
      <c r="L130" s="91" t="e">
        <f ca="true">+IF(AND(ISNUMBER(OFFSET('Water Data'!$F$9,0,10*ROW('Water Data'!F124))),'Data Summary'!CA130="Yes"),OFFSET('Water Data'!$F$9,0,10*ROW('Water Data'!F124)),NA())</f>
        <v>#N/A</v>
      </c>
      <c r="M130" s="91" t="e">
        <f ca="true">+IF(AND(ISNUMBER(OFFSET('Water Data'!$G$4,0,10*ROW('Water Data'!G124))),'Data Summary'!CB130="Yes"),100-OFFSET('Water Data'!$G$4,0,10*ROW('Water Data'!G124)),NA())</f>
        <v>#N/A</v>
      </c>
      <c r="N130" s="91" t="e">
        <f ca="true">+IF(AND(ISNUMBER(OFFSET('Water Data'!$G$6,0,10*ROW('Water Data'!G124))),'Data Summary'!CC130="Yes"),OFFSET('Water Data'!$G$6,0,10*ROW('Water Data'!G124)),NA())</f>
        <v>#N/A</v>
      </c>
      <c r="O130" s="91" t="e">
        <f ca="true">+IF(AND(ISNUMBER(OFFSET('Water Data'!$G$9,0,10*ROW('Water Data'!G124))),'Data Summary'!CD130="Yes"),OFFSET('Water Data'!$G$9,0,10*ROW('Water Data'!G124)),NA())</f>
        <v>#N/A</v>
      </c>
      <c r="P130" s="91" t="e">
        <f ca="true">+IF(AND(ISNUMBER(OFFSET('Water Data'!$H$4,0,10*ROW('Water Data'!H124))),'Data Summary'!CE130="Yes"),100-OFFSET('Water Data'!$H$4,0,10*ROW('Water Data'!H124)),NA())</f>
        <v>#N/A</v>
      </c>
      <c r="Q130" s="91" t="e">
        <f ca="true">+IF(AND(ISNUMBER(OFFSET('Water Data'!$H$6,0,10*ROW('Water Data'!H124))),'Data Summary'!CF130="Yes"),OFFSET('Water Data'!$H$6,0,10*ROW('Water Data'!H124)),NA())</f>
        <v>#N/A</v>
      </c>
      <c r="R130" s="91" t="e">
        <f ca="true">+IF(AND(ISNUMBER(OFFSET('Water Data'!$H$9,0,10*ROW('Water Data'!H124))),'Data Summary'!CG130="Yes"),OFFSET('Water Data'!$H$9,0,10*ROW('Water Data'!H124)),NA())</f>
        <v>#N/A</v>
      </c>
      <c r="S130" s="91" t="e">
        <f ca="true">+IF(AND(ISNUMBER(OFFSET('Water Data'!$I$4,0,10*ROW('Water Data'!I124))),'Data Summary'!CH130="Yes"),100-OFFSET('Water Data'!$I$4,0,10*ROW('Water Data'!I124)),NA())</f>
        <v>#N/A</v>
      </c>
      <c r="T130" s="91" t="e">
        <f ca="true">+IF(AND(ISNUMBER(OFFSET('Water Data'!$I$6,0,10*ROW('Water Data'!I124))),'Data Summary'!CI130="Yes"),OFFSET('Water Data'!$I$6,0,10*ROW('Water Data'!I124)),NA())</f>
        <v>#N/A</v>
      </c>
      <c r="U130" s="91" t="e">
        <f ca="true">+IF(AND(ISNUMBER(OFFSET('Water Data'!$I$9,0,10*ROW('Water Data'!I124))),'Data Summary'!CJ130="Yes"),OFFSET('Water Data'!$I$9,0,10*ROW('Water Data'!I124)),NA())</f>
        <v>#N/A</v>
      </c>
      <c r="V130" s="92" t="e">
        <f ca="true">+IF(AND(ISNUMBER(OFFSET('Sanitation Data'!$D$4,0,10*ROW('Sanitation Data'!D124))),'Data Summary'!CK130="Yes"),100-OFFSET('Sanitation Data'!$D$4,0,10*ROW('Sanitation Data'!D124)),NA())</f>
        <v>#N/A</v>
      </c>
      <c r="W130" s="92" t="e">
        <f ca="true">+IF(AND(ISNUMBER(OFFSET('Sanitation Data'!$D$6,0,10*ROW('Sanitation Data'!D124))),'Data Summary'!CL130="Yes"),OFFSET('Sanitation Data'!$D$6,0,10*ROW('Sanitation Data'!D124)),NA())</f>
        <v>#N/A</v>
      </c>
      <c r="X130" s="92" t="e">
        <f ca="true">+IF(AND(ISNUMBER(OFFSET('Sanitation Data'!$D$10,0,10*ROW('Sanitation Data'!D124))),'Data Summary'!CM130="Yes"),OFFSET('Sanitation Data'!$D$10,0,10*ROW('Sanitation Data'!D124)),NA())</f>
        <v>#N/A</v>
      </c>
      <c r="Y130" s="92" t="e">
        <f ca="true">+IF(AND(ISNUMBER(OFFSET('Sanitation Data'!$D$11,0,10*ROW('Sanitation Data'!D124))),'Data Summary'!CN130="Yes"),OFFSET('Sanitation Data'!$D$11,0,10*ROW('Sanitation Data'!D124)),NA())</f>
        <v>#N/A</v>
      </c>
      <c r="Z130" s="92" t="e">
        <f ca="true">+IF(AND(ISNUMBER(OFFSET('Sanitation Data'!$D$12,0,10*ROW('Sanitation Data'!D124))),'Data Summary'!CO130="Yes"),OFFSET('Sanitation Data'!$D$12,0,10*ROW('Sanitation Data'!D124)),NA())</f>
        <v>#N/A</v>
      </c>
      <c r="AA130" s="92" t="e">
        <f ca="true">+IF(AND(ISNUMBER(OFFSET('Sanitation Data'!$E$4,0,10*ROW('Sanitation Data'!E124))),'Data Summary'!CP130="Yes"),100-OFFSET('Sanitation Data'!$E$4,0,10*ROW('Sanitation Data'!E124)),NA())</f>
        <v>#N/A</v>
      </c>
      <c r="AB130" s="92" t="e">
        <f ca="true">+IF(AND(ISNUMBER(OFFSET('Sanitation Data'!$E$6,0,10*ROW('Sanitation Data'!E124))),'Data Summary'!CQ130="Yes"),OFFSET('Sanitation Data'!$E$6,0,10*ROW('Sanitation Data'!E124)),NA())</f>
        <v>#N/A</v>
      </c>
      <c r="AC130" s="92" t="e">
        <f ca="true">+IF(AND(ISNUMBER(OFFSET('Sanitation Data'!$E$10,0,10*ROW('Sanitation Data'!E124))),'Data Summary'!CR130="Yes"),OFFSET('Sanitation Data'!$E$10,0,10*ROW('Sanitation Data'!E124)),NA())</f>
        <v>#N/A</v>
      </c>
      <c r="AD130" s="92" t="e">
        <f ca="true">+IF(AND(ISNUMBER(OFFSET('Sanitation Data'!$E$11,0,10*ROW('Sanitation Data'!E124))),'Data Summary'!CS130="Yes"),OFFSET('Sanitation Data'!$E$11,0,10*ROW('Sanitation Data'!E124)),NA())</f>
        <v>#N/A</v>
      </c>
      <c r="AE130" s="92" t="e">
        <f ca="true">+IF(AND(ISNUMBER(OFFSET('Sanitation Data'!$E$12,0,10*ROW('Sanitation Data'!E124))),'Data Summary'!CT130="Yes"),OFFSET('Sanitation Data'!$E$12,0,10*ROW('Sanitation Data'!E124)),NA())</f>
        <v>#N/A</v>
      </c>
      <c r="AF130" s="92" t="e">
        <f ca="true">+IF(AND(ISNUMBER(OFFSET('Sanitation Data'!$F$4,0,10*ROW('Sanitation Data'!F124))),'Data Summary'!CU130="Yes"),100-OFFSET('Sanitation Data'!$F$4,0,10*ROW('Sanitation Data'!F124)),NA())</f>
        <v>#N/A</v>
      </c>
      <c r="AG130" s="92" t="e">
        <f ca="true">+IF(AND(ISNUMBER(OFFSET('Sanitation Data'!$F$6,0,10*ROW('Sanitation Data'!F124))),'Data Summary'!CV130="Yes"),OFFSET('Sanitation Data'!$F$6,0,10*ROW('Sanitation Data'!F124)),NA())</f>
        <v>#N/A</v>
      </c>
      <c r="AH130" s="92" t="e">
        <f ca="true">+IF(AND(ISNUMBER(OFFSET('Sanitation Data'!$F$10,0,10*ROW('Sanitation Data'!F124))),'Data Summary'!CW130="Yes"),OFFSET('Sanitation Data'!$F$10,0,10*ROW('Sanitation Data'!F124)),NA())</f>
        <v>#N/A</v>
      </c>
      <c r="AI130" s="92" t="e">
        <f ca="true">+IF(AND(ISNUMBER(OFFSET('Sanitation Data'!$F$11,0,10*ROW('Sanitation Data'!F124))),'Data Summary'!CX130="Yes"),OFFSET('Sanitation Data'!$F$11,0,10*ROW('Sanitation Data'!F124)),NA())</f>
        <v>#N/A</v>
      </c>
      <c r="AJ130" s="92" t="e">
        <f ca="true">+IF(AND(ISNUMBER(OFFSET('Sanitation Data'!$F$12,0,10*ROW('Sanitation Data'!F124))),'Data Summary'!CY130="Yes"),OFFSET('Sanitation Data'!$F$12,0,10*ROW('Sanitation Data'!F124)),NA())</f>
        <v>#N/A</v>
      </c>
      <c r="AK130" s="92" t="e">
        <f ca="true">+IF(AND(ISNUMBER(OFFSET('Sanitation Data'!$G$4,0,10*ROW('Sanitation Data'!G124))),'Data Summary'!CZ130="Yes"),100-OFFSET('Sanitation Data'!$G$4,0,10*ROW('Sanitation Data'!G124)),NA())</f>
        <v>#N/A</v>
      </c>
      <c r="AL130" s="92" t="e">
        <f ca="true">+IF(AND(ISNUMBER(OFFSET('Sanitation Data'!$G$6,0,10*ROW('Sanitation Data'!G124))),'Data Summary'!DA130="Yes"),OFFSET('Sanitation Data'!$G$6,0,10*ROW('Sanitation Data'!G124)),NA())</f>
        <v>#N/A</v>
      </c>
      <c r="AM130" s="92" t="e">
        <f ca="true">+IF(AND(ISNUMBER(OFFSET('Sanitation Data'!$G$10,0,10*ROW('Sanitation Data'!G124))),'Data Summary'!DB130="Yes"),OFFSET('Sanitation Data'!$G$10,0,10*ROW('Sanitation Data'!G124)),NA())</f>
        <v>#N/A</v>
      </c>
      <c r="AN130" s="92" t="e">
        <f ca="true">+IF(AND(ISNUMBER(OFFSET('Sanitation Data'!$G$11,0,10*ROW('Sanitation Data'!G124))),'Data Summary'!DC130="Yes"),OFFSET('Sanitation Data'!$G$11,0,10*ROW('Sanitation Data'!G124)),NA())</f>
        <v>#N/A</v>
      </c>
      <c r="AO130" s="92" t="e">
        <f ca="true">+IF(AND(ISNUMBER(OFFSET('Sanitation Data'!$G$12,0,10*ROW('Sanitation Data'!G124))),'Data Summary'!DD130="Yes"),OFFSET('Sanitation Data'!$G$12,0,10*ROW('Sanitation Data'!G124)),NA())</f>
        <v>#N/A</v>
      </c>
      <c r="AP130" s="92" t="e">
        <f ca="true">+IF(AND(ISNUMBER(OFFSET('Sanitation Data'!$H$4,0,10*ROW('Sanitation Data'!H124))),'Data Summary'!DE130="Yes"),100-OFFSET('Sanitation Data'!$H$4,0,10*ROW('Sanitation Data'!H124)),NA())</f>
        <v>#N/A</v>
      </c>
      <c r="AQ130" s="92" t="e">
        <f ca="true">+IF(AND(ISNUMBER(OFFSET('Sanitation Data'!$H$6,0,10*ROW('Sanitation Data'!H124))),'Data Summary'!DF130="Yes"),OFFSET('Sanitation Data'!$H$6,0,10*ROW('Sanitation Data'!H124)),NA())</f>
        <v>#N/A</v>
      </c>
      <c r="AR130" s="92" t="e">
        <f ca="true">+IF(AND(ISNUMBER(OFFSET('Sanitation Data'!$H$10,0,10*ROW('Sanitation Data'!H124))),'Data Summary'!DG130="Yes"),OFFSET('Sanitation Data'!$H$10,0,10*ROW('Sanitation Data'!H124)),NA())</f>
        <v>#N/A</v>
      </c>
      <c r="AS130" s="92" t="e">
        <f ca="true">+IF(AND(ISNUMBER(OFFSET('Sanitation Data'!$H$11,0,10*ROW('Sanitation Data'!H124))),'Data Summary'!DH130="Yes"),OFFSET('Sanitation Data'!$H$11,0,10*ROW('Sanitation Data'!H124)),NA())</f>
        <v>#N/A</v>
      </c>
      <c r="AT130" s="92" t="e">
        <f ca="true">+IF(AND(ISNUMBER(OFFSET('Sanitation Data'!$H$12,0,10*ROW('Sanitation Data'!H124))),'Data Summary'!DI130="Yes"),OFFSET('Sanitation Data'!$H$12,0,10*ROW('Sanitation Data'!H124)),NA())</f>
        <v>#N/A</v>
      </c>
      <c r="AU130" s="92" t="e">
        <f ca="true">+IF(AND(ISNUMBER(OFFSET('Sanitation Data'!$I$4,0,10*ROW('Sanitation Data'!I124))),'Data Summary'!DJ130="Yes"),100-OFFSET('Sanitation Data'!$I$4,0,10*ROW('Sanitation Data'!I124)),NA())</f>
        <v>#N/A</v>
      </c>
      <c r="AV130" s="92" t="e">
        <f ca="true">+IF(AND(ISNUMBER(OFFSET('Sanitation Data'!$I$6,0,10*ROW('Sanitation Data'!I124))),'Data Summary'!DK130="Yes"),OFFSET('Sanitation Data'!$I$6,0,10*ROW('Sanitation Data'!I124)),NA())</f>
        <v>#N/A</v>
      </c>
      <c r="AW130" s="92" t="e">
        <f ca="true">+IF(AND(ISNUMBER(OFFSET('Sanitation Data'!$I$10,0,10*ROW('Sanitation Data'!I124))),'Data Summary'!DL130="Yes"),OFFSET('Sanitation Data'!$I$10,0,10*ROW('Sanitation Data'!I124)),NA())</f>
        <v>#N/A</v>
      </c>
      <c r="AX130" s="92" t="e">
        <f ca="true">+IF(AND(ISNUMBER(OFFSET('Sanitation Data'!$I$11,0,10*ROW('Sanitation Data'!I124))),'Data Summary'!DM130="Yes"),OFFSET('Sanitation Data'!$I$11,0,10*ROW('Sanitation Data'!I124)),NA())</f>
        <v>#N/A</v>
      </c>
      <c r="AY130" s="92" t="e">
        <f ca="true">+IF(AND(ISNUMBER(OFFSET('Sanitation Data'!$I$12,0,10*ROW('Sanitation Data'!I124))),'Data Summary'!DN130="Yes"),OFFSET('Sanitation Data'!$I$12,0,10*ROW('Sanitation Data'!I124)),NA())</f>
        <v>#N/A</v>
      </c>
      <c r="AZ130" s="93" t="e">
        <f ca="true">+IF(AND(ISNUMBER(OFFSET('Hygiene Data'!$D$5,0,10*ROW('Hygiene Data'!D124))),'Data Summary'!DO130="Yes"),OFFSET('Hygiene Data'!$D$5,0,10*ROW('Hygiene Data'!D124)),NA())</f>
        <v>#N/A</v>
      </c>
      <c r="BA130" s="93" t="e">
        <f ca="true">+IF(AND(ISNUMBER(OFFSET('Hygiene Data'!$D$7,0,10*ROW('Hygiene Data'!D124))),'Data Summary'!DP130="Yes"),OFFSET('Hygiene Data'!$D$7,0,10*ROW('Hygiene Data'!D124)),NA())</f>
        <v>#N/A</v>
      </c>
      <c r="BB130" s="93" t="e">
        <f ca="true">+IF(AND(ISNUMBER(OFFSET('Hygiene Data'!$D$9,0,10*ROW('Hygiene Data'!D124))),'Data Summary'!DQ130="Yes"),OFFSET('Hygiene Data'!$D$9,0,10*ROW('Hygiene Data'!D124)),NA())</f>
        <v>#N/A</v>
      </c>
      <c r="BC130" s="93" t="e">
        <f ca="true">+IF(AND(ISNUMBER(OFFSET('Hygiene Data'!$E$5,0,10*ROW('Hygiene Data'!E124))),'Data Summary'!DR130="Yes"),OFFSET('Hygiene Data'!$E$5,0,10*ROW('Hygiene Data'!E124)),NA())</f>
        <v>#N/A</v>
      </c>
      <c r="BD130" s="93" t="e">
        <f ca="true">+IF(AND(ISNUMBER(OFFSET('Hygiene Data'!$E$7,0,10*ROW('Hygiene Data'!E124))),'Data Summary'!DS130="Yes"),OFFSET('Hygiene Data'!$E$7,0,10*ROW('Hygiene Data'!E124)),NA())</f>
        <v>#N/A</v>
      </c>
      <c r="BE130" s="93" t="e">
        <f ca="true">+IF(AND(ISNUMBER(OFFSET('Hygiene Data'!$E$9,0,10*ROW('Hygiene Data'!E124))),'Data Summary'!DT130="Yes"),OFFSET('Hygiene Data'!$E$9,0,10*ROW('Hygiene Data'!E124)),NA())</f>
        <v>#N/A</v>
      </c>
      <c r="BF130" s="93" t="e">
        <f ca="true">+IF(AND(ISNUMBER(OFFSET('Hygiene Data'!$F$5,0,10*ROW('Hygiene Data'!F124))),'Data Summary'!DU130="Yes"),OFFSET('Hygiene Data'!$F$5,0,10*ROW('Hygiene Data'!F124)),NA())</f>
        <v>#N/A</v>
      </c>
      <c r="BG130" s="93" t="e">
        <f ca="true">+IF(AND(ISNUMBER(OFFSET('Hygiene Data'!$F$7,0,10*ROW('Hygiene Data'!F124))),'Data Summary'!DV130="Yes"),OFFSET('Hygiene Data'!$F$7,0,10*ROW('Hygiene Data'!F124)),NA())</f>
        <v>#N/A</v>
      </c>
      <c r="BH130" s="93" t="e">
        <f ca="true">+IF(AND(ISNUMBER(OFFSET('Hygiene Data'!$F$9,0,10*ROW('Hygiene Data'!F124))),'Data Summary'!DW130="Yes"),OFFSET('Hygiene Data'!$F$9,0,10*ROW('Hygiene Data'!F124)),NA())</f>
        <v>#N/A</v>
      </c>
      <c r="BI130" s="93" t="e">
        <f ca="true">+IF(AND(ISNUMBER(OFFSET('Hygiene Data'!$G$5,0,10*ROW('Hygiene Data'!G124))),'Data Summary'!DX130="Yes"),OFFSET('Hygiene Data'!$G$5,0,10*ROW('Hygiene Data'!G124)),NA())</f>
        <v>#N/A</v>
      </c>
      <c r="BJ130" s="93" t="e">
        <f ca="true">+IF(AND(ISNUMBER(OFFSET('Hygiene Data'!$G$7,0,10*ROW('Hygiene Data'!G124))),'Data Summary'!DY130="Yes"),OFFSET('Hygiene Data'!$G$7,0,10*ROW('Hygiene Data'!G124)),NA())</f>
        <v>#N/A</v>
      </c>
      <c r="BK130" s="93" t="e">
        <f ca="true">+IF(AND(ISNUMBER(OFFSET('Hygiene Data'!$G$9,0,10*ROW('Hygiene Data'!G124))),'Data Summary'!DZ130="Yes"),OFFSET('Hygiene Data'!$G$9,0,10*ROW('Hygiene Data'!G124)),NA())</f>
        <v>#N/A</v>
      </c>
      <c r="BL130" s="93" t="e">
        <f ca="true">+IF(AND(ISNUMBER(OFFSET('Hygiene Data'!$H$5,0,10*ROW('Hygiene Data'!H124))),'Data Summary'!EA130="Yes"),OFFSET('Hygiene Data'!$H$5,0,10*ROW('Hygiene Data'!H124)),NA())</f>
        <v>#N/A</v>
      </c>
      <c r="BM130" s="93" t="e">
        <f ca="true">+IF(AND(ISNUMBER(OFFSET('Hygiene Data'!$H$7,0,10*ROW('Hygiene Data'!H124))),'Data Summary'!EB130="Yes"),OFFSET('Hygiene Data'!$H$7,0,10*ROW('Hygiene Data'!H124)),NA())</f>
        <v>#N/A</v>
      </c>
      <c r="BN130" s="93" t="e">
        <f ca="true">+IF(AND(ISNUMBER(OFFSET('Hygiene Data'!$H$9,0,10*ROW('Hygiene Data'!H124))),'Data Summary'!EC130="Yes"),OFFSET('Hygiene Data'!$H$9,0,10*ROW('Hygiene Data'!H124)),NA())</f>
        <v>#N/A</v>
      </c>
      <c r="BO130" s="93" t="e">
        <f ca="true">+IF(AND(ISNUMBER(OFFSET('Hygiene Data'!$I$5,0,10*ROW('Hygiene Data'!I124))),'Data Summary'!ED130="Yes"),OFFSET('Hygiene Data'!$I$5,0,10*ROW('Hygiene Data'!I124)),NA())</f>
        <v>#N/A</v>
      </c>
      <c r="BP130" s="93" t="e">
        <f ca="true">+IF(AND(ISNUMBER(OFFSET('Hygiene Data'!$I$7,0,10*ROW('Hygiene Data'!I124))),'Data Summary'!EE130="Yes"),OFFSET('Hygiene Data'!$I$7,0,10*ROW('Hygiene Data'!I124)),NA())</f>
        <v>#N/A</v>
      </c>
      <c r="BQ130" s="93" t="e">
        <f ca="true">+IF(AND(ISNUMBER(OFFSET('Hygiene Data'!$I$9,0,10*ROW('Hygiene Data'!I124))),'Data Summary'!EF130="Yes"),OFFSET('Hygiene Data'!$I$9,0,10*ROW('Hygiene Data'!I124)),NA())</f>
        <v>#N/A</v>
      </c>
    </row>
    <row xmlns:x14ac="http://schemas.microsoft.com/office/spreadsheetml/2009/9/ac" r="131" x14ac:dyDescent="0.2">
      <c r="A131" s="335" t="e">
        <f ca="true">+RIGHT('Data Summary'!A131,LEN('Data Summary'!A131)-9)</f>
        <v>#VALUE!</v>
      </c>
      <c r="B131" s="35" t="str">
        <f ca="true">+IF(ISTEXT('Data Summary'!B131),'Data Summary'!B131,"")</f>
        <v/>
      </c>
      <c r="C131" s="334" t="e">
        <f ca="true">+VALUE('Data Summary'!C131)</f>
        <v>#VALUE!</v>
      </c>
      <c r="D131" s="91" t="e">
        <f ca="true">+IF(AND(ISNUMBER(OFFSET('Water Data'!$D$4,0,10*ROW('Water Data'!D125))),'Data Summary'!BS131="Yes"),100-OFFSET('Water Data'!$D$4,0,10*ROW('Water Data'!D125)),NA())</f>
        <v>#N/A</v>
      </c>
      <c r="E131" s="91" t="e">
        <f ca="true">+IF(AND(ISNUMBER(OFFSET('Water Data'!$D$6,0,10*ROW('Water Data'!D125))),'Data Summary'!BT131="Yes"),OFFSET('Water Data'!$D$6,0,10*ROW('Water Data'!D125)),NA())</f>
        <v>#N/A</v>
      </c>
      <c r="F131" s="91" t="e">
        <f ca="true">+IF(AND(ISNUMBER(OFFSET('Water Data'!$D$9,0,10*ROW('Water Data'!D125))),'Data Summary'!BU131="Yes"),OFFSET('Water Data'!$D$9,0,10*ROW('Water Data'!D125)),NA())</f>
        <v>#N/A</v>
      </c>
      <c r="G131" s="91" t="e">
        <f ca="true">+IF(AND(ISNUMBER(OFFSET('Water Data'!$E$4,0,10*ROW('Water Data'!E125))),'Data Summary'!BV131="Yes"),100-OFFSET('Water Data'!$E$4,0,10*ROW('Water Data'!E125)),NA())</f>
        <v>#N/A</v>
      </c>
      <c r="H131" s="91" t="e">
        <f ca="true">+IF(AND(ISNUMBER(OFFSET('Water Data'!$E$6,0,10*ROW('Water Data'!E125))),'Data Summary'!BW131="Yes"),OFFSET('Water Data'!$E$6,0,10*ROW('Water Data'!E125)),NA())</f>
        <v>#N/A</v>
      </c>
      <c r="I131" s="91" t="e">
        <f ca="true">+IF(AND(ISNUMBER(OFFSET('Water Data'!$E$9,0,10*ROW('Water Data'!E125))),'Data Summary'!BX131="Yes"),OFFSET('Water Data'!$E$9,0,10*ROW('Water Data'!E125)),NA())</f>
        <v>#N/A</v>
      </c>
      <c r="J131" s="91" t="e">
        <f ca="true">+IF(AND(ISNUMBER(OFFSET('Water Data'!$F$4,0,10*ROW('Water Data'!F125))),'Data Summary'!BY131="Yes"),100-OFFSET('Water Data'!$F$4,0,10*ROW('Water Data'!F125)),NA())</f>
        <v>#N/A</v>
      </c>
      <c r="K131" s="91" t="e">
        <f ca="true">+IF(AND(ISNUMBER(OFFSET('Water Data'!$F$6,0,10*ROW('Water Data'!F125))),'Data Summary'!BZ131="Yes"),OFFSET('Water Data'!$F$6,0,10*ROW('Water Data'!F125)),NA())</f>
        <v>#N/A</v>
      </c>
      <c r="L131" s="91" t="e">
        <f ca="true">+IF(AND(ISNUMBER(OFFSET('Water Data'!$F$9,0,10*ROW('Water Data'!F125))),'Data Summary'!CA131="Yes"),OFFSET('Water Data'!$F$9,0,10*ROW('Water Data'!F125)),NA())</f>
        <v>#N/A</v>
      </c>
      <c r="M131" s="91" t="e">
        <f ca="true">+IF(AND(ISNUMBER(OFFSET('Water Data'!$G$4,0,10*ROW('Water Data'!G125))),'Data Summary'!CB131="Yes"),100-OFFSET('Water Data'!$G$4,0,10*ROW('Water Data'!G125)),NA())</f>
        <v>#N/A</v>
      </c>
      <c r="N131" s="91" t="e">
        <f ca="true">+IF(AND(ISNUMBER(OFFSET('Water Data'!$G$6,0,10*ROW('Water Data'!G125))),'Data Summary'!CC131="Yes"),OFFSET('Water Data'!$G$6,0,10*ROW('Water Data'!G125)),NA())</f>
        <v>#N/A</v>
      </c>
      <c r="O131" s="91" t="e">
        <f ca="true">+IF(AND(ISNUMBER(OFFSET('Water Data'!$G$9,0,10*ROW('Water Data'!G125))),'Data Summary'!CD131="Yes"),OFFSET('Water Data'!$G$9,0,10*ROW('Water Data'!G125)),NA())</f>
        <v>#N/A</v>
      </c>
      <c r="P131" s="91" t="e">
        <f ca="true">+IF(AND(ISNUMBER(OFFSET('Water Data'!$H$4,0,10*ROW('Water Data'!H125))),'Data Summary'!CE131="Yes"),100-OFFSET('Water Data'!$H$4,0,10*ROW('Water Data'!H125)),NA())</f>
        <v>#N/A</v>
      </c>
      <c r="Q131" s="91" t="e">
        <f ca="true">+IF(AND(ISNUMBER(OFFSET('Water Data'!$H$6,0,10*ROW('Water Data'!H125))),'Data Summary'!CF131="Yes"),OFFSET('Water Data'!$H$6,0,10*ROW('Water Data'!H125)),NA())</f>
        <v>#N/A</v>
      </c>
      <c r="R131" s="91" t="e">
        <f ca="true">+IF(AND(ISNUMBER(OFFSET('Water Data'!$H$9,0,10*ROW('Water Data'!H125))),'Data Summary'!CG131="Yes"),OFFSET('Water Data'!$H$9,0,10*ROW('Water Data'!H125)),NA())</f>
        <v>#N/A</v>
      </c>
      <c r="S131" s="91" t="e">
        <f ca="true">+IF(AND(ISNUMBER(OFFSET('Water Data'!$I$4,0,10*ROW('Water Data'!I125))),'Data Summary'!CH131="Yes"),100-OFFSET('Water Data'!$I$4,0,10*ROW('Water Data'!I125)),NA())</f>
        <v>#N/A</v>
      </c>
      <c r="T131" s="91" t="e">
        <f ca="true">+IF(AND(ISNUMBER(OFFSET('Water Data'!$I$6,0,10*ROW('Water Data'!I125))),'Data Summary'!CI131="Yes"),OFFSET('Water Data'!$I$6,0,10*ROW('Water Data'!I125)),NA())</f>
        <v>#N/A</v>
      </c>
      <c r="U131" s="91" t="e">
        <f ca="true">+IF(AND(ISNUMBER(OFFSET('Water Data'!$I$9,0,10*ROW('Water Data'!I125))),'Data Summary'!CJ131="Yes"),OFFSET('Water Data'!$I$9,0,10*ROW('Water Data'!I125)),NA())</f>
        <v>#N/A</v>
      </c>
      <c r="V131" s="92" t="e">
        <f ca="true">+IF(AND(ISNUMBER(OFFSET('Sanitation Data'!$D$4,0,10*ROW('Sanitation Data'!D125))),'Data Summary'!CK131="Yes"),100-OFFSET('Sanitation Data'!$D$4,0,10*ROW('Sanitation Data'!D125)),NA())</f>
        <v>#N/A</v>
      </c>
      <c r="W131" s="92" t="e">
        <f ca="true">+IF(AND(ISNUMBER(OFFSET('Sanitation Data'!$D$6,0,10*ROW('Sanitation Data'!D125))),'Data Summary'!CL131="Yes"),OFFSET('Sanitation Data'!$D$6,0,10*ROW('Sanitation Data'!D125)),NA())</f>
        <v>#N/A</v>
      </c>
      <c r="X131" s="92" t="e">
        <f ca="true">+IF(AND(ISNUMBER(OFFSET('Sanitation Data'!$D$10,0,10*ROW('Sanitation Data'!D125))),'Data Summary'!CM131="Yes"),OFFSET('Sanitation Data'!$D$10,0,10*ROW('Sanitation Data'!D125)),NA())</f>
        <v>#N/A</v>
      </c>
      <c r="Y131" s="92" t="e">
        <f ca="true">+IF(AND(ISNUMBER(OFFSET('Sanitation Data'!$D$11,0,10*ROW('Sanitation Data'!D125))),'Data Summary'!CN131="Yes"),OFFSET('Sanitation Data'!$D$11,0,10*ROW('Sanitation Data'!D125)),NA())</f>
        <v>#N/A</v>
      </c>
      <c r="Z131" s="92" t="e">
        <f ca="true">+IF(AND(ISNUMBER(OFFSET('Sanitation Data'!$D$12,0,10*ROW('Sanitation Data'!D125))),'Data Summary'!CO131="Yes"),OFFSET('Sanitation Data'!$D$12,0,10*ROW('Sanitation Data'!D125)),NA())</f>
        <v>#N/A</v>
      </c>
      <c r="AA131" s="92" t="e">
        <f ca="true">+IF(AND(ISNUMBER(OFFSET('Sanitation Data'!$E$4,0,10*ROW('Sanitation Data'!E125))),'Data Summary'!CP131="Yes"),100-OFFSET('Sanitation Data'!$E$4,0,10*ROW('Sanitation Data'!E125)),NA())</f>
        <v>#N/A</v>
      </c>
      <c r="AB131" s="92" t="e">
        <f ca="true">+IF(AND(ISNUMBER(OFFSET('Sanitation Data'!$E$6,0,10*ROW('Sanitation Data'!E125))),'Data Summary'!CQ131="Yes"),OFFSET('Sanitation Data'!$E$6,0,10*ROW('Sanitation Data'!E125)),NA())</f>
        <v>#N/A</v>
      </c>
      <c r="AC131" s="92" t="e">
        <f ca="true">+IF(AND(ISNUMBER(OFFSET('Sanitation Data'!$E$10,0,10*ROW('Sanitation Data'!E125))),'Data Summary'!CR131="Yes"),OFFSET('Sanitation Data'!$E$10,0,10*ROW('Sanitation Data'!E125)),NA())</f>
        <v>#N/A</v>
      </c>
      <c r="AD131" s="92" t="e">
        <f ca="true">+IF(AND(ISNUMBER(OFFSET('Sanitation Data'!$E$11,0,10*ROW('Sanitation Data'!E125))),'Data Summary'!CS131="Yes"),OFFSET('Sanitation Data'!$E$11,0,10*ROW('Sanitation Data'!E125)),NA())</f>
        <v>#N/A</v>
      </c>
      <c r="AE131" s="92" t="e">
        <f ca="true">+IF(AND(ISNUMBER(OFFSET('Sanitation Data'!$E$12,0,10*ROW('Sanitation Data'!E125))),'Data Summary'!CT131="Yes"),OFFSET('Sanitation Data'!$E$12,0,10*ROW('Sanitation Data'!E125)),NA())</f>
        <v>#N/A</v>
      </c>
      <c r="AF131" s="92" t="e">
        <f ca="true">+IF(AND(ISNUMBER(OFFSET('Sanitation Data'!$F$4,0,10*ROW('Sanitation Data'!F125))),'Data Summary'!CU131="Yes"),100-OFFSET('Sanitation Data'!$F$4,0,10*ROW('Sanitation Data'!F125)),NA())</f>
        <v>#N/A</v>
      </c>
      <c r="AG131" s="92" t="e">
        <f ca="true">+IF(AND(ISNUMBER(OFFSET('Sanitation Data'!$F$6,0,10*ROW('Sanitation Data'!F125))),'Data Summary'!CV131="Yes"),OFFSET('Sanitation Data'!$F$6,0,10*ROW('Sanitation Data'!F125)),NA())</f>
        <v>#N/A</v>
      </c>
      <c r="AH131" s="92" t="e">
        <f ca="true">+IF(AND(ISNUMBER(OFFSET('Sanitation Data'!$F$10,0,10*ROW('Sanitation Data'!F125))),'Data Summary'!CW131="Yes"),OFFSET('Sanitation Data'!$F$10,0,10*ROW('Sanitation Data'!F125)),NA())</f>
        <v>#N/A</v>
      </c>
      <c r="AI131" s="92" t="e">
        <f ca="true">+IF(AND(ISNUMBER(OFFSET('Sanitation Data'!$F$11,0,10*ROW('Sanitation Data'!F125))),'Data Summary'!CX131="Yes"),OFFSET('Sanitation Data'!$F$11,0,10*ROW('Sanitation Data'!F125)),NA())</f>
        <v>#N/A</v>
      </c>
      <c r="AJ131" s="92" t="e">
        <f ca="true">+IF(AND(ISNUMBER(OFFSET('Sanitation Data'!$F$12,0,10*ROW('Sanitation Data'!F125))),'Data Summary'!CY131="Yes"),OFFSET('Sanitation Data'!$F$12,0,10*ROW('Sanitation Data'!F125)),NA())</f>
        <v>#N/A</v>
      </c>
      <c r="AK131" s="92" t="e">
        <f ca="true">+IF(AND(ISNUMBER(OFFSET('Sanitation Data'!$G$4,0,10*ROW('Sanitation Data'!G125))),'Data Summary'!CZ131="Yes"),100-OFFSET('Sanitation Data'!$G$4,0,10*ROW('Sanitation Data'!G125)),NA())</f>
        <v>#N/A</v>
      </c>
      <c r="AL131" s="92" t="e">
        <f ca="true">+IF(AND(ISNUMBER(OFFSET('Sanitation Data'!$G$6,0,10*ROW('Sanitation Data'!G125))),'Data Summary'!DA131="Yes"),OFFSET('Sanitation Data'!$G$6,0,10*ROW('Sanitation Data'!G125)),NA())</f>
        <v>#N/A</v>
      </c>
      <c r="AM131" s="92" t="e">
        <f ca="true">+IF(AND(ISNUMBER(OFFSET('Sanitation Data'!$G$10,0,10*ROW('Sanitation Data'!G125))),'Data Summary'!DB131="Yes"),OFFSET('Sanitation Data'!$G$10,0,10*ROW('Sanitation Data'!G125)),NA())</f>
        <v>#N/A</v>
      </c>
      <c r="AN131" s="92" t="e">
        <f ca="true">+IF(AND(ISNUMBER(OFFSET('Sanitation Data'!$G$11,0,10*ROW('Sanitation Data'!G125))),'Data Summary'!DC131="Yes"),OFFSET('Sanitation Data'!$G$11,0,10*ROW('Sanitation Data'!G125)),NA())</f>
        <v>#N/A</v>
      </c>
      <c r="AO131" s="92" t="e">
        <f ca="true">+IF(AND(ISNUMBER(OFFSET('Sanitation Data'!$G$12,0,10*ROW('Sanitation Data'!G125))),'Data Summary'!DD131="Yes"),OFFSET('Sanitation Data'!$G$12,0,10*ROW('Sanitation Data'!G125)),NA())</f>
        <v>#N/A</v>
      </c>
      <c r="AP131" s="92" t="e">
        <f ca="true">+IF(AND(ISNUMBER(OFFSET('Sanitation Data'!$H$4,0,10*ROW('Sanitation Data'!H125))),'Data Summary'!DE131="Yes"),100-OFFSET('Sanitation Data'!$H$4,0,10*ROW('Sanitation Data'!H125)),NA())</f>
        <v>#N/A</v>
      </c>
      <c r="AQ131" s="92" t="e">
        <f ca="true">+IF(AND(ISNUMBER(OFFSET('Sanitation Data'!$H$6,0,10*ROW('Sanitation Data'!H125))),'Data Summary'!DF131="Yes"),OFFSET('Sanitation Data'!$H$6,0,10*ROW('Sanitation Data'!H125)),NA())</f>
        <v>#N/A</v>
      </c>
      <c r="AR131" s="92" t="e">
        <f ca="true">+IF(AND(ISNUMBER(OFFSET('Sanitation Data'!$H$10,0,10*ROW('Sanitation Data'!H125))),'Data Summary'!DG131="Yes"),OFFSET('Sanitation Data'!$H$10,0,10*ROW('Sanitation Data'!H125)),NA())</f>
        <v>#N/A</v>
      </c>
      <c r="AS131" s="92" t="e">
        <f ca="true">+IF(AND(ISNUMBER(OFFSET('Sanitation Data'!$H$11,0,10*ROW('Sanitation Data'!H125))),'Data Summary'!DH131="Yes"),OFFSET('Sanitation Data'!$H$11,0,10*ROW('Sanitation Data'!H125)),NA())</f>
        <v>#N/A</v>
      </c>
      <c r="AT131" s="92" t="e">
        <f ca="true">+IF(AND(ISNUMBER(OFFSET('Sanitation Data'!$H$12,0,10*ROW('Sanitation Data'!H125))),'Data Summary'!DI131="Yes"),OFFSET('Sanitation Data'!$H$12,0,10*ROW('Sanitation Data'!H125)),NA())</f>
        <v>#N/A</v>
      </c>
      <c r="AU131" s="92" t="e">
        <f ca="true">+IF(AND(ISNUMBER(OFFSET('Sanitation Data'!$I$4,0,10*ROW('Sanitation Data'!I125))),'Data Summary'!DJ131="Yes"),100-OFFSET('Sanitation Data'!$I$4,0,10*ROW('Sanitation Data'!I125)),NA())</f>
        <v>#N/A</v>
      </c>
      <c r="AV131" s="92" t="e">
        <f ca="true">+IF(AND(ISNUMBER(OFFSET('Sanitation Data'!$I$6,0,10*ROW('Sanitation Data'!I125))),'Data Summary'!DK131="Yes"),OFFSET('Sanitation Data'!$I$6,0,10*ROW('Sanitation Data'!I125)),NA())</f>
        <v>#N/A</v>
      </c>
      <c r="AW131" s="92" t="e">
        <f ca="true">+IF(AND(ISNUMBER(OFFSET('Sanitation Data'!$I$10,0,10*ROW('Sanitation Data'!I125))),'Data Summary'!DL131="Yes"),OFFSET('Sanitation Data'!$I$10,0,10*ROW('Sanitation Data'!I125)),NA())</f>
        <v>#N/A</v>
      </c>
      <c r="AX131" s="92" t="e">
        <f ca="true">+IF(AND(ISNUMBER(OFFSET('Sanitation Data'!$I$11,0,10*ROW('Sanitation Data'!I125))),'Data Summary'!DM131="Yes"),OFFSET('Sanitation Data'!$I$11,0,10*ROW('Sanitation Data'!I125)),NA())</f>
        <v>#N/A</v>
      </c>
      <c r="AY131" s="92" t="e">
        <f ca="true">+IF(AND(ISNUMBER(OFFSET('Sanitation Data'!$I$12,0,10*ROW('Sanitation Data'!I125))),'Data Summary'!DN131="Yes"),OFFSET('Sanitation Data'!$I$12,0,10*ROW('Sanitation Data'!I125)),NA())</f>
        <v>#N/A</v>
      </c>
      <c r="AZ131" s="93" t="e">
        <f ca="true">+IF(AND(ISNUMBER(OFFSET('Hygiene Data'!$D$5,0,10*ROW('Hygiene Data'!D125))),'Data Summary'!DO131="Yes"),OFFSET('Hygiene Data'!$D$5,0,10*ROW('Hygiene Data'!D125)),NA())</f>
        <v>#N/A</v>
      </c>
      <c r="BA131" s="93" t="e">
        <f ca="true">+IF(AND(ISNUMBER(OFFSET('Hygiene Data'!$D$7,0,10*ROW('Hygiene Data'!D125))),'Data Summary'!DP131="Yes"),OFFSET('Hygiene Data'!$D$7,0,10*ROW('Hygiene Data'!D125)),NA())</f>
        <v>#N/A</v>
      </c>
      <c r="BB131" s="93" t="e">
        <f ca="true">+IF(AND(ISNUMBER(OFFSET('Hygiene Data'!$D$9,0,10*ROW('Hygiene Data'!D125))),'Data Summary'!DQ131="Yes"),OFFSET('Hygiene Data'!$D$9,0,10*ROW('Hygiene Data'!D125)),NA())</f>
        <v>#N/A</v>
      </c>
      <c r="BC131" s="93" t="e">
        <f ca="true">+IF(AND(ISNUMBER(OFFSET('Hygiene Data'!$E$5,0,10*ROW('Hygiene Data'!E125))),'Data Summary'!DR131="Yes"),OFFSET('Hygiene Data'!$E$5,0,10*ROW('Hygiene Data'!E125)),NA())</f>
        <v>#N/A</v>
      </c>
      <c r="BD131" s="93" t="e">
        <f ca="true">+IF(AND(ISNUMBER(OFFSET('Hygiene Data'!$E$7,0,10*ROW('Hygiene Data'!E125))),'Data Summary'!DS131="Yes"),OFFSET('Hygiene Data'!$E$7,0,10*ROW('Hygiene Data'!E125)),NA())</f>
        <v>#N/A</v>
      </c>
      <c r="BE131" s="93" t="e">
        <f ca="true">+IF(AND(ISNUMBER(OFFSET('Hygiene Data'!$E$9,0,10*ROW('Hygiene Data'!E125))),'Data Summary'!DT131="Yes"),OFFSET('Hygiene Data'!$E$9,0,10*ROW('Hygiene Data'!E125)),NA())</f>
        <v>#N/A</v>
      </c>
      <c r="BF131" s="93" t="e">
        <f ca="true">+IF(AND(ISNUMBER(OFFSET('Hygiene Data'!$F$5,0,10*ROW('Hygiene Data'!F125))),'Data Summary'!DU131="Yes"),OFFSET('Hygiene Data'!$F$5,0,10*ROW('Hygiene Data'!F125)),NA())</f>
        <v>#N/A</v>
      </c>
      <c r="BG131" s="93" t="e">
        <f ca="true">+IF(AND(ISNUMBER(OFFSET('Hygiene Data'!$F$7,0,10*ROW('Hygiene Data'!F125))),'Data Summary'!DV131="Yes"),OFFSET('Hygiene Data'!$F$7,0,10*ROW('Hygiene Data'!F125)),NA())</f>
        <v>#N/A</v>
      </c>
      <c r="BH131" s="93" t="e">
        <f ca="true">+IF(AND(ISNUMBER(OFFSET('Hygiene Data'!$F$9,0,10*ROW('Hygiene Data'!F125))),'Data Summary'!DW131="Yes"),OFFSET('Hygiene Data'!$F$9,0,10*ROW('Hygiene Data'!F125)),NA())</f>
        <v>#N/A</v>
      </c>
      <c r="BI131" s="93" t="e">
        <f ca="true">+IF(AND(ISNUMBER(OFFSET('Hygiene Data'!$G$5,0,10*ROW('Hygiene Data'!G125))),'Data Summary'!DX131="Yes"),OFFSET('Hygiene Data'!$G$5,0,10*ROW('Hygiene Data'!G125)),NA())</f>
        <v>#N/A</v>
      </c>
      <c r="BJ131" s="93" t="e">
        <f ca="true">+IF(AND(ISNUMBER(OFFSET('Hygiene Data'!$G$7,0,10*ROW('Hygiene Data'!G125))),'Data Summary'!DY131="Yes"),OFFSET('Hygiene Data'!$G$7,0,10*ROW('Hygiene Data'!G125)),NA())</f>
        <v>#N/A</v>
      </c>
      <c r="BK131" s="93" t="e">
        <f ca="true">+IF(AND(ISNUMBER(OFFSET('Hygiene Data'!$G$9,0,10*ROW('Hygiene Data'!G125))),'Data Summary'!DZ131="Yes"),OFFSET('Hygiene Data'!$G$9,0,10*ROW('Hygiene Data'!G125)),NA())</f>
        <v>#N/A</v>
      </c>
      <c r="BL131" s="93" t="e">
        <f ca="true">+IF(AND(ISNUMBER(OFFSET('Hygiene Data'!$H$5,0,10*ROW('Hygiene Data'!H125))),'Data Summary'!EA131="Yes"),OFFSET('Hygiene Data'!$H$5,0,10*ROW('Hygiene Data'!H125)),NA())</f>
        <v>#N/A</v>
      </c>
      <c r="BM131" s="93" t="e">
        <f ca="true">+IF(AND(ISNUMBER(OFFSET('Hygiene Data'!$H$7,0,10*ROW('Hygiene Data'!H125))),'Data Summary'!EB131="Yes"),OFFSET('Hygiene Data'!$H$7,0,10*ROW('Hygiene Data'!H125)),NA())</f>
        <v>#N/A</v>
      </c>
      <c r="BN131" s="93" t="e">
        <f ca="true">+IF(AND(ISNUMBER(OFFSET('Hygiene Data'!$H$9,0,10*ROW('Hygiene Data'!H125))),'Data Summary'!EC131="Yes"),OFFSET('Hygiene Data'!$H$9,0,10*ROW('Hygiene Data'!H125)),NA())</f>
        <v>#N/A</v>
      </c>
      <c r="BO131" s="93" t="e">
        <f ca="true">+IF(AND(ISNUMBER(OFFSET('Hygiene Data'!$I$5,0,10*ROW('Hygiene Data'!I125))),'Data Summary'!ED131="Yes"),OFFSET('Hygiene Data'!$I$5,0,10*ROW('Hygiene Data'!I125)),NA())</f>
        <v>#N/A</v>
      </c>
      <c r="BP131" s="93" t="e">
        <f ca="true">+IF(AND(ISNUMBER(OFFSET('Hygiene Data'!$I$7,0,10*ROW('Hygiene Data'!I125))),'Data Summary'!EE131="Yes"),OFFSET('Hygiene Data'!$I$7,0,10*ROW('Hygiene Data'!I125)),NA())</f>
        <v>#N/A</v>
      </c>
      <c r="BQ131" s="93" t="e">
        <f ca="true">+IF(AND(ISNUMBER(OFFSET('Hygiene Data'!$I$9,0,10*ROW('Hygiene Data'!I125))),'Data Summary'!EF131="Yes"),OFFSET('Hygiene Data'!$I$9,0,10*ROW('Hygiene Data'!I125)),NA())</f>
        <v>#N/A</v>
      </c>
    </row>
    <row xmlns:x14ac="http://schemas.microsoft.com/office/spreadsheetml/2009/9/ac" r="132" x14ac:dyDescent="0.2">
      <c r="A132" s="335" t="e">
        <f ca="true">+RIGHT('Data Summary'!A132,LEN('Data Summary'!A132)-9)</f>
        <v>#VALUE!</v>
      </c>
      <c r="B132" s="35" t="str">
        <f ca="true">+IF(ISTEXT('Data Summary'!B132),'Data Summary'!B132,"")</f>
        <v/>
      </c>
      <c r="C132" s="334" t="e">
        <f ca="true">+VALUE('Data Summary'!C132)</f>
        <v>#VALUE!</v>
      </c>
      <c r="D132" s="91" t="e">
        <f ca="true">+IF(AND(ISNUMBER(OFFSET('Water Data'!$D$4,0,10*ROW('Water Data'!D126))),'Data Summary'!BS132="Yes"),100-OFFSET('Water Data'!$D$4,0,10*ROW('Water Data'!D126)),NA())</f>
        <v>#N/A</v>
      </c>
      <c r="E132" s="91" t="e">
        <f ca="true">+IF(AND(ISNUMBER(OFFSET('Water Data'!$D$6,0,10*ROW('Water Data'!D126))),'Data Summary'!BT132="Yes"),OFFSET('Water Data'!$D$6,0,10*ROW('Water Data'!D126)),NA())</f>
        <v>#N/A</v>
      </c>
      <c r="F132" s="91" t="e">
        <f ca="true">+IF(AND(ISNUMBER(OFFSET('Water Data'!$D$9,0,10*ROW('Water Data'!D126))),'Data Summary'!BU132="Yes"),OFFSET('Water Data'!$D$9,0,10*ROW('Water Data'!D126)),NA())</f>
        <v>#N/A</v>
      </c>
      <c r="G132" s="91" t="e">
        <f ca="true">+IF(AND(ISNUMBER(OFFSET('Water Data'!$E$4,0,10*ROW('Water Data'!E126))),'Data Summary'!BV132="Yes"),100-OFFSET('Water Data'!$E$4,0,10*ROW('Water Data'!E126)),NA())</f>
        <v>#N/A</v>
      </c>
      <c r="H132" s="91" t="e">
        <f ca="true">+IF(AND(ISNUMBER(OFFSET('Water Data'!$E$6,0,10*ROW('Water Data'!E126))),'Data Summary'!BW132="Yes"),OFFSET('Water Data'!$E$6,0,10*ROW('Water Data'!E126)),NA())</f>
        <v>#N/A</v>
      </c>
      <c r="I132" s="91" t="e">
        <f ca="true">+IF(AND(ISNUMBER(OFFSET('Water Data'!$E$9,0,10*ROW('Water Data'!E126))),'Data Summary'!BX132="Yes"),OFFSET('Water Data'!$E$9,0,10*ROW('Water Data'!E126)),NA())</f>
        <v>#N/A</v>
      </c>
      <c r="J132" s="91" t="e">
        <f ca="true">+IF(AND(ISNUMBER(OFFSET('Water Data'!$F$4,0,10*ROW('Water Data'!F126))),'Data Summary'!BY132="Yes"),100-OFFSET('Water Data'!$F$4,0,10*ROW('Water Data'!F126)),NA())</f>
        <v>#N/A</v>
      </c>
      <c r="K132" s="91" t="e">
        <f ca="true">+IF(AND(ISNUMBER(OFFSET('Water Data'!$F$6,0,10*ROW('Water Data'!F126))),'Data Summary'!BZ132="Yes"),OFFSET('Water Data'!$F$6,0,10*ROW('Water Data'!F126)),NA())</f>
        <v>#N/A</v>
      </c>
      <c r="L132" s="91" t="e">
        <f ca="true">+IF(AND(ISNUMBER(OFFSET('Water Data'!$F$9,0,10*ROW('Water Data'!F126))),'Data Summary'!CA132="Yes"),OFFSET('Water Data'!$F$9,0,10*ROW('Water Data'!F126)),NA())</f>
        <v>#N/A</v>
      </c>
      <c r="M132" s="91" t="e">
        <f ca="true">+IF(AND(ISNUMBER(OFFSET('Water Data'!$G$4,0,10*ROW('Water Data'!G126))),'Data Summary'!CB132="Yes"),100-OFFSET('Water Data'!$G$4,0,10*ROW('Water Data'!G126)),NA())</f>
        <v>#N/A</v>
      </c>
      <c r="N132" s="91" t="e">
        <f ca="true">+IF(AND(ISNUMBER(OFFSET('Water Data'!$G$6,0,10*ROW('Water Data'!G126))),'Data Summary'!CC132="Yes"),OFFSET('Water Data'!$G$6,0,10*ROW('Water Data'!G126)),NA())</f>
        <v>#N/A</v>
      </c>
      <c r="O132" s="91" t="e">
        <f ca="true">+IF(AND(ISNUMBER(OFFSET('Water Data'!$G$9,0,10*ROW('Water Data'!G126))),'Data Summary'!CD132="Yes"),OFFSET('Water Data'!$G$9,0,10*ROW('Water Data'!G126)),NA())</f>
        <v>#N/A</v>
      </c>
      <c r="P132" s="91" t="e">
        <f ca="true">+IF(AND(ISNUMBER(OFFSET('Water Data'!$H$4,0,10*ROW('Water Data'!H126))),'Data Summary'!CE132="Yes"),100-OFFSET('Water Data'!$H$4,0,10*ROW('Water Data'!H126)),NA())</f>
        <v>#N/A</v>
      </c>
      <c r="Q132" s="91" t="e">
        <f ca="true">+IF(AND(ISNUMBER(OFFSET('Water Data'!$H$6,0,10*ROW('Water Data'!H126))),'Data Summary'!CF132="Yes"),OFFSET('Water Data'!$H$6,0,10*ROW('Water Data'!H126)),NA())</f>
        <v>#N/A</v>
      </c>
      <c r="R132" s="91" t="e">
        <f ca="true">+IF(AND(ISNUMBER(OFFSET('Water Data'!$H$9,0,10*ROW('Water Data'!H126))),'Data Summary'!CG132="Yes"),OFFSET('Water Data'!$H$9,0,10*ROW('Water Data'!H126)),NA())</f>
        <v>#N/A</v>
      </c>
      <c r="S132" s="91" t="e">
        <f ca="true">+IF(AND(ISNUMBER(OFFSET('Water Data'!$I$4,0,10*ROW('Water Data'!I126))),'Data Summary'!CH132="Yes"),100-OFFSET('Water Data'!$I$4,0,10*ROW('Water Data'!I126)),NA())</f>
        <v>#N/A</v>
      </c>
      <c r="T132" s="91" t="e">
        <f ca="true">+IF(AND(ISNUMBER(OFFSET('Water Data'!$I$6,0,10*ROW('Water Data'!I126))),'Data Summary'!CI132="Yes"),OFFSET('Water Data'!$I$6,0,10*ROW('Water Data'!I126)),NA())</f>
        <v>#N/A</v>
      </c>
      <c r="U132" s="91" t="e">
        <f ca="true">+IF(AND(ISNUMBER(OFFSET('Water Data'!$I$9,0,10*ROW('Water Data'!I126))),'Data Summary'!CJ132="Yes"),OFFSET('Water Data'!$I$9,0,10*ROW('Water Data'!I126)),NA())</f>
        <v>#N/A</v>
      </c>
      <c r="V132" s="92" t="e">
        <f ca="true">+IF(AND(ISNUMBER(OFFSET('Sanitation Data'!$D$4,0,10*ROW('Sanitation Data'!D126))),'Data Summary'!CK132="Yes"),100-OFFSET('Sanitation Data'!$D$4,0,10*ROW('Sanitation Data'!D126)),NA())</f>
        <v>#N/A</v>
      </c>
      <c r="W132" s="92" t="e">
        <f ca="true">+IF(AND(ISNUMBER(OFFSET('Sanitation Data'!$D$6,0,10*ROW('Sanitation Data'!D126))),'Data Summary'!CL132="Yes"),OFFSET('Sanitation Data'!$D$6,0,10*ROW('Sanitation Data'!D126)),NA())</f>
        <v>#N/A</v>
      </c>
      <c r="X132" s="92" t="e">
        <f ca="true">+IF(AND(ISNUMBER(OFFSET('Sanitation Data'!$D$10,0,10*ROW('Sanitation Data'!D126))),'Data Summary'!CM132="Yes"),OFFSET('Sanitation Data'!$D$10,0,10*ROW('Sanitation Data'!D126)),NA())</f>
        <v>#N/A</v>
      </c>
      <c r="Y132" s="92" t="e">
        <f ca="true">+IF(AND(ISNUMBER(OFFSET('Sanitation Data'!$D$11,0,10*ROW('Sanitation Data'!D126))),'Data Summary'!CN132="Yes"),OFFSET('Sanitation Data'!$D$11,0,10*ROW('Sanitation Data'!D126)),NA())</f>
        <v>#N/A</v>
      </c>
      <c r="Z132" s="92" t="e">
        <f ca="true">+IF(AND(ISNUMBER(OFFSET('Sanitation Data'!$D$12,0,10*ROW('Sanitation Data'!D126))),'Data Summary'!CO132="Yes"),OFFSET('Sanitation Data'!$D$12,0,10*ROW('Sanitation Data'!D126)),NA())</f>
        <v>#N/A</v>
      </c>
      <c r="AA132" s="92" t="e">
        <f ca="true">+IF(AND(ISNUMBER(OFFSET('Sanitation Data'!$E$4,0,10*ROW('Sanitation Data'!E126))),'Data Summary'!CP132="Yes"),100-OFFSET('Sanitation Data'!$E$4,0,10*ROW('Sanitation Data'!E126)),NA())</f>
        <v>#N/A</v>
      </c>
      <c r="AB132" s="92" t="e">
        <f ca="true">+IF(AND(ISNUMBER(OFFSET('Sanitation Data'!$E$6,0,10*ROW('Sanitation Data'!E126))),'Data Summary'!CQ132="Yes"),OFFSET('Sanitation Data'!$E$6,0,10*ROW('Sanitation Data'!E126)),NA())</f>
        <v>#N/A</v>
      </c>
      <c r="AC132" s="92" t="e">
        <f ca="true">+IF(AND(ISNUMBER(OFFSET('Sanitation Data'!$E$10,0,10*ROW('Sanitation Data'!E126))),'Data Summary'!CR132="Yes"),OFFSET('Sanitation Data'!$E$10,0,10*ROW('Sanitation Data'!E126)),NA())</f>
        <v>#N/A</v>
      </c>
      <c r="AD132" s="92" t="e">
        <f ca="true">+IF(AND(ISNUMBER(OFFSET('Sanitation Data'!$E$11,0,10*ROW('Sanitation Data'!E126))),'Data Summary'!CS132="Yes"),OFFSET('Sanitation Data'!$E$11,0,10*ROW('Sanitation Data'!E126)),NA())</f>
        <v>#N/A</v>
      </c>
      <c r="AE132" s="92" t="e">
        <f ca="true">+IF(AND(ISNUMBER(OFFSET('Sanitation Data'!$E$12,0,10*ROW('Sanitation Data'!E126))),'Data Summary'!CT132="Yes"),OFFSET('Sanitation Data'!$E$12,0,10*ROW('Sanitation Data'!E126)),NA())</f>
        <v>#N/A</v>
      </c>
      <c r="AF132" s="92" t="e">
        <f ca="true">+IF(AND(ISNUMBER(OFFSET('Sanitation Data'!$F$4,0,10*ROW('Sanitation Data'!F126))),'Data Summary'!CU132="Yes"),100-OFFSET('Sanitation Data'!$F$4,0,10*ROW('Sanitation Data'!F126)),NA())</f>
        <v>#N/A</v>
      </c>
      <c r="AG132" s="92" t="e">
        <f ca="true">+IF(AND(ISNUMBER(OFFSET('Sanitation Data'!$F$6,0,10*ROW('Sanitation Data'!F126))),'Data Summary'!CV132="Yes"),OFFSET('Sanitation Data'!$F$6,0,10*ROW('Sanitation Data'!F126)),NA())</f>
        <v>#N/A</v>
      </c>
      <c r="AH132" s="92" t="e">
        <f ca="true">+IF(AND(ISNUMBER(OFFSET('Sanitation Data'!$F$10,0,10*ROW('Sanitation Data'!F126))),'Data Summary'!CW132="Yes"),OFFSET('Sanitation Data'!$F$10,0,10*ROW('Sanitation Data'!F126)),NA())</f>
        <v>#N/A</v>
      </c>
      <c r="AI132" s="92" t="e">
        <f ca="true">+IF(AND(ISNUMBER(OFFSET('Sanitation Data'!$F$11,0,10*ROW('Sanitation Data'!F126))),'Data Summary'!CX132="Yes"),OFFSET('Sanitation Data'!$F$11,0,10*ROW('Sanitation Data'!F126)),NA())</f>
        <v>#N/A</v>
      </c>
      <c r="AJ132" s="92" t="e">
        <f ca="true">+IF(AND(ISNUMBER(OFFSET('Sanitation Data'!$F$12,0,10*ROW('Sanitation Data'!F126))),'Data Summary'!CY132="Yes"),OFFSET('Sanitation Data'!$F$12,0,10*ROW('Sanitation Data'!F126)),NA())</f>
        <v>#N/A</v>
      </c>
      <c r="AK132" s="92" t="e">
        <f ca="true">+IF(AND(ISNUMBER(OFFSET('Sanitation Data'!$G$4,0,10*ROW('Sanitation Data'!G126))),'Data Summary'!CZ132="Yes"),100-OFFSET('Sanitation Data'!$G$4,0,10*ROW('Sanitation Data'!G126)),NA())</f>
        <v>#N/A</v>
      </c>
      <c r="AL132" s="92" t="e">
        <f ca="true">+IF(AND(ISNUMBER(OFFSET('Sanitation Data'!$G$6,0,10*ROW('Sanitation Data'!G126))),'Data Summary'!DA132="Yes"),OFFSET('Sanitation Data'!$G$6,0,10*ROW('Sanitation Data'!G126)),NA())</f>
        <v>#N/A</v>
      </c>
      <c r="AM132" s="92" t="e">
        <f ca="true">+IF(AND(ISNUMBER(OFFSET('Sanitation Data'!$G$10,0,10*ROW('Sanitation Data'!G126))),'Data Summary'!DB132="Yes"),OFFSET('Sanitation Data'!$G$10,0,10*ROW('Sanitation Data'!G126)),NA())</f>
        <v>#N/A</v>
      </c>
      <c r="AN132" s="92" t="e">
        <f ca="true">+IF(AND(ISNUMBER(OFFSET('Sanitation Data'!$G$11,0,10*ROW('Sanitation Data'!G126))),'Data Summary'!DC132="Yes"),OFFSET('Sanitation Data'!$G$11,0,10*ROW('Sanitation Data'!G126)),NA())</f>
        <v>#N/A</v>
      </c>
      <c r="AO132" s="92" t="e">
        <f ca="true">+IF(AND(ISNUMBER(OFFSET('Sanitation Data'!$G$12,0,10*ROW('Sanitation Data'!G126))),'Data Summary'!DD132="Yes"),OFFSET('Sanitation Data'!$G$12,0,10*ROW('Sanitation Data'!G126)),NA())</f>
        <v>#N/A</v>
      </c>
      <c r="AP132" s="92" t="e">
        <f ca="true">+IF(AND(ISNUMBER(OFFSET('Sanitation Data'!$H$4,0,10*ROW('Sanitation Data'!H126))),'Data Summary'!DE132="Yes"),100-OFFSET('Sanitation Data'!$H$4,0,10*ROW('Sanitation Data'!H126)),NA())</f>
        <v>#N/A</v>
      </c>
      <c r="AQ132" s="92" t="e">
        <f ca="true">+IF(AND(ISNUMBER(OFFSET('Sanitation Data'!$H$6,0,10*ROW('Sanitation Data'!H126))),'Data Summary'!DF132="Yes"),OFFSET('Sanitation Data'!$H$6,0,10*ROW('Sanitation Data'!H126)),NA())</f>
        <v>#N/A</v>
      </c>
      <c r="AR132" s="92" t="e">
        <f ca="true">+IF(AND(ISNUMBER(OFFSET('Sanitation Data'!$H$10,0,10*ROW('Sanitation Data'!H126))),'Data Summary'!DG132="Yes"),OFFSET('Sanitation Data'!$H$10,0,10*ROW('Sanitation Data'!H126)),NA())</f>
        <v>#N/A</v>
      </c>
      <c r="AS132" s="92" t="e">
        <f ca="true">+IF(AND(ISNUMBER(OFFSET('Sanitation Data'!$H$11,0,10*ROW('Sanitation Data'!H126))),'Data Summary'!DH132="Yes"),OFFSET('Sanitation Data'!$H$11,0,10*ROW('Sanitation Data'!H126)),NA())</f>
        <v>#N/A</v>
      </c>
      <c r="AT132" s="92" t="e">
        <f ca="true">+IF(AND(ISNUMBER(OFFSET('Sanitation Data'!$H$12,0,10*ROW('Sanitation Data'!H126))),'Data Summary'!DI132="Yes"),OFFSET('Sanitation Data'!$H$12,0,10*ROW('Sanitation Data'!H126)),NA())</f>
        <v>#N/A</v>
      </c>
      <c r="AU132" s="92" t="e">
        <f ca="true">+IF(AND(ISNUMBER(OFFSET('Sanitation Data'!$I$4,0,10*ROW('Sanitation Data'!I126))),'Data Summary'!DJ132="Yes"),100-OFFSET('Sanitation Data'!$I$4,0,10*ROW('Sanitation Data'!I126)),NA())</f>
        <v>#N/A</v>
      </c>
      <c r="AV132" s="92" t="e">
        <f ca="true">+IF(AND(ISNUMBER(OFFSET('Sanitation Data'!$I$6,0,10*ROW('Sanitation Data'!I126))),'Data Summary'!DK132="Yes"),OFFSET('Sanitation Data'!$I$6,0,10*ROW('Sanitation Data'!I126)),NA())</f>
        <v>#N/A</v>
      </c>
      <c r="AW132" s="92" t="e">
        <f ca="true">+IF(AND(ISNUMBER(OFFSET('Sanitation Data'!$I$10,0,10*ROW('Sanitation Data'!I126))),'Data Summary'!DL132="Yes"),OFFSET('Sanitation Data'!$I$10,0,10*ROW('Sanitation Data'!I126)),NA())</f>
        <v>#N/A</v>
      </c>
      <c r="AX132" s="92" t="e">
        <f ca="true">+IF(AND(ISNUMBER(OFFSET('Sanitation Data'!$I$11,0,10*ROW('Sanitation Data'!I126))),'Data Summary'!DM132="Yes"),OFFSET('Sanitation Data'!$I$11,0,10*ROW('Sanitation Data'!I126)),NA())</f>
        <v>#N/A</v>
      </c>
      <c r="AY132" s="92" t="e">
        <f ca="true">+IF(AND(ISNUMBER(OFFSET('Sanitation Data'!$I$12,0,10*ROW('Sanitation Data'!I126))),'Data Summary'!DN132="Yes"),OFFSET('Sanitation Data'!$I$12,0,10*ROW('Sanitation Data'!I126)),NA())</f>
        <v>#N/A</v>
      </c>
      <c r="AZ132" s="93" t="e">
        <f ca="true">+IF(AND(ISNUMBER(OFFSET('Hygiene Data'!$D$5,0,10*ROW('Hygiene Data'!D126))),'Data Summary'!DO132="Yes"),OFFSET('Hygiene Data'!$D$5,0,10*ROW('Hygiene Data'!D126)),NA())</f>
        <v>#N/A</v>
      </c>
      <c r="BA132" s="93" t="e">
        <f ca="true">+IF(AND(ISNUMBER(OFFSET('Hygiene Data'!$D$7,0,10*ROW('Hygiene Data'!D126))),'Data Summary'!DP132="Yes"),OFFSET('Hygiene Data'!$D$7,0,10*ROW('Hygiene Data'!D126)),NA())</f>
        <v>#N/A</v>
      </c>
      <c r="BB132" s="93" t="e">
        <f ca="true">+IF(AND(ISNUMBER(OFFSET('Hygiene Data'!$D$9,0,10*ROW('Hygiene Data'!D126))),'Data Summary'!DQ132="Yes"),OFFSET('Hygiene Data'!$D$9,0,10*ROW('Hygiene Data'!D126)),NA())</f>
        <v>#N/A</v>
      </c>
      <c r="BC132" s="93" t="e">
        <f ca="true">+IF(AND(ISNUMBER(OFFSET('Hygiene Data'!$E$5,0,10*ROW('Hygiene Data'!E126))),'Data Summary'!DR132="Yes"),OFFSET('Hygiene Data'!$E$5,0,10*ROW('Hygiene Data'!E126)),NA())</f>
        <v>#N/A</v>
      </c>
      <c r="BD132" s="93" t="e">
        <f ca="true">+IF(AND(ISNUMBER(OFFSET('Hygiene Data'!$E$7,0,10*ROW('Hygiene Data'!E126))),'Data Summary'!DS132="Yes"),OFFSET('Hygiene Data'!$E$7,0,10*ROW('Hygiene Data'!E126)),NA())</f>
        <v>#N/A</v>
      </c>
      <c r="BE132" s="93" t="e">
        <f ca="true">+IF(AND(ISNUMBER(OFFSET('Hygiene Data'!$E$9,0,10*ROW('Hygiene Data'!E126))),'Data Summary'!DT132="Yes"),OFFSET('Hygiene Data'!$E$9,0,10*ROW('Hygiene Data'!E126)),NA())</f>
        <v>#N/A</v>
      </c>
      <c r="BF132" s="93" t="e">
        <f ca="true">+IF(AND(ISNUMBER(OFFSET('Hygiene Data'!$F$5,0,10*ROW('Hygiene Data'!F126))),'Data Summary'!DU132="Yes"),OFFSET('Hygiene Data'!$F$5,0,10*ROW('Hygiene Data'!F126)),NA())</f>
        <v>#N/A</v>
      </c>
      <c r="BG132" s="93" t="e">
        <f ca="true">+IF(AND(ISNUMBER(OFFSET('Hygiene Data'!$F$7,0,10*ROW('Hygiene Data'!F126))),'Data Summary'!DV132="Yes"),OFFSET('Hygiene Data'!$F$7,0,10*ROW('Hygiene Data'!F126)),NA())</f>
        <v>#N/A</v>
      </c>
      <c r="BH132" s="93" t="e">
        <f ca="true">+IF(AND(ISNUMBER(OFFSET('Hygiene Data'!$F$9,0,10*ROW('Hygiene Data'!F126))),'Data Summary'!DW132="Yes"),OFFSET('Hygiene Data'!$F$9,0,10*ROW('Hygiene Data'!F126)),NA())</f>
        <v>#N/A</v>
      </c>
      <c r="BI132" s="93" t="e">
        <f ca="true">+IF(AND(ISNUMBER(OFFSET('Hygiene Data'!$G$5,0,10*ROW('Hygiene Data'!G126))),'Data Summary'!DX132="Yes"),OFFSET('Hygiene Data'!$G$5,0,10*ROW('Hygiene Data'!G126)),NA())</f>
        <v>#N/A</v>
      </c>
      <c r="BJ132" s="93" t="e">
        <f ca="true">+IF(AND(ISNUMBER(OFFSET('Hygiene Data'!$G$7,0,10*ROW('Hygiene Data'!G126))),'Data Summary'!DY132="Yes"),OFFSET('Hygiene Data'!$G$7,0,10*ROW('Hygiene Data'!G126)),NA())</f>
        <v>#N/A</v>
      </c>
      <c r="BK132" s="93" t="e">
        <f ca="true">+IF(AND(ISNUMBER(OFFSET('Hygiene Data'!$G$9,0,10*ROW('Hygiene Data'!G126))),'Data Summary'!DZ132="Yes"),OFFSET('Hygiene Data'!$G$9,0,10*ROW('Hygiene Data'!G126)),NA())</f>
        <v>#N/A</v>
      </c>
      <c r="BL132" s="93" t="e">
        <f ca="true">+IF(AND(ISNUMBER(OFFSET('Hygiene Data'!$H$5,0,10*ROW('Hygiene Data'!H126))),'Data Summary'!EA132="Yes"),OFFSET('Hygiene Data'!$H$5,0,10*ROW('Hygiene Data'!H126)),NA())</f>
        <v>#N/A</v>
      </c>
      <c r="BM132" s="93" t="e">
        <f ca="true">+IF(AND(ISNUMBER(OFFSET('Hygiene Data'!$H$7,0,10*ROW('Hygiene Data'!H126))),'Data Summary'!EB132="Yes"),OFFSET('Hygiene Data'!$H$7,0,10*ROW('Hygiene Data'!H126)),NA())</f>
        <v>#N/A</v>
      </c>
      <c r="BN132" s="93" t="e">
        <f ca="true">+IF(AND(ISNUMBER(OFFSET('Hygiene Data'!$H$9,0,10*ROW('Hygiene Data'!H126))),'Data Summary'!EC132="Yes"),OFFSET('Hygiene Data'!$H$9,0,10*ROW('Hygiene Data'!H126)),NA())</f>
        <v>#N/A</v>
      </c>
      <c r="BO132" s="93" t="e">
        <f ca="true">+IF(AND(ISNUMBER(OFFSET('Hygiene Data'!$I$5,0,10*ROW('Hygiene Data'!I126))),'Data Summary'!ED132="Yes"),OFFSET('Hygiene Data'!$I$5,0,10*ROW('Hygiene Data'!I126)),NA())</f>
        <v>#N/A</v>
      </c>
      <c r="BP132" s="93" t="e">
        <f ca="true">+IF(AND(ISNUMBER(OFFSET('Hygiene Data'!$I$7,0,10*ROW('Hygiene Data'!I126))),'Data Summary'!EE132="Yes"),OFFSET('Hygiene Data'!$I$7,0,10*ROW('Hygiene Data'!I126)),NA())</f>
        <v>#N/A</v>
      </c>
      <c r="BQ132" s="93" t="e">
        <f ca="true">+IF(AND(ISNUMBER(OFFSET('Hygiene Data'!$I$9,0,10*ROW('Hygiene Data'!I126))),'Data Summary'!EF132="Yes"),OFFSET('Hygiene Data'!$I$9,0,10*ROW('Hygiene Data'!I126)),NA())</f>
        <v>#N/A</v>
      </c>
    </row>
    <row xmlns:x14ac="http://schemas.microsoft.com/office/spreadsheetml/2009/9/ac" r="133" x14ac:dyDescent="0.2">
      <c r="A133" s="335" t="e">
        <f ca="true">+RIGHT('Data Summary'!A133,LEN('Data Summary'!A133)-9)</f>
        <v>#VALUE!</v>
      </c>
      <c r="B133" s="35" t="str">
        <f ca="true">+IF(ISTEXT('Data Summary'!B133),'Data Summary'!B133,"")</f>
        <v/>
      </c>
      <c r="C133" s="334" t="e">
        <f ca="true">+VALUE('Data Summary'!C133)</f>
        <v>#VALUE!</v>
      </c>
      <c r="D133" s="91" t="e">
        <f ca="true">+IF(AND(ISNUMBER(OFFSET('Water Data'!$D$4,0,10*ROW('Water Data'!D127))),'Data Summary'!BS133="Yes"),100-OFFSET('Water Data'!$D$4,0,10*ROW('Water Data'!D127)),NA())</f>
        <v>#N/A</v>
      </c>
      <c r="E133" s="91" t="e">
        <f ca="true">+IF(AND(ISNUMBER(OFFSET('Water Data'!$D$6,0,10*ROW('Water Data'!D127))),'Data Summary'!BT133="Yes"),OFFSET('Water Data'!$D$6,0,10*ROW('Water Data'!D127)),NA())</f>
        <v>#N/A</v>
      </c>
      <c r="F133" s="91" t="e">
        <f ca="true">+IF(AND(ISNUMBER(OFFSET('Water Data'!$D$9,0,10*ROW('Water Data'!D127))),'Data Summary'!BU133="Yes"),OFFSET('Water Data'!$D$9,0,10*ROW('Water Data'!D127)),NA())</f>
        <v>#N/A</v>
      </c>
      <c r="G133" s="91" t="e">
        <f ca="true">+IF(AND(ISNUMBER(OFFSET('Water Data'!$E$4,0,10*ROW('Water Data'!E127))),'Data Summary'!BV133="Yes"),100-OFFSET('Water Data'!$E$4,0,10*ROW('Water Data'!E127)),NA())</f>
        <v>#N/A</v>
      </c>
      <c r="H133" s="91" t="e">
        <f ca="true">+IF(AND(ISNUMBER(OFFSET('Water Data'!$E$6,0,10*ROW('Water Data'!E127))),'Data Summary'!BW133="Yes"),OFFSET('Water Data'!$E$6,0,10*ROW('Water Data'!E127)),NA())</f>
        <v>#N/A</v>
      </c>
      <c r="I133" s="91" t="e">
        <f ca="true">+IF(AND(ISNUMBER(OFFSET('Water Data'!$E$9,0,10*ROW('Water Data'!E127))),'Data Summary'!BX133="Yes"),OFFSET('Water Data'!$E$9,0,10*ROW('Water Data'!E127)),NA())</f>
        <v>#N/A</v>
      </c>
      <c r="J133" s="91" t="e">
        <f ca="true">+IF(AND(ISNUMBER(OFFSET('Water Data'!$F$4,0,10*ROW('Water Data'!F127))),'Data Summary'!BY133="Yes"),100-OFFSET('Water Data'!$F$4,0,10*ROW('Water Data'!F127)),NA())</f>
        <v>#N/A</v>
      </c>
      <c r="K133" s="91" t="e">
        <f ca="true">+IF(AND(ISNUMBER(OFFSET('Water Data'!$F$6,0,10*ROW('Water Data'!F127))),'Data Summary'!BZ133="Yes"),OFFSET('Water Data'!$F$6,0,10*ROW('Water Data'!F127)),NA())</f>
        <v>#N/A</v>
      </c>
      <c r="L133" s="91" t="e">
        <f ca="true">+IF(AND(ISNUMBER(OFFSET('Water Data'!$F$9,0,10*ROW('Water Data'!F127))),'Data Summary'!CA133="Yes"),OFFSET('Water Data'!$F$9,0,10*ROW('Water Data'!F127)),NA())</f>
        <v>#N/A</v>
      </c>
      <c r="M133" s="91" t="e">
        <f ca="true">+IF(AND(ISNUMBER(OFFSET('Water Data'!$G$4,0,10*ROW('Water Data'!G127))),'Data Summary'!CB133="Yes"),100-OFFSET('Water Data'!$G$4,0,10*ROW('Water Data'!G127)),NA())</f>
        <v>#N/A</v>
      </c>
      <c r="N133" s="91" t="e">
        <f ca="true">+IF(AND(ISNUMBER(OFFSET('Water Data'!$G$6,0,10*ROW('Water Data'!G127))),'Data Summary'!CC133="Yes"),OFFSET('Water Data'!$G$6,0,10*ROW('Water Data'!G127)),NA())</f>
        <v>#N/A</v>
      </c>
      <c r="O133" s="91" t="e">
        <f ca="true">+IF(AND(ISNUMBER(OFFSET('Water Data'!$G$9,0,10*ROW('Water Data'!G127))),'Data Summary'!CD133="Yes"),OFFSET('Water Data'!$G$9,0,10*ROW('Water Data'!G127)),NA())</f>
        <v>#N/A</v>
      </c>
      <c r="P133" s="91" t="e">
        <f ca="true">+IF(AND(ISNUMBER(OFFSET('Water Data'!$H$4,0,10*ROW('Water Data'!H127))),'Data Summary'!CE133="Yes"),100-OFFSET('Water Data'!$H$4,0,10*ROW('Water Data'!H127)),NA())</f>
        <v>#N/A</v>
      </c>
      <c r="Q133" s="91" t="e">
        <f ca="true">+IF(AND(ISNUMBER(OFFSET('Water Data'!$H$6,0,10*ROW('Water Data'!H127))),'Data Summary'!CF133="Yes"),OFFSET('Water Data'!$H$6,0,10*ROW('Water Data'!H127)),NA())</f>
        <v>#N/A</v>
      </c>
      <c r="R133" s="91" t="e">
        <f ca="true">+IF(AND(ISNUMBER(OFFSET('Water Data'!$H$9,0,10*ROW('Water Data'!H127))),'Data Summary'!CG133="Yes"),OFFSET('Water Data'!$H$9,0,10*ROW('Water Data'!H127)),NA())</f>
        <v>#N/A</v>
      </c>
      <c r="S133" s="91" t="e">
        <f ca="true">+IF(AND(ISNUMBER(OFFSET('Water Data'!$I$4,0,10*ROW('Water Data'!I127))),'Data Summary'!CH133="Yes"),100-OFFSET('Water Data'!$I$4,0,10*ROW('Water Data'!I127)),NA())</f>
        <v>#N/A</v>
      </c>
      <c r="T133" s="91" t="e">
        <f ca="true">+IF(AND(ISNUMBER(OFFSET('Water Data'!$I$6,0,10*ROW('Water Data'!I127))),'Data Summary'!CI133="Yes"),OFFSET('Water Data'!$I$6,0,10*ROW('Water Data'!I127)),NA())</f>
        <v>#N/A</v>
      </c>
      <c r="U133" s="91" t="e">
        <f ca="true">+IF(AND(ISNUMBER(OFFSET('Water Data'!$I$9,0,10*ROW('Water Data'!I127))),'Data Summary'!CJ133="Yes"),OFFSET('Water Data'!$I$9,0,10*ROW('Water Data'!I127)),NA())</f>
        <v>#N/A</v>
      </c>
      <c r="V133" s="92" t="e">
        <f ca="true">+IF(AND(ISNUMBER(OFFSET('Sanitation Data'!$D$4,0,10*ROW('Sanitation Data'!D127))),'Data Summary'!CK133="Yes"),100-OFFSET('Sanitation Data'!$D$4,0,10*ROW('Sanitation Data'!D127)),NA())</f>
        <v>#N/A</v>
      </c>
      <c r="W133" s="92" t="e">
        <f ca="true">+IF(AND(ISNUMBER(OFFSET('Sanitation Data'!$D$6,0,10*ROW('Sanitation Data'!D127))),'Data Summary'!CL133="Yes"),OFFSET('Sanitation Data'!$D$6,0,10*ROW('Sanitation Data'!D127)),NA())</f>
        <v>#N/A</v>
      </c>
      <c r="X133" s="92" t="e">
        <f ca="true">+IF(AND(ISNUMBER(OFFSET('Sanitation Data'!$D$10,0,10*ROW('Sanitation Data'!D127))),'Data Summary'!CM133="Yes"),OFFSET('Sanitation Data'!$D$10,0,10*ROW('Sanitation Data'!D127)),NA())</f>
        <v>#N/A</v>
      </c>
      <c r="Y133" s="92" t="e">
        <f ca="true">+IF(AND(ISNUMBER(OFFSET('Sanitation Data'!$D$11,0,10*ROW('Sanitation Data'!D127))),'Data Summary'!CN133="Yes"),OFFSET('Sanitation Data'!$D$11,0,10*ROW('Sanitation Data'!D127)),NA())</f>
        <v>#N/A</v>
      </c>
      <c r="Z133" s="92" t="e">
        <f ca="true">+IF(AND(ISNUMBER(OFFSET('Sanitation Data'!$D$12,0,10*ROW('Sanitation Data'!D127))),'Data Summary'!CO133="Yes"),OFFSET('Sanitation Data'!$D$12,0,10*ROW('Sanitation Data'!D127)),NA())</f>
        <v>#N/A</v>
      </c>
      <c r="AA133" s="92" t="e">
        <f ca="true">+IF(AND(ISNUMBER(OFFSET('Sanitation Data'!$E$4,0,10*ROW('Sanitation Data'!E127))),'Data Summary'!CP133="Yes"),100-OFFSET('Sanitation Data'!$E$4,0,10*ROW('Sanitation Data'!E127)),NA())</f>
        <v>#N/A</v>
      </c>
      <c r="AB133" s="92" t="e">
        <f ca="true">+IF(AND(ISNUMBER(OFFSET('Sanitation Data'!$E$6,0,10*ROW('Sanitation Data'!E127))),'Data Summary'!CQ133="Yes"),OFFSET('Sanitation Data'!$E$6,0,10*ROW('Sanitation Data'!E127)),NA())</f>
        <v>#N/A</v>
      </c>
      <c r="AC133" s="92" t="e">
        <f ca="true">+IF(AND(ISNUMBER(OFFSET('Sanitation Data'!$E$10,0,10*ROW('Sanitation Data'!E127))),'Data Summary'!CR133="Yes"),OFFSET('Sanitation Data'!$E$10,0,10*ROW('Sanitation Data'!E127)),NA())</f>
        <v>#N/A</v>
      </c>
      <c r="AD133" s="92" t="e">
        <f ca="true">+IF(AND(ISNUMBER(OFFSET('Sanitation Data'!$E$11,0,10*ROW('Sanitation Data'!E127))),'Data Summary'!CS133="Yes"),OFFSET('Sanitation Data'!$E$11,0,10*ROW('Sanitation Data'!E127)),NA())</f>
        <v>#N/A</v>
      </c>
      <c r="AE133" s="92" t="e">
        <f ca="true">+IF(AND(ISNUMBER(OFFSET('Sanitation Data'!$E$12,0,10*ROW('Sanitation Data'!E127))),'Data Summary'!CT133="Yes"),OFFSET('Sanitation Data'!$E$12,0,10*ROW('Sanitation Data'!E127)),NA())</f>
        <v>#N/A</v>
      </c>
      <c r="AF133" s="92" t="e">
        <f ca="true">+IF(AND(ISNUMBER(OFFSET('Sanitation Data'!$F$4,0,10*ROW('Sanitation Data'!F127))),'Data Summary'!CU133="Yes"),100-OFFSET('Sanitation Data'!$F$4,0,10*ROW('Sanitation Data'!F127)),NA())</f>
        <v>#N/A</v>
      </c>
      <c r="AG133" s="92" t="e">
        <f ca="true">+IF(AND(ISNUMBER(OFFSET('Sanitation Data'!$F$6,0,10*ROW('Sanitation Data'!F127))),'Data Summary'!CV133="Yes"),OFFSET('Sanitation Data'!$F$6,0,10*ROW('Sanitation Data'!F127)),NA())</f>
        <v>#N/A</v>
      </c>
      <c r="AH133" s="92" t="e">
        <f ca="true">+IF(AND(ISNUMBER(OFFSET('Sanitation Data'!$F$10,0,10*ROW('Sanitation Data'!F127))),'Data Summary'!CW133="Yes"),OFFSET('Sanitation Data'!$F$10,0,10*ROW('Sanitation Data'!F127)),NA())</f>
        <v>#N/A</v>
      </c>
      <c r="AI133" s="92" t="e">
        <f ca="true">+IF(AND(ISNUMBER(OFFSET('Sanitation Data'!$F$11,0,10*ROW('Sanitation Data'!F127))),'Data Summary'!CX133="Yes"),OFFSET('Sanitation Data'!$F$11,0,10*ROW('Sanitation Data'!F127)),NA())</f>
        <v>#N/A</v>
      </c>
      <c r="AJ133" s="92" t="e">
        <f ca="true">+IF(AND(ISNUMBER(OFFSET('Sanitation Data'!$F$12,0,10*ROW('Sanitation Data'!F127))),'Data Summary'!CY133="Yes"),OFFSET('Sanitation Data'!$F$12,0,10*ROW('Sanitation Data'!F127)),NA())</f>
        <v>#N/A</v>
      </c>
      <c r="AK133" s="92" t="e">
        <f ca="true">+IF(AND(ISNUMBER(OFFSET('Sanitation Data'!$G$4,0,10*ROW('Sanitation Data'!G127))),'Data Summary'!CZ133="Yes"),100-OFFSET('Sanitation Data'!$G$4,0,10*ROW('Sanitation Data'!G127)),NA())</f>
        <v>#N/A</v>
      </c>
      <c r="AL133" s="92" t="e">
        <f ca="true">+IF(AND(ISNUMBER(OFFSET('Sanitation Data'!$G$6,0,10*ROW('Sanitation Data'!G127))),'Data Summary'!DA133="Yes"),OFFSET('Sanitation Data'!$G$6,0,10*ROW('Sanitation Data'!G127)),NA())</f>
        <v>#N/A</v>
      </c>
      <c r="AM133" s="92" t="e">
        <f ca="true">+IF(AND(ISNUMBER(OFFSET('Sanitation Data'!$G$10,0,10*ROW('Sanitation Data'!G127))),'Data Summary'!DB133="Yes"),OFFSET('Sanitation Data'!$G$10,0,10*ROW('Sanitation Data'!G127)),NA())</f>
        <v>#N/A</v>
      </c>
      <c r="AN133" s="92" t="e">
        <f ca="true">+IF(AND(ISNUMBER(OFFSET('Sanitation Data'!$G$11,0,10*ROW('Sanitation Data'!G127))),'Data Summary'!DC133="Yes"),OFFSET('Sanitation Data'!$G$11,0,10*ROW('Sanitation Data'!G127)),NA())</f>
        <v>#N/A</v>
      </c>
      <c r="AO133" s="92" t="e">
        <f ca="true">+IF(AND(ISNUMBER(OFFSET('Sanitation Data'!$G$12,0,10*ROW('Sanitation Data'!G127))),'Data Summary'!DD133="Yes"),OFFSET('Sanitation Data'!$G$12,0,10*ROW('Sanitation Data'!G127)),NA())</f>
        <v>#N/A</v>
      </c>
      <c r="AP133" s="92" t="e">
        <f ca="true">+IF(AND(ISNUMBER(OFFSET('Sanitation Data'!$H$4,0,10*ROW('Sanitation Data'!H127))),'Data Summary'!DE133="Yes"),100-OFFSET('Sanitation Data'!$H$4,0,10*ROW('Sanitation Data'!H127)),NA())</f>
        <v>#N/A</v>
      </c>
      <c r="AQ133" s="92" t="e">
        <f ca="true">+IF(AND(ISNUMBER(OFFSET('Sanitation Data'!$H$6,0,10*ROW('Sanitation Data'!H127))),'Data Summary'!DF133="Yes"),OFFSET('Sanitation Data'!$H$6,0,10*ROW('Sanitation Data'!H127)),NA())</f>
        <v>#N/A</v>
      </c>
      <c r="AR133" s="92" t="e">
        <f ca="true">+IF(AND(ISNUMBER(OFFSET('Sanitation Data'!$H$10,0,10*ROW('Sanitation Data'!H127))),'Data Summary'!DG133="Yes"),OFFSET('Sanitation Data'!$H$10,0,10*ROW('Sanitation Data'!H127)),NA())</f>
        <v>#N/A</v>
      </c>
      <c r="AS133" s="92" t="e">
        <f ca="true">+IF(AND(ISNUMBER(OFFSET('Sanitation Data'!$H$11,0,10*ROW('Sanitation Data'!H127))),'Data Summary'!DH133="Yes"),OFFSET('Sanitation Data'!$H$11,0,10*ROW('Sanitation Data'!H127)),NA())</f>
        <v>#N/A</v>
      </c>
      <c r="AT133" s="92" t="e">
        <f ca="true">+IF(AND(ISNUMBER(OFFSET('Sanitation Data'!$H$12,0,10*ROW('Sanitation Data'!H127))),'Data Summary'!DI133="Yes"),OFFSET('Sanitation Data'!$H$12,0,10*ROW('Sanitation Data'!H127)),NA())</f>
        <v>#N/A</v>
      </c>
      <c r="AU133" s="92" t="e">
        <f ca="true">+IF(AND(ISNUMBER(OFFSET('Sanitation Data'!$I$4,0,10*ROW('Sanitation Data'!I127))),'Data Summary'!DJ133="Yes"),100-OFFSET('Sanitation Data'!$I$4,0,10*ROW('Sanitation Data'!I127)),NA())</f>
        <v>#N/A</v>
      </c>
      <c r="AV133" s="92" t="e">
        <f ca="true">+IF(AND(ISNUMBER(OFFSET('Sanitation Data'!$I$6,0,10*ROW('Sanitation Data'!I127))),'Data Summary'!DK133="Yes"),OFFSET('Sanitation Data'!$I$6,0,10*ROW('Sanitation Data'!I127)),NA())</f>
        <v>#N/A</v>
      </c>
      <c r="AW133" s="92" t="e">
        <f ca="true">+IF(AND(ISNUMBER(OFFSET('Sanitation Data'!$I$10,0,10*ROW('Sanitation Data'!I127))),'Data Summary'!DL133="Yes"),OFFSET('Sanitation Data'!$I$10,0,10*ROW('Sanitation Data'!I127)),NA())</f>
        <v>#N/A</v>
      </c>
      <c r="AX133" s="92" t="e">
        <f ca="true">+IF(AND(ISNUMBER(OFFSET('Sanitation Data'!$I$11,0,10*ROW('Sanitation Data'!I127))),'Data Summary'!DM133="Yes"),OFFSET('Sanitation Data'!$I$11,0,10*ROW('Sanitation Data'!I127)),NA())</f>
        <v>#N/A</v>
      </c>
      <c r="AY133" s="92" t="e">
        <f ca="true">+IF(AND(ISNUMBER(OFFSET('Sanitation Data'!$I$12,0,10*ROW('Sanitation Data'!I127))),'Data Summary'!DN133="Yes"),OFFSET('Sanitation Data'!$I$12,0,10*ROW('Sanitation Data'!I127)),NA())</f>
        <v>#N/A</v>
      </c>
      <c r="AZ133" s="93" t="e">
        <f ca="true">+IF(AND(ISNUMBER(OFFSET('Hygiene Data'!$D$5,0,10*ROW('Hygiene Data'!D127))),'Data Summary'!DO133="Yes"),OFFSET('Hygiene Data'!$D$5,0,10*ROW('Hygiene Data'!D127)),NA())</f>
        <v>#N/A</v>
      </c>
      <c r="BA133" s="93" t="e">
        <f ca="true">+IF(AND(ISNUMBER(OFFSET('Hygiene Data'!$D$7,0,10*ROW('Hygiene Data'!D127))),'Data Summary'!DP133="Yes"),OFFSET('Hygiene Data'!$D$7,0,10*ROW('Hygiene Data'!D127)),NA())</f>
        <v>#N/A</v>
      </c>
      <c r="BB133" s="93" t="e">
        <f ca="true">+IF(AND(ISNUMBER(OFFSET('Hygiene Data'!$D$9,0,10*ROW('Hygiene Data'!D127))),'Data Summary'!DQ133="Yes"),OFFSET('Hygiene Data'!$D$9,0,10*ROW('Hygiene Data'!D127)),NA())</f>
        <v>#N/A</v>
      </c>
      <c r="BC133" s="93" t="e">
        <f ca="true">+IF(AND(ISNUMBER(OFFSET('Hygiene Data'!$E$5,0,10*ROW('Hygiene Data'!E127))),'Data Summary'!DR133="Yes"),OFFSET('Hygiene Data'!$E$5,0,10*ROW('Hygiene Data'!E127)),NA())</f>
        <v>#N/A</v>
      </c>
      <c r="BD133" s="93" t="e">
        <f ca="true">+IF(AND(ISNUMBER(OFFSET('Hygiene Data'!$E$7,0,10*ROW('Hygiene Data'!E127))),'Data Summary'!DS133="Yes"),OFFSET('Hygiene Data'!$E$7,0,10*ROW('Hygiene Data'!E127)),NA())</f>
        <v>#N/A</v>
      </c>
      <c r="BE133" s="93" t="e">
        <f ca="true">+IF(AND(ISNUMBER(OFFSET('Hygiene Data'!$E$9,0,10*ROW('Hygiene Data'!E127))),'Data Summary'!DT133="Yes"),OFFSET('Hygiene Data'!$E$9,0,10*ROW('Hygiene Data'!E127)),NA())</f>
        <v>#N/A</v>
      </c>
      <c r="BF133" s="93" t="e">
        <f ca="true">+IF(AND(ISNUMBER(OFFSET('Hygiene Data'!$F$5,0,10*ROW('Hygiene Data'!F127))),'Data Summary'!DU133="Yes"),OFFSET('Hygiene Data'!$F$5,0,10*ROW('Hygiene Data'!F127)),NA())</f>
        <v>#N/A</v>
      </c>
      <c r="BG133" s="93" t="e">
        <f ca="true">+IF(AND(ISNUMBER(OFFSET('Hygiene Data'!$F$7,0,10*ROW('Hygiene Data'!F127))),'Data Summary'!DV133="Yes"),OFFSET('Hygiene Data'!$F$7,0,10*ROW('Hygiene Data'!F127)),NA())</f>
        <v>#N/A</v>
      </c>
      <c r="BH133" s="93" t="e">
        <f ca="true">+IF(AND(ISNUMBER(OFFSET('Hygiene Data'!$F$9,0,10*ROW('Hygiene Data'!F127))),'Data Summary'!DW133="Yes"),OFFSET('Hygiene Data'!$F$9,0,10*ROW('Hygiene Data'!F127)),NA())</f>
        <v>#N/A</v>
      </c>
      <c r="BI133" s="93" t="e">
        <f ca="true">+IF(AND(ISNUMBER(OFFSET('Hygiene Data'!$G$5,0,10*ROW('Hygiene Data'!G127))),'Data Summary'!DX133="Yes"),OFFSET('Hygiene Data'!$G$5,0,10*ROW('Hygiene Data'!G127)),NA())</f>
        <v>#N/A</v>
      </c>
      <c r="BJ133" s="93" t="e">
        <f ca="true">+IF(AND(ISNUMBER(OFFSET('Hygiene Data'!$G$7,0,10*ROW('Hygiene Data'!G127))),'Data Summary'!DY133="Yes"),OFFSET('Hygiene Data'!$G$7,0,10*ROW('Hygiene Data'!G127)),NA())</f>
        <v>#N/A</v>
      </c>
      <c r="BK133" s="93" t="e">
        <f ca="true">+IF(AND(ISNUMBER(OFFSET('Hygiene Data'!$G$9,0,10*ROW('Hygiene Data'!G127))),'Data Summary'!DZ133="Yes"),OFFSET('Hygiene Data'!$G$9,0,10*ROW('Hygiene Data'!G127)),NA())</f>
        <v>#N/A</v>
      </c>
      <c r="BL133" s="93" t="e">
        <f ca="true">+IF(AND(ISNUMBER(OFFSET('Hygiene Data'!$H$5,0,10*ROW('Hygiene Data'!H127))),'Data Summary'!EA133="Yes"),OFFSET('Hygiene Data'!$H$5,0,10*ROW('Hygiene Data'!H127)),NA())</f>
        <v>#N/A</v>
      </c>
      <c r="BM133" s="93" t="e">
        <f ca="true">+IF(AND(ISNUMBER(OFFSET('Hygiene Data'!$H$7,0,10*ROW('Hygiene Data'!H127))),'Data Summary'!EB133="Yes"),OFFSET('Hygiene Data'!$H$7,0,10*ROW('Hygiene Data'!H127)),NA())</f>
        <v>#N/A</v>
      </c>
      <c r="BN133" s="93" t="e">
        <f ca="true">+IF(AND(ISNUMBER(OFFSET('Hygiene Data'!$H$9,0,10*ROW('Hygiene Data'!H127))),'Data Summary'!EC133="Yes"),OFFSET('Hygiene Data'!$H$9,0,10*ROW('Hygiene Data'!H127)),NA())</f>
        <v>#N/A</v>
      </c>
      <c r="BO133" s="93" t="e">
        <f ca="true">+IF(AND(ISNUMBER(OFFSET('Hygiene Data'!$I$5,0,10*ROW('Hygiene Data'!I127))),'Data Summary'!ED133="Yes"),OFFSET('Hygiene Data'!$I$5,0,10*ROW('Hygiene Data'!I127)),NA())</f>
        <v>#N/A</v>
      </c>
      <c r="BP133" s="93" t="e">
        <f ca="true">+IF(AND(ISNUMBER(OFFSET('Hygiene Data'!$I$7,0,10*ROW('Hygiene Data'!I127))),'Data Summary'!EE133="Yes"),OFFSET('Hygiene Data'!$I$7,0,10*ROW('Hygiene Data'!I127)),NA())</f>
        <v>#N/A</v>
      </c>
      <c r="BQ133" s="93" t="e">
        <f ca="true">+IF(AND(ISNUMBER(OFFSET('Hygiene Data'!$I$9,0,10*ROW('Hygiene Data'!I127))),'Data Summary'!EF133="Yes"),OFFSET('Hygiene Data'!$I$9,0,10*ROW('Hygiene Data'!I127)),NA())</f>
        <v>#N/A</v>
      </c>
    </row>
    <row xmlns:x14ac="http://schemas.microsoft.com/office/spreadsheetml/2009/9/ac" r="134" x14ac:dyDescent="0.2">
      <c r="A134" s="335" t="e">
        <f ca="true">+RIGHT('Data Summary'!A134,LEN('Data Summary'!A134)-9)</f>
        <v>#VALUE!</v>
      </c>
      <c r="B134" s="35" t="str">
        <f ca="true">+IF(ISTEXT('Data Summary'!B134),'Data Summary'!B134,"")</f>
        <v/>
      </c>
      <c r="C134" s="334" t="e">
        <f ca="true">+VALUE('Data Summary'!C134)</f>
        <v>#VALUE!</v>
      </c>
      <c r="D134" s="91" t="e">
        <f ca="true">+IF(AND(ISNUMBER(OFFSET('Water Data'!$D$4,0,10*ROW('Water Data'!D128))),'Data Summary'!BS134="Yes"),100-OFFSET('Water Data'!$D$4,0,10*ROW('Water Data'!D128)),NA())</f>
        <v>#N/A</v>
      </c>
      <c r="E134" s="91" t="e">
        <f ca="true">+IF(AND(ISNUMBER(OFFSET('Water Data'!$D$6,0,10*ROW('Water Data'!D128))),'Data Summary'!BT134="Yes"),OFFSET('Water Data'!$D$6,0,10*ROW('Water Data'!D128)),NA())</f>
        <v>#N/A</v>
      </c>
      <c r="F134" s="91" t="e">
        <f ca="true">+IF(AND(ISNUMBER(OFFSET('Water Data'!$D$9,0,10*ROW('Water Data'!D128))),'Data Summary'!BU134="Yes"),OFFSET('Water Data'!$D$9,0,10*ROW('Water Data'!D128)),NA())</f>
        <v>#N/A</v>
      </c>
      <c r="G134" s="91" t="e">
        <f ca="true">+IF(AND(ISNUMBER(OFFSET('Water Data'!$E$4,0,10*ROW('Water Data'!E128))),'Data Summary'!BV134="Yes"),100-OFFSET('Water Data'!$E$4,0,10*ROW('Water Data'!E128)),NA())</f>
        <v>#N/A</v>
      </c>
      <c r="H134" s="91" t="e">
        <f ca="true">+IF(AND(ISNUMBER(OFFSET('Water Data'!$E$6,0,10*ROW('Water Data'!E128))),'Data Summary'!BW134="Yes"),OFFSET('Water Data'!$E$6,0,10*ROW('Water Data'!E128)),NA())</f>
        <v>#N/A</v>
      </c>
      <c r="I134" s="91" t="e">
        <f ca="true">+IF(AND(ISNUMBER(OFFSET('Water Data'!$E$9,0,10*ROW('Water Data'!E128))),'Data Summary'!BX134="Yes"),OFFSET('Water Data'!$E$9,0,10*ROW('Water Data'!E128)),NA())</f>
        <v>#N/A</v>
      </c>
      <c r="J134" s="91" t="e">
        <f ca="true">+IF(AND(ISNUMBER(OFFSET('Water Data'!$F$4,0,10*ROW('Water Data'!F128))),'Data Summary'!BY134="Yes"),100-OFFSET('Water Data'!$F$4,0,10*ROW('Water Data'!F128)),NA())</f>
        <v>#N/A</v>
      </c>
      <c r="K134" s="91" t="e">
        <f ca="true">+IF(AND(ISNUMBER(OFFSET('Water Data'!$F$6,0,10*ROW('Water Data'!F128))),'Data Summary'!BZ134="Yes"),OFFSET('Water Data'!$F$6,0,10*ROW('Water Data'!F128)),NA())</f>
        <v>#N/A</v>
      </c>
      <c r="L134" s="91" t="e">
        <f ca="true">+IF(AND(ISNUMBER(OFFSET('Water Data'!$F$9,0,10*ROW('Water Data'!F128))),'Data Summary'!CA134="Yes"),OFFSET('Water Data'!$F$9,0,10*ROW('Water Data'!F128)),NA())</f>
        <v>#N/A</v>
      </c>
      <c r="M134" s="91" t="e">
        <f ca="true">+IF(AND(ISNUMBER(OFFSET('Water Data'!$G$4,0,10*ROW('Water Data'!G128))),'Data Summary'!CB134="Yes"),100-OFFSET('Water Data'!$G$4,0,10*ROW('Water Data'!G128)),NA())</f>
        <v>#N/A</v>
      </c>
      <c r="N134" s="91" t="e">
        <f ca="true">+IF(AND(ISNUMBER(OFFSET('Water Data'!$G$6,0,10*ROW('Water Data'!G128))),'Data Summary'!CC134="Yes"),OFFSET('Water Data'!$G$6,0,10*ROW('Water Data'!G128)),NA())</f>
        <v>#N/A</v>
      </c>
      <c r="O134" s="91" t="e">
        <f ca="true">+IF(AND(ISNUMBER(OFFSET('Water Data'!$G$9,0,10*ROW('Water Data'!G128))),'Data Summary'!CD134="Yes"),OFFSET('Water Data'!$G$9,0,10*ROW('Water Data'!G128)),NA())</f>
        <v>#N/A</v>
      </c>
      <c r="P134" s="91" t="e">
        <f ca="true">+IF(AND(ISNUMBER(OFFSET('Water Data'!$H$4,0,10*ROW('Water Data'!H128))),'Data Summary'!CE134="Yes"),100-OFFSET('Water Data'!$H$4,0,10*ROW('Water Data'!H128)),NA())</f>
        <v>#N/A</v>
      </c>
      <c r="Q134" s="91" t="e">
        <f ca="true">+IF(AND(ISNUMBER(OFFSET('Water Data'!$H$6,0,10*ROW('Water Data'!H128))),'Data Summary'!CF134="Yes"),OFFSET('Water Data'!$H$6,0,10*ROW('Water Data'!H128)),NA())</f>
        <v>#N/A</v>
      </c>
      <c r="R134" s="91" t="e">
        <f ca="true">+IF(AND(ISNUMBER(OFFSET('Water Data'!$H$9,0,10*ROW('Water Data'!H128))),'Data Summary'!CG134="Yes"),OFFSET('Water Data'!$H$9,0,10*ROW('Water Data'!H128)),NA())</f>
        <v>#N/A</v>
      </c>
      <c r="S134" s="91" t="e">
        <f ca="true">+IF(AND(ISNUMBER(OFFSET('Water Data'!$I$4,0,10*ROW('Water Data'!I128))),'Data Summary'!CH134="Yes"),100-OFFSET('Water Data'!$I$4,0,10*ROW('Water Data'!I128)),NA())</f>
        <v>#N/A</v>
      </c>
      <c r="T134" s="91" t="e">
        <f ca="true">+IF(AND(ISNUMBER(OFFSET('Water Data'!$I$6,0,10*ROW('Water Data'!I128))),'Data Summary'!CI134="Yes"),OFFSET('Water Data'!$I$6,0,10*ROW('Water Data'!I128)),NA())</f>
        <v>#N/A</v>
      </c>
      <c r="U134" s="91" t="e">
        <f ca="true">+IF(AND(ISNUMBER(OFFSET('Water Data'!$I$9,0,10*ROW('Water Data'!I128))),'Data Summary'!CJ134="Yes"),OFFSET('Water Data'!$I$9,0,10*ROW('Water Data'!I128)),NA())</f>
        <v>#N/A</v>
      </c>
      <c r="V134" s="92" t="e">
        <f ca="true">+IF(AND(ISNUMBER(OFFSET('Sanitation Data'!$D$4,0,10*ROW('Sanitation Data'!D128))),'Data Summary'!CK134="Yes"),100-OFFSET('Sanitation Data'!$D$4,0,10*ROW('Sanitation Data'!D128)),NA())</f>
        <v>#N/A</v>
      </c>
      <c r="W134" s="92" t="e">
        <f ca="true">+IF(AND(ISNUMBER(OFFSET('Sanitation Data'!$D$6,0,10*ROW('Sanitation Data'!D128))),'Data Summary'!CL134="Yes"),OFFSET('Sanitation Data'!$D$6,0,10*ROW('Sanitation Data'!D128)),NA())</f>
        <v>#N/A</v>
      </c>
      <c r="X134" s="92" t="e">
        <f ca="true">+IF(AND(ISNUMBER(OFFSET('Sanitation Data'!$D$10,0,10*ROW('Sanitation Data'!D128))),'Data Summary'!CM134="Yes"),OFFSET('Sanitation Data'!$D$10,0,10*ROW('Sanitation Data'!D128)),NA())</f>
        <v>#N/A</v>
      </c>
      <c r="Y134" s="92" t="e">
        <f ca="true">+IF(AND(ISNUMBER(OFFSET('Sanitation Data'!$D$11,0,10*ROW('Sanitation Data'!D128))),'Data Summary'!CN134="Yes"),OFFSET('Sanitation Data'!$D$11,0,10*ROW('Sanitation Data'!D128)),NA())</f>
        <v>#N/A</v>
      </c>
      <c r="Z134" s="92" t="e">
        <f ca="true">+IF(AND(ISNUMBER(OFFSET('Sanitation Data'!$D$12,0,10*ROW('Sanitation Data'!D128))),'Data Summary'!CO134="Yes"),OFFSET('Sanitation Data'!$D$12,0,10*ROW('Sanitation Data'!D128)),NA())</f>
        <v>#N/A</v>
      </c>
      <c r="AA134" s="92" t="e">
        <f ca="true">+IF(AND(ISNUMBER(OFFSET('Sanitation Data'!$E$4,0,10*ROW('Sanitation Data'!E128))),'Data Summary'!CP134="Yes"),100-OFFSET('Sanitation Data'!$E$4,0,10*ROW('Sanitation Data'!E128)),NA())</f>
        <v>#N/A</v>
      </c>
      <c r="AB134" s="92" t="e">
        <f ca="true">+IF(AND(ISNUMBER(OFFSET('Sanitation Data'!$E$6,0,10*ROW('Sanitation Data'!E128))),'Data Summary'!CQ134="Yes"),OFFSET('Sanitation Data'!$E$6,0,10*ROW('Sanitation Data'!E128)),NA())</f>
        <v>#N/A</v>
      </c>
      <c r="AC134" s="92" t="e">
        <f ca="true">+IF(AND(ISNUMBER(OFFSET('Sanitation Data'!$E$10,0,10*ROW('Sanitation Data'!E128))),'Data Summary'!CR134="Yes"),OFFSET('Sanitation Data'!$E$10,0,10*ROW('Sanitation Data'!E128)),NA())</f>
        <v>#N/A</v>
      </c>
      <c r="AD134" s="92" t="e">
        <f ca="true">+IF(AND(ISNUMBER(OFFSET('Sanitation Data'!$E$11,0,10*ROW('Sanitation Data'!E128))),'Data Summary'!CS134="Yes"),OFFSET('Sanitation Data'!$E$11,0,10*ROW('Sanitation Data'!E128)),NA())</f>
        <v>#N/A</v>
      </c>
      <c r="AE134" s="92" t="e">
        <f ca="true">+IF(AND(ISNUMBER(OFFSET('Sanitation Data'!$E$12,0,10*ROW('Sanitation Data'!E128))),'Data Summary'!CT134="Yes"),OFFSET('Sanitation Data'!$E$12,0,10*ROW('Sanitation Data'!E128)),NA())</f>
        <v>#N/A</v>
      </c>
      <c r="AF134" s="92" t="e">
        <f ca="true">+IF(AND(ISNUMBER(OFFSET('Sanitation Data'!$F$4,0,10*ROW('Sanitation Data'!F128))),'Data Summary'!CU134="Yes"),100-OFFSET('Sanitation Data'!$F$4,0,10*ROW('Sanitation Data'!F128)),NA())</f>
        <v>#N/A</v>
      </c>
      <c r="AG134" s="92" t="e">
        <f ca="true">+IF(AND(ISNUMBER(OFFSET('Sanitation Data'!$F$6,0,10*ROW('Sanitation Data'!F128))),'Data Summary'!CV134="Yes"),OFFSET('Sanitation Data'!$F$6,0,10*ROW('Sanitation Data'!F128)),NA())</f>
        <v>#N/A</v>
      </c>
      <c r="AH134" s="92" t="e">
        <f ca="true">+IF(AND(ISNUMBER(OFFSET('Sanitation Data'!$F$10,0,10*ROW('Sanitation Data'!F128))),'Data Summary'!CW134="Yes"),OFFSET('Sanitation Data'!$F$10,0,10*ROW('Sanitation Data'!F128)),NA())</f>
        <v>#N/A</v>
      </c>
      <c r="AI134" s="92" t="e">
        <f ca="true">+IF(AND(ISNUMBER(OFFSET('Sanitation Data'!$F$11,0,10*ROW('Sanitation Data'!F128))),'Data Summary'!CX134="Yes"),OFFSET('Sanitation Data'!$F$11,0,10*ROW('Sanitation Data'!F128)),NA())</f>
        <v>#N/A</v>
      </c>
      <c r="AJ134" s="92" t="e">
        <f ca="true">+IF(AND(ISNUMBER(OFFSET('Sanitation Data'!$F$12,0,10*ROW('Sanitation Data'!F128))),'Data Summary'!CY134="Yes"),OFFSET('Sanitation Data'!$F$12,0,10*ROW('Sanitation Data'!F128)),NA())</f>
        <v>#N/A</v>
      </c>
      <c r="AK134" s="92" t="e">
        <f ca="true">+IF(AND(ISNUMBER(OFFSET('Sanitation Data'!$G$4,0,10*ROW('Sanitation Data'!G128))),'Data Summary'!CZ134="Yes"),100-OFFSET('Sanitation Data'!$G$4,0,10*ROW('Sanitation Data'!G128)),NA())</f>
        <v>#N/A</v>
      </c>
      <c r="AL134" s="92" t="e">
        <f ca="true">+IF(AND(ISNUMBER(OFFSET('Sanitation Data'!$G$6,0,10*ROW('Sanitation Data'!G128))),'Data Summary'!DA134="Yes"),OFFSET('Sanitation Data'!$G$6,0,10*ROW('Sanitation Data'!G128)),NA())</f>
        <v>#N/A</v>
      </c>
      <c r="AM134" s="92" t="e">
        <f ca="true">+IF(AND(ISNUMBER(OFFSET('Sanitation Data'!$G$10,0,10*ROW('Sanitation Data'!G128))),'Data Summary'!DB134="Yes"),OFFSET('Sanitation Data'!$G$10,0,10*ROW('Sanitation Data'!G128)),NA())</f>
        <v>#N/A</v>
      </c>
      <c r="AN134" s="92" t="e">
        <f ca="true">+IF(AND(ISNUMBER(OFFSET('Sanitation Data'!$G$11,0,10*ROW('Sanitation Data'!G128))),'Data Summary'!DC134="Yes"),OFFSET('Sanitation Data'!$G$11,0,10*ROW('Sanitation Data'!G128)),NA())</f>
        <v>#N/A</v>
      </c>
      <c r="AO134" s="92" t="e">
        <f ca="true">+IF(AND(ISNUMBER(OFFSET('Sanitation Data'!$G$12,0,10*ROW('Sanitation Data'!G128))),'Data Summary'!DD134="Yes"),OFFSET('Sanitation Data'!$G$12,0,10*ROW('Sanitation Data'!G128)),NA())</f>
        <v>#N/A</v>
      </c>
      <c r="AP134" s="92" t="e">
        <f ca="true">+IF(AND(ISNUMBER(OFFSET('Sanitation Data'!$H$4,0,10*ROW('Sanitation Data'!H128))),'Data Summary'!DE134="Yes"),100-OFFSET('Sanitation Data'!$H$4,0,10*ROW('Sanitation Data'!H128)),NA())</f>
        <v>#N/A</v>
      </c>
      <c r="AQ134" s="92" t="e">
        <f ca="true">+IF(AND(ISNUMBER(OFFSET('Sanitation Data'!$H$6,0,10*ROW('Sanitation Data'!H128))),'Data Summary'!DF134="Yes"),OFFSET('Sanitation Data'!$H$6,0,10*ROW('Sanitation Data'!H128)),NA())</f>
        <v>#N/A</v>
      </c>
      <c r="AR134" s="92" t="e">
        <f ca="true">+IF(AND(ISNUMBER(OFFSET('Sanitation Data'!$H$10,0,10*ROW('Sanitation Data'!H128))),'Data Summary'!DG134="Yes"),OFFSET('Sanitation Data'!$H$10,0,10*ROW('Sanitation Data'!H128)),NA())</f>
        <v>#N/A</v>
      </c>
      <c r="AS134" s="92" t="e">
        <f ca="true">+IF(AND(ISNUMBER(OFFSET('Sanitation Data'!$H$11,0,10*ROW('Sanitation Data'!H128))),'Data Summary'!DH134="Yes"),OFFSET('Sanitation Data'!$H$11,0,10*ROW('Sanitation Data'!H128)),NA())</f>
        <v>#N/A</v>
      </c>
      <c r="AT134" s="92" t="e">
        <f ca="true">+IF(AND(ISNUMBER(OFFSET('Sanitation Data'!$H$12,0,10*ROW('Sanitation Data'!H128))),'Data Summary'!DI134="Yes"),OFFSET('Sanitation Data'!$H$12,0,10*ROW('Sanitation Data'!H128)),NA())</f>
        <v>#N/A</v>
      </c>
      <c r="AU134" s="92" t="e">
        <f ca="true">+IF(AND(ISNUMBER(OFFSET('Sanitation Data'!$I$4,0,10*ROW('Sanitation Data'!I128))),'Data Summary'!DJ134="Yes"),100-OFFSET('Sanitation Data'!$I$4,0,10*ROW('Sanitation Data'!I128)),NA())</f>
        <v>#N/A</v>
      </c>
      <c r="AV134" s="92" t="e">
        <f ca="true">+IF(AND(ISNUMBER(OFFSET('Sanitation Data'!$I$6,0,10*ROW('Sanitation Data'!I128))),'Data Summary'!DK134="Yes"),OFFSET('Sanitation Data'!$I$6,0,10*ROW('Sanitation Data'!I128)),NA())</f>
        <v>#N/A</v>
      </c>
      <c r="AW134" s="92" t="e">
        <f ca="true">+IF(AND(ISNUMBER(OFFSET('Sanitation Data'!$I$10,0,10*ROW('Sanitation Data'!I128))),'Data Summary'!DL134="Yes"),OFFSET('Sanitation Data'!$I$10,0,10*ROW('Sanitation Data'!I128)),NA())</f>
        <v>#N/A</v>
      </c>
      <c r="AX134" s="92" t="e">
        <f ca="true">+IF(AND(ISNUMBER(OFFSET('Sanitation Data'!$I$11,0,10*ROW('Sanitation Data'!I128))),'Data Summary'!DM134="Yes"),OFFSET('Sanitation Data'!$I$11,0,10*ROW('Sanitation Data'!I128)),NA())</f>
        <v>#N/A</v>
      </c>
      <c r="AY134" s="92" t="e">
        <f ca="true">+IF(AND(ISNUMBER(OFFSET('Sanitation Data'!$I$12,0,10*ROW('Sanitation Data'!I128))),'Data Summary'!DN134="Yes"),OFFSET('Sanitation Data'!$I$12,0,10*ROW('Sanitation Data'!I128)),NA())</f>
        <v>#N/A</v>
      </c>
      <c r="AZ134" s="93" t="e">
        <f ca="true">+IF(AND(ISNUMBER(OFFSET('Hygiene Data'!$D$5,0,10*ROW('Hygiene Data'!D128))),'Data Summary'!DO134="Yes"),OFFSET('Hygiene Data'!$D$5,0,10*ROW('Hygiene Data'!D128)),NA())</f>
        <v>#N/A</v>
      </c>
      <c r="BA134" s="93" t="e">
        <f ca="true">+IF(AND(ISNUMBER(OFFSET('Hygiene Data'!$D$7,0,10*ROW('Hygiene Data'!D128))),'Data Summary'!DP134="Yes"),OFFSET('Hygiene Data'!$D$7,0,10*ROW('Hygiene Data'!D128)),NA())</f>
        <v>#N/A</v>
      </c>
      <c r="BB134" s="93" t="e">
        <f ca="true">+IF(AND(ISNUMBER(OFFSET('Hygiene Data'!$D$9,0,10*ROW('Hygiene Data'!D128))),'Data Summary'!DQ134="Yes"),OFFSET('Hygiene Data'!$D$9,0,10*ROW('Hygiene Data'!D128)),NA())</f>
        <v>#N/A</v>
      </c>
      <c r="BC134" s="93" t="e">
        <f ca="true">+IF(AND(ISNUMBER(OFFSET('Hygiene Data'!$E$5,0,10*ROW('Hygiene Data'!E128))),'Data Summary'!DR134="Yes"),OFFSET('Hygiene Data'!$E$5,0,10*ROW('Hygiene Data'!E128)),NA())</f>
        <v>#N/A</v>
      </c>
      <c r="BD134" s="93" t="e">
        <f ca="true">+IF(AND(ISNUMBER(OFFSET('Hygiene Data'!$E$7,0,10*ROW('Hygiene Data'!E128))),'Data Summary'!DS134="Yes"),OFFSET('Hygiene Data'!$E$7,0,10*ROW('Hygiene Data'!E128)),NA())</f>
        <v>#N/A</v>
      </c>
      <c r="BE134" s="93" t="e">
        <f ca="true">+IF(AND(ISNUMBER(OFFSET('Hygiene Data'!$E$9,0,10*ROW('Hygiene Data'!E128))),'Data Summary'!DT134="Yes"),OFFSET('Hygiene Data'!$E$9,0,10*ROW('Hygiene Data'!E128)),NA())</f>
        <v>#N/A</v>
      </c>
      <c r="BF134" s="93" t="e">
        <f ca="true">+IF(AND(ISNUMBER(OFFSET('Hygiene Data'!$F$5,0,10*ROW('Hygiene Data'!F128))),'Data Summary'!DU134="Yes"),OFFSET('Hygiene Data'!$F$5,0,10*ROW('Hygiene Data'!F128)),NA())</f>
        <v>#N/A</v>
      </c>
      <c r="BG134" s="93" t="e">
        <f ca="true">+IF(AND(ISNUMBER(OFFSET('Hygiene Data'!$F$7,0,10*ROW('Hygiene Data'!F128))),'Data Summary'!DV134="Yes"),OFFSET('Hygiene Data'!$F$7,0,10*ROW('Hygiene Data'!F128)),NA())</f>
        <v>#N/A</v>
      </c>
      <c r="BH134" s="93" t="e">
        <f ca="true">+IF(AND(ISNUMBER(OFFSET('Hygiene Data'!$F$9,0,10*ROW('Hygiene Data'!F128))),'Data Summary'!DW134="Yes"),OFFSET('Hygiene Data'!$F$9,0,10*ROW('Hygiene Data'!F128)),NA())</f>
        <v>#N/A</v>
      </c>
      <c r="BI134" s="93" t="e">
        <f ca="true">+IF(AND(ISNUMBER(OFFSET('Hygiene Data'!$G$5,0,10*ROW('Hygiene Data'!G128))),'Data Summary'!DX134="Yes"),OFFSET('Hygiene Data'!$G$5,0,10*ROW('Hygiene Data'!G128)),NA())</f>
        <v>#N/A</v>
      </c>
      <c r="BJ134" s="93" t="e">
        <f ca="true">+IF(AND(ISNUMBER(OFFSET('Hygiene Data'!$G$7,0,10*ROW('Hygiene Data'!G128))),'Data Summary'!DY134="Yes"),OFFSET('Hygiene Data'!$G$7,0,10*ROW('Hygiene Data'!G128)),NA())</f>
        <v>#N/A</v>
      </c>
      <c r="BK134" s="93" t="e">
        <f ca="true">+IF(AND(ISNUMBER(OFFSET('Hygiene Data'!$G$9,0,10*ROW('Hygiene Data'!G128))),'Data Summary'!DZ134="Yes"),OFFSET('Hygiene Data'!$G$9,0,10*ROW('Hygiene Data'!G128)),NA())</f>
        <v>#N/A</v>
      </c>
      <c r="BL134" s="93" t="e">
        <f ca="true">+IF(AND(ISNUMBER(OFFSET('Hygiene Data'!$H$5,0,10*ROW('Hygiene Data'!H128))),'Data Summary'!EA134="Yes"),OFFSET('Hygiene Data'!$H$5,0,10*ROW('Hygiene Data'!H128)),NA())</f>
        <v>#N/A</v>
      </c>
      <c r="BM134" s="93" t="e">
        <f ca="true">+IF(AND(ISNUMBER(OFFSET('Hygiene Data'!$H$7,0,10*ROW('Hygiene Data'!H128))),'Data Summary'!EB134="Yes"),OFFSET('Hygiene Data'!$H$7,0,10*ROW('Hygiene Data'!H128)),NA())</f>
        <v>#N/A</v>
      </c>
      <c r="BN134" s="93" t="e">
        <f ca="true">+IF(AND(ISNUMBER(OFFSET('Hygiene Data'!$H$9,0,10*ROW('Hygiene Data'!H128))),'Data Summary'!EC134="Yes"),OFFSET('Hygiene Data'!$H$9,0,10*ROW('Hygiene Data'!H128)),NA())</f>
        <v>#N/A</v>
      </c>
      <c r="BO134" s="93" t="e">
        <f ca="true">+IF(AND(ISNUMBER(OFFSET('Hygiene Data'!$I$5,0,10*ROW('Hygiene Data'!I128))),'Data Summary'!ED134="Yes"),OFFSET('Hygiene Data'!$I$5,0,10*ROW('Hygiene Data'!I128)),NA())</f>
        <v>#N/A</v>
      </c>
      <c r="BP134" s="93" t="e">
        <f ca="true">+IF(AND(ISNUMBER(OFFSET('Hygiene Data'!$I$7,0,10*ROW('Hygiene Data'!I128))),'Data Summary'!EE134="Yes"),OFFSET('Hygiene Data'!$I$7,0,10*ROW('Hygiene Data'!I128)),NA())</f>
        <v>#N/A</v>
      </c>
      <c r="BQ134" s="93" t="e">
        <f ca="true">+IF(AND(ISNUMBER(OFFSET('Hygiene Data'!$I$9,0,10*ROW('Hygiene Data'!I128))),'Data Summary'!EF134="Yes"),OFFSET('Hygiene Data'!$I$9,0,10*ROW('Hygiene Data'!I128)),NA())</f>
        <v>#N/A</v>
      </c>
    </row>
    <row xmlns:x14ac="http://schemas.microsoft.com/office/spreadsheetml/2009/9/ac" r="135" x14ac:dyDescent="0.2">
      <c r="A135" s="335" t="e">
        <f ca="true">+RIGHT('Data Summary'!A135,LEN('Data Summary'!A135)-9)</f>
        <v>#VALUE!</v>
      </c>
      <c r="B135" s="35" t="str">
        <f ca="true">+IF(ISTEXT('Data Summary'!B135),'Data Summary'!B135,"")</f>
        <v/>
      </c>
      <c r="C135" s="334" t="e">
        <f ca="true">+VALUE('Data Summary'!C135)</f>
        <v>#VALUE!</v>
      </c>
      <c r="D135" s="91" t="e">
        <f ca="true">+IF(AND(ISNUMBER(OFFSET('Water Data'!$D$4,0,10*ROW('Water Data'!D129))),'Data Summary'!BS135="Yes"),100-OFFSET('Water Data'!$D$4,0,10*ROW('Water Data'!D129)),NA())</f>
        <v>#N/A</v>
      </c>
      <c r="E135" s="91" t="e">
        <f ca="true">+IF(AND(ISNUMBER(OFFSET('Water Data'!$D$6,0,10*ROW('Water Data'!D129))),'Data Summary'!BT135="Yes"),OFFSET('Water Data'!$D$6,0,10*ROW('Water Data'!D129)),NA())</f>
        <v>#N/A</v>
      </c>
      <c r="F135" s="91" t="e">
        <f ca="true">+IF(AND(ISNUMBER(OFFSET('Water Data'!$D$9,0,10*ROW('Water Data'!D129))),'Data Summary'!BU135="Yes"),OFFSET('Water Data'!$D$9,0,10*ROW('Water Data'!D129)),NA())</f>
        <v>#N/A</v>
      </c>
      <c r="G135" s="91" t="e">
        <f ca="true">+IF(AND(ISNUMBER(OFFSET('Water Data'!$E$4,0,10*ROW('Water Data'!E129))),'Data Summary'!BV135="Yes"),100-OFFSET('Water Data'!$E$4,0,10*ROW('Water Data'!E129)),NA())</f>
        <v>#N/A</v>
      </c>
      <c r="H135" s="91" t="e">
        <f ca="true">+IF(AND(ISNUMBER(OFFSET('Water Data'!$E$6,0,10*ROW('Water Data'!E129))),'Data Summary'!BW135="Yes"),OFFSET('Water Data'!$E$6,0,10*ROW('Water Data'!E129)),NA())</f>
        <v>#N/A</v>
      </c>
      <c r="I135" s="91" t="e">
        <f ca="true">+IF(AND(ISNUMBER(OFFSET('Water Data'!$E$9,0,10*ROW('Water Data'!E129))),'Data Summary'!BX135="Yes"),OFFSET('Water Data'!$E$9,0,10*ROW('Water Data'!E129)),NA())</f>
        <v>#N/A</v>
      </c>
      <c r="J135" s="91" t="e">
        <f ca="true">+IF(AND(ISNUMBER(OFFSET('Water Data'!$F$4,0,10*ROW('Water Data'!F129))),'Data Summary'!BY135="Yes"),100-OFFSET('Water Data'!$F$4,0,10*ROW('Water Data'!F129)),NA())</f>
        <v>#N/A</v>
      </c>
      <c r="K135" s="91" t="e">
        <f ca="true">+IF(AND(ISNUMBER(OFFSET('Water Data'!$F$6,0,10*ROW('Water Data'!F129))),'Data Summary'!BZ135="Yes"),OFFSET('Water Data'!$F$6,0,10*ROW('Water Data'!F129)),NA())</f>
        <v>#N/A</v>
      </c>
      <c r="L135" s="91" t="e">
        <f ca="true">+IF(AND(ISNUMBER(OFFSET('Water Data'!$F$9,0,10*ROW('Water Data'!F129))),'Data Summary'!CA135="Yes"),OFFSET('Water Data'!$F$9,0,10*ROW('Water Data'!F129)),NA())</f>
        <v>#N/A</v>
      </c>
      <c r="M135" s="91" t="e">
        <f ca="true">+IF(AND(ISNUMBER(OFFSET('Water Data'!$G$4,0,10*ROW('Water Data'!G129))),'Data Summary'!CB135="Yes"),100-OFFSET('Water Data'!$G$4,0,10*ROW('Water Data'!G129)),NA())</f>
        <v>#N/A</v>
      </c>
      <c r="N135" s="91" t="e">
        <f ca="true">+IF(AND(ISNUMBER(OFFSET('Water Data'!$G$6,0,10*ROW('Water Data'!G129))),'Data Summary'!CC135="Yes"),OFFSET('Water Data'!$G$6,0,10*ROW('Water Data'!G129)),NA())</f>
        <v>#N/A</v>
      </c>
      <c r="O135" s="91" t="e">
        <f ca="true">+IF(AND(ISNUMBER(OFFSET('Water Data'!$G$9,0,10*ROW('Water Data'!G129))),'Data Summary'!CD135="Yes"),OFFSET('Water Data'!$G$9,0,10*ROW('Water Data'!G129)),NA())</f>
        <v>#N/A</v>
      </c>
      <c r="P135" s="91" t="e">
        <f ca="true">+IF(AND(ISNUMBER(OFFSET('Water Data'!$H$4,0,10*ROW('Water Data'!H129))),'Data Summary'!CE135="Yes"),100-OFFSET('Water Data'!$H$4,0,10*ROW('Water Data'!H129)),NA())</f>
        <v>#N/A</v>
      </c>
      <c r="Q135" s="91" t="e">
        <f ca="true">+IF(AND(ISNUMBER(OFFSET('Water Data'!$H$6,0,10*ROW('Water Data'!H129))),'Data Summary'!CF135="Yes"),OFFSET('Water Data'!$H$6,0,10*ROW('Water Data'!H129)),NA())</f>
        <v>#N/A</v>
      </c>
      <c r="R135" s="91" t="e">
        <f ca="true">+IF(AND(ISNUMBER(OFFSET('Water Data'!$H$9,0,10*ROW('Water Data'!H129))),'Data Summary'!CG135="Yes"),OFFSET('Water Data'!$H$9,0,10*ROW('Water Data'!H129)),NA())</f>
        <v>#N/A</v>
      </c>
      <c r="S135" s="91" t="e">
        <f ca="true">+IF(AND(ISNUMBER(OFFSET('Water Data'!$I$4,0,10*ROW('Water Data'!I129))),'Data Summary'!CH135="Yes"),100-OFFSET('Water Data'!$I$4,0,10*ROW('Water Data'!I129)),NA())</f>
        <v>#N/A</v>
      </c>
      <c r="T135" s="91" t="e">
        <f ca="true">+IF(AND(ISNUMBER(OFFSET('Water Data'!$I$6,0,10*ROW('Water Data'!I129))),'Data Summary'!CI135="Yes"),OFFSET('Water Data'!$I$6,0,10*ROW('Water Data'!I129)),NA())</f>
        <v>#N/A</v>
      </c>
      <c r="U135" s="91" t="e">
        <f ca="true">+IF(AND(ISNUMBER(OFFSET('Water Data'!$I$9,0,10*ROW('Water Data'!I129))),'Data Summary'!CJ135="Yes"),OFFSET('Water Data'!$I$9,0,10*ROW('Water Data'!I129)),NA())</f>
        <v>#N/A</v>
      </c>
      <c r="V135" s="92" t="e">
        <f ca="true">+IF(AND(ISNUMBER(OFFSET('Sanitation Data'!$D$4,0,10*ROW('Sanitation Data'!D129))),'Data Summary'!CK135="Yes"),100-OFFSET('Sanitation Data'!$D$4,0,10*ROW('Sanitation Data'!D129)),NA())</f>
        <v>#N/A</v>
      </c>
      <c r="W135" s="92" t="e">
        <f ca="true">+IF(AND(ISNUMBER(OFFSET('Sanitation Data'!$D$6,0,10*ROW('Sanitation Data'!D129))),'Data Summary'!CL135="Yes"),OFFSET('Sanitation Data'!$D$6,0,10*ROW('Sanitation Data'!D129)),NA())</f>
        <v>#N/A</v>
      </c>
      <c r="X135" s="92" t="e">
        <f ca="true">+IF(AND(ISNUMBER(OFFSET('Sanitation Data'!$D$10,0,10*ROW('Sanitation Data'!D129))),'Data Summary'!CM135="Yes"),OFFSET('Sanitation Data'!$D$10,0,10*ROW('Sanitation Data'!D129)),NA())</f>
        <v>#N/A</v>
      </c>
      <c r="Y135" s="92" t="e">
        <f ca="true">+IF(AND(ISNUMBER(OFFSET('Sanitation Data'!$D$11,0,10*ROW('Sanitation Data'!D129))),'Data Summary'!CN135="Yes"),OFFSET('Sanitation Data'!$D$11,0,10*ROW('Sanitation Data'!D129)),NA())</f>
        <v>#N/A</v>
      </c>
      <c r="Z135" s="92" t="e">
        <f ca="true">+IF(AND(ISNUMBER(OFFSET('Sanitation Data'!$D$12,0,10*ROW('Sanitation Data'!D129))),'Data Summary'!CO135="Yes"),OFFSET('Sanitation Data'!$D$12,0,10*ROW('Sanitation Data'!D129)),NA())</f>
        <v>#N/A</v>
      </c>
      <c r="AA135" s="92" t="e">
        <f ca="true">+IF(AND(ISNUMBER(OFFSET('Sanitation Data'!$E$4,0,10*ROW('Sanitation Data'!E129))),'Data Summary'!CP135="Yes"),100-OFFSET('Sanitation Data'!$E$4,0,10*ROW('Sanitation Data'!E129)),NA())</f>
        <v>#N/A</v>
      </c>
      <c r="AB135" s="92" t="e">
        <f ca="true">+IF(AND(ISNUMBER(OFFSET('Sanitation Data'!$E$6,0,10*ROW('Sanitation Data'!E129))),'Data Summary'!CQ135="Yes"),OFFSET('Sanitation Data'!$E$6,0,10*ROW('Sanitation Data'!E129)),NA())</f>
        <v>#N/A</v>
      </c>
      <c r="AC135" s="92" t="e">
        <f ca="true">+IF(AND(ISNUMBER(OFFSET('Sanitation Data'!$E$10,0,10*ROW('Sanitation Data'!E129))),'Data Summary'!CR135="Yes"),OFFSET('Sanitation Data'!$E$10,0,10*ROW('Sanitation Data'!E129)),NA())</f>
        <v>#N/A</v>
      </c>
      <c r="AD135" s="92" t="e">
        <f ca="true">+IF(AND(ISNUMBER(OFFSET('Sanitation Data'!$E$11,0,10*ROW('Sanitation Data'!E129))),'Data Summary'!CS135="Yes"),OFFSET('Sanitation Data'!$E$11,0,10*ROW('Sanitation Data'!E129)),NA())</f>
        <v>#N/A</v>
      </c>
      <c r="AE135" s="92" t="e">
        <f ca="true">+IF(AND(ISNUMBER(OFFSET('Sanitation Data'!$E$12,0,10*ROW('Sanitation Data'!E129))),'Data Summary'!CT135="Yes"),OFFSET('Sanitation Data'!$E$12,0,10*ROW('Sanitation Data'!E129)),NA())</f>
        <v>#N/A</v>
      </c>
      <c r="AF135" s="92" t="e">
        <f ca="true">+IF(AND(ISNUMBER(OFFSET('Sanitation Data'!$F$4,0,10*ROW('Sanitation Data'!F129))),'Data Summary'!CU135="Yes"),100-OFFSET('Sanitation Data'!$F$4,0,10*ROW('Sanitation Data'!F129)),NA())</f>
        <v>#N/A</v>
      </c>
      <c r="AG135" s="92" t="e">
        <f ca="true">+IF(AND(ISNUMBER(OFFSET('Sanitation Data'!$F$6,0,10*ROW('Sanitation Data'!F129))),'Data Summary'!CV135="Yes"),OFFSET('Sanitation Data'!$F$6,0,10*ROW('Sanitation Data'!F129)),NA())</f>
        <v>#N/A</v>
      </c>
      <c r="AH135" s="92" t="e">
        <f ca="true">+IF(AND(ISNUMBER(OFFSET('Sanitation Data'!$F$10,0,10*ROW('Sanitation Data'!F129))),'Data Summary'!CW135="Yes"),OFFSET('Sanitation Data'!$F$10,0,10*ROW('Sanitation Data'!F129)),NA())</f>
        <v>#N/A</v>
      </c>
      <c r="AI135" s="92" t="e">
        <f ca="true">+IF(AND(ISNUMBER(OFFSET('Sanitation Data'!$F$11,0,10*ROW('Sanitation Data'!F129))),'Data Summary'!CX135="Yes"),OFFSET('Sanitation Data'!$F$11,0,10*ROW('Sanitation Data'!F129)),NA())</f>
        <v>#N/A</v>
      </c>
      <c r="AJ135" s="92" t="e">
        <f ca="true">+IF(AND(ISNUMBER(OFFSET('Sanitation Data'!$F$12,0,10*ROW('Sanitation Data'!F129))),'Data Summary'!CY135="Yes"),OFFSET('Sanitation Data'!$F$12,0,10*ROW('Sanitation Data'!F129)),NA())</f>
        <v>#N/A</v>
      </c>
      <c r="AK135" s="92" t="e">
        <f ca="true">+IF(AND(ISNUMBER(OFFSET('Sanitation Data'!$G$4,0,10*ROW('Sanitation Data'!G129))),'Data Summary'!CZ135="Yes"),100-OFFSET('Sanitation Data'!$G$4,0,10*ROW('Sanitation Data'!G129)),NA())</f>
        <v>#N/A</v>
      </c>
      <c r="AL135" s="92" t="e">
        <f ca="true">+IF(AND(ISNUMBER(OFFSET('Sanitation Data'!$G$6,0,10*ROW('Sanitation Data'!G129))),'Data Summary'!DA135="Yes"),OFFSET('Sanitation Data'!$G$6,0,10*ROW('Sanitation Data'!G129)),NA())</f>
        <v>#N/A</v>
      </c>
      <c r="AM135" s="92" t="e">
        <f ca="true">+IF(AND(ISNUMBER(OFFSET('Sanitation Data'!$G$10,0,10*ROW('Sanitation Data'!G129))),'Data Summary'!DB135="Yes"),OFFSET('Sanitation Data'!$G$10,0,10*ROW('Sanitation Data'!G129)),NA())</f>
        <v>#N/A</v>
      </c>
      <c r="AN135" s="92" t="e">
        <f ca="true">+IF(AND(ISNUMBER(OFFSET('Sanitation Data'!$G$11,0,10*ROW('Sanitation Data'!G129))),'Data Summary'!DC135="Yes"),OFFSET('Sanitation Data'!$G$11,0,10*ROW('Sanitation Data'!G129)),NA())</f>
        <v>#N/A</v>
      </c>
      <c r="AO135" s="92" t="e">
        <f ca="true">+IF(AND(ISNUMBER(OFFSET('Sanitation Data'!$G$12,0,10*ROW('Sanitation Data'!G129))),'Data Summary'!DD135="Yes"),OFFSET('Sanitation Data'!$G$12,0,10*ROW('Sanitation Data'!G129)),NA())</f>
        <v>#N/A</v>
      </c>
      <c r="AP135" s="92" t="e">
        <f ca="true">+IF(AND(ISNUMBER(OFFSET('Sanitation Data'!$H$4,0,10*ROW('Sanitation Data'!H129))),'Data Summary'!DE135="Yes"),100-OFFSET('Sanitation Data'!$H$4,0,10*ROW('Sanitation Data'!H129)),NA())</f>
        <v>#N/A</v>
      </c>
      <c r="AQ135" s="92" t="e">
        <f ca="true">+IF(AND(ISNUMBER(OFFSET('Sanitation Data'!$H$6,0,10*ROW('Sanitation Data'!H129))),'Data Summary'!DF135="Yes"),OFFSET('Sanitation Data'!$H$6,0,10*ROW('Sanitation Data'!H129)),NA())</f>
        <v>#N/A</v>
      </c>
      <c r="AR135" s="92" t="e">
        <f ca="true">+IF(AND(ISNUMBER(OFFSET('Sanitation Data'!$H$10,0,10*ROW('Sanitation Data'!H129))),'Data Summary'!DG135="Yes"),OFFSET('Sanitation Data'!$H$10,0,10*ROW('Sanitation Data'!H129)),NA())</f>
        <v>#N/A</v>
      </c>
      <c r="AS135" s="92" t="e">
        <f ca="true">+IF(AND(ISNUMBER(OFFSET('Sanitation Data'!$H$11,0,10*ROW('Sanitation Data'!H129))),'Data Summary'!DH135="Yes"),OFFSET('Sanitation Data'!$H$11,0,10*ROW('Sanitation Data'!H129)),NA())</f>
        <v>#N/A</v>
      </c>
      <c r="AT135" s="92" t="e">
        <f ca="true">+IF(AND(ISNUMBER(OFFSET('Sanitation Data'!$H$12,0,10*ROW('Sanitation Data'!H129))),'Data Summary'!DI135="Yes"),OFFSET('Sanitation Data'!$H$12,0,10*ROW('Sanitation Data'!H129)),NA())</f>
        <v>#N/A</v>
      </c>
      <c r="AU135" s="92" t="e">
        <f ca="true">+IF(AND(ISNUMBER(OFFSET('Sanitation Data'!$I$4,0,10*ROW('Sanitation Data'!I129))),'Data Summary'!DJ135="Yes"),100-OFFSET('Sanitation Data'!$I$4,0,10*ROW('Sanitation Data'!I129)),NA())</f>
        <v>#N/A</v>
      </c>
      <c r="AV135" s="92" t="e">
        <f ca="true">+IF(AND(ISNUMBER(OFFSET('Sanitation Data'!$I$6,0,10*ROW('Sanitation Data'!I129))),'Data Summary'!DK135="Yes"),OFFSET('Sanitation Data'!$I$6,0,10*ROW('Sanitation Data'!I129)),NA())</f>
        <v>#N/A</v>
      </c>
      <c r="AW135" s="92" t="e">
        <f ca="true">+IF(AND(ISNUMBER(OFFSET('Sanitation Data'!$I$10,0,10*ROW('Sanitation Data'!I129))),'Data Summary'!DL135="Yes"),OFFSET('Sanitation Data'!$I$10,0,10*ROW('Sanitation Data'!I129)),NA())</f>
        <v>#N/A</v>
      </c>
      <c r="AX135" s="92" t="e">
        <f ca="true">+IF(AND(ISNUMBER(OFFSET('Sanitation Data'!$I$11,0,10*ROW('Sanitation Data'!I129))),'Data Summary'!DM135="Yes"),OFFSET('Sanitation Data'!$I$11,0,10*ROW('Sanitation Data'!I129)),NA())</f>
        <v>#N/A</v>
      </c>
      <c r="AY135" s="92" t="e">
        <f ca="true">+IF(AND(ISNUMBER(OFFSET('Sanitation Data'!$I$12,0,10*ROW('Sanitation Data'!I129))),'Data Summary'!DN135="Yes"),OFFSET('Sanitation Data'!$I$12,0,10*ROW('Sanitation Data'!I129)),NA())</f>
        <v>#N/A</v>
      </c>
      <c r="AZ135" s="93" t="e">
        <f ca="true">+IF(AND(ISNUMBER(OFFSET('Hygiene Data'!$D$5,0,10*ROW('Hygiene Data'!D129))),'Data Summary'!DO135="Yes"),OFFSET('Hygiene Data'!$D$5,0,10*ROW('Hygiene Data'!D129)),NA())</f>
        <v>#N/A</v>
      </c>
      <c r="BA135" s="93" t="e">
        <f ca="true">+IF(AND(ISNUMBER(OFFSET('Hygiene Data'!$D$7,0,10*ROW('Hygiene Data'!D129))),'Data Summary'!DP135="Yes"),OFFSET('Hygiene Data'!$D$7,0,10*ROW('Hygiene Data'!D129)),NA())</f>
        <v>#N/A</v>
      </c>
      <c r="BB135" s="93" t="e">
        <f ca="true">+IF(AND(ISNUMBER(OFFSET('Hygiene Data'!$D$9,0,10*ROW('Hygiene Data'!D129))),'Data Summary'!DQ135="Yes"),OFFSET('Hygiene Data'!$D$9,0,10*ROW('Hygiene Data'!D129)),NA())</f>
        <v>#N/A</v>
      </c>
      <c r="BC135" s="93" t="e">
        <f ca="true">+IF(AND(ISNUMBER(OFFSET('Hygiene Data'!$E$5,0,10*ROW('Hygiene Data'!E129))),'Data Summary'!DR135="Yes"),OFFSET('Hygiene Data'!$E$5,0,10*ROW('Hygiene Data'!E129)),NA())</f>
        <v>#N/A</v>
      </c>
      <c r="BD135" s="93" t="e">
        <f ca="true">+IF(AND(ISNUMBER(OFFSET('Hygiene Data'!$E$7,0,10*ROW('Hygiene Data'!E129))),'Data Summary'!DS135="Yes"),OFFSET('Hygiene Data'!$E$7,0,10*ROW('Hygiene Data'!E129)),NA())</f>
        <v>#N/A</v>
      </c>
      <c r="BE135" s="93" t="e">
        <f ca="true">+IF(AND(ISNUMBER(OFFSET('Hygiene Data'!$E$9,0,10*ROW('Hygiene Data'!E129))),'Data Summary'!DT135="Yes"),OFFSET('Hygiene Data'!$E$9,0,10*ROW('Hygiene Data'!E129)),NA())</f>
        <v>#N/A</v>
      </c>
      <c r="BF135" s="93" t="e">
        <f ca="true">+IF(AND(ISNUMBER(OFFSET('Hygiene Data'!$F$5,0,10*ROW('Hygiene Data'!F129))),'Data Summary'!DU135="Yes"),OFFSET('Hygiene Data'!$F$5,0,10*ROW('Hygiene Data'!F129)),NA())</f>
        <v>#N/A</v>
      </c>
      <c r="BG135" s="93" t="e">
        <f ca="true">+IF(AND(ISNUMBER(OFFSET('Hygiene Data'!$F$7,0,10*ROW('Hygiene Data'!F129))),'Data Summary'!DV135="Yes"),OFFSET('Hygiene Data'!$F$7,0,10*ROW('Hygiene Data'!F129)),NA())</f>
        <v>#N/A</v>
      </c>
      <c r="BH135" s="93" t="e">
        <f ca="true">+IF(AND(ISNUMBER(OFFSET('Hygiene Data'!$F$9,0,10*ROW('Hygiene Data'!F129))),'Data Summary'!DW135="Yes"),OFFSET('Hygiene Data'!$F$9,0,10*ROW('Hygiene Data'!F129)),NA())</f>
        <v>#N/A</v>
      </c>
      <c r="BI135" s="93" t="e">
        <f ca="true">+IF(AND(ISNUMBER(OFFSET('Hygiene Data'!$G$5,0,10*ROW('Hygiene Data'!G129))),'Data Summary'!DX135="Yes"),OFFSET('Hygiene Data'!$G$5,0,10*ROW('Hygiene Data'!G129)),NA())</f>
        <v>#N/A</v>
      </c>
      <c r="BJ135" s="93" t="e">
        <f ca="true">+IF(AND(ISNUMBER(OFFSET('Hygiene Data'!$G$7,0,10*ROW('Hygiene Data'!G129))),'Data Summary'!DY135="Yes"),OFFSET('Hygiene Data'!$G$7,0,10*ROW('Hygiene Data'!G129)),NA())</f>
        <v>#N/A</v>
      </c>
      <c r="BK135" s="93" t="e">
        <f ca="true">+IF(AND(ISNUMBER(OFFSET('Hygiene Data'!$G$9,0,10*ROW('Hygiene Data'!G129))),'Data Summary'!DZ135="Yes"),OFFSET('Hygiene Data'!$G$9,0,10*ROW('Hygiene Data'!G129)),NA())</f>
        <v>#N/A</v>
      </c>
      <c r="BL135" s="93" t="e">
        <f ca="true">+IF(AND(ISNUMBER(OFFSET('Hygiene Data'!$H$5,0,10*ROW('Hygiene Data'!H129))),'Data Summary'!EA135="Yes"),OFFSET('Hygiene Data'!$H$5,0,10*ROW('Hygiene Data'!H129)),NA())</f>
        <v>#N/A</v>
      </c>
      <c r="BM135" s="93" t="e">
        <f ca="true">+IF(AND(ISNUMBER(OFFSET('Hygiene Data'!$H$7,0,10*ROW('Hygiene Data'!H129))),'Data Summary'!EB135="Yes"),OFFSET('Hygiene Data'!$H$7,0,10*ROW('Hygiene Data'!H129)),NA())</f>
        <v>#N/A</v>
      </c>
      <c r="BN135" s="93" t="e">
        <f ca="true">+IF(AND(ISNUMBER(OFFSET('Hygiene Data'!$H$9,0,10*ROW('Hygiene Data'!H129))),'Data Summary'!EC135="Yes"),OFFSET('Hygiene Data'!$H$9,0,10*ROW('Hygiene Data'!H129)),NA())</f>
        <v>#N/A</v>
      </c>
      <c r="BO135" s="93" t="e">
        <f ca="true">+IF(AND(ISNUMBER(OFFSET('Hygiene Data'!$I$5,0,10*ROW('Hygiene Data'!I129))),'Data Summary'!ED135="Yes"),OFFSET('Hygiene Data'!$I$5,0,10*ROW('Hygiene Data'!I129)),NA())</f>
        <v>#N/A</v>
      </c>
      <c r="BP135" s="93" t="e">
        <f ca="true">+IF(AND(ISNUMBER(OFFSET('Hygiene Data'!$I$7,0,10*ROW('Hygiene Data'!I129))),'Data Summary'!EE135="Yes"),OFFSET('Hygiene Data'!$I$7,0,10*ROW('Hygiene Data'!I129)),NA())</f>
        <v>#N/A</v>
      </c>
      <c r="BQ135" s="93" t="e">
        <f ca="true">+IF(AND(ISNUMBER(OFFSET('Hygiene Data'!$I$9,0,10*ROW('Hygiene Data'!I129))),'Data Summary'!EF135="Yes"),OFFSET('Hygiene Data'!$I$9,0,10*ROW('Hygiene Data'!I129)),NA())</f>
        <v>#N/A</v>
      </c>
    </row>
    <row xmlns:x14ac="http://schemas.microsoft.com/office/spreadsheetml/2009/9/ac" r="136" x14ac:dyDescent="0.2">
      <c r="A136" s="335" t="e">
        <f ca="true">+RIGHT('Data Summary'!A136,LEN('Data Summary'!A136)-9)</f>
        <v>#VALUE!</v>
      </c>
      <c r="B136" s="35" t="str">
        <f ca="true">+IF(ISTEXT('Data Summary'!B136),'Data Summary'!B136,"")</f>
        <v/>
      </c>
      <c r="C136" s="334" t="e">
        <f ca="true">+VALUE('Data Summary'!C136)</f>
        <v>#VALUE!</v>
      </c>
      <c r="D136" s="91" t="e">
        <f ca="true">+IF(AND(ISNUMBER(OFFSET('Water Data'!$D$4,0,10*ROW('Water Data'!D130))),'Data Summary'!BS136="Yes"),100-OFFSET('Water Data'!$D$4,0,10*ROW('Water Data'!D130)),NA())</f>
        <v>#N/A</v>
      </c>
      <c r="E136" s="91" t="e">
        <f ca="true">+IF(AND(ISNUMBER(OFFSET('Water Data'!$D$6,0,10*ROW('Water Data'!D130))),'Data Summary'!BT136="Yes"),OFFSET('Water Data'!$D$6,0,10*ROW('Water Data'!D130)),NA())</f>
        <v>#N/A</v>
      </c>
      <c r="F136" s="91" t="e">
        <f ca="true">+IF(AND(ISNUMBER(OFFSET('Water Data'!$D$9,0,10*ROW('Water Data'!D130))),'Data Summary'!BU136="Yes"),OFFSET('Water Data'!$D$9,0,10*ROW('Water Data'!D130)),NA())</f>
        <v>#N/A</v>
      </c>
      <c r="G136" s="91" t="e">
        <f ca="true">+IF(AND(ISNUMBER(OFFSET('Water Data'!$E$4,0,10*ROW('Water Data'!E130))),'Data Summary'!BV136="Yes"),100-OFFSET('Water Data'!$E$4,0,10*ROW('Water Data'!E130)),NA())</f>
        <v>#N/A</v>
      </c>
      <c r="H136" s="91" t="e">
        <f ca="true">+IF(AND(ISNUMBER(OFFSET('Water Data'!$E$6,0,10*ROW('Water Data'!E130))),'Data Summary'!BW136="Yes"),OFFSET('Water Data'!$E$6,0,10*ROW('Water Data'!E130)),NA())</f>
        <v>#N/A</v>
      </c>
      <c r="I136" s="91" t="e">
        <f ca="true">+IF(AND(ISNUMBER(OFFSET('Water Data'!$E$9,0,10*ROW('Water Data'!E130))),'Data Summary'!BX136="Yes"),OFFSET('Water Data'!$E$9,0,10*ROW('Water Data'!E130)),NA())</f>
        <v>#N/A</v>
      </c>
      <c r="J136" s="91" t="e">
        <f ca="true">+IF(AND(ISNUMBER(OFFSET('Water Data'!$F$4,0,10*ROW('Water Data'!F130))),'Data Summary'!BY136="Yes"),100-OFFSET('Water Data'!$F$4,0,10*ROW('Water Data'!F130)),NA())</f>
        <v>#N/A</v>
      </c>
      <c r="K136" s="91" t="e">
        <f ca="true">+IF(AND(ISNUMBER(OFFSET('Water Data'!$F$6,0,10*ROW('Water Data'!F130))),'Data Summary'!BZ136="Yes"),OFFSET('Water Data'!$F$6,0,10*ROW('Water Data'!F130)),NA())</f>
        <v>#N/A</v>
      </c>
      <c r="L136" s="91" t="e">
        <f ca="true">+IF(AND(ISNUMBER(OFFSET('Water Data'!$F$9,0,10*ROW('Water Data'!F130))),'Data Summary'!CA136="Yes"),OFFSET('Water Data'!$F$9,0,10*ROW('Water Data'!F130)),NA())</f>
        <v>#N/A</v>
      </c>
      <c r="M136" s="91" t="e">
        <f ca="true">+IF(AND(ISNUMBER(OFFSET('Water Data'!$G$4,0,10*ROW('Water Data'!G130))),'Data Summary'!CB136="Yes"),100-OFFSET('Water Data'!$G$4,0,10*ROW('Water Data'!G130)),NA())</f>
        <v>#N/A</v>
      </c>
      <c r="N136" s="91" t="e">
        <f ca="true">+IF(AND(ISNUMBER(OFFSET('Water Data'!$G$6,0,10*ROW('Water Data'!G130))),'Data Summary'!CC136="Yes"),OFFSET('Water Data'!$G$6,0,10*ROW('Water Data'!G130)),NA())</f>
        <v>#N/A</v>
      </c>
      <c r="O136" s="91" t="e">
        <f ca="true">+IF(AND(ISNUMBER(OFFSET('Water Data'!$G$9,0,10*ROW('Water Data'!G130))),'Data Summary'!CD136="Yes"),OFFSET('Water Data'!$G$9,0,10*ROW('Water Data'!G130)),NA())</f>
        <v>#N/A</v>
      </c>
      <c r="P136" s="91" t="e">
        <f ca="true">+IF(AND(ISNUMBER(OFFSET('Water Data'!$H$4,0,10*ROW('Water Data'!H130))),'Data Summary'!CE136="Yes"),100-OFFSET('Water Data'!$H$4,0,10*ROW('Water Data'!H130)),NA())</f>
        <v>#N/A</v>
      </c>
      <c r="Q136" s="91" t="e">
        <f ca="true">+IF(AND(ISNUMBER(OFFSET('Water Data'!$H$6,0,10*ROW('Water Data'!H130))),'Data Summary'!CF136="Yes"),OFFSET('Water Data'!$H$6,0,10*ROW('Water Data'!H130)),NA())</f>
        <v>#N/A</v>
      </c>
      <c r="R136" s="91" t="e">
        <f ca="true">+IF(AND(ISNUMBER(OFFSET('Water Data'!$H$9,0,10*ROW('Water Data'!H130))),'Data Summary'!CG136="Yes"),OFFSET('Water Data'!$H$9,0,10*ROW('Water Data'!H130)),NA())</f>
        <v>#N/A</v>
      </c>
      <c r="S136" s="91" t="e">
        <f ca="true">+IF(AND(ISNUMBER(OFFSET('Water Data'!$I$4,0,10*ROW('Water Data'!I130))),'Data Summary'!CH136="Yes"),100-OFFSET('Water Data'!$I$4,0,10*ROW('Water Data'!I130)),NA())</f>
        <v>#N/A</v>
      </c>
      <c r="T136" s="91" t="e">
        <f ca="true">+IF(AND(ISNUMBER(OFFSET('Water Data'!$I$6,0,10*ROW('Water Data'!I130))),'Data Summary'!CI136="Yes"),OFFSET('Water Data'!$I$6,0,10*ROW('Water Data'!I130)),NA())</f>
        <v>#N/A</v>
      </c>
      <c r="U136" s="91" t="e">
        <f ca="true">+IF(AND(ISNUMBER(OFFSET('Water Data'!$I$9,0,10*ROW('Water Data'!I130))),'Data Summary'!CJ136="Yes"),OFFSET('Water Data'!$I$9,0,10*ROW('Water Data'!I130)),NA())</f>
        <v>#N/A</v>
      </c>
      <c r="V136" s="92" t="e">
        <f ca="true">+IF(AND(ISNUMBER(OFFSET('Sanitation Data'!$D$4,0,10*ROW('Sanitation Data'!D130))),'Data Summary'!CK136="Yes"),100-OFFSET('Sanitation Data'!$D$4,0,10*ROW('Sanitation Data'!D130)),NA())</f>
        <v>#N/A</v>
      </c>
      <c r="W136" s="92" t="e">
        <f ca="true">+IF(AND(ISNUMBER(OFFSET('Sanitation Data'!$D$6,0,10*ROW('Sanitation Data'!D130))),'Data Summary'!CL136="Yes"),OFFSET('Sanitation Data'!$D$6,0,10*ROW('Sanitation Data'!D130)),NA())</f>
        <v>#N/A</v>
      </c>
      <c r="X136" s="92" t="e">
        <f ca="true">+IF(AND(ISNUMBER(OFFSET('Sanitation Data'!$D$10,0,10*ROW('Sanitation Data'!D130))),'Data Summary'!CM136="Yes"),OFFSET('Sanitation Data'!$D$10,0,10*ROW('Sanitation Data'!D130)),NA())</f>
        <v>#N/A</v>
      </c>
      <c r="Y136" s="92" t="e">
        <f ca="true">+IF(AND(ISNUMBER(OFFSET('Sanitation Data'!$D$11,0,10*ROW('Sanitation Data'!D130))),'Data Summary'!CN136="Yes"),OFFSET('Sanitation Data'!$D$11,0,10*ROW('Sanitation Data'!D130)),NA())</f>
        <v>#N/A</v>
      </c>
      <c r="Z136" s="92" t="e">
        <f ca="true">+IF(AND(ISNUMBER(OFFSET('Sanitation Data'!$D$12,0,10*ROW('Sanitation Data'!D130))),'Data Summary'!CO136="Yes"),OFFSET('Sanitation Data'!$D$12,0,10*ROW('Sanitation Data'!D130)),NA())</f>
        <v>#N/A</v>
      </c>
      <c r="AA136" s="92" t="e">
        <f ca="true">+IF(AND(ISNUMBER(OFFSET('Sanitation Data'!$E$4,0,10*ROW('Sanitation Data'!E130))),'Data Summary'!CP136="Yes"),100-OFFSET('Sanitation Data'!$E$4,0,10*ROW('Sanitation Data'!E130)),NA())</f>
        <v>#N/A</v>
      </c>
      <c r="AB136" s="92" t="e">
        <f ca="true">+IF(AND(ISNUMBER(OFFSET('Sanitation Data'!$E$6,0,10*ROW('Sanitation Data'!E130))),'Data Summary'!CQ136="Yes"),OFFSET('Sanitation Data'!$E$6,0,10*ROW('Sanitation Data'!E130)),NA())</f>
        <v>#N/A</v>
      </c>
      <c r="AC136" s="92" t="e">
        <f ca="true">+IF(AND(ISNUMBER(OFFSET('Sanitation Data'!$E$10,0,10*ROW('Sanitation Data'!E130))),'Data Summary'!CR136="Yes"),OFFSET('Sanitation Data'!$E$10,0,10*ROW('Sanitation Data'!E130)),NA())</f>
        <v>#N/A</v>
      </c>
      <c r="AD136" s="92" t="e">
        <f ca="true">+IF(AND(ISNUMBER(OFFSET('Sanitation Data'!$E$11,0,10*ROW('Sanitation Data'!E130))),'Data Summary'!CS136="Yes"),OFFSET('Sanitation Data'!$E$11,0,10*ROW('Sanitation Data'!E130)),NA())</f>
        <v>#N/A</v>
      </c>
      <c r="AE136" s="92" t="e">
        <f ca="true">+IF(AND(ISNUMBER(OFFSET('Sanitation Data'!$E$12,0,10*ROW('Sanitation Data'!E130))),'Data Summary'!CT136="Yes"),OFFSET('Sanitation Data'!$E$12,0,10*ROW('Sanitation Data'!E130)),NA())</f>
        <v>#N/A</v>
      </c>
      <c r="AF136" s="92" t="e">
        <f ca="true">+IF(AND(ISNUMBER(OFFSET('Sanitation Data'!$F$4,0,10*ROW('Sanitation Data'!F130))),'Data Summary'!CU136="Yes"),100-OFFSET('Sanitation Data'!$F$4,0,10*ROW('Sanitation Data'!F130)),NA())</f>
        <v>#N/A</v>
      </c>
      <c r="AG136" s="92" t="e">
        <f ca="true">+IF(AND(ISNUMBER(OFFSET('Sanitation Data'!$F$6,0,10*ROW('Sanitation Data'!F130))),'Data Summary'!CV136="Yes"),OFFSET('Sanitation Data'!$F$6,0,10*ROW('Sanitation Data'!F130)),NA())</f>
        <v>#N/A</v>
      </c>
      <c r="AH136" s="92" t="e">
        <f ca="true">+IF(AND(ISNUMBER(OFFSET('Sanitation Data'!$F$10,0,10*ROW('Sanitation Data'!F130))),'Data Summary'!CW136="Yes"),OFFSET('Sanitation Data'!$F$10,0,10*ROW('Sanitation Data'!F130)),NA())</f>
        <v>#N/A</v>
      </c>
      <c r="AI136" s="92" t="e">
        <f ca="true">+IF(AND(ISNUMBER(OFFSET('Sanitation Data'!$F$11,0,10*ROW('Sanitation Data'!F130))),'Data Summary'!CX136="Yes"),OFFSET('Sanitation Data'!$F$11,0,10*ROW('Sanitation Data'!F130)),NA())</f>
        <v>#N/A</v>
      </c>
      <c r="AJ136" s="92" t="e">
        <f ca="true">+IF(AND(ISNUMBER(OFFSET('Sanitation Data'!$F$12,0,10*ROW('Sanitation Data'!F130))),'Data Summary'!CY136="Yes"),OFFSET('Sanitation Data'!$F$12,0,10*ROW('Sanitation Data'!F130)),NA())</f>
        <v>#N/A</v>
      </c>
      <c r="AK136" s="92" t="e">
        <f ca="true">+IF(AND(ISNUMBER(OFFSET('Sanitation Data'!$G$4,0,10*ROW('Sanitation Data'!G130))),'Data Summary'!CZ136="Yes"),100-OFFSET('Sanitation Data'!$G$4,0,10*ROW('Sanitation Data'!G130)),NA())</f>
        <v>#N/A</v>
      </c>
      <c r="AL136" s="92" t="e">
        <f ca="true">+IF(AND(ISNUMBER(OFFSET('Sanitation Data'!$G$6,0,10*ROW('Sanitation Data'!G130))),'Data Summary'!DA136="Yes"),OFFSET('Sanitation Data'!$G$6,0,10*ROW('Sanitation Data'!G130)),NA())</f>
        <v>#N/A</v>
      </c>
      <c r="AM136" s="92" t="e">
        <f ca="true">+IF(AND(ISNUMBER(OFFSET('Sanitation Data'!$G$10,0,10*ROW('Sanitation Data'!G130))),'Data Summary'!DB136="Yes"),OFFSET('Sanitation Data'!$G$10,0,10*ROW('Sanitation Data'!G130)),NA())</f>
        <v>#N/A</v>
      </c>
      <c r="AN136" s="92" t="e">
        <f ca="true">+IF(AND(ISNUMBER(OFFSET('Sanitation Data'!$G$11,0,10*ROW('Sanitation Data'!G130))),'Data Summary'!DC136="Yes"),OFFSET('Sanitation Data'!$G$11,0,10*ROW('Sanitation Data'!G130)),NA())</f>
        <v>#N/A</v>
      </c>
      <c r="AO136" s="92" t="e">
        <f ca="true">+IF(AND(ISNUMBER(OFFSET('Sanitation Data'!$G$12,0,10*ROW('Sanitation Data'!G130))),'Data Summary'!DD136="Yes"),OFFSET('Sanitation Data'!$G$12,0,10*ROW('Sanitation Data'!G130)),NA())</f>
        <v>#N/A</v>
      </c>
      <c r="AP136" s="92" t="e">
        <f ca="true">+IF(AND(ISNUMBER(OFFSET('Sanitation Data'!$H$4,0,10*ROW('Sanitation Data'!H130))),'Data Summary'!DE136="Yes"),100-OFFSET('Sanitation Data'!$H$4,0,10*ROW('Sanitation Data'!H130)),NA())</f>
        <v>#N/A</v>
      </c>
      <c r="AQ136" s="92" t="e">
        <f ca="true">+IF(AND(ISNUMBER(OFFSET('Sanitation Data'!$H$6,0,10*ROW('Sanitation Data'!H130))),'Data Summary'!DF136="Yes"),OFFSET('Sanitation Data'!$H$6,0,10*ROW('Sanitation Data'!H130)),NA())</f>
        <v>#N/A</v>
      </c>
      <c r="AR136" s="92" t="e">
        <f ca="true">+IF(AND(ISNUMBER(OFFSET('Sanitation Data'!$H$10,0,10*ROW('Sanitation Data'!H130))),'Data Summary'!DG136="Yes"),OFFSET('Sanitation Data'!$H$10,0,10*ROW('Sanitation Data'!H130)),NA())</f>
        <v>#N/A</v>
      </c>
      <c r="AS136" s="92" t="e">
        <f ca="true">+IF(AND(ISNUMBER(OFFSET('Sanitation Data'!$H$11,0,10*ROW('Sanitation Data'!H130))),'Data Summary'!DH136="Yes"),OFFSET('Sanitation Data'!$H$11,0,10*ROW('Sanitation Data'!H130)),NA())</f>
        <v>#N/A</v>
      </c>
      <c r="AT136" s="92" t="e">
        <f ca="true">+IF(AND(ISNUMBER(OFFSET('Sanitation Data'!$H$12,0,10*ROW('Sanitation Data'!H130))),'Data Summary'!DI136="Yes"),OFFSET('Sanitation Data'!$H$12,0,10*ROW('Sanitation Data'!H130)),NA())</f>
        <v>#N/A</v>
      </c>
      <c r="AU136" s="92" t="e">
        <f ca="true">+IF(AND(ISNUMBER(OFFSET('Sanitation Data'!$I$4,0,10*ROW('Sanitation Data'!I130))),'Data Summary'!DJ136="Yes"),100-OFFSET('Sanitation Data'!$I$4,0,10*ROW('Sanitation Data'!I130)),NA())</f>
        <v>#N/A</v>
      </c>
      <c r="AV136" s="92" t="e">
        <f ca="true">+IF(AND(ISNUMBER(OFFSET('Sanitation Data'!$I$6,0,10*ROW('Sanitation Data'!I130))),'Data Summary'!DK136="Yes"),OFFSET('Sanitation Data'!$I$6,0,10*ROW('Sanitation Data'!I130)),NA())</f>
        <v>#N/A</v>
      </c>
      <c r="AW136" s="92" t="e">
        <f ca="true">+IF(AND(ISNUMBER(OFFSET('Sanitation Data'!$I$10,0,10*ROW('Sanitation Data'!I130))),'Data Summary'!DL136="Yes"),OFFSET('Sanitation Data'!$I$10,0,10*ROW('Sanitation Data'!I130)),NA())</f>
        <v>#N/A</v>
      </c>
      <c r="AX136" s="92" t="e">
        <f ca="true">+IF(AND(ISNUMBER(OFFSET('Sanitation Data'!$I$11,0,10*ROW('Sanitation Data'!I130))),'Data Summary'!DM136="Yes"),OFFSET('Sanitation Data'!$I$11,0,10*ROW('Sanitation Data'!I130)),NA())</f>
        <v>#N/A</v>
      </c>
      <c r="AY136" s="92" t="e">
        <f ca="true">+IF(AND(ISNUMBER(OFFSET('Sanitation Data'!$I$12,0,10*ROW('Sanitation Data'!I130))),'Data Summary'!DN136="Yes"),OFFSET('Sanitation Data'!$I$12,0,10*ROW('Sanitation Data'!I130)),NA())</f>
        <v>#N/A</v>
      </c>
      <c r="AZ136" s="93" t="e">
        <f ca="true">+IF(AND(ISNUMBER(OFFSET('Hygiene Data'!$D$5,0,10*ROW('Hygiene Data'!D130))),'Data Summary'!DO136="Yes"),OFFSET('Hygiene Data'!$D$5,0,10*ROW('Hygiene Data'!D130)),NA())</f>
        <v>#N/A</v>
      </c>
      <c r="BA136" s="93" t="e">
        <f ca="true">+IF(AND(ISNUMBER(OFFSET('Hygiene Data'!$D$7,0,10*ROW('Hygiene Data'!D130))),'Data Summary'!DP136="Yes"),OFFSET('Hygiene Data'!$D$7,0,10*ROW('Hygiene Data'!D130)),NA())</f>
        <v>#N/A</v>
      </c>
      <c r="BB136" s="93" t="e">
        <f ca="true">+IF(AND(ISNUMBER(OFFSET('Hygiene Data'!$D$9,0,10*ROW('Hygiene Data'!D130))),'Data Summary'!DQ136="Yes"),OFFSET('Hygiene Data'!$D$9,0,10*ROW('Hygiene Data'!D130)),NA())</f>
        <v>#N/A</v>
      </c>
      <c r="BC136" s="93" t="e">
        <f ca="true">+IF(AND(ISNUMBER(OFFSET('Hygiene Data'!$E$5,0,10*ROW('Hygiene Data'!E130))),'Data Summary'!DR136="Yes"),OFFSET('Hygiene Data'!$E$5,0,10*ROW('Hygiene Data'!E130)),NA())</f>
        <v>#N/A</v>
      </c>
      <c r="BD136" s="93" t="e">
        <f ca="true">+IF(AND(ISNUMBER(OFFSET('Hygiene Data'!$E$7,0,10*ROW('Hygiene Data'!E130))),'Data Summary'!DS136="Yes"),OFFSET('Hygiene Data'!$E$7,0,10*ROW('Hygiene Data'!E130)),NA())</f>
        <v>#N/A</v>
      </c>
      <c r="BE136" s="93" t="e">
        <f ca="true">+IF(AND(ISNUMBER(OFFSET('Hygiene Data'!$E$9,0,10*ROW('Hygiene Data'!E130))),'Data Summary'!DT136="Yes"),OFFSET('Hygiene Data'!$E$9,0,10*ROW('Hygiene Data'!E130)),NA())</f>
        <v>#N/A</v>
      </c>
      <c r="BF136" s="93" t="e">
        <f ca="true">+IF(AND(ISNUMBER(OFFSET('Hygiene Data'!$F$5,0,10*ROW('Hygiene Data'!F130))),'Data Summary'!DU136="Yes"),OFFSET('Hygiene Data'!$F$5,0,10*ROW('Hygiene Data'!F130)),NA())</f>
        <v>#N/A</v>
      </c>
      <c r="BG136" s="93" t="e">
        <f ca="true">+IF(AND(ISNUMBER(OFFSET('Hygiene Data'!$F$7,0,10*ROW('Hygiene Data'!F130))),'Data Summary'!DV136="Yes"),OFFSET('Hygiene Data'!$F$7,0,10*ROW('Hygiene Data'!F130)),NA())</f>
        <v>#N/A</v>
      </c>
      <c r="BH136" s="93" t="e">
        <f ca="true">+IF(AND(ISNUMBER(OFFSET('Hygiene Data'!$F$9,0,10*ROW('Hygiene Data'!F130))),'Data Summary'!DW136="Yes"),OFFSET('Hygiene Data'!$F$9,0,10*ROW('Hygiene Data'!F130)),NA())</f>
        <v>#N/A</v>
      </c>
      <c r="BI136" s="93" t="e">
        <f ca="true">+IF(AND(ISNUMBER(OFFSET('Hygiene Data'!$G$5,0,10*ROW('Hygiene Data'!G130))),'Data Summary'!DX136="Yes"),OFFSET('Hygiene Data'!$G$5,0,10*ROW('Hygiene Data'!G130)),NA())</f>
        <v>#N/A</v>
      </c>
      <c r="BJ136" s="93" t="e">
        <f ca="true">+IF(AND(ISNUMBER(OFFSET('Hygiene Data'!$G$7,0,10*ROW('Hygiene Data'!G130))),'Data Summary'!DY136="Yes"),OFFSET('Hygiene Data'!$G$7,0,10*ROW('Hygiene Data'!G130)),NA())</f>
        <v>#N/A</v>
      </c>
      <c r="BK136" s="93" t="e">
        <f ca="true">+IF(AND(ISNUMBER(OFFSET('Hygiene Data'!$G$9,0,10*ROW('Hygiene Data'!G130))),'Data Summary'!DZ136="Yes"),OFFSET('Hygiene Data'!$G$9,0,10*ROW('Hygiene Data'!G130)),NA())</f>
        <v>#N/A</v>
      </c>
      <c r="BL136" s="93" t="e">
        <f ca="true">+IF(AND(ISNUMBER(OFFSET('Hygiene Data'!$H$5,0,10*ROW('Hygiene Data'!H130))),'Data Summary'!EA136="Yes"),OFFSET('Hygiene Data'!$H$5,0,10*ROW('Hygiene Data'!H130)),NA())</f>
        <v>#N/A</v>
      </c>
      <c r="BM136" s="93" t="e">
        <f ca="true">+IF(AND(ISNUMBER(OFFSET('Hygiene Data'!$H$7,0,10*ROW('Hygiene Data'!H130))),'Data Summary'!EB136="Yes"),OFFSET('Hygiene Data'!$H$7,0,10*ROW('Hygiene Data'!H130)),NA())</f>
        <v>#N/A</v>
      </c>
      <c r="BN136" s="93" t="e">
        <f ca="true">+IF(AND(ISNUMBER(OFFSET('Hygiene Data'!$H$9,0,10*ROW('Hygiene Data'!H130))),'Data Summary'!EC136="Yes"),OFFSET('Hygiene Data'!$H$9,0,10*ROW('Hygiene Data'!H130)),NA())</f>
        <v>#N/A</v>
      </c>
      <c r="BO136" s="93" t="e">
        <f ca="true">+IF(AND(ISNUMBER(OFFSET('Hygiene Data'!$I$5,0,10*ROW('Hygiene Data'!I130))),'Data Summary'!ED136="Yes"),OFFSET('Hygiene Data'!$I$5,0,10*ROW('Hygiene Data'!I130)),NA())</f>
        <v>#N/A</v>
      </c>
      <c r="BP136" s="93" t="e">
        <f ca="true">+IF(AND(ISNUMBER(OFFSET('Hygiene Data'!$I$7,0,10*ROW('Hygiene Data'!I130))),'Data Summary'!EE136="Yes"),OFFSET('Hygiene Data'!$I$7,0,10*ROW('Hygiene Data'!I130)),NA())</f>
        <v>#N/A</v>
      </c>
      <c r="BQ136" s="93" t="e">
        <f ca="true">+IF(AND(ISNUMBER(OFFSET('Hygiene Data'!$I$9,0,10*ROW('Hygiene Data'!I130))),'Data Summary'!EF136="Yes"),OFFSET('Hygiene Data'!$I$9,0,10*ROW('Hygiene Data'!I130)),NA())</f>
        <v>#N/A</v>
      </c>
    </row>
    <row xmlns:x14ac="http://schemas.microsoft.com/office/spreadsheetml/2009/9/ac" r="137" x14ac:dyDescent="0.2">
      <c r="A137" s="335" t="e">
        <f ca="true">+RIGHT('Data Summary'!A137,LEN('Data Summary'!A137)-9)</f>
        <v>#VALUE!</v>
      </c>
      <c r="B137" s="35" t="str">
        <f ca="true">+IF(ISTEXT('Data Summary'!B137),'Data Summary'!B137,"")</f>
        <v/>
      </c>
      <c r="C137" s="334" t="e">
        <f ca="true">+VALUE('Data Summary'!C137)</f>
        <v>#VALUE!</v>
      </c>
      <c r="D137" s="91" t="e">
        <f ca="true">+IF(AND(ISNUMBER(OFFSET('Water Data'!$D$4,0,10*ROW('Water Data'!D131))),'Data Summary'!BS137="Yes"),100-OFFSET('Water Data'!$D$4,0,10*ROW('Water Data'!D131)),NA())</f>
        <v>#N/A</v>
      </c>
      <c r="E137" s="91" t="e">
        <f ca="true">+IF(AND(ISNUMBER(OFFSET('Water Data'!$D$6,0,10*ROW('Water Data'!D131))),'Data Summary'!BT137="Yes"),OFFSET('Water Data'!$D$6,0,10*ROW('Water Data'!D131)),NA())</f>
        <v>#N/A</v>
      </c>
      <c r="F137" s="91" t="e">
        <f ca="true">+IF(AND(ISNUMBER(OFFSET('Water Data'!$D$9,0,10*ROW('Water Data'!D131))),'Data Summary'!BU137="Yes"),OFFSET('Water Data'!$D$9,0,10*ROW('Water Data'!D131)),NA())</f>
        <v>#N/A</v>
      </c>
      <c r="G137" s="91" t="e">
        <f ca="true">+IF(AND(ISNUMBER(OFFSET('Water Data'!$E$4,0,10*ROW('Water Data'!E131))),'Data Summary'!BV137="Yes"),100-OFFSET('Water Data'!$E$4,0,10*ROW('Water Data'!E131)),NA())</f>
        <v>#N/A</v>
      </c>
      <c r="H137" s="91" t="e">
        <f ca="true">+IF(AND(ISNUMBER(OFFSET('Water Data'!$E$6,0,10*ROW('Water Data'!E131))),'Data Summary'!BW137="Yes"),OFFSET('Water Data'!$E$6,0,10*ROW('Water Data'!E131)),NA())</f>
        <v>#N/A</v>
      </c>
      <c r="I137" s="91" t="e">
        <f ca="true">+IF(AND(ISNUMBER(OFFSET('Water Data'!$E$9,0,10*ROW('Water Data'!E131))),'Data Summary'!BX137="Yes"),OFFSET('Water Data'!$E$9,0,10*ROW('Water Data'!E131)),NA())</f>
        <v>#N/A</v>
      </c>
      <c r="J137" s="91" t="e">
        <f ca="true">+IF(AND(ISNUMBER(OFFSET('Water Data'!$F$4,0,10*ROW('Water Data'!F131))),'Data Summary'!BY137="Yes"),100-OFFSET('Water Data'!$F$4,0,10*ROW('Water Data'!F131)),NA())</f>
        <v>#N/A</v>
      </c>
      <c r="K137" s="91" t="e">
        <f ca="true">+IF(AND(ISNUMBER(OFFSET('Water Data'!$F$6,0,10*ROW('Water Data'!F131))),'Data Summary'!BZ137="Yes"),OFFSET('Water Data'!$F$6,0,10*ROW('Water Data'!F131)),NA())</f>
        <v>#N/A</v>
      </c>
      <c r="L137" s="91" t="e">
        <f ca="true">+IF(AND(ISNUMBER(OFFSET('Water Data'!$F$9,0,10*ROW('Water Data'!F131))),'Data Summary'!CA137="Yes"),OFFSET('Water Data'!$F$9,0,10*ROW('Water Data'!F131)),NA())</f>
        <v>#N/A</v>
      </c>
      <c r="M137" s="91" t="e">
        <f ca="true">+IF(AND(ISNUMBER(OFFSET('Water Data'!$G$4,0,10*ROW('Water Data'!G131))),'Data Summary'!CB137="Yes"),100-OFFSET('Water Data'!$G$4,0,10*ROW('Water Data'!G131)),NA())</f>
        <v>#N/A</v>
      </c>
      <c r="N137" s="91" t="e">
        <f ca="true">+IF(AND(ISNUMBER(OFFSET('Water Data'!$G$6,0,10*ROW('Water Data'!G131))),'Data Summary'!CC137="Yes"),OFFSET('Water Data'!$G$6,0,10*ROW('Water Data'!G131)),NA())</f>
        <v>#N/A</v>
      </c>
      <c r="O137" s="91" t="e">
        <f ca="true">+IF(AND(ISNUMBER(OFFSET('Water Data'!$G$9,0,10*ROW('Water Data'!G131))),'Data Summary'!CD137="Yes"),OFFSET('Water Data'!$G$9,0,10*ROW('Water Data'!G131)),NA())</f>
        <v>#N/A</v>
      </c>
      <c r="P137" s="91" t="e">
        <f ca="true">+IF(AND(ISNUMBER(OFFSET('Water Data'!$H$4,0,10*ROW('Water Data'!H131))),'Data Summary'!CE137="Yes"),100-OFFSET('Water Data'!$H$4,0,10*ROW('Water Data'!H131)),NA())</f>
        <v>#N/A</v>
      </c>
      <c r="Q137" s="91" t="e">
        <f ca="true">+IF(AND(ISNUMBER(OFFSET('Water Data'!$H$6,0,10*ROW('Water Data'!H131))),'Data Summary'!CF137="Yes"),OFFSET('Water Data'!$H$6,0,10*ROW('Water Data'!H131)),NA())</f>
        <v>#N/A</v>
      </c>
      <c r="R137" s="91" t="e">
        <f ca="true">+IF(AND(ISNUMBER(OFFSET('Water Data'!$H$9,0,10*ROW('Water Data'!H131))),'Data Summary'!CG137="Yes"),OFFSET('Water Data'!$H$9,0,10*ROW('Water Data'!H131)),NA())</f>
        <v>#N/A</v>
      </c>
      <c r="S137" s="91" t="e">
        <f ca="true">+IF(AND(ISNUMBER(OFFSET('Water Data'!$I$4,0,10*ROW('Water Data'!I131))),'Data Summary'!CH137="Yes"),100-OFFSET('Water Data'!$I$4,0,10*ROW('Water Data'!I131)),NA())</f>
        <v>#N/A</v>
      </c>
      <c r="T137" s="91" t="e">
        <f ca="true">+IF(AND(ISNUMBER(OFFSET('Water Data'!$I$6,0,10*ROW('Water Data'!I131))),'Data Summary'!CI137="Yes"),OFFSET('Water Data'!$I$6,0,10*ROW('Water Data'!I131)),NA())</f>
        <v>#N/A</v>
      </c>
      <c r="U137" s="91" t="e">
        <f ca="true">+IF(AND(ISNUMBER(OFFSET('Water Data'!$I$9,0,10*ROW('Water Data'!I131))),'Data Summary'!CJ137="Yes"),OFFSET('Water Data'!$I$9,0,10*ROW('Water Data'!I131)),NA())</f>
        <v>#N/A</v>
      </c>
      <c r="V137" s="92" t="e">
        <f ca="true">+IF(AND(ISNUMBER(OFFSET('Sanitation Data'!$D$4,0,10*ROW('Sanitation Data'!D131))),'Data Summary'!CK137="Yes"),100-OFFSET('Sanitation Data'!$D$4,0,10*ROW('Sanitation Data'!D131)),NA())</f>
        <v>#N/A</v>
      </c>
      <c r="W137" s="92" t="e">
        <f ca="true">+IF(AND(ISNUMBER(OFFSET('Sanitation Data'!$D$6,0,10*ROW('Sanitation Data'!D131))),'Data Summary'!CL137="Yes"),OFFSET('Sanitation Data'!$D$6,0,10*ROW('Sanitation Data'!D131)),NA())</f>
        <v>#N/A</v>
      </c>
      <c r="X137" s="92" t="e">
        <f ca="true">+IF(AND(ISNUMBER(OFFSET('Sanitation Data'!$D$10,0,10*ROW('Sanitation Data'!D131))),'Data Summary'!CM137="Yes"),OFFSET('Sanitation Data'!$D$10,0,10*ROW('Sanitation Data'!D131)),NA())</f>
        <v>#N/A</v>
      </c>
      <c r="Y137" s="92" t="e">
        <f ca="true">+IF(AND(ISNUMBER(OFFSET('Sanitation Data'!$D$11,0,10*ROW('Sanitation Data'!D131))),'Data Summary'!CN137="Yes"),OFFSET('Sanitation Data'!$D$11,0,10*ROW('Sanitation Data'!D131)),NA())</f>
        <v>#N/A</v>
      </c>
      <c r="Z137" s="92" t="e">
        <f ca="true">+IF(AND(ISNUMBER(OFFSET('Sanitation Data'!$D$12,0,10*ROW('Sanitation Data'!D131))),'Data Summary'!CO137="Yes"),OFFSET('Sanitation Data'!$D$12,0,10*ROW('Sanitation Data'!D131)),NA())</f>
        <v>#N/A</v>
      </c>
      <c r="AA137" s="92" t="e">
        <f ca="true">+IF(AND(ISNUMBER(OFFSET('Sanitation Data'!$E$4,0,10*ROW('Sanitation Data'!E131))),'Data Summary'!CP137="Yes"),100-OFFSET('Sanitation Data'!$E$4,0,10*ROW('Sanitation Data'!E131)),NA())</f>
        <v>#N/A</v>
      </c>
      <c r="AB137" s="92" t="e">
        <f ca="true">+IF(AND(ISNUMBER(OFFSET('Sanitation Data'!$E$6,0,10*ROW('Sanitation Data'!E131))),'Data Summary'!CQ137="Yes"),OFFSET('Sanitation Data'!$E$6,0,10*ROW('Sanitation Data'!E131)),NA())</f>
        <v>#N/A</v>
      </c>
      <c r="AC137" s="92" t="e">
        <f ca="true">+IF(AND(ISNUMBER(OFFSET('Sanitation Data'!$E$10,0,10*ROW('Sanitation Data'!E131))),'Data Summary'!CR137="Yes"),OFFSET('Sanitation Data'!$E$10,0,10*ROW('Sanitation Data'!E131)),NA())</f>
        <v>#N/A</v>
      </c>
      <c r="AD137" s="92" t="e">
        <f ca="true">+IF(AND(ISNUMBER(OFFSET('Sanitation Data'!$E$11,0,10*ROW('Sanitation Data'!E131))),'Data Summary'!CS137="Yes"),OFFSET('Sanitation Data'!$E$11,0,10*ROW('Sanitation Data'!E131)),NA())</f>
        <v>#N/A</v>
      </c>
      <c r="AE137" s="92" t="e">
        <f ca="true">+IF(AND(ISNUMBER(OFFSET('Sanitation Data'!$E$12,0,10*ROW('Sanitation Data'!E131))),'Data Summary'!CT137="Yes"),OFFSET('Sanitation Data'!$E$12,0,10*ROW('Sanitation Data'!E131)),NA())</f>
        <v>#N/A</v>
      </c>
      <c r="AF137" s="92" t="e">
        <f ca="true">+IF(AND(ISNUMBER(OFFSET('Sanitation Data'!$F$4,0,10*ROW('Sanitation Data'!F131))),'Data Summary'!CU137="Yes"),100-OFFSET('Sanitation Data'!$F$4,0,10*ROW('Sanitation Data'!F131)),NA())</f>
        <v>#N/A</v>
      </c>
      <c r="AG137" s="92" t="e">
        <f ca="true">+IF(AND(ISNUMBER(OFFSET('Sanitation Data'!$F$6,0,10*ROW('Sanitation Data'!F131))),'Data Summary'!CV137="Yes"),OFFSET('Sanitation Data'!$F$6,0,10*ROW('Sanitation Data'!F131)),NA())</f>
        <v>#N/A</v>
      </c>
      <c r="AH137" s="92" t="e">
        <f ca="true">+IF(AND(ISNUMBER(OFFSET('Sanitation Data'!$F$10,0,10*ROW('Sanitation Data'!F131))),'Data Summary'!CW137="Yes"),OFFSET('Sanitation Data'!$F$10,0,10*ROW('Sanitation Data'!F131)),NA())</f>
        <v>#N/A</v>
      </c>
      <c r="AI137" s="92" t="e">
        <f ca="true">+IF(AND(ISNUMBER(OFFSET('Sanitation Data'!$F$11,0,10*ROW('Sanitation Data'!F131))),'Data Summary'!CX137="Yes"),OFFSET('Sanitation Data'!$F$11,0,10*ROW('Sanitation Data'!F131)),NA())</f>
        <v>#N/A</v>
      </c>
      <c r="AJ137" s="92" t="e">
        <f ca="true">+IF(AND(ISNUMBER(OFFSET('Sanitation Data'!$F$12,0,10*ROW('Sanitation Data'!F131))),'Data Summary'!CY137="Yes"),OFFSET('Sanitation Data'!$F$12,0,10*ROW('Sanitation Data'!F131)),NA())</f>
        <v>#N/A</v>
      </c>
      <c r="AK137" s="92" t="e">
        <f ca="true">+IF(AND(ISNUMBER(OFFSET('Sanitation Data'!$G$4,0,10*ROW('Sanitation Data'!G131))),'Data Summary'!CZ137="Yes"),100-OFFSET('Sanitation Data'!$G$4,0,10*ROW('Sanitation Data'!G131)),NA())</f>
        <v>#N/A</v>
      </c>
      <c r="AL137" s="92" t="e">
        <f ca="true">+IF(AND(ISNUMBER(OFFSET('Sanitation Data'!$G$6,0,10*ROW('Sanitation Data'!G131))),'Data Summary'!DA137="Yes"),OFFSET('Sanitation Data'!$G$6,0,10*ROW('Sanitation Data'!G131)),NA())</f>
        <v>#N/A</v>
      </c>
      <c r="AM137" s="92" t="e">
        <f ca="true">+IF(AND(ISNUMBER(OFFSET('Sanitation Data'!$G$10,0,10*ROW('Sanitation Data'!G131))),'Data Summary'!DB137="Yes"),OFFSET('Sanitation Data'!$G$10,0,10*ROW('Sanitation Data'!G131)),NA())</f>
        <v>#N/A</v>
      </c>
      <c r="AN137" s="92" t="e">
        <f ca="true">+IF(AND(ISNUMBER(OFFSET('Sanitation Data'!$G$11,0,10*ROW('Sanitation Data'!G131))),'Data Summary'!DC137="Yes"),OFFSET('Sanitation Data'!$G$11,0,10*ROW('Sanitation Data'!G131)),NA())</f>
        <v>#N/A</v>
      </c>
      <c r="AO137" s="92" t="e">
        <f ca="true">+IF(AND(ISNUMBER(OFFSET('Sanitation Data'!$G$12,0,10*ROW('Sanitation Data'!G131))),'Data Summary'!DD137="Yes"),OFFSET('Sanitation Data'!$G$12,0,10*ROW('Sanitation Data'!G131)),NA())</f>
        <v>#N/A</v>
      </c>
      <c r="AP137" s="92" t="e">
        <f ca="true">+IF(AND(ISNUMBER(OFFSET('Sanitation Data'!$H$4,0,10*ROW('Sanitation Data'!H131))),'Data Summary'!DE137="Yes"),100-OFFSET('Sanitation Data'!$H$4,0,10*ROW('Sanitation Data'!H131)),NA())</f>
        <v>#N/A</v>
      </c>
      <c r="AQ137" s="92" t="e">
        <f ca="true">+IF(AND(ISNUMBER(OFFSET('Sanitation Data'!$H$6,0,10*ROW('Sanitation Data'!H131))),'Data Summary'!DF137="Yes"),OFFSET('Sanitation Data'!$H$6,0,10*ROW('Sanitation Data'!H131)),NA())</f>
        <v>#N/A</v>
      </c>
      <c r="AR137" s="92" t="e">
        <f ca="true">+IF(AND(ISNUMBER(OFFSET('Sanitation Data'!$H$10,0,10*ROW('Sanitation Data'!H131))),'Data Summary'!DG137="Yes"),OFFSET('Sanitation Data'!$H$10,0,10*ROW('Sanitation Data'!H131)),NA())</f>
        <v>#N/A</v>
      </c>
      <c r="AS137" s="92" t="e">
        <f ca="true">+IF(AND(ISNUMBER(OFFSET('Sanitation Data'!$H$11,0,10*ROW('Sanitation Data'!H131))),'Data Summary'!DH137="Yes"),OFFSET('Sanitation Data'!$H$11,0,10*ROW('Sanitation Data'!H131)),NA())</f>
        <v>#N/A</v>
      </c>
      <c r="AT137" s="92" t="e">
        <f ca="true">+IF(AND(ISNUMBER(OFFSET('Sanitation Data'!$H$12,0,10*ROW('Sanitation Data'!H131))),'Data Summary'!DI137="Yes"),OFFSET('Sanitation Data'!$H$12,0,10*ROW('Sanitation Data'!H131)),NA())</f>
        <v>#N/A</v>
      </c>
      <c r="AU137" s="92" t="e">
        <f ca="true">+IF(AND(ISNUMBER(OFFSET('Sanitation Data'!$I$4,0,10*ROW('Sanitation Data'!I131))),'Data Summary'!DJ137="Yes"),100-OFFSET('Sanitation Data'!$I$4,0,10*ROW('Sanitation Data'!I131)),NA())</f>
        <v>#N/A</v>
      </c>
      <c r="AV137" s="92" t="e">
        <f ca="true">+IF(AND(ISNUMBER(OFFSET('Sanitation Data'!$I$6,0,10*ROW('Sanitation Data'!I131))),'Data Summary'!DK137="Yes"),OFFSET('Sanitation Data'!$I$6,0,10*ROW('Sanitation Data'!I131)),NA())</f>
        <v>#N/A</v>
      </c>
      <c r="AW137" s="92" t="e">
        <f ca="true">+IF(AND(ISNUMBER(OFFSET('Sanitation Data'!$I$10,0,10*ROW('Sanitation Data'!I131))),'Data Summary'!DL137="Yes"),OFFSET('Sanitation Data'!$I$10,0,10*ROW('Sanitation Data'!I131)),NA())</f>
        <v>#N/A</v>
      </c>
      <c r="AX137" s="92" t="e">
        <f ca="true">+IF(AND(ISNUMBER(OFFSET('Sanitation Data'!$I$11,0,10*ROW('Sanitation Data'!I131))),'Data Summary'!DM137="Yes"),OFFSET('Sanitation Data'!$I$11,0,10*ROW('Sanitation Data'!I131)),NA())</f>
        <v>#N/A</v>
      </c>
      <c r="AY137" s="92" t="e">
        <f ca="true">+IF(AND(ISNUMBER(OFFSET('Sanitation Data'!$I$12,0,10*ROW('Sanitation Data'!I131))),'Data Summary'!DN137="Yes"),OFFSET('Sanitation Data'!$I$12,0,10*ROW('Sanitation Data'!I131)),NA())</f>
        <v>#N/A</v>
      </c>
      <c r="AZ137" s="93" t="e">
        <f ca="true">+IF(AND(ISNUMBER(OFFSET('Hygiene Data'!$D$5,0,10*ROW('Hygiene Data'!D131))),'Data Summary'!DO137="Yes"),OFFSET('Hygiene Data'!$D$5,0,10*ROW('Hygiene Data'!D131)),NA())</f>
        <v>#N/A</v>
      </c>
      <c r="BA137" s="93" t="e">
        <f ca="true">+IF(AND(ISNUMBER(OFFSET('Hygiene Data'!$D$7,0,10*ROW('Hygiene Data'!D131))),'Data Summary'!DP137="Yes"),OFFSET('Hygiene Data'!$D$7,0,10*ROW('Hygiene Data'!D131)),NA())</f>
        <v>#N/A</v>
      </c>
      <c r="BB137" s="93" t="e">
        <f ca="true">+IF(AND(ISNUMBER(OFFSET('Hygiene Data'!$D$9,0,10*ROW('Hygiene Data'!D131))),'Data Summary'!DQ137="Yes"),OFFSET('Hygiene Data'!$D$9,0,10*ROW('Hygiene Data'!D131)),NA())</f>
        <v>#N/A</v>
      </c>
      <c r="BC137" s="93" t="e">
        <f ca="true">+IF(AND(ISNUMBER(OFFSET('Hygiene Data'!$E$5,0,10*ROW('Hygiene Data'!E131))),'Data Summary'!DR137="Yes"),OFFSET('Hygiene Data'!$E$5,0,10*ROW('Hygiene Data'!E131)),NA())</f>
        <v>#N/A</v>
      </c>
      <c r="BD137" s="93" t="e">
        <f ca="true">+IF(AND(ISNUMBER(OFFSET('Hygiene Data'!$E$7,0,10*ROW('Hygiene Data'!E131))),'Data Summary'!DS137="Yes"),OFFSET('Hygiene Data'!$E$7,0,10*ROW('Hygiene Data'!E131)),NA())</f>
        <v>#N/A</v>
      </c>
      <c r="BE137" s="93" t="e">
        <f ca="true">+IF(AND(ISNUMBER(OFFSET('Hygiene Data'!$E$9,0,10*ROW('Hygiene Data'!E131))),'Data Summary'!DT137="Yes"),OFFSET('Hygiene Data'!$E$9,0,10*ROW('Hygiene Data'!E131)),NA())</f>
        <v>#N/A</v>
      </c>
      <c r="BF137" s="93" t="e">
        <f ca="true">+IF(AND(ISNUMBER(OFFSET('Hygiene Data'!$F$5,0,10*ROW('Hygiene Data'!F131))),'Data Summary'!DU137="Yes"),OFFSET('Hygiene Data'!$F$5,0,10*ROW('Hygiene Data'!F131)),NA())</f>
        <v>#N/A</v>
      </c>
      <c r="BG137" s="93" t="e">
        <f ca="true">+IF(AND(ISNUMBER(OFFSET('Hygiene Data'!$F$7,0,10*ROW('Hygiene Data'!F131))),'Data Summary'!DV137="Yes"),OFFSET('Hygiene Data'!$F$7,0,10*ROW('Hygiene Data'!F131)),NA())</f>
        <v>#N/A</v>
      </c>
      <c r="BH137" s="93" t="e">
        <f ca="true">+IF(AND(ISNUMBER(OFFSET('Hygiene Data'!$F$9,0,10*ROW('Hygiene Data'!F131))),'Data Summary'!DW137="Yes"),OFFSET('Hygiene Data'!$F$9,0,10*ROW('Hygiene Data'!F131)),NA())</f>
        <v>#N/A</v>
      </c>
      <c r="BI137" s="93" t="e">
        <f ca="true">+IF(AND(ISNUMBER(OFFSET('Hygiene Data'!$G$5,0,10*ROW('Hygiene Data'!G131))),'Data Summary'!DX137="Yes"),OFFSET('Hygiene Data'!$G$5,0,10*ROW('Hygiene Data'!G131)),NA())</f>
        <v>#N/A</v>
      </c>
      <c r="BJ137" s="93" t="e">
        <f ca="true">+IF(AND(ISNUMBER(OFFSET('Hygiene Data'!$G$7,0,10*ROW('Hygiene Data'!G131))),'Data Summary'!DY137="Yes"),OFFSET('Hygiene Data'!$G$7,0,10*ROW('Hygiene Data'!G131)),NA())</f>
        <v>#N/A</v>
      </c>
      <c r="BK137" s="93" t="e">
        <f ca="true">+IF(AND(ISNUMBER(OFFSET('Hygiene Data'!$G$9,0,10*ROW('Hygiene Data'!G131))),'Data Summary'!DZ137="Yes"),OFFSET('Hygiene Data'!$G$9,0,10*ROW('Hygiene Data'!G131)),NA())</f>
        <v>#N/A</v>
      </c>
      <c r="BL137" s="93" t="e">
        <f ca="true">+IF(AND(ISNUMBER(OFFSET('Hygiene Data'!$H$5,0,10*ROW('Hygiene Data'!H131))),'Data Summary'!EA137="Yes"),OFFSET('Hygiene Data'!$H$5,0,10*ROW('Hygiene Data'!H131)),NA())</f>
        <v>#N/A</v>
      </c>
      <c r="BM137" s="93" t="e">
        <f ca="true">+IF(AND(ISNUMBER(OFFSET('Hygiene Data'!$H$7,0,10*ROW('Hygiene Data'!H131))),'Data Summary'!EB137="Yes"),OFFSET('Hygiene Data'!$H$7,0,10*ROW('Hygiene Data'!H131)),NA())</f>
        <v>#N/A</v>
      </c>
      <c r="BN137" s="93" t="e">
        <f ca="true">+IF(AND(ISNUMBER(OFFSET('Hygiene Data'!$H$9,0,10*ROW('Hygiene Data'!H131))),'Data Summary'!EC137="Yes"),OFFSET('Hygiene Data'!$H$9,0,10*ROW('Hygiene Data'!H131)),NA())</f>
        <v>#N/A</v>
      </c>
      <c r="BO137" s="93" t="e">
        <f ca="true">+IF(AND(ISNUMBER(OFFSET('Hygiene Data'!$I$5,0,10*ROW('Hygiene Data'!I131))),'Data Summary'!ED137="Yes"),OFFSET('Hygiene Data'!$I$5,0,10*ROW('Hygiene Data'!I131)),NA())</f>
        <v>#N/A</v>
      </c>
      <c r="BP137" s="93" t="e">
        <f ca="true">+IF(AND(ISNUMBER(OFFSET('Hygiene Data'!$I$7,0,10*ROW('Hygiene Data'!I131))),'Data Summary'!EE137="Yes"),OFFSET('Hygiene Data'!$I$7,0,10*ROW('Hygiene Data'!I131)),NA())</f>
        <v>#N/A</v>
      </c>
      <c r="BQ137" s="93" t="e">
        <f ca="true">+IF(AND(ISNUMBER(OFFSET('Hygiene Data'!$I$9,0,10*ROW('Hygiene Data'!I131))),'Data Summary'!EF137="Yes"),OFFSET('Hygiene Data'!$I$9,0,10*ROW('Hygiene Data'!I131)),NA())</f>
        <v>#N/A</v>
      </c>
    </row>
    <row xmlns:x14ac="http://schemas.microsoft.com/office/spreadsheetml/2009/9/ac" r="138" x14ac:dyDescent="0.2">
      <c r="A138" s="335" t="e">
        <f ca="true">+RIGHT('Data Summary'!A138,LEN('Data Summary'!A138)-9)</f>
        <v>#VALUE!</v>
      </c>
      <c r="B138" s="35" t="str">
        <f ca="true">+IF(ISTEXT('Data Summary'!B138),'Data Summary'!B138,"")</f>
        <v/>
      </c>
      <c r="C138" s="334" t="e">
        <f ca="true">+VALUE('Data Summary'!C138)</f>
        <v>#VALUE!</v>
      </c>
      <c r="D138" s="91" t="e">
        <f ca="true">+IF(AND(ISNUMBER(OFFSET('Water Data'!$D$4,0,10*ROW('Water Data'!D132))),'Data Summary'!BS138="Yes"),100-OFFSET('Water Data'!$D$4,0,10*ROW('Water Data'!D132)),NA())</f>
        <v>#N/A</v>
      </c>
      <c r="E138" s="91" t="e">
        <f ca="true">+IF(AND(ISNUMBER(OFFSET('Water Data'!$D$6,0,10*ROW('Water Data'!D132))),'Data Summary'!BT138="Yes"),OFFSET('Water Data'!$D$6,0,10*ROW('Water Data'!D132)),NA())</f>
        <v>#N/A</v>
      </c>
      <c r="F138" s="91" t="e">
        <f ca="true">+IF(AND(ISNUMBER(OFFSET('Water Data'!$D$9,0,10*ROW('Water Data'!D132))),'Data Summary'!BU138="Yes"),OFFSET('Water Data'!$D$9,0,10*ROW('Water Data'!D132)),NA())</f>
        <v>#N/A</v>
      </c>
      <c r="G138" s="91" t="e">
        <f ca="true">+IF(AND(ISNUMBER(OFFSET('Water Data'!$E$4,0,10*ROW('Water Data'!E132))),'Data Summary'!BV138="Yes"),100-OFFSET('Water Data'!$E$4,0,10*ROW('Water Data'!E132)),NA())</f>
        <v>#N/A</v>
      </c>
      <c r="H138" s="91" t="e">
        <f ca="true">+IF(AND(ISNUMBER(OFFSET('Water Data'!$E$6,0,10*ROW('Water Data'!E132))),'Data Summary'!BW138="Yes"),OFFSET('Water Data'!$E$6,0,10*ROW('Water Data'!E132)),NA())</f>
        <v>#N/A</v>
      </c>
      <c r="I138" s="91" t="e">
        <f ca="true">+IF(AND(ISNUMBER(OFFSET('Water Data'!$E$9,0,10*ROW('Water Data'!E132))),'Data Summary'!BX138="Yes"),OFFSET('Water Data'!$E$9,0,10*ROW('Water Data'!E132)),NA())</f>
        <v>#N/A</v>
      </c>
      <c r="J138" s="91" t="e">
        <f ca="true">+IF(AND(ISNUMBER(OFFSET('Water Data'!$F$4,0,10*ROW('Water Data'!F132))),'Data Summary'!BY138="Yes"),100-OFFSET('Water Data'!$F$4,0,10*ROW('Water Data'!F132)),NA())</f>
        <v>#N/A</v>
      </c>
      <c r="K138" s="91" t="e">
        <f ca="true">+IF(AND(ISNUMBER(OFFSET('Water Data'!$F$6,0,10*ROW('Water Data'!F132))),'Data Summary'!BZ138="Yes"),OFFSET('Water Data'!$F$6,0,10*ROW('Water Data'!F132)),NA())</f>
        <v>#N/A</v>
      </c>
      <c r="L138" s="91" t="e">
        <f ca="true">+IF(AND(ISNUMBER(OFFSET('Water Data'!$F$9,0,10*ROW('Water Data'!F132))),'Data Summary'!CA138="Yes"),OFFSET('Water Data'!$F$9,0,10*ROW('Water Data'!F132)),NA())</f>
        <v>#N/A</v>
      </c>
      <c r="M138" s="91" t="e">
        <f ca="true">+IF(AND(ISNUMBER(OFFSET('Water Data'!$G$4,0,10*ROW('Water Data'!G132))),'Data Summary'!CB138="Yes"),100-OFFSET('Water Data'!$G$4,0,10*ROW('Water Data'!G132)),NA())</f>
        <v>#N/A</v>
      </c>
      <c r="N138" s="91" t="e">
        <f ca="true">+IF(AND(ISNUMBER(OFFSET('Water Data'!$G$6,0,10*ROW('Water Data'!G132))),'Data Summary'!CC138="Yes"),OFFSET('Water Data'!$G$6,0,10*ROW('Water Data'!G132)),NA())</f>
        <v>#N/A</v>
      </c>
      <c r="O138" s="91" t="e">
        <f ca="true">+IF(AND(ISNUMBER(OFFSET('Water Data'!$G$9,0,10*ROW('Water Data'!G132))),'Data Summary'!CD138="Yes"),OFFSET('Water Data'!$G$9,0,10*ROW('Water Data'!G132)),NA())</f>
        <v>#N/A</v>
      </c>
      <c r="P138" s="91" t="e">
        <f ca="true">+IF(AND(ISNUMBER(OFFSET('Water Data'!$H$4,0,10*ROW('Water Data'!H132))),'Data Summary'!CE138="Yes"),100-OFFSET('Water Data'!$H$4,0,10*ROW('Water Data'!H132)),NA())</f>
        <v>#N/A</v>
      </c>
      <c r="Q138" s="91" t="e">
        <f ca="true">+IF(AND(ISNUMBER(OFFSET('Water Data'!$H$6,0,10*ROW('Water Data'!H132))),'Data Summary'!CF138="Yes"),OFFSET('Water Data'!$H$6,0,10*ROW('Water Data'!H132)),NA())</f>
        <v>#N/A</v>
      </c>
      <c r="R138" s="91" t="e">
        <f ca="true">+IF(AND(ISNUMBER(OFFSET('Water Data'!$H$9,0,10*ROW('Water Data'!H132))),'Data Summary'!CG138="Yes"),OFFSET('Water Data'!$H$9,0,10*ROW('Water Data'!H132)),NA())</f>
        <v>#N/A</v>
      </c>
      <c r="S138" s="91" t="e">
        <f ca="true">+IF(AND(ISNUMBER(OFFSET('Water Data'!$I$4,0,10*ROW('Water Data'!I132))),'Data Summary'!CH138="Yes"),100-OFFSET('Water Data'!$I$4,0,10*ROW('Water Data'!I132)),NA())</f>
        <v>#N/A</v>
      </c>
      <c r="T138" s="91" t="e">
        <f ca="true">+IF(AND(ISNUMBER(OFFSET('Water Data'!$I$6,0,10*ROW('Water Data'!I132))),'Data Summary'!CI138="Yes"),OFFSET('Water Data'!$I$6,0,10*ROW('Water Data'!I132)),NA())</f>
        <v>#N/A</v>
      </c>
      <c r="U138" s="91" t="e">
        <f ca="true">+IF(AND(ISNUMBER(OFFSET('Water Data'!$I$9,0,10*ROW('Water Data'!I132))),'Data Summary'!CJ138="Yes"),OFFSET('Water Data'!$I$9,0,10*ROW('Water Data'!I132)),NA())</f>
        <v>#N/A</v>
      </c>
      <c r="V138" s="92" t="e">
        <f ca="true">+IF(AND(ISNUMBER(OFFSET('Sanitation Data'!$D$4,0,10*ROW('Sanitation Data'!D132))),'Data Summary'!CK138="Yes"),100-OFFSET('Sanitation Data'!$D$4,0,10*ROW('Sanitation Data'!D132)),NA())</f>
        <v>#N/A</v>
      </c>
      <c r="W138" s="92" t="e">
        <f ca="true">+IF(AND(ISNUMBER(OFFSET('Sanitation Data'!$D$6,0,10*ROW('Sanitation Data'!D132))),'Data Summary'!CL138="Yes"),OFFSET('Sanitation Data'!$D$6,0,10*ROW('Sanitation Data'!D132)),NA())</f>
        <v>#N/A</v>
      </c>
      <c r="X138" s="92" t="e">
        <f ca="true">+IF(AND(ISNUMBER(OFFSET('Sanitation Data'!$D$10,0,10*ROW('Sanitation Data'!D132))),'Data Summary'!CM138="Yes"),OFFSET('Sanitation Data'!$D$10,0,10*ROW('Sanitation Data'!D132)),NA())</f>
        <v>#N/A</v>
      </c>
      <c r="Y138" s="92" t="e">
        <f ca="true">+IF(AND(ISNUMBER(OFFSET('Sanitation Data'!$D$11,0,10*ROW('Sanitation Data'!D132))),'Data Summary'!CN138="Yes"),OFFSET('Sanitation Data'!$D$11,0,10*ROW('Sanitation Data'!D132)),NA())</f>
        <v>#N/A</v>
      </c>
      <c r="Z138" s="92" t="e">
        <f ca="true">+IF(AND(ISNUMBER(OFFSET('Sanitation Data'!$D$12,0,10*ROW('Sanitation Data'!D132))),'Data Summary'!CO138="Yes"),OFFSET('Sanitation Data'!$D$12,0,10*ROW('Sanitation Data'!D132)),NA())</f>
        <v>#N/A</v>
      </c>
      <c r="AA138" s="92" t="e">
        <f ca="true">+IF(AND(ISNUMBER(OFFSET('Sanitation Data'!$E$4,0,10*ROW('Sanitation Data'!E132))),'Data Summary'!CP138="Yes"),100-OFFSET('Sanitation Data'!$E$4,0,10*ROW('Sanitation Data'!E132)),NA())</f>
        <v>#N/A</v>
      </c>
      <c r="AB138" s="92" t="e">
        <f ca="true">+IF(AND(ISNUMBER(OFFSET('Sanitation Data'!$E$6,0,10*ROW('Sanitation Data'!E132))),'Data Summary'!CQ138="Yes"),OFFSET('Sanitation Data'!$E$6,0,10*ROW('Sanitation Data'!E132)),NA())</f>
        <v>#N/A</v>
      </c>
      <c r="AC138" s="92" t="e">
        <f ca="true">+IF(AND(ISNUMBER(OFFSET('Sanitation Data'!$E$10,0,10*ROW('Sanitation Data'!E132))),'Data Summary'!CR138="Yes"),OFFSET('Sanitation Data'!$E$10,0,10*ROW('Sanitation Data'!E132)),NA())</f>
        <v>#N/A</v>
      </c>
      <c r="AD138" s="92" t="e">
        <f ca="true">+IF(AND(ISNUMBER(OFFSET('Sanitation Data'!$E$11,0,10*ROW('Sanitation Data'!E132))),'Data Summary'!CS138="Yes"),OFFSET('Sanitation Data'!$E$11,0,10*ROW('Sanitation Data'!E132)),NA())</f>
        <v>#N/A</v>
      </c>
      <c r="AE138" s="92" t="e">
        <f ca="true">+IF(AND(ISNUMBER(OFFSET('Sanitation Data'!$E$12,0,10*ROW('Sanitation Data'!E132))),'Data Summary'!CT138="Yes"),OFFSET('Sanitation Data'!$E$12,0,10*ROW('Sanitation Data'!E132)),NA())</f>
        <v>#N/A</v>
      </c>
      <c r="AF138" s="92" t="e">
        <f ca="true">+IF(AND(ISNUMBER(OFFSET('Sanitation Data'!$F$4,0,10*ROW('Sanitation Data'!F132))),'Data Summary'!CU138="Yes"),100-OFFSET('Sanitation Data'!$F$4,0,10*ROW('Sanitation Data'!F132)),NA())</f>
        <v>#N/A</v>
      </c>
      <c r="AG138" s="92" t="e">
        <f ca="true">+IF(AND(ISNUMBER(OFFSET('Sanitation Data'!$F$6,0,10*ROW('Sanitation Data'!F132))),'Data Summary'!CV138="Yes"),OFFSET('Sanitation Data'!$F$6,0,10*ROW('Sanitation Data'!F132)),NA())</f>
        <v>#N/A</v>
      </c>
      <c r="AH138" s="92" t="e">
        <f ca="true">+IF(AND(ISNUMBER(OFFSET('Sanitation Data'!$F$10,0,10*ROW('Sanitation Data'!F132))),'Data Summary'!CW138="Yes"),OFFSET('Sanitation Data'!$F$10,0,10*ROW('Sanitation Data'!F132)),NA())</f>
        <v>#N/A</v>
      </c>
      <c r="AI138" s="92" t="e">
        <f ca="true">+IF(AND(ISNUMBER(OFFSET('Sanitation Data'!$F$11,0,10*ROW('Sanitation Data'!F132))),'Data Summary'!CX138="Yes"),OFFSET('Sanitation Data'!$F$11,0,10*ROW('Sanitation Data'!F132)),NA())</f>
        <v>#N/A</v>
      </c>
      <c r="AJ138" s="92" t="e">
        <f ca="true">+IF(AND(ISNUMBER(OFFSET('Sanitation Data'!$F$12,0,10*ROW('Sanitation Data'!F132))),'Data Summary'!CY138="Yes"),OFFSET('Sanitation Data'!$F$12,0,10*ROW('Sanitation Data'!F132)),NA())</f>
        <v>#N/A</v>
      </c>
      <c r="AK138" s="92" t="e">
        <f ca="true">+IF(AND(ISNUMBER(OFFSET('Sanitation Data'!$G$4,0,10*ROW('Sanitation Data'!G132))),'Data Summary'!CZ138="Yes"),100-OFFSET('Sanitation Data'!$G$4,0,10*ROW('Sanitation Data'!G132)),NA())</f>
        <v>#N/A</v>
      </c>
      <c r="AL138" s="92" t="e">
        <f ca="true">+IF(AND(ISNUMBER(OFFSET('Sanitation Data'!$G$6,0,10*ROW('Sanitation Data'!G132))),'Data Summary'!DA138="Yes"),OFFSET('Sanitation Data'!$G$6,0,10*ROW('Sanitation Data'!G132)),NA())</f>
        <v>#N/A</v>
      </c>
      <c r="AM138" s="92" t="e">
        <f ca="true">+IF(AND(ISNUMBER(OFFSET('Sanitation Data'!$G$10,0,10*ROW('Sanitation Data'!G132))),'Data Summary'!DB138="Yes"),OFFSET('Sanitation Data'!$G$10,0,10*ROW('Sanitation Data'!G132)),NA())</f>
        <v>#N/A</v>
      </c>
      <c r="AN138" s="92" t="e">
        <f ca="true">+IF(AND(ISNUMBER(OFFSET('Sanitation Data'!$G$11,0,10*ROW('Sanitation Data'!G132))),'Data Summary'!DC138="Yes"),OFFSET('Sanitation Data'!$G$11,0,10*ROW('Sanitation Data'!G132)),NA())</f>
        <v>#N/A</v>
      </c>
      <c r="AO138" s="92" t="e">
        <f ca="true">+IF(AND(ISNUMBER(OFFSET('Sanitation Data'!$G$12,0,10*ROW('Sanitation Data'!G132))),'Data Summary'!DD138="Yes"),OFFSET('Sanitation Data'!$G$12,0,10*ROW('Sanitation Data'!G132)),NA())</f>
        <v>#N/A</v>
      </c>
      <c r="AP138" s="92" t="e">
        <f ca="true">+IF(AND(ISNUMBER(OFFSET('Sanitation Data'!$H$4,0,10*ROW('Sanitation Data'!H132))),'Data Summary'!DE138="Yes"),100-OFFSET('Sanitation Data'!$H$4,0,10*ROW('Sanitation Data'!H132)),NA())</f>
        <v>#N/A</v>
      </c>
      <c r="AQ138" s="92" t="e">
        <f ca="true">+IF(AND(ISNUMBER(OFFSET('Sanitation Data'!$H$6,0,10*ROW('Sanitation Data'!H132))),'Data Summary'!DF138="Yes"),OFFSET('Sanitation Data'!$H$6,0,10*ROW('Sanitation Data'!H132)),NA())</f>
        <v>#N/A</v>
      </c>
      <c r="AR138" s="92" t="e">
        <f ca="true">+IF(AND(ISNUMBER(OFFSET('Sanitation Data'!$H$10,0,10*ROW('Sanitation Data'!H132))),'Data Summary'!DG138="Yes"),OFFSET('Sanitation Data'!$H$10,0,10*ROW('Sanitation Data'!H132)),NA())</f>
        <v>#N/A</v>
      </c>
      <c r="AS138" s="92" t="e">
        <f ca="true">+IF(AND(ISNUMBER(OFFSET('Sanitation Data'!$H$11,0,10*ROW('Sanitation Data'!H132))),'Data Summary'!DH138="Yes"),OFFSET('Sanitation Data'!$H$11,0,10*ROW('Sanitation Data'!H132)),NA())</f>
        <v>#N/A</v>
      </c>
      <c r="AT138" s="92" t="e">
        <f ca="true">+IF(AND(ISNUMBER(OFFSET('Sanitation Data'!$H$12,0,10*ROW('Sanitation Data'!H132))),'Data Summary'!DI138="Yes"),OFFSET('Sanitation Data'!$H$12,0,10*ROW('Sanitation Data'!H132)),NA())</f>
        <v>#N/A</v>
      </c>
      <c r="AU138" s="92" t="e">
        <f ca="true">+IF(AND(ISNUMBER(OFFSET('Sanitation Data'!$I$4,0,10*ROW('Sanitation Data'!I132))),'Data Summary'!DJ138="Yes"),100-OFFSET('Sanitation Data'!$I$4,0,10*ROW('Sanitation Data'!I132)),NA())</f>
        <v>#N/A</v>
      </c>
      <c r="AV138" s="92" t="e">
        <f ca="true">+IF(AND(ISNUMBER(OFFSET('Sanitation Data'!$I$6,0,10*ROW('Sanitation Data'!I132))),'Data Summary'!DK138="Yes"),OFFSET('Sanitation Data'!$I$6,0,10*ROW('Sanitation Data'!I132)),NA())</f>
        <v>#N/A</v>
      </c>
      <c r="AW138" s="92" t="e">
        <f ca="true">+IF(AND(ISNUMBER(OFFSET('Sanitation Data'!$I$10,0,10*ROW('Sanitation Data'!I132))),'Data Summary'!DL138="Yes"),OFFSET('Sanitation Data'!$I$10,0,10*ROW('Sanitation Data'!I132)),NA())</f>
        <v>#N/A</v>
      </c>
      <c r="AX138" s="92" t="e">
        <f ca="true">+IF(AND(ISNUMBER(OFFSET('Sanitation Data'!$I$11,0,10*ROW('Sanitation Data'!I132))),'Data Summary'!DM138="Yes"),OFFSET('Sanitation Data'!$I$11,0,10*ROW('Sanitation Data'!I132)),NA())</f>
        <v>#N/A</v>
      </c>
      <c r="AY138" s="92" t="e">
        <f ca="true">+IF(AND(ISNUMBER(OFFSET('Sanitation Data'!$I$12,0,10*ROW('Sanitation Data'!I132))),'Data Summary'!DN138="Yes"),OFFSET('Sanitation Data'!$I$12,0,10*ROW('Sanitation Data'!I132)),NA())</f>
        <v>#N/A</v>
      </c>
      <c r="AZ138" s="93" t="e">
        <f ca="true">+IF(AND(ISNUMBER(OFFSET('Hygiene Data'!$D$5,0,10*ROW('Hygiene Data'!D132))),'Data Summary'!DO138="Yes"),OFFSET('Hygiene Data'!$D$5,0,10*ROW('Hygiene Data'!D132)),NA())</f>
        <v>#N/A</v>
      </c>
      <c r="BA138" s="93" t="e">
        <f ca="true">+IF(AND(ISNUMBER(OFFSET('Hygiene Data'!$D$7,0,10*ROW('Hygiene Data'!D132))),'Data Summary'!DP138="Yes"),OFFSET('Hygiene Data'!$D$7,0,10*ROW('Hygiene Data'!D132)),NA())</f>
        <v>#N/A</v>
      </c>
      <c r="BB138" s="93" t="e">
        <f ca="true">+IF(AND(ISNUMBER(OFFSET('Hygiene Data'!$D$9,0,10*ROW('Hygiene Data'!D132))),'Data Summary'!DQ138="Yes"),OFFSET('Hygiene Data'!$D$9,0,10*ROW('Hygiene Data'!D132)),NA())</f>
        <v>#N/A</v>
      </c>
      <c r="BC138" s="93" t="e">
        <f ca="true">+IF(AND(ISNUMBER(OFFSET('Hygiene Data'!$E$5,0,10*ROW('Hygiene Data'!E132))),'Data Summary'!DR138="Yes"),OFFSET('Hygiene Data'!$E$5,0,10*ROW('Hygiene Data'!E132)),NA())</f>
        <v>#N/A</v>
      </c>
      <c r="BD138" s="93" t="e">
        <f ca="true">+IF(AND(ISNUMBER(OFFSET('Hygiene Data'!$E$7,0,10*ROW('Hygiene Data'!E132))),'Data Summary'!DS138="Yes"),OFFSET('Hygiene Data'!$E$7,0,10*ROW('Hygiene Data'!E132)),NA())</f>
        <v>#N/A</v>
      </c>
      <c r="BE138" s="93" t="e">
        <f ca="true">+IF(AND(ISNUMBER(OFFSET('Hygiene Data'!$E$9,0,10*ROW('Hygiene Data'!E132))),'Data Summary'!DT138="Yes"),OFFSET('Hygiene Data'!$E$9,0,10*ROW('Hygiene Data'!E132)),NA())</f>
        <v>#N/A</v>
      </c>
      <c r="BF138" s="93" t="e">
        <f ca="true">+IF(AND(ISNUMBER(OFFSET('Hygiene Data'!$F$5,0,10*ROW('Hygiene Data'!F132))),'Data Summary'!DU138="Yes"),OFFSET('Hygiene Data'!$F$5,0,10*ROW('Hygiene Data'!F132)),NA())</f>
        <v>#N/A</v>
      </c>
      <c r="BG138" s="93" t="e">
        <f ca="true">+IF(AND(ISNUMBER(OFFSET('Hygiene Data'!$F$7,0,10*ROW('Hygiene Data'!F132))),'Data Summary'!DV138="Yes"),OFFSET('Hygiene Data'!$F$7,0,10*ROW('Hygiene Data'!F132)),NA())</f>
        <v>#N/A</v>
      </c>
      <c r="BH138" s="93" t="e">
        <f ca="true">+IF(AND(ISNUMBER(OFFSET('Hygiene Data'!$F$9,0,10*ROW('Hygiene Data'!F132))),'Data Summary'!DW138="Yes"),OFFSET('Hygiene Data'!$F$9,0,10*ROW('Hygiene Data'!F132)),NA())</f>
        <v>#N/A</v>
      </c>
      <c r="BI138" s="93" t="e">
        <f ca="true">+IF(AND(ISNUMBER(OFFSET('Hygiene Data'!$G$5,0,10*ROW('Hygiene Data'!G132))),'Data Summary'!DX138="Yes"),OFFSET('Hygiene Data'!$G$5,0,10*ROW('Hygiene Data'!G132)),NA())</f>
        <v>#N/A</v>
      </c>
      <c r="BJ138" s="93" t="e">
        <f ca="true">+IF(AND(ISNUMBER(OFFSET('Hygiene Data'!$G$7,0,10*ROW('Hygiene Data'!G132))),'Data Summary'!DY138="Yes"),OFFSET('Hygiene Data'!$G$7,0,10*ROW('Hygiene Data'!G132)),NA())</f>
        <v>#N/A</v>
      </c>
      <c r="BK138" s="93" t="e">
        <f ca="true">+IF(AND(ISNUMBER(OFFSET('Hygiene Data'!$G$9,0,10*ROW('Hygiene Data'!G132))),'Data Summary'!DZ138="Yes"),OFFSET('Hygiene Data'!$G$9,0,10*ROW('Hygiene Data'!G132)),NA())</f>
        <v>#N/A</v>
      </c>
      <c r="BL138" s="93" t="e">
        <f ca="true">+IF(AND(ISNUMBER(OFFSET('Hygiene Data'!$H$5,0,10*ROW('Hygiene Data'!H132))),'Data Summary'!EA138="Yes"),OFFSET('Hygiene Data'!$H$5,0,10*ROW('Hygiene Data'!H132)),NA())</f>
        <v>#N/A</v>
      </c>
      <c r="BM138" s="93" t="e">
        <f ca="true">+IF(AND(ISNUMBER(OFFSET('Hygiene Data'!$H$7,0,10*ROW('Hygiene Data'!H132))),'Data Summary'!EB138="Yes"),OFFSET('Hygiene Data'!$H$7,0,10*ROW('Hygiene Data'!H132)),NA())</f>
        <v>#N/A</v>
      </c>
      <c r="BN138" s="93" t="e">
        <f ca="true">+IF(AND(ISNUMBER(OFFSET('Hygiene Data'!$H$9,0,10*ROW('Hygiene Data'!H132))),'Data Summary'!EC138="Yes"),OFFSET('Hygiene Data'!$H$9,0,10*ROW('Hygiene Data'!H132)),NA())</f>
        <v>#N/A</v>
      </c>
      <c r="BO138" s="93" t="e">
        <f ca="true">+IF(AND(ISNUMBER(OFFSET('Hygiene Data'!$I$5,0,10*ROW('Hygiene Data'!I132))),'Data Summary'!ED138="Yes"),OFFSET('Hygiene Data'!$I$5,0,10*ROW('Hygiene Data'!I132)),NA())</f>
        <v>#N/A</v>
      </c>
      <c r="BP138" s="93" t="e">
        <f ca="true">+IF(AND(ISNUMBER(OFFSET('Hygiene Data'!$I$7,0,10*ROW('Hygiene Data'!I132))),'Data Summary'!EE138="Yes"),OFFSET('Hygiene Data'!$I$7,0,10*ROW('Hygiene Data'!I132)),NA())</f>
        <v>#N/A</v>
      </c>
      <c r="BQ138" s="93" t="e">
        <f ca="true">+IF(AND(ISNUMBER(OFFSET('Hygiene Data'!$I$9,0,10*ROW('Hygiene Data'!I132))),'Data Summary'!EF138="Yes"),OFFSET('Hygiene Data'!$I$9,0,10*ROW('Hygiene Data'!I132)),NA())</f>
        <v>#N/A</v>
      </c>
    </row>
    <row xmlns:x14ac="http://schemas.microsoft.com/office/spreadsheetml/2009/9/ac" r="139" x14ac:dyDescent="0.2">
      <c r="A139" s="335" t="e">
        <f ca="true">+RIGHT('Data Summary'!A139,LEN('Data Summary'!A139)-9)</f>
        <v>#VALUE!</v>
      </c>
      <c r="B139" s="35" t="str">
        <f ca="true">+IF(ISTEXT('Data Summary'!B139),'Data Summary'!B139,"")</f>
        <v/>
      </c>
      <c r="C139" s="334" t="e">
        <f ca="true">+VALUE('Data Summary'!C139)</f>
        <v>#VALUE!</v>
      </c>
      <c r="D139" s="91" t="e">
        <f ca="true">+IF(AND(ISNUMBER(OFFSET('Water Data'!$D$4,0,10*ROW('Water Data'!D133))),'Data Summary'!BS139="Yes"),100-OFFSET('Water Data'!$D$4,0,10*ROW('Water Data'!D133)),NA())</f>
        <v>#N/A</v>
      </c>
      <c r="E139" s="91" t="e">
        <f ca="true">+IF(AND(ISNUMBER(OFFSET('Water Data'!$D$6,0,10*ROW('Water Data'!D133))),'Data Summary'!BT139="Yes"),OFFSET('Water Data'!$D$6,0,10*ROW('Water Data'!D133)),NA())</f>
        <v>#N/A</v>
      </c>
      <c r="F139" s="91" t="e">
        <f ca="true">+IF(AND(ISNUMBER(OFFSET('Water Data'!$D$9,0,10*ROW('Water Data'!D133))),'Data Summary'!BU139="Yes"),OFFSET('Water Data'!$D$9,0,10*ROW('Water Data'!D133)),NA())</f>
        <v>#N/A</v>
      </c>
      <c r="G139" s="91" t="e">
        <f ca="true">+IF(AND(ISNUMBER(OFFSET('Water Data'!$E$4,0,10*ROW('Water Data'!E133))),'Data Summary'!BV139="Yes"),100-OFFSET('Water Data'!$E$4,0,10*ROW('Water Data'!E133)),NA())</f>
        <v>#N/A</v>
      </c>
      <c r="H139" s="91" t="e">
        <f ca="true">+IF(AND(ISNUMBER(OFFSET('Water Data'!$E$6,0,10*ROW('Water Data'!E133))),'Data Summary'!BW139="Yes"),OFFSET('Water Data'!$E$6,0,10*ROW('Water Data'!E133)),NA())</f>
        <v>#N/A</v>
      </c>
      <c r="I139" s="91" t="e">
        <f ca="true">+IF(AND(ISNUMBER(OFFSET('Water Data'!$E$9,0,10*ROW('Water Data'!E133))),'Data Summary'!BX139="Yes"),OFFSET('Water Data'!$E$9,0,10*ROW('Water Data'!E133)),NA())</f>
        <v>#N/A</v>
      </c>
      <c r="J139" s="91" t="e">
        <f ca="true">+IF(AND(ISNUMBER(OFFSET('Water Data'!$F$4,0,10*ROW('Water Data'!F133))),'Data Summary'!BY139="Yes"),100-OFFSET('Water Data'!$F$4,0,10*ROW('Water Data'!F133)),NA())</f>
        <v>#N/A</v>
      </c>
      <c r="K139" s="91" t="e">
        <f ca="true">+IF(AND(ISNUMBER(OFFSET('Water Data'!$F$6,0,10*ROW('Water Data'!F133))),'Data Summary'!BZ139="Yes"),OFFSET('Water Data'!$F$6,0,10*ROW('Water Data'!F133)),NA())</f>
        <v>#N/A</v>
      </c>
      <c r="L139" s="91" t="e">
        <f ca="true">+IF(AND(ISNUMBER(OFFSET('Water Data'!$F$9,0,10*ROW('Water Data'!F133))),'Data Summary'!CA139="Yes"),OFFSET('Water Data'!$F$9,0,10*ROW('Water Data'!F133)),NA())</f>
        <v>#N/A</v>
      </c>
      <c r="M139" s="91" t="e">
        <f ca="true">+IF(AND(ISNUMBER(OFFSET('Water Data'!$G$4,0,10*ROW('Water Data'!G133))),'Data Summary'!CB139="Yes"),100-OFFSET('Water Data'!$G$4,0,10*ROW('Water Data'!G133)),NA())</f>
        <v>#N/A</v>
      </c>
      <c r="N139" s="91" t="e">
        <f ca="true">+IF(AND(ISNUMBER(OFFSET('Water Data'!$G$6,0,10*ROW('Water Data'!G133))),'Data Summary'!CC139="Yes"),OFFSET('Water Data'!$G$6,0,10*ROW('Water Data'!G133)),NA())</f>
        <v>#N/A</v>
      </c>
      <c r="O139" s="91" t="e">
        <f ca="true">+IF(AND(ISNUMBER(OFFSET('Water Data'!$G$9,0,10*ROW('Water Data'!G133))),'Data Summary'!CD139="Yes"),OFFSET('Water Data'!$G$9,0,10*ROW('Water Data'!G133)),NA())</f>
        <v>#N/A</v>
      </c>
      <c r="P139" s="91" t="e">
        <f ca="true">+IF(AND(ISNUMBER(OFFSET('Water Data'!$H$4,0,10*ROW('Water Data'!H133))),'Data Summary'!CE139="Yes"),100-OFFSET('Water Data'!$H$4,0,10*ROW('Water Data'!H133)),NA())</f>
        <v>#N/A</v>
      </c>
      <c r="Q139" s="91" t="e">
        <f ca="true">+IF(AND(ISNUMBER(OFFSET('Water Data'!$H$6,0,10*ROW('Water Data'!H133))),'Data Summary'!CF139="Yes"),OFFSET('Water Data'!$H$6,0,10*ROW('Water Data'!H133)),NA())</f>
        <v>#N/A</v>
      </c>
      <c r="R139" s="91" t="e">
        <f ca="true">+IF(AND(ISNUMBER(OFFSET('Water Data'!$H$9,0,10*ROW('Water Data'!H133))),'Data Summary'!CG139="Yes"),OFFSET('Water Data'!$H$9,0,10*ROW('Water Data'!H133)),NA())</f>
        <v>#N/A</v>
      </c>
      <c r="S139" s="91" t="e">
        <f ca="true">+IF(AND(ISNUMBER(OFFSET('Water Data'!$I$4,0,10*ROW('Water Data'!I133))),'Data Summary'!CH139="Yes"),100-OFFSET('Water Data'!$I$4,0,10*ROW('Water Data'!I133)),NA())</f>
        <v>#N/A</v>
      </c>
      <c r="T139" s="91" t="e">
        <f ca="true">+IF(AND(ISNUMBER(OFFSET('Water Data'!$I$6,0,10*ROW('Water Data'!I133))),'Data Summary'!CI139="Yes"),OFFSET('Water Data'!$I$6,0,10*ROW('Water Data'!I133)),NA())</f>
        <v>#N/A</v>
      </c>
      <c r="U139" s="91" t="e">
        <f ca="true">+IF(AND(ISNUMBER(OFFSET('Water Data'!$I$9,0,10*ROW('Water Data'!I133))),'Data Summary'!CJ139="Yes"),OFFSET('Water Data'!$I$9,0,10*ROW('Water Data'!I133)),NA())</f>
        <v>#N/A</v>
      </c>
      <c r="V139" s="92" t="e">
        <f ca="true">+IF(AND(ISNUMBER(OFFSET('Sanitation Data'!$D$4,0,10*ROW('Sanitation Data'!D133))),'Data Summary'!CK139="Yes"),100-OFFSET('Sanitation Data'!$D$4,0,10*ROW('Sanitation Data'!D133)),NA())</f>
        <v>#N/A</v>
      </c>
      <c r="W139" s="92" t="e">
        <f ca="true">+IF(AND(ISNUMBER(OFFSET('Sanitation Data'!$D$6,0,10*ROW('Sanitation Data'!D133))),'Data Summary'!CL139="Yes"),OFFSET('Sanitation Data'!$D$6,0,10*ROW('Sanitation Data'!D133)),NA())</f>
        <v>#N/A</v>
      </c>
      <c r="X139" s="92" t="e">
        <f ca="true">+IF(AND(ISNUMBER(OFFSET('Sanitation Data'!$D$10,0,10*ROW('Sanitation Data'!D133))),'Data Summary'!CM139="Yes"),OFFSET('Sanitation Data'!$D$10,0,10*ROW('Sanitation Data'!D133)),NA())</f>
        <v>#N/A</v>
      </c>
      <c r="Y139" s="92" t="e">
        <f ca="true">+IF(AND(ISNUMBER(OFFSET('Sanitation Data'!$D$11,0,10*ROW('Sanitation Data'!D133))),'Data Summary'!CN139="Yes"),OFFSET('Sanitation Data'!$D$11,0,10*ROW('Sanitation Data'!D133)),NA())</f>
        <v>#N/A</v>
      </c>
      <c r="Z139" s="92" t="e">
        <f ca="true">+IF(AND(ISNUMBER(OFFSET('Sanitation Data'!$D$12,0,10*ROW('Sanitation Data'!D133))),'Data Summary'!CO139="Yes"),OFFSET('Sanitation Data'!$D$12,0,10*ROW('Sanitation Data'!D133)),NA())</f>
        <v>#N/A</v>
      </c>
      <c r="AA139" s="92" t="e">
        <f ca="true">+IF(AND(ISNUMBER(OFFSET('Sanitation Data'!$E$4,0,10*ROW('Sanitation Data'!E133))),'Data Summary'!CP139="Yes"),100-OFFSET('Sanitation Data'!$E$4,0,10*ROW('Sanitation Data'!E133)),NA())</f>
        <v>#N/A</v>
      </c>
      <c r="AB139" s="92" t="e">
        <f ca="true">+IF(AND(ISNUMBER(OFFSET('Sanitation Data'!$E$6,0,10*ROW('Sanitation Data'!E133))),'Data Summary'!CQ139="Yes"),OFFSET('Sanitation Data'!$E$6,0,10*ROW('Sanitation Data'!E133)),NA())</f>
        <v>#N/A</v>
      </c>
      <c r="AC139" s="92" t="e">
        <f ca="true">+IF(AND(ISNUMBER(OFFSET('Sanitation Data'!$E$10,0,10*ROW('Sanitation Data'!E133))),'Data Summary'!CR139="Yes"),OFFSET('Sanitation Data'!$E$10,0,10*ROW('Sanitation Data'!E133)),NA())</f>
        <v>#N/A</v>
      </c>
      <c r="AD139" s="92" t="e">
        <f ca="true">+IF(AND(ISNUMBER(OFFSET('Sanitation Data'!$E$11,0,10*ROW('Sanitation Data'!E133))),'Data Summary'!CS139="Yes"),OFFSET('Sanitation Data'!$E$11,0,10*ROW('Sanitation Data'!E133)),NA())</f>
        <v>#N/A</v>
      </c>
      <c r="AE139" s="92" t="e">
        <f ca="true">+IF(AND(ISNUMBER(OFFSET('Sanitation Data'!$E$12,0,10*ROW('Sanitation Data'!E133))),'Data Summary'!CT139="Yes"),OFFSET('Sanitation Data'!$E$12,0,10*ROW('Sanitation Data'!E133)),NA())</f>
        <v>#N/A</v>
      </c>
      <c r="AF139" s="92" t="e">
        <f ca="true">+IF(AND(ISNUMBER(OFFSET('Sanitation Data'!$F$4,0,10*ROW('Sanitation Data'!F133))),'Data Summary'!CU139="Yes"),100-OFFSET('Sanitation Data'!$F$4,0,10*ROW('Sanitation Data'!F133)),NA())</f>
        <v>#N/A</v>
      </c>
      <c r="AG139" s="92" t="e">
        <f ca="true">+IF(AND(ISNUMBER(OFFSET('Sanitation Data'!$F$6,0,10*ROW('Sanitation Data'!F133))),'Data Summary'!CV139="Yes"),OFFSET('Sanitation Data'!$F$6,0,10*ROW('Sanitation Data'!F133)),NA())</f>
        <v>#N/A</v>
      </c>
      <c r="AH139" s="92" t="e">
        <f ca="true">+IF(AND(ISNUMBER(OFFSET('Sanitation Data'!$F$10,0,10*ROW('Sanitation Data'!F133))),'Data Summary'!CW139="Yes"),OFFSET('Sanitation Data'!$F$10,0,10*ROW('Sanitation Data'!F133)),NA())</f>
        <v>#N/A</v>
      </c>
      <c r="AI139" s="92" t="e">
        <f ca="true">+IF(AND(ISNUMBER(OFFSET('Sanitation Data'!$F$11,0,10*ROW('Sanitation Data'!F133))),'Data Summary'!CX139="Yes"),OFFSET('Sanitation Data'!$F$11,0,10*ROW('Sanitation Data'!F133)),NA())</f>
        <v>#N/A</v>
      </c>
      <c r="AJ139" s="92" t="e">
        <f ca="true">+IF(AND(ISNUMBER(OFFSET('Sanitation Data'!$F$12,0,10*ROW('Sanitation Data'!F133))),'Data Summary'!CY139="Yes"),OFFSET('Sanitation Data'!$F$12,0,10*ROW('Sanitation Data'!F133)),NA())</f>
        <v>#N/A</v>
      </c>
      <c r="AK139" s="92" t="e">
        <f ca="true">+IF(AND(ISNUMBER(OFFSET('Sanitation Data'!$G$4,0,10*ROW('Sanitation Data'!G133))),'Data Summary'!CZ139="Yes"),100-OFFSET('Sanitation Data'!$G$4,0,10*ROW('Sanitation Data'!G133)),NA())</f>
        <v>#N/A</v>
      </c>
      <c r="AL139" s="92" t="e">
        <f ca="true">+IF(AND(ISNUMBER(OFFSET('Sanitation Data'!$G$6,0,10*ROW('Sanitation Data'!G133))),'Data Summary'!DA139="Yes"),OFFSET('Sanitation Data'!$G$6,0,10*ROW('Sanitation Data'!G133)),NA())</f>
        <v>#N/A</v>
      </c>
      <c r="AM139" s="92" t="e">
        <f ca="true">+IF(AND(ISNUMBER(OFFSET('Sanitation Data'!$G$10,0,10*ROW('Sanitation Data'!G133))),'Data Summary'!DB139="Yes"),OFFSET('Sanitation Data'!$G$10,0,10*ROW('Sanitation Data'!G133)),NA())</f>
        <v>#N/A</v>
      </c>
      <c r="AN139" s="92" t="e">
        <f ca="true">+IF(AND(ISNUMBER(OFFSET('Sanitation Data'!$G$11,0,10*ROW('Sanitation Data'!G133))),'Data Summary'!DC139="Yes"),OFFSET('Sanitation Data'!$G$11,0,10*ROW('Sanitation Data'!G133)),NA())</f>
        <v>#N/A</v>
      </c>
      <c r="AO139" s="92" t="e">
        <f ca="true">+IF(AND(ISNUMBER(OFFSET('Sanitation Data'!$G$12,0,10*ROW('Sanitation Data'!G133))),'Data Summary'!DD139="Yes"),OFFSET('Sanitation Data'!$G$12,0,10*ROW('Sanitation Data'!G133)),NA())</f>
        <v>#N/A</v>
      </c>
      <c r="AP139" s="92" t="e">
        <f ca="true">+IF(AND(ISNUMBER(OFFSET('Sanitation Data'!$H$4,0,10*ROW('Sanitation Data'!H133))),'Data Summary'!DE139="Yes"),100-OFFSET('Sanitation Data'!$H$4,0,10*ROW('Sanitation Data'!H133)),NA())</f>
        <v>#N/A</v>
      </c>
      <c r="AQ139" s="92" t="e">
        <f ca="true">+IF(AND(ISNUMBER(OFFSET('Sanitation Data'!$H$6,0,10*ROW('Sanitation Data'!H133))),'Data Summary'!DF139="Yes"),OFFSET('Sanitation Data'!$H$6,0,10*ROW('Sanitation Data'!H133)),NA())</f>
        <v>#N/A</v>
      </c>
      <c r="AR139" s="92" t="e">
        <f ca="true">+IF(AND(ISNUMBER(OFFSET('Sanitation Data'!$H$10,0,10*ROW('Sanitation Data'!H133))),'Data Summary'!DG139="Yes"),OFFSET('Sanitation Data'!$H$10,0,10*ROW('Sanitation Data'!H133)),NA())</f>
        <v>#N/A</v>
      </c>
      <c r="AS139" s="92" t="e">
        <f ca="true">+IF(AND(ISNUMBER(OFFSET('Sanitation Data'!$H$11,0,10*ROW('Sanitation Data'!H133))),'Data Summary'!DH139="Yes"),OFFSET('Sanitation Data'!$H$11,0,10*ROW('Sanitation Data'!H133)),NA())</f>
        <v>#N/A</v>
      </c>
      <c r="AT139" s="92" t="e">
        <f ca="true">+IF(AND(ISNUMBER(OFFSET('Sanitation Data'!$H$12,0,10*ROW('Sanitation Data'!H133))),'Data Summary'!DI139="Yes"),OFFSET('Sanitation Data'!$H$12,0,10*ROW('Sanitation Data'!H133)),NA())</f>
        <v>#N/A</v>
      </c>
      <c r="AU139" s="92" t="e">
        <f ca="true">+IF(AND(ISNUMBER(OFFSET('Sanitation Data'!$I$4,0,10*ROW('Sanitation Data'!I133))),'Data Summary'!DJ139="Yes"),100-OFFSET('Sanitation Data'!$I$4,0,10*ROW('Sanitation Data'!I133)),NA())</f>
        <v>#N/A</v>
      </c>
      <c r="AV139" s="92" t="e">
        <f ca="true">+IF(AND(ISNUMBER(OFFSET('Sanitation Data'!$I$6,0,10*ROW('Sanitation Data'!I133))),'Data Summary'!DK139="Yes"),OFFSET('Sanitation Data'!$I$6,0,10*ROW('Sanitation Data'!I133)),NA())</f>
        <v>#N/A</v>
      </c>
      <c r="AW139" s="92" t="e">
        <f ca="true">+IF(AND(ISNUMBER(OFFSET('Sanitation Data'!$I$10,0,10*ROW('Sanitation Data'!I133))),'Data Summary'!DL139="Yes"),OFFSET('Sanitation Data'!$I$10,0,10*ROW('Sanitation Data'!I133)),NA())</f>
        <v>#N/A</v>
      </c>
      <c r="AX139" s="92" t="e">
        <f ca="true">+IF(AND(ISNUMBER(OFFSET('Sanitation Data'!$I$11,0,10*ROW('Sanitation Data'!I133))),'Data Summary'!DM139="Yes"),OFFSET('Sanitation Data'!$I$11,0,10*ROW('Sanitation Data'!I133)),NA())</f>
        <v>#N/A</v>
      </c>
      <c r="AY139" s="92" t="e">
        <f ca="true">+IF(AND(ISNUMBER(OFFSET('Sanitation Data'!$I$12,0,10*ROW('Sanitation Data'!I133))),'Data Summary'!DN139="Yes"),OFFSET('Sanitation Data'!$I$12,0,10*ROW('Sanitation Data'!I133)),NA())</f>
        <v>#N/A</v>
      </c>
      <c r="AZ139" s="93" t="e">
        <f ca="true">+IF(AND(ISNUMBER(OFFSET('Hygiene Data'!$D$5,0,10*ROW('Hygiene Data'!D133))),'Data Summary'!DO139="Yes"),OFFSET('Hygiene Data'!$D$5,0,10*ROW('Hygiene Data'!D133)),NA())</f>
        <v>#N/A</v>
      </c>
      <c r="BA139" s="93" t="e">
        <f ca="true">+IF(AND(ISNUMBER(OFFSET('Hygiene Data'!$D$7,0,10*ROW('Hygiene Data'!D133))),'Data Summary'!DP139="Yes"),OFFSET('Hygiene Data'!$D$7,0,10*ROW('Hygiene Data'!D133)),NA())</f>
        <v>#N/A</v>
      </c>
      <c r="BB139" s="93" t="e">
        <f ca="true">+IF(AND(ISNUMBER(OFFSET('Hygiene Data'!$D$9,0,10*ROW('Hygiene Data'!D133))),'Data Summary'!DQ139="Yes"),OFFSET('Hygiene Data'!$D$9,0,10*ROW('Hygiene Data'!D133)),NA())</f>
        <v>#N/A</v>
      </c>
      <c r="BC139" s="93" t="e">
        <f ca="true">+IF(AND(ISNUMBER(OFFSET('Hygiene Data'!$E$5,0,10*ROW('Hygiene Data'!E133))),'Data Summary'!DR139="Yes"),OFFSET('Hygiene Data'!$E$5,0,10*ROW('Hygiene Data'!E133)),NA())</f>
        <v>#N/A</v>
      </c>
      <c r="BD139" s="93" t="e">
        <f ca="true">+IF(AND(ISNUMBER(OFFSET('Hygiene Data'!$E$7,0,10*ROW('Hygiene Data'!E133))),'Data Summary'!DS139="Yes"),OFFSET('Hygiene Data'!$E$7,0,10*ROW('Hygiene Data'!E133)),NA())</f>
        <v>#N/A</v>
      </c>
      <c r="BE139" s="93" t="e">
        <f ca="true">+IF(AND(ISNUMBER(OFFSET('Hygiene Data'!$E$9,0,10*ROW('Hygiene Data'!E133))),'Data Summary'!DT139="Yes"),OFFSET('Hygiene Data'!$E$9,0,10*ROW('Hygiene Data'!E133)),NA())</f>
        <v>#N/A</v>
      </c>
      <c r="BF139" s="93" t="e">
        <f ca="true">+IF(AND(ISNUMBER(OFFSET('Hygiene Data'!$F$5,0,10*ROW('Hygiene Data'!F133))),'Data Summary'!DU139="Yes"),OFFSET('Hygiene Data'!$F$5,0,10*ROW('Hygiene Data'!F133)),NA())</f>
        <v>#N/A</v>
      </c>
      <c r="BG139" s="93" t="e">
        <f ca="true">+IF(AND(ISNUMBER(OFFSET('Hygiene Data'!$F$7,0,10*ROW('Hygiene Data'!F133))),'Data Summary'!DV139="Yes"),OFFSET('Hygiene Data'!$F$7,0,10*ROW('Hygiene Data'!F133)),NA())</f>
        <v>#N/A</v>
      </c>
      <c r="BH139" s="93" t="e">
        <f ca="true">+IF(AND(ISNUMBER(OFFSET('Hygiene Data'!$F$9,0,10*ROW('Hygiene Data'!F133))),'Data Summary'!DW139="Yes"),OFFSET('Hygiene Data'!$F$9,0,10*ROW('Hygiene Data'!F133)),NA())</f>
        <v>#N/A</v>
      </c>
      <c r="BI139" s="93" t="e">
        <f ca="true">+IF(AND(ISNUMBER(OFFSET('Hygiene Data'!$G$5,0,10*ROW('Hygiene Data'!G133))),'Data Summary'!DX139="Yes"),OFFSET('Hygiene Data'!$G$5,0,10*ROW('Hygiene Data'!G133)),NA())</f>
        <v>#N/A</v>
      </c>
      <c r="BJ139" s="93" t="e">
        <f ca="true">+IF(AND(ISNUMBER(OFFSET('Hygiene Data'!$G$7,0,10*ROW('Hygiene Data'!G133))),'Data Summary'!DY139="Yes"),OFFSET('Hygiene Data'!$G$7,0,10*ROW('Hygiene Data'!G133)),NA())</f>
        <v>#N/A</v>
      </c>
      <c r="BK139" s="93" t="e">
        <f ca="true">+IF(AND(ISNUMBER(OFFSET('Hygiene Data'!$G$9,0,10*ROW('Hygiene Data'!G133))),'Data Summary'!DZ139="Yes"),OFFSET('Hygiene Data'!$G$9,0,10*ROW('Hygiene Data'!G133)),NA())</f>
        <v>#N/A</v>
      </c>
      <c r="BL139" s="93" t="e">
        <f ca="true">+IF(AND(ISNUMBER(OFFSET('Hygiene Data'!$H$5,0,10*ROW('Hygiene Data'!H133))),'Data Summary'!EA139="Yes"),OFFSET('Hygiene Data'!$H$5,0,10*ROW('Hygiene Data'!H133)),NA())</f>
        <v>#N/A</v>
      </c>
      <c r="BM139" s="93" t="e">
        <f ca="true">+IF(AND(ISNUMBER(OFFSET('Hygiene Data'!$H$7,0,10*ROW('Hygiene Data'!H133))),'Data Summary'!EB139="Yes"),OFFSET('Hygiene Data'!$H$7,0,10*ROW('Hygiene Data'!H133)),NA())</f>
        <v>#N/A</v>
      </c>
      <c r="BN139" s="93" t="e">
        <f ca="true">+IF(AND(ISNUMBER(OFFSET('Hygiene Data'!$H$9,0,10*ROW('Hygiene Data'!H133))),'Data Summary'!EC139="Yes"),OFFSET('Hygiene Data'!$H$9,0,10*ROW('Hygiene Data'!H133)),NA())</f>
        <v>#N/A</v>
      </c>
      <c r="BO139" s="93" t="e">
        <f ca="true">+IF(AND(ISNUMBER(OFFSET('Hygiene Data'!$I$5,0,10*ROW('Hygiene Data'!I133))),'Data Summary'!ED139="Yes"),OFFSET('Hygiene Data'!$I$5,0,10*ROW('Hygiene Data'!I133)),NA())</f>
        <v>#N/A</v>
      </c>
      <c r="BP139" s="93" t="e">
        <f ca="true">+IF(AND(ISNUMBER(OFFSET('Hygiene Data'!$I$7,0,10*ROW('Hygiene Data'!I133))),'Data Summary'!EE139="Yes"),OFFSET('Hygiene Data'!$I$7,0,10*ROW('Hygiene Data'!I133)),NA())</f>
        <v>#N/A</v>
      </c>
      <c r="BQ139" s="93" t="e">
        <f ca="true">+IF(AND(ISNUMBER(OFFSET('Hygiene Data'!$I$9,0,10*ROW('Hygiene Data'!I133))),'Data Summary'!EF139="Yes"),OFFSET('Hygiene Data'!$I$9,0,10*ROW('Hygiene Data'!I133)),NA())</f>
        <v>#N/A</v>
      </c>
    </row>
    <row xmlns:x14ac="http://schemas.microsoft.com/office/spreadsheetml/2009/9/ac" r="140" x14ac:dyDescent="0.2">
      <c r="A140" s="335" t="e">
        <f ca="true">+RIGHT('Data Summary'!A140,LEN('Data Summary'!A140)-9)</f>
        <v>#VALUE!</v>
      </c>
      <c r="B140" s="35" t="str">
        <f ca="true">+IF(ISTEXT('Data Summary'!B140),'Data Summary'!B140,"")</f>
        <v/>
      </c>
      <c r="C140" s="334" t="e">
        <f ca="true">+VALUE('Data Summary'!C140)</f>
        <v>#VALUE!</v>
      </c>
      <c r="D140" s="91" t="e">
        <f ca="true">+IF(AND(ISNUMBER(OFFSET('Water Data'!$D$4,0,10*ROW('Water Data'!D134))),'Data Summary'!BS140="Yes"),100-OFFSET('Water Data'!$D$4,0,10*ROW('Water Data'!D134)),NA())</f>
        <v>#N/A</v>
      </c>
      <c r="E140" s="91" t="e">
        <f ca="true">+IF(AND(ISNUMBER(OFFSET('Water Data'!$D$6,0,10*ROW('Water Data'!D134))),'Data Summary'!BT140="Yes"),OFFSET('Water Data'!$D$6,0,10*ROW('Water Data'!D134)),NA())</f>
        <v>#N/A</v>
      </c>
      <c r="F140" s="91" t="e">
        <f ca="true">+IF(AND(ISNUMBER(OFFSET('Water Data'!$D$9,0,10*ROW('Water Data'!D134))),'Data Summary'!BU140="Yes"),OFFSET('Water Data'!$D$9,0,10*ROW('Water Data'!D134)),NA())</f>
        <v>#N/A</v>
      </c>
      <c r="G140" s="91" t="e">
        <f ca="true">+IF(AND(ISNUMBER(OFFSET('Water Data'!$E$4,0,10*ROW('Water Data'!E134))),'Data Summary'!BV140="Yes"),100-OFFSET('Water Data'!$E$4,0,10*ROW('Water Data'!E134)),NA())</f>
        <v>#N/A</v>
      </c>
      <c r="H140" s="91" t="e">
        <f ca="true">+IF(AND(ISNUMBER(OFFSET('Water Data'!$E$6,0,10*ROW('Water Data'!E134))),'Data Summary'!BW140="Yes"),OFFSET('Water Data'!$E$6,0,10*ROW('Water Data'!E134)),NA())</f>
        <v>#N/A</v>
      </c>
      <c r="I140" s="91" t="e">
        <f ca="true">+IF(AND(ISNUMBER(OFFSET('Water Data'!$E$9,0,10*ROW('Water Data'!E134))),'Data Summary'!BX140="Yes"),OFFSET('Water Data'!$E$9,0,10*ROW('Water Data'!E134)),NA())</f>
        <v>#N/A</v>
      </c>
      <c r="J140" s="91" t="e">
        <f ca="true">+IF(AND(ISNUMBER(OFFSET('Water Data'!$F$4,0,10*ROW('Water Data'!F134))),'Data Summary'!BY140="Yes"),100-OFFSET('Water Data'!$F$4,0,10*ROW('Water Data'!F134)),NA())</f>
        <v>#N/A</v>
      </c>
      <c r="K140" s="91" t="e">
        <f ca="true">+IF(AND(ISNUMBER(OFFSET('Water Data'!$F$6,0,10*ROW('Water Data'!F134))),'Data Summary'!BZ140="Yes"),OFFSET('Water Data'!$F$6,0,10*ROW('Water Data'!F134)),NA())</f>
        <v>#N/A</v>
      </c>
      <c r="L140" s="91" t="e">
        <f ca="true">+IF(AND(ISNUMBER(OFFSET('Water Data'!$F$9,0,10*ROW('Water Data'!F134))),'Data Summary'!CA140="Yes"),OFFSET('Water Data'!$F$9,0,10*ROW('Water Data'!F134)),NA())</f>
        <v>#N/A</v>
      </c>
      <c r="M140" s="91" t="e">
        <f ca="true">+IF(AND(ISNUMBER(OFFSET('Water Data'!$G$4,0,10*ROW('Water Data'!G134))),'Data Summary'!CB140="Yes"),100-OFFSET('Water Data'!$G$4,0,10*ROW('Water Data'!G134)),NA())</f>
        <v>#N/A</v>
      </c>
      <c r="N140" s="91" t="e">
        <f ca="true">+IF(AND(ISNUMBER(OFFSET('Water Data'!$G$6,0,10*ROW('Water Data'!G134))),'Data Summary'!CC140="Yes"),OFFSET('Water Data'!$G$6,0,10*ROW('Water Data'!G134)),NA())</f>
        <v>#N/A</v>
      </c>
      <c r="O140" s="91" t="e">
        <f ca="true">+IF(AND(ISNUMBER(OFFSET('Water Data'!$G$9,0,10*ROW('Water Data'!G134))),'Data Summary'!CD140="Yes"),OFFSET('Water Data'!$G$9,0,10*ROW('Water Data'!G134)),NA())</f>
        <v>#N/A</v>
      </c>
      <c r="P140" s="91" t="e">
        <f ca="true">+IF(AND(ISNUMBER(OFFSET('Water Data'!$H$4,0,10*ROW('Water Data'!H134))),'Data Summary'!CE140="Yes"),100-OFFSET('Water Data'!$H$4,0,10*ROW('Water Data'!H134)),NA())</f>
        <v>#N/A</v>
      </c>
      <c r="Q140" s="91" t="e">
        <f ca="true">+IF(AND(ISNUMBER(OFFSET('Water Data'!$H$6,0,10*ROW('Water Data'!H134))),'Data Summary'!CF140="Yes"),OFFSET('Water Data'!$H$6,0,10*ROW('Water Data'!H134)),NA())</f>
        <v>#N/A</v>
      </c>
      <c r="R140" s="91" t="e">
        <f ca="true">+IF(AND(ISNUMBER(OFFSET('Water Data'!$H$9,0,10*ROW('Water Data'!H134))),'Data Summary'!CG140="Yes"),OFFSET('Water Data'!$H$9,0,10*ROW('Water Data'!H134)),NA())</f>
        <v>#N/A</v>
      </c>
      <c r="S140" s="91" t="e">
        <f ca="true">+IF(AND(ISNUMBER(OFFSET('Water Data'!$I$4,0,10*ROW('Water Data'!I134))),'Data Summary'!CH140="Yes"),100-OFFSET('Water Data'!$I$4,0,10*ROW('Water Data'!I134)),NA())</f>
        <v>#N/A</v>
      </c>
      <c r="T140" s="91" t="e">
        <f ca="true">+IF(AND(ISNUMBER(OFFSET('Water Data'!$I$6,0,10*ROW('Water Data'!I134))),'Data Summary'!CI140="Yes"),OFFSET('Water Data'!$I$6,0,10*ROW('Water Data'!I134)),NA())</f>
        <v>#N/A</v>
      </c>
      <c r="U140" s="91" t="e">
        <f ca="true">+IF(AND(ISNUMBER(OFFSET('Water Data'!$I$9,0,10*ROW('Water Data'!I134))),'Data Summary'!CJ140="Yes"),OFFSET('Water Data'!$I$9,0,10*ROW('Water Data'!I134)),NA())</f>
        <v>#N/A</v>
      </c>
      <c r="V140" s="92" t="e">
        <f ca="true">+IF(AND(ISNUMBER(OFFSET('Sanitation Data'!$D$4,0,10*ROW('Sanitation Data'!D134))),'Data Summary'!CK140="Yes"),100-OFFSET('Sanitation Data'!$D$4,0,10*ROW('Sanitation Data'!D134)),NA())</f>
        <v>#N/A</v>
      </c>
      <c r="W140" s="92" t="e">
        <f ca="true">+IF(AND(ISNUMBER(OFFSET('Sanitation Data'!$D$6,0,10*ROW('Sanitation Data'!D134))),'Data Summary'!CL140="Yes"),OFFSET('Sanitation Data'!$D$6,0,10*ROW('Sanitation Data'!D134)),NA())</f>
        <v>#N/A</v>
      </c>
      <c r="X140" s="92" t="e">
        <f ca="true">+IF(AND(ISNUMBER(OFFSET('Sanitation Data'!$D$10,0,10*ROW('Sanitation Data'!D134))),'Data Summary'!CM140="Yes"),OFFSET('Sanitation Data'!$D$10,0,10*ROW('Sanitation Data'!D134)),NA())</f>
        <v>#N/A</v>
      </c>
      <c r="Y140" s="92" t="e">
        <f ca="true">+IF(AND(ISNUMBER(OFFSET('Sanitation Data'!$D$11,0,10*ROW('Sanitation Data'!D134))),'Data Summary'!CN140="Yes"),OFFSET('Sanitation Data'!$D$11,0,10*ROW('Sanitation Data'!D134)),NA())</f>
        <v>#N/A</v>
      </c>
      <c r="Z140" s="92" t="e">
        <f ca="true">+IF(AND(ISNUMBER(OFFSET('Sanitation Data'!$D$12,0,10*ROW('Sanitation Data'!D134))),'Data Summary'!CO140="Yes"),OFFSET('Sanitation Data'!$D$12,0,10*ROW('Sanitation Data'!D134)),NA())</f>
        <v>#N/A</v>
      </c>
      <c r="AA140" s="92" t="e">
        <f ca="true">+IF(AND(ISNUMBER(OFFSET('Sanitation Data'!$E$4,0,10*ROW('Sanitation Data'!E134))),'Data Summary'!CP140="Yes"),100-OFFSET('Sanitation Data'!$E$4,0,10*ROW('Sanitation Data'!E134)),NA())</f>
        <v>#N/A</v>
      </c>
      <c r="AB140" s="92" t="e">
        <f ca="true">+IF(AND(ISNUMBER(OFFSET('Sanitation Data'!$E$6,0,10*ROW('Sanitation Data'!E134))),'Data Summary'!CQ140="Yes"),OFFSET('Sanitation Data'!$E$6,0,10*ROW('Sanitation Data'!E134)),NA())</f>
        <v>#N/A</v>
      </c>
      <c r="AC140" s="92" t="e">
        <f ca="true">+IF(AND(ISNUMBER(OFFSET('Sanitation Data'!$E$10,0,10*ROW('Sanitation Data'!E134))),'Data Summary'!CR140="Yes"),OFFSET('Sanitation Data'!$E$10,0,10*ROW('Sanitation Data'!E134)),NA())</f>
        <v>#N/A</v>
      </c>
      <c r="AD140" s="92" t="e">
        <f ca="true">+IF(AND(ISNUMBER(OFFSET('Sanitation Data'!$E$11,0,10*ROW('Sanitation Data'!E134))),'Data Summary'!CS140="Yes"),OFFSET('Sanitation Data'!$E$11,0,10*ROW('Sanitation Data'!E134)),NA())</f>
        <v>#N/A</v>
      </c>
      <c r="AE140" s="92" t="e">
        <f ca="true">+IF(AND(ISNUMBER(OFFSET('Sanitation Data'!$E$12,0,10*ROW('Sanitation Data'!E134))),'Data Summary'!CT140="Yes"),OFFSET('Sanitation Data'!$E$12,0,10*ROW('Sanitation Data'!E134)),NA())</f>
        <v>#N/A</v>
      </c>
      <c r="AF140" s="92" t="e">
        <f ca="true">+IF(AND(ISNUMBER(OFFSET('Sanitation Data'!$F$4,0,10*ROW('Sanitation Data'!F134))),'Data Summary'!CU140="Yes"),100-OFFSET('Sanitation Data'!$F$4,0,10*ROW('Sanitation Data'!F134)),NA())</f>
        <v>#N/A</v>
      </c>
      <c r="AG140" s="92" t="e">
        <f ca="true">+IF(AND(ISNUMBER(OFFSET('Sanitation Data'!$F$6,0,10*ROW('Sanitation Data'!F134))),'Data Summary'!CV140="Yes"),OFFSET('Sanitation Data'!$F$6,0,10*ROW('Sanitation Data'!F134)),NA())</f>
        <v>#N/A</v>
      </c>
      <c r="AH140" s="92" t="e">
        <f ca="true">+IF(AND(ISNUMBER(OFFSET('Sanitation Data'!$F$10,0,10*ROW('Sanitation Data'!F134))),'Data Summary'!CW140="Yes"),OFFSET('Sanitation Data'!$F$10,0,10*ROW('Sanitation Data'!F134)),NA())</f>
        <v>#N/A</v>
      </c>
      <c r="AI140" s="92" t="e">
        <f ca="true">+IF(AND(ISNUMBER(OFFSET('Sanitation Data'!$F$11,0,10*ROW('Sanitation Data'!F134))),'Data Summary'!CX140="Yes"),OFFSET('Sanitation Data'!$F$11,0,10*ROW('Sanitation Data'!F134)),NA())</f>
        <v>#N/A</v>
      </c>
      <c r="AJ140" s="92" t="e">
        <f ca="true">+IF(AND(ISNUMBER(OFFSET('Sanitation Data'!$F$12,0,10*ROW('Sanitation Data'!F134))),'Data Summary'!CY140="Yes"),OFFSET('Sanitation Data'!$F$12,0,10*ROW('Sanitation Data'!F134)),NA())</f>
        <v>#N/A</v>
      </c>
      <c r="AK140" s="92" t="e">
        <f ca="true">+IF(AND(ISNUMBER(OFFSET('Sanitation Data'!$G$4,0,10*ROW('Sanitation Data'!G134))),'Data Summary'!CZ140="Yes"),100-OFFSET('Sanitation Data'!$G$4,0,10*ROW('Sanitation Data'!G134)),NA())</f>
        <v>#N/A</v>
      </c>
      <c r="AL140" s="92" t="e">
        <f ca="true">+IF(AND(ISNUMBER(OFFSET('Sanitation Data'!$G$6,0,10*ROW('Sanitation Data'!G134))),'Data Summary'!DA140="Yes"),OFFSET('Sanitation Data'!$G$6,0,10*ROW('Sanitation Data'!G134)),NA())</f>
        <v>#N/A</v>
      </c>
      <c r="AM140" s="92" t="e">
        <f ca="true">+IF(AND(ISNUMBER(OFFSET('Sanitation Data'!$G$10,0,10*ROW('Sanitation Data'!G134))),'Data Summary'!DB140="Yes"),OFFSET('Sanitation Data'!$G$10,0,10*ROW('Sanitation Data'!G134)),NA())</f>
        <v>#N/A</v>
      </c>
      <c r="AN140" s="92" t="e">
        <f ca="true">+IF(AND(ISNUMBER(OFFSET('Sanitation Data'!$G$11,0,10*ROW('Sanitation Data'!G134))),'Data Summary'!DC140="Yes"),OFFSET('Sanitation Data'!$G$11,0,10*ROW('Sanitation Data'!G134)),NA())</f>
        <v>#N/A</v>
      </c>
      <c r="AO140" s="92" t="e">
        <f ca="true">+IF(AND(ISNUMBER(OFFSET('Sanitation Data'!$G$12,0,10*ROW('Sanitation Data'!G134))),'Data Summary'!DD140="Yes"),OFFSET('Sanitation Data'!$G$12,0,10*ROW('Sanitation Data'!G134)),NA())</f>
        <v>#N/A</v>
      </c>
      <c r="AP140" s="92" t="e">
        <f ca="true">+IF(AND(ISNUMBER(OFFSET('Sanitation Data'!$H$4,0,10*ROW('Sanitation Data'!H134))),'Data Summary'!DE140="Yes"),100-OFFSET('Sanitation Data'!$H$4,0,10*ROW('Sanitation Data'!H134)),NA())</f>
        <v>#N/A</v>
      </c>
      <c r="AQ140" s="92" t="e">
        <f ca="true">+IF(AND(ISNUMBER(OFFSET('Sanitation Data'!$H$6,0,10*ROW('Sanitation Data'!H134))),'Data Summary'!DF140="Yes"),OFFSET('Sanitation Data'!$H$6,0,10*ROW('Sanitation Data'!H134)),NA())</f>
        <v>#N/A</v>
      </c>
      <c r="AR140" s="92" t="e">
        <f ca="true">+IF(AND(ISNUMBER(OFFSET('Sanitation Data'!$H$10,0,10*ROW('Sanitation Data'!H134))),'Data Summary'!DG140="Yes"),OFFSET('Sanitation Data'!$H$10,0,10*ROW('Sanitation Data'!H134)),NA())</f>
        <v>#N/A</v>
      </c>
      <c r="AS140" s="92" t="e">
        <f ca="true">+IF(AND(ISNUMBER(OFFSET('Sanitation Data'!$H$11,0,10*ROW('Sanitation Data'!H134))),'Data Summary'!DH140="Yes"),OFFSET('Sanitation Data'!$H$11,0,10*ROW('Sanitation Data'!H134)),NA())</f>
        <v>#N/A</v>
      </c>
      <c r="AT140" s="92" t="e">
        <f ca="true">+IF(AND(ISNUMBER(OFFSET('Sanitation Data'!$H$12,0,10*ROW('Sanitation Data'!H134))),'Data Summary'!DI140="Yes"),OFFSET('Sanitation Data'!$H$12,0,10*ROW('Sanitation Data'!H134)),NA())</f>
        <v>#N/A</v>
      </c>
      <c r="AU140" s="92" t="e">
        <f ca="true">+IF(AND(ISNUMBER(OFFSET('Sanitation Data'!$I$4,0,10*ROW('Sanitation Data'!I134))),'Data Summary'!DJ140="Yes"),100-OFFSET('Sanitation Data'!$I$4,0,10*ROW('Sanitation Data'!I134)),NA())</f>
        <v>#N/A</v>
      </c>
      <c r="AV140" s="92" t="e">
        <f ca="true">+IF(AND(ISNUMBER(OFFSET('Sanitation Data'!$I$6,0,10*ROW('Sanitation Data'!I134))),'Data Summary'!DK140="Yes"),OFFSET('Sanitation Data'!$I$6,0,10*ROW('Sanitation Data'!I134)),NA())</f>
        <v>#N/A</v>
      </c>
      <c r="AW140" s="92" t="e">
        <f ca="true">+IF(AND(ISNUMBER(OFFSET('Sanitation Data'!$I$10,0,10*ROW('Sanitation Data'!I134))),'Data Summary'!DL140="Yes"),OFFSET('Sanitation Data'!$I$10,0,10*ROW('Sanitation Data'!I134)),NA())</f>
        <v>#N/A</v>
      </c>
      <c r="AX140" s="92" t="e">
        <f ca="true">+IF(AND(ISNUMBER(OFFSET('Sanitation Data'!$I$11,0,10*ROW('Sanitation Data'!I134))),'Data Summary'!DM140="Yes"),OFFSET('Sanitation Data'!$I$11,0,10*ROW('Sanitation Data'!I134)),NA())</f>
        <v>#N/A</v>
      </c>
      <c r="AY140" s="92" t="e">
        <f ca="true">+IF(AND(ISNUMBER(OFFSET('Sanitation Data'!$I$12,0,10*ROW('Sanitation Data'!I134))),'Data Summary'!DN140="Yes"),OFFSET('Sanitation Data'!$I$12,0,10*ROW('Sanitation Data'!I134)),NA())</f>
        <v>#N/A</v>
      </c>
      <c r="AZ140" s="93" t="e">
        <f ca="true">+IF(AND(ISNUMBER(OFFSET('Hygiene Data'!$D$5,0,10*ROW('Hygiene Data'!D134))),'Data Summary'!DO140="Yes"),OFFSET('Hygiene Data'!$D$5,0,10*ROW('Hygiene Data'!D134)),NA())</f>
        <v>#N/A</v>
      </c>
      <c r="BA140" s="93" t="e">
        <f ca="true">+IF(AND(ISNUMBER(OFFSET('Hygiene Data'!$D$7,0,10*ROW('Hygiene Data'!D134))),'Data Summary'!DP140="Yes"),OFFSET('Hygiene Data'!$D$7,0,10*ROW('Hygiene Data'!D134)),NA())</f>
        <v>#N/A</v>
      </c>
      <c r="BB140" s="93" t="e">
        <f ca="true">+IF(AND(ISNUMBER(OFFSET('Hygiene Data'!$D$9,0,10*ROW('Hygiene Data'!D134))),'Data Summary'!DQ140="Yes"),OFFSET('Hygiene Data'!$D$9,0,10*ROW('Hygiene Data'!D134)),NA())</f>
        <v>#N/A</v>
      </c>
      <c r="BC140" s="93" t="e">
        <f ca="true">+IF(AND(ISNUMBER(OFFSET('Hygiene Data'!$E$5,0,10*ROW('Hygiene Data'!E134))),'Data Summary'!DR140="Yes"),OFFSET('Hygiene Data'!$E$5,0,10*ROW('Hygiene Data'!E134)),NA())</f>
        <v>#N/A</v>
      </c>
      <c r="BD140" s="93" t="e">
        <f ca="true">+IF(AND(ISNUMBER(OFFSET('Hygiene Data'!$E$7,0,10*ROW('Hygiene Data'!E134))),'Data Summary'!DS140="Yes"),OFFSET('Hygiene Data'!$E$7,0,10*ROW('Hygiene Data'!E134)),NA())</f>
        <v>#N/A</v>
      </c>
      <c r="BE140" s="93" t="e">
        <f ca="true">+IF(AND(ISNUMBER(OFFSET('Hygiene Data'!$E$9,0,10*ROW('Hygiene Data'!E134))),'Data Summary'!DT140="Yes"),OFFSET('Hygiene Data'!$E$9,0,10*ROW('Hygiene Data'!E134)),NA())</f>
        <v>#N/A</v>
      </c>
      <c r="BF140" s="93" t="e">
        <f ca="true">+IF(AND(ISNUMBER(OFFSET('Hygiene Data'!$F$5,0,10*ROW('Hygiene Data'!F134))),'Data Summary'!DU140="Yes"),OFFSET('Hygiene Data'!$F$5,0,10*ROW('Hygiene Data'!F134)),NA())</f>
        <v>#N/A</v>
      </c>
      <c r="BG140" s="93" t="e">
        <f ca="true">+IF(AND(ISNUMBER(OFFSET('Hygiene Data'!$F$7,0,10*ROW('Hygiene Data'!F134))),'Data Summary'!DV140="Yes"),OFFSET('Hygiene Data'!$F$7,0,10*ROW('Hygiene Data'!F134)),NA())</f>
        <v>#N/A</v>
      </c>
      <c r="BH140" s="93" t="e">
        <f ca="true">+IF(AND(ISNUMBER(OFFSET('Hygiene Data'!$F$9,0,10*ROW('Hygiene Data'!F134))),'Data Summary'!DW140="Yes"),OFFSET('Hygiene Data'!$F$9,0,10*ROW('Hygiene Data'!F134)),NA())</f>
        <v>#N/A</v>
      </c>
      <c r="BI140" s="93" t="e">
        <f ca="true">+IF(AND(ISNUMBER(OFFSET('Hygiene Data'!$G$5,0,10*ROW('Hygiene Data'!G134))),'Data Summary'!DX140="Yes"),OFFSET('Hygiene Data'!$G$5,0,10*ROW('Hygiene Data'!G134)),NA())</f>
        <v>#N/A</v>
      </c>
      <c r="BJ140" s="93" t="e">
        <f ca="true">+IF(AND(ISNUMBER(OFFSET('Hygiene Data'!$G$7,0,10*ROW('Hygiene Data'!G134))),'Data Summary'!DY140="Yes"),OFFSET('Hygiene Data'!$G$7,0,10*ROW('Hygiene Data'!G134)),NA())</f>
        <v>#N/A</v>
      </c>
      <c r="BK140" s="93" t="e">
        <f ca="true">+IF(AND(ISNUMBER(OFFSET('Hygiene Data'!$G$9,0,10*ROW('Hygiene Data'!G134))),'Data Summary'!DZ140="Yes"),OFFSET('Hygiene Data'!$G$9,0,10*ROW('Hygiene Data'!G134)),NA())</f>
        <v>#N/A</v>
      </c>
      <c r="BL140" s="93" t="e">
        <f ca="true">+IF(AND(ISNUMBER(OFFSET('Hygiene Data'!$H$5,0,10*ROW('Hygiene Data'!H134))),'Data Summary'!EA140="Yes"),OFFSET('Hygiene Data'!$H$5,0,10*ROW('Hygiene Data'!H134)),NA())</f>
        <v>#N/A</v>
      </c>
      <c r="BM140" s="93" t="e">
        <f ca="true">+IF(AND(ISNUMBER(OFFSET('Hygiene Data'!$H$7,0,10*ROW('Hygiene Data'!H134))),'Data Summary'!EB140="Yes"),OFFSET('Hygiene Data'!$H$7,0,10*ROW('Hygiene Data'!H134)),NA())</f>
        <v>#N/A</v>
      </c>
      <c r="BN140" s="93" t="e">
        <f ca="true">+IF(AND(ISNUMBER(OFFSET('Hygiene Data'!$H$9,0,10*ROW('Hygiene Data'!H134))),'Data Summary'!EC140="Yes"),OFFSET('Hygiene Data'!$H$9,0,10*ROW('Hygiene Data'!H134)),NA())</f>
        <v>#N/A</v>
      </c>
      <c r="BO140" s="93" t="e">
        <f ca="true">+IF(AND(ISNUMBER(OFFSET('Hygiene Data'!$I$5,0,10*ROW('Hygiene Data'!I134))),'Data Summary'!ED140="Yes"),OFFSET('Hygiene Data'!$I$5,0,10*ROW('Hygiene Data'!I134)),NA())</f>
        <v>#N/A</v>
      </c>
      <c r="BP140" s="93" t="e">
        <f ca="true">+IF(AND(ISNUMBER(OFFSET('Hygiene Data'!$I$7,0,10*ROW('Hygiene Data'!I134))),'Data Summary'!EE140="Yes"),OFFSET('Hygiene Data'!$I$7,0,10*ROW('Hygiene Data'!I134)),NA())</f>
        <v>#N/A</v>
      </c>
      <c r="BQ140" s="93" t="e">
        <f ca="true">+IF(AND(ISNUMBER(OFFSET('Hygiene Data'!$I$9,0,10*ROW('Hygiene Data'!I134))),'Data Summary'!EF140="Yes"),OFFSET('Hygiene Data'!$I$9,0,10*ROW('Hygiene Data'!I134)),NA())</f>
        <v>#N/A</v>
      </c>
    </row>
    <row xmlns:x14ac="http://schemas.microsoft.com/office/spreadsheetml/2009/9/ac" r="141" x14ac:dyDescent="0.2">
      <c r="A141" s="335" t="e">
        <f ca="true">+RIGHT('Data Summary'!A141,LEN('Data Summary'!A141)-9)</f>
        <v>#VALUE!</v>
      </c>
      <c r="B141" s="35" t="str">
        <f ca="true">+IF(ISTEXT('Data Summary'!B141),'Data Summary'!B141,"")</f>
        <v/>
      </c>
      <c r="C141" s="334" t="e">
        <f ca="true">+VALUE('Data Summary'!C141)</f>
        <v>#VALUE!</v>
      </c>
      <c r="D141" s="91" t="e">
        <f ca="true">+IF(AND(ISNUMBER(OFFSET('Water Data'!$D$4,0,10*ROW('Water Data'!D135))),'Data Summary'!BS141="Yes"),100-OFFSET('Water Data'!$D$4,0,10*ROW('Water Data'!D135)),NA())</f>
        <v>#N/A</v>
      </c>
      <c r="E141" s="91" t="e">
        <f ca="true">+IF(AND(ISNUMBER(OFFSET('Water Data'!$D$6,0,10*ROW('Water Data'!D135))),'Data Summary'!BT141="Yes"),OFFSET('Water Data'!$D$6,0,10*ROW('Water Data'!D135)),NA())</f>
        <v>#N/A</v>
      </c>
      <c r="F141" s="91" t="e">
        <f ca="true">+IF(AND(ISNUMBER(OFFSET('Water Data'!$D$9,0,10*ROW('Water Data'!D135))),'Data Summary'!BU141="Yes"),OFFSET('Water Data'!$D$9,0,10*ROW('Water Data'!D135)),NA())</f>
        <v>#N/A</v>
      </c>
      <c r="G141" s="91" t="e">
        <f ca="true">+IF(AND(ISNUMBER(OFFSET('Water Data'!$E$4,0,10*ROW('Water Data'!E135))),'Data Summary'!BV141="Yes"),100-OFFSET('Water Data'!$E$4,0,10*ROW('Water Data'!E135)),NA())</f>
        <v>#N/A</v>
      </c>
      <c r="H141" s="91" t="e">
        <f ca="true">+IF(AND(ISNUMBER(OFFSET('Water Data'!$E$6,0,10*ROW('Water Data'!E135))),'Data Summary'!BW141="Yes"),OFFSET('Water Data'!$E$6,0,10*ROW('Water Data'!E135)),NA())</f>
        <v>#N/A</v>
      </c>
      <c r="I141" s="91" t="e">
        <f ca="true">+IF(AND(ISNUMBER(OFFSET('Water Data'!$E$9,0,10*ROW('Water Data'!E135))),'Data Summary'!BX141="Yes"),OFFSET('Water Data'!$E$9,0,10*ROW('Water Data'!E135)),NA())</f>
        <v>#N/A</v>
      </c>
      <c r="J141" s="91" t="e">
        <f ca="true">+IF(AND(ISNUMBER(OFFSET('Water Data'!$F$4,0,10*ROW('Water Data'!F135))),'Data Summary'!BY141="Yes"),100-OFFSET('Water Data'!$F$4,0,10*ROW('Water Data'!F135)),NA())</f>
        <v>#N/A</v>
      </c>
      <c r="K141" s="91" t="e">
        <f ca="true">+IF(AND(ISNUMBER(OFFSET('Water Data'!$F$6,0,10*ROW('Water Data'!F135))),'Data Summary'!BZ141="Yes"),OFFSET('Water Data'!$F$6,0,10*ROW('Water Data'!F135)),NA())</f>
        <v>#N/A</v>
      </c>
      <c r="L141" s="91" t="e">
        <f ca="true">+IF(AND(ISNUMBER(OFFSET('Water Data'!$F$9,0,10*ROW('Water Data'!F135))),'Data Summary'!CA141="Yes"),OFFSET('Water Data'!$F$9,0,10*ROW('Water Data'!F135)),NA())</f>
        <v>#N/A</v>
      </c>
      <c r="M141" s="91" t="e">
        <f ca="true">+IF(AND(ISNUMBER(OFFSET('Water Data'!$G$4,0,10*ROW('Water Data'!G135))),'Data Summary'!CB141="Yes"),100-OFFSET('Water Data'!$G$4,0,10*ROW('Water Data'!G135)),NA())</f>
        <v>#N/A</v>
      </c>
      <c r="N141" s="91" t="e">
        <f ca="true">+IF(AND(ISNUMBER(OFFSET('Water Data'!$G$6,0,10*ROW('Water Data'!G135))),'Data Summary'!CC141="Yes"),OFFSET('Water Data'!$G$6,0,10*ROW('Water Data'!G135)),NA())</f>
        <v>#N/A</v>
      </c>
      <c r="O141" s="91" t="e">
        <f ca="true">+IF(AND(ISNUMBER(OFFSET('Water Data'!$G$9,0,10*ROW('Water Data'!G135))),'Data Summary'!CD141="Yes"),OFFSET('Water Data'!$G$9,0,10*ROW('Water Data'!G135)),NA())</f>
        <v>#N/A</v>
      </c>
      <c r="P141" s="91" t="e">
        <f ca="true">+IF(AND(ISNUMBER(OFFSET('Water Data'!$H$4,0,10*ROW('Water Data'!H135))),'Data Summary'!CE141="Yes"),100-OFFSET('Water Data'!$H$4,0,10*ROW('Water Data'!H135)),NA())</f>
        <v>#N/A</v>
      </c>
      <c r="Q141" s="91" t="e">
        <f ca="true">+IF(AND(ISNUMBER(OFFSET('Water Data'!$H$6,0,10*ROW('Water Data'!H135))),'Data Summary'!CF141="Yes"),OFFSET('Water Data'!$H$6,0,10*ROW('Water Data'!H135)),NA())</f>
        <v>#N/A</v>
      </c>
      <c r="R141" s="91" t="e">
        <f ca="true">+IF(AND(ISNUMBER(OFFSET('Water Data'!$H$9,0,10*ROW('Water Data'!H135))),'Data Summary'!CG141="Yes"),OFFSET('Water Data'!$H$9,0,10*ROW('Water Data'!H135)),NA())</f>
        <v>#N/A</v>
      </c>
      <c r="S141" s="91" t="e">
        <f ca="true">+IF(AND(ISNUMBER(OFFSET('Water Data'!$I$4,0,10*ROW('Water Data'!I135))),'Data Summary'!CH141="Yes"),100-OFFSET('Water Data'!$I$4,0,10*ROW('Water Data'!I135)),NA())</f>
        <v>#N/A</v>
      </c>
      <c r="T141" s="91" t="e">
        <f ca="true">+IF(AND(ISNUMBER(OFFSET('Water Data'!$I$6,0,10*ROW('Water Data'!I135))),'Data Summary'!CI141="Yes"),OFFSET('Water Data'!$I$6,0,10*ROW('Water Data'!I135)),NA())</f>
        <v>#N/A</v>
      </c>
      <c r="U141" s="91" t="e">
        <f ca="true">+IF(AND(ISNUMBER(OFFSET('Water Data'!$I$9,0,10*ROW('Water Data'!I135))),'Data Summary'!CJ141="Yes"),OFFSET('Water Data'!$I$9,0,10*ROW('Water Data'!I135)),NA())</f>
        <v>#N/A</v>
      </c>
      <c r="V141" s="92" t="e">
        <f ca="true">+IF(AND(ISNUMBER(OFFSET('Sanitation Data'!$D$4,0,10*ROW('Sanitation Data'!D135))),'Data Summary'!CK141="Yes"),100-OFFSET('Sanitation Data'!$D$4,0,10*ROW('Sanitation Data'!D135)),NA())</f>
        <v>#N/A</v>
      </c>
      <c r="W141" s="92" t="e">
        <f ca="true">+IF(AND(ISNUMBER(OFFSET('Sanitation Data'!$D$6,0,10*ROW('Sanitation Data'!D135))),'Data Summary'!CL141="Yes"),OFFSET('Sanitation Data'!$D$6,0,10*ROW('Sanitation Data'!D135)),NA())</f>
        <v>#N/A</v>
      </c>
      <c r="X141" s="92" t="e">
        <f ca="true">+IF(AND(ISNUMBER(OFFSET('Sanitation Data'!$D$10,0,10*ROW('Sanitation Data'!D135))),'Data Summary'!CM141="Yes"),OFFSET('Sanitation Data'!$D$10,0,10*ROW('Sanitation Data'!D135)),NA())</f>
        <v>#N/A</v>
      </c>
      <c r="Y141" s="92" t="e">
        <f ca="true">+IF(AND(ISNUMBER(OFFSET('Sanitation Data'!$D$11,0,10*ROW('Sanitation Data'!D135))),'Data Summary'!CN141="Yes"),OFFSET('Sanitation Data'!$D$11,0,10*ROW('Sanitation Data'!D135)),NA())</f>
        <v>#N/A</v>
      </c>
      <c r="Z141" s="92" t="e">
        <f ca="true">+IF(AND(ISNUMBER(OFFSET('Sanitation Data'!$D$12,0,10*ROW('Sanitation Data'!D135))),'Data Summary'!CO141="Yes"),OFFSET('Sanitation Data'!$D$12,0,10*ROW('Sanitation Data'!D135)),NA())</f>
        <v>#N/A</v>
      </c>
      <c r="AA141" s="92" t="e">
        <f ca="true">+IF(AND(ISNUMBER(OFFSET('Sanitation Data'!$E$4,0,10*ROW('Sanitation Data'!E135))),'Data Summary'!CP141="Yes"),100-OFFSET('Sanitation Data'!$E$4,0,10*ROW('Sanitation Data'!E135)),NA())</f>
        <v>#N/A</v>
      </c>
      <c r="AB141" s="92" t="e">
        <f ca="true">+IF(AND(ISNUMBER(OFFSET('Sanitation Data'!$E$6,0,10*ROW('Sanitation Data'!E135))),'Data Summary'!CQ141="Yes"),OFFSET('Sanitation Data'!$E$6,0,10*ROW('Sanitation Data'!E135)),NA())</f>
        <v>#N/A</v>
      </c>
      <c r="AC141" s="92" t="e">
        <f ca="true">+IF(AND(ISNUMBER(OFFSET('Sanitation Data'!$E$10,0,10*ROW('Sanitation Data'!E135))),'Data Summary'!CR141="Yes"),OFFSET('Sanitation Data'!$E$10,0,10*ROW('Sanitation Data'!E135)),NA())</f>
        <v>#N/A</v>
      </c>
      <c r="AD141" s="92" t="e">
        <f ca="true">+IF(AND(ISNUMBER(OFFSET('Sanitation Data'!$E$11,0,10*ROW('Sanitation Data'!E135))),'Data Summary'!CS141="Yes"),OFFSET('Sanitation Data'!$E$11,0,10*ROW('Sanitation Data'!E135)),NA())</f>
        <v>#N/A</v>
      </c>
      <c r="AE141" s="92" t="e">
        <f ca="true">+IF(AND(ISNUMBER(OFFSET('Sanitation Data'!$E$12,0,10*ROW('Sanitation Data'!E135))),'Data Summary'!CT141="Yes"),OFFSET('Sanitation Data'!$E$12,0,10*ROW('Sanitation Data'!E135)),NA())</f>
        <v>#N/A</v>
      </c>
      <c r="AF141" s="92" t="e">
        <f ca="true">+IF(AND(ISNUMBER(OFFSET('Sanitation Data'!$F$4,0,10*ROW('Sanitation Data'!F135))),'Data Summary'!CU141="Yes"),100-OFFSET('Sanitation Data'!$F$4,0,10*ROW('Sanitation Data'!F135)),NA())</f>
        <v>#N/A</v>
      </c>
      <c r="AG141" s="92" t="e">
        <f ca="true">+IF(AND(ISNUMBER(OFFSET('Sanitation Data'!$F$6,0,10*ROW('Sanitation Data'!F135))),'Data Summary'!CV141="Yes"),OFFSET('Sanitation Data'!$F$6,0,10*ROW('Sanitation Data'!F135)),NA())</f>
        <v>#N/A</v>
      </c>
      <c r="AH141" s="92" t="e">
        <f ca="true">+IF(AND(ISNUMBER(OFFSET('Sanitation Data'!$F$10,0,10*ROW('Sanitation Data'!F135))),'Data Summary'!CW141="Yes"),OFFSET('Sanitation Data'!$F$10,0,10*ROW('Sanitation Data'!F135)),NA())</f>
        <v>#N/A</v>
      </c>
      <c r="AI141" s="92" t="e">
        <f ca="true">+IF(AND(ISNUMBER(OFFSET('Sanitation Data'!$F$11,0,10*ROW('Sanitation Data'!F135))),'Data Summary'!CX141="Yes"),OFFSET('Sanitation Data'!$F$11,0,10*ROW('Sanitation Data'!F135)),NA())</f>
        <v>#N/A</v>
      </c>
      <c r="AJ141" s="92" t="e">
        <f ca="true">+IF(AND(ISNUMBER(OFFSET('Sanitation Data'!$F$12,0,10*ROW('Sanitation Data'!F135))),'Data Summary'!CY141="Yes"),OFFSET('Sanitation Data'!$F$12,0,10*ROW('Sanitation Data'!F135)),NA())</f>
        <v>#N/A</v>
      </c>
      <c r="AK141" s="92" t="e">
        <f ca="true">+IF(AND(ISNUMBER(OFFSET('Sanitation Data'!$G$4,0,10*ROW('Sanitation Data'!G135))),'Data Summary'!CZ141="Yes"),100-OFFSET('Sanitation Data'!$G$4,0,10*ROW('Sanitation Data'!G135)),NA())</f>
        <v>#N/A</v>
      </c>
      <c r="AL141" s="92" t="e">
        <f ca="true">+IF(AND(ISNUMBER(OFFSET('Sanitation Data'!$G$6,0,10*ROW('Sanitation Data'!G135))),'Data Summary'!DA141="Yes"),OFFSET('Sanitation Data'!$G$6,0,10*ROW('Sanitation Data'!G135)),NA())</f>
        <v>#N/A</v>
      </c>
      <c r="AM141" s="92" t="e">
        <f ca="true">+IF(AND(ISNUMBER(OFFSET('Sanitation Data'!$G$10,0,10*ROW('Sanitation Data'!G135))),'Data Summary'!DB141="Yes"),OFFSET('Sanitation Data'!$G$10,0,10*ROW('Sanitation Data'!G135)),NA())</f>
        <v>#N/A</v>
      </c>
      <c r="AN141" s="92" t="e">
        <f ca="true">+IF(AND(ISNUMBER(OFFSET('Sanitation Data'!$G$11,0,10*ROW('Sanitation Data'!G135))),'Data Summary'!DC141="Yes"),OFFSET('Sanitation Data'!$G$11,0,10*ROW('Sanitation Data'!G135)),NA())</f>
        <v>#N/A</v>
      </c>
      <c r="AO141" s="92" t="e">
        <f ca="true">+IF(AND(ISNUMBER(OFFSET('Sanitation Data'!$G$12,0,10*ROW('Sanitation Data'!G135))),'Data Summary'!DD141="Yes"),OFFSET('Sanitation Data'!$G$12,0,10*ROW('Sanitation Data'!G135)),NA())</f>
        <v>#N/A</v>
      </c>
      <c r="AP141" s="92" t="e">
        <f ca="true">+IF(AND(ISNUMBER(OFFSET('Sanitation Data'!$H$4,0,10*ROW('Sanitation Data'!H135))),'Data Summary'!DE141="Yes"),100-OFFSET('Sanitation Data'!$H$4,0,10*ROW('Sanitation Data'!H135)),NA())</f>
        <v>#N/A</v>
      </c>
      <c r="AQ141" s="92" t="e">
        <f ca="true">+IF(AND(ISNUMBER(OFFSET('Sanitation Data'!$H$6,0,10*ROW('Sanitation Data'!H135))),'Data Summary'!DF141="Yes"),OFFSET('Sanitation Data'!$H$6,0,10*ROW('Sanitation Data'!H135)),NA())</f>
        <v>#N/A</v>
      </c>
      <c r="AR141" s="92" t="e">
        <f ca="true">+IF(AND(ISNUMBER(OFFSET('Sanitation Data'!$H$10,0,10*ROW('Sanitation Data'!H135))),'Data Summary'!DG141="Yes"),OFFSET('Sanitation Data'!$H$10,0,10*ROW('Sanitation Data'!H135)),NA())</f>
        <v>#N/A</v>
      </c>
      <c r="AS141" s="92" t="e">
        <f ca="true">+IF(AND(ISNUMBER(OFFSET('Sanitation Data'!$H$11,0,10*ROW('Sanitation Data'!H135))),'Data Summary'!DH141="Yes"),OFFSET('Sanitation Data'!$H$11,0,10*ROW('Sanitation Data'!H135)),NA())</f>
        <v>#N/A</v>
      </c>
      <c r="AT141" s="92" t="e">
        <f ca="true">+IF(AND(ISNUMBER(OFFSET('Sanitation Data'!$H$12,0,10*ROW('Sanitation Data'!H135))),'Data Summary'!DI141="Yes"),OFFSET('Sanitation Data'!$H$12,0,10*ROW('Sanitation Data'!H135)),NA())</f>
        <v>#N/A</v>
      </c>
      <c r="AU141" s="92" t="e">
        <f ca="true">+IF(AND(ISNUMBER(OFFSET('Sanitation Data'!$I$4,0,10*ROW('Sanitation Data'!I135))),'Data Summary'!DJ141="Yes"),100-OFFSET('Sanitation Data'!$I$4,0,10*ROW('Sanitation Data'!I135)),NA())</f>
        <v>#N/A</v>
      </c>
      <c r="AV141" s="92" t="e">
        <f ca="true">+IF(AND(ISNUMBER(OFFSET('Sanitation Data'!$I$6,0,10*ROW('Sanitation Data'!I135))),'Data Summary'!DK141="Yes"),OFFSET('Sanitation Data'!$I$6,0,10*ROW('Sanitation Data'!I135)),NA())</f>
        <v>#N/A</v>
      </c>
      <c r="AW141" s="92" t="e">
        <f ca="true">+IF(AND(ISNUMBER(OFFSET('Sanitation Data'!$I$10,0,10*ROW('Sanitation Data'!I135))),'Data Summary'!DL141="Yes"),OFFSET('Sanitation Data'!$I$10,0,10*ROW('Sanitation Data'!I135)),NA())</f>
        <v>#N/A</v>
      </c>
      <c r="AX141" s="92" t="e">
        <f ca="true">+IF(AND(ISNUMBER(OFFSET('Sanitation Data'!$I$11,0,10*ROW('Sanitation Data'!I135))),'Data Summary'!DM141="Yes"),OFFSET('Sanitation Data'!$I$11,0,10*ROW('Sanitation Data'!I135)),NA())</f>
        <v>#N/A</v>
      </c>
      <c r="AY141" s="92" t="e">
        <f ca="true">+IF(AND(ISNUMBER(OFFSET('Sanitation Data'!$I$12,0,10*ROW('Sanitation Data'!I135))),'Data Summary'!DN141="Yes"),OFFSET('Sanitation Data'!$I$12,0,10*ROW('Sanitation Data'!I135)),NA())</f>
        <v>#N/A</v>
      </c>
      <c r="AZ141" s="93" t="e">
        <f ca="true">+IF(AND(ISNUMBER(OFFSET('Hygiene Data'!$D$5,0,10*ROW('Hygiene Data'!D135))),'Data Summary'!DO141="Yes"),OFFSET('Hygiene Data'!$D$5,0,10*ROW('Hygiene Data'!D135)),NA())</f>
        <v>#N/A</v>
      </c>
      <c r="BA141" s="93" t="e">
        <f ca="true">+IF(AND(ISNUMBER(OFFSET('Hygiene Data'!$D$7,0,10*ROW('Hygiene Data'!D135))),'Data Summary'!DP141="Yes"),OFFSET('Hygiene Data'!$D$7,0,10*ROW('Hygiene Data'!D135)),NA())</f>
        <v>#N/A</v>
      </c>
      <c r="BB141" s="93" t="e">
        <f ca="true">+IF(AND(ISNUMBER(OFFSET('Hygiene Data'!$D$9,0,10*ROW('Hygiene Data'!D135))),'Data Summary'!DQ141="Yes"),OFFSET('Hygiene Data'!$D$9,0,10*ROW('Hygiene Data'!D135)),NA())</f>
        <v>#N/A</v>
      </c>
      <c r="BC141" s="93" t="e">
        <f ca="true">+IF(AND(ISNUMBER(OFFSET('Hygiene Data'!$E$5,0,10*ROW('Hygiene Data'!E135))),'Data Summary'!DR141="Yes"),OFFSET('Hygiene Data'!$E$5,0,10*ROW('Hygiene Data'!E135)),NA())</f>
        <v>#N/A</v>
      </c>
      <c r="BD141" s="93" t="e">
        <f ca="true">+IF(AND(ISNUMBER(OFFSET('Hygiene Data'!$E$7,0,10*ROW('Hygiene Data'!E135))),'Data Summary'!DS141="Yes"),OFFSET('Hygiene Data'!$E$7,0,10*ROW('Hygiene Data'!E135)),NA())</f>
        <v>#N/A</v>
      </c>
      <c r="BE141" s="93" t="e">
        <f ca="true">+IF(AND(ISNUMBER(OFFSET('Hygiene Data'!$E$9,0,10*ROW('Hygiene Data'!E135))),'Data Summary'!DT141="Yes"),OFFSET('Hygiene Data'!$E$9,0,10*ROW('Hygiene Data'!E135)),NA())</f>
        <v>#N/A</v>
      </c>
      <c r="BF141" s="93" t="e">
        <f ca="true">+IF(AND(ISNUMBER(OFFSET('Hygiene Data'!$F$5,0,10*ROW('Hygiene Data'!F135))),'Data Summary'!DU141="Yes"),OFFSET('Hygiene Data'!$F$5,0,10*ROW('Hygiene Data'!F135)),NA())</f>
        <v>#N/A</v>
      </c>
      <c r="BG141" s="93" t="e">
        <f ca="true">+IF(AND(ISNUMBER(OFFSET('Hygiene Data'!$F$7,0,10*ROW('Hygiene Data'!F135))),'Data Summary'!DV141="Yes"),OFFSET('Hygiene Data'!$F$7,0,10*ROW('Hygiene Data'!F135)),NA())</f>
        <v>#N/A</v>
      </c>
      <c r="BH141" s="93" t="e">
        <f ca="true">+IF(AND(ISNUMBER(OFFSET('Hygiene Data'!$F$9,0,10*ROW('Hygiene Data'!F135))),'Data Summary'!DW141="Yes"),OFFSET('Hygiene Data'!$F$9,0,10*ROW('Hygiene Data'!F135)),NA())</f>
        <v>#N/A</v>
      </c>
      <c r="BI141" s="93" t="e">
        <f ca="true">+IF(AND(ISNUMBER(OFFSET('Hygiene Data'!$G$5,0,10*ROW('Hygiene Data'!G135))),'Data Summary'!DX141="Yes"),OFFSET('Hygiene Data'!$G$5,0,10*ROW('Hygiene Data'!G135)),NA())</f>
        <v>#N/A</v>
      </c>
      <c r="BJ141" s="93" t="e">
        <f ca="true">+IF(AND(ISNUMBER(OFFSET('Hygiene Data'!$G$7,0,10*ROW('Hygiene Data'!G135))),'Data Summary'!DY141="Yes"),OFFSET('Hygiene Data'!$G$7,0,10*ROW('Hygiene Data'!G135)),NA())</f>
        <v>#N/A</v>
      </c>
      <c r="BK141" s="93" t="e">
        <f ca="true">+IF(AND(ISNUMBER(OFFSET('Hygiene Data'!$G$9,0,10*ROW('Hygiene Data'!G135))),'Data Summary'!DZ141="Yes"),OFFSET('Hygiene Data'!$G$9,0,10*ROW('Hygiene Data'!G135)),NA())</f>
        <v>#N/A</v>
      </c>
      <c r="BL141" s="93" t="e">
        <f ca="true">+IF(AND(ISNUMBER(OFFSET('Hygiene Data'!$H$5,0,10*ROW('Hygiene Data'!H135))),'Data Summary'!EA141="Yes"),OFFSET('Hygiene Data'!$H$5,0,10*ROW('Hygiene Data'!H135)),NA())</f>
        <v>#N/A</v>
      </c>
      <c r="BM141" s="93" t="e">
        <f ca="true">+IF(AND(ISNUMBER(OFFSET('Hygiene Data'!$H$7,0,10*ROW('Hygiene Data'!H135))),'Data Summary'!EB141="Yes"),OFFSET('Hygiene Data'!$H$7,0,10*ROW('Hygiene Data'!H135)),NA())</f>
        <v>#N/A</v>
      </c>
      <c r="BN141" s="93" t="e">
        <f ca="true">+IF(AND(ISNUMBER(OFFSET('Hygiene Data'!$H$9,0,10*ROW('Hygiene Data'!H135))),'Data Summary'!EC141="Yes"),OFFSET('Hygiene Data'!$H$9,0,10*ROW('Hygiene Data'!H135)),NA())</f>
        <v>#N/A</v>
      </c>
      <c r="BO141" s="93" t="e">
        <f ca="true">+IF(AND(ISNUMBER(OFFSET('Hygiene Data'!$I$5,0,10*ROW('Hygiene Data'!I135))),'Data Summary'!ED141="Yes"),OFFSET('Hygiene Data'!$I$5,0,10*ROW('Hygiene Data'!I135)),NA())</f>
        <v>#N/A</v>
      </c>
      <c r="BP141" s="93" t="e">
        <f ca="true">+IF(AND(ISNUMBER(OFFSET('Hygiene Data'!$I$7,0,10*ROW('Hygiene Data'!I135))),'Data Summary'!EE141="Yes"),OFFSET('Hygiene Data'!$I$7,0,10*ROW('Hygiene Data'!I135)),NA())</f>
        <v>#N/A</v>
      </c>
      <c r="BQ141" s="93" t="e">
        <f ca="true">+IF(AND(ISNUMBER(OFFSET('Hygiene Data'!$I$9,0,10*ROW('Hygiene Data'!I135))),'Data Summary'!EF141="Yes"),OFFSET('Hygiene Data'!$I$9,0,10*ROW('Hygiene Data'!I135)),NA())</f>
        <v>#N/A</v>
      </c>
    </row>
    <row xmlns:x14ac="http://schemas.microsoft.com/office/spreadsheetml/2009/9/ac" r="142" x14ac:dyDescent="0.2">
      <c r="A142" s="335" t="e">
        <f ca="true">+RIGHT('Data Summary'!A142,LEN('Data Summary'!A142)-9)</f>
        <v>#VALUE!</v>
      </c>
      <c r="B142" s="35" t="str">
        <f ca="true">+IF(ISTEXT('Data Summary'!B142),'Data Summary'!B142,"")</f>
        <v/>
      </c>
      <c r="C142" s="334" t="e">
        <f ca="true">+VALUE('Data Summary'!C142)</f>
        <v>#VALUE!</v>
      </c>
      <c r="D142" s="91" t="e">
        <f ca="true">+IF(AND(ISNUMBER(OFFSET('Water Data'!$D$4,0,10*ROW('Water Data'!D136))),'Data Summary'!BS142="Yes"),100-OFFSET('Water Data'!$D$4,0,10*ROW('Water Data'!D136)),NA())</f>
        <v>#N/A</v>
      </c>
      <c r="E142" s="91" t="e">
        <f ca="true">+IF(AND(ISNUMBER(OFFSET('Water Data'!$D$6,0,10*ROW('Water Data'!D136))),'Data Summary'!BT142="Yes"),OFFSET('Water Data'!$D$6,0,10*ROW('Water Data'!D136)),NA())</f>
        <v>#N/A</v>
      </c>
      <c r="F142" s="91" t="e">
        <f ca="true">+IF(AND(ISNUMBER(OFFSET('Water Data'!$D$9,0,10*ROW('Water Data'!D136))),'Data Summary'!BU142="Yes"),OFFSET('Water Data'!$D$9,0,10*ROW('Water Data'!D136)),NA())</f>
        <v>#N/A</v>
      </c>
      <c r="G142" s="91" t="e">
        <f ca="true">+IF(AND(ISNUMBER(OFFSET('Water Data'!$E$4,0,10*ROW('Water Data'!E136))),'Data Summary'!BV142="Yes"),100-OFFSET('Water Data'!$E$4,0,10*ROW('Water Data'!E136)),NA())</f>
        <v>#N/A</v>
      </c>
      <c r="H142" s="91" t="e">
        <f ca="true">+IF(AND(ISNUMBER(OFFSET('Water Data'!$E$6,0,10*ROW('Water Data'!E136))),'Data Summary'!BW142="Yes"),OFFSET('Water Data'!$E$6,0,10*ROW('Water Data'!E136)),NA())</f>
        <v>#N/A</v>
      </c>
      <c r="I142" s="91" t="e">
        <f ca="true">+IF(AND(ISNUMBER(OFFSET('Water Data'!$E$9,0,10*ROW('Water Data'!E136))),'Data Summary'!BX142="Yes"),OFFSET('Water Data'!$E$9,0,10*ROW('Water Data'!E136)),NA())</f>
        <v>#N/A</v>
      </c>
      <c r="J142" s="91" t="e">
        <f ca="true">+IF(AND(ISNUMBER(OFFSET('Water Data'!$F$4,0,10*ROW('Water Data'!F136))),'Data Summary'!BY142="Yes"),100-OFFSET('Water Data'!$F$4,0,10*ROW('Water Data'!F136)),NA())</f>
        <v>#N/A</v>
      </c>
      <c r="K142" s="91" t="e">
        <f ca="true">+IF(AND(ISNUMBER(OFFSET('Water Data'!$F$6,0,10*ROW('Water Data'!F136))),'Data Summary'!BZ142="Yes"),OFFSET('Water Data'!$F$6,0,10*ROW('Water Data'!F136)),NA())</f>
        <v>#N/A</v>
      </c>
      <c r="L142" s="91" t="e">
        <f ca="true">+IF(AND(ISNUMBER(OFFSET('Water Data'!$F$9,0,10*ROW('Water Data'!F136))),'Data Summary'!CA142="Yes"),OFFSET('Water Data'!$F$9,0,10*ROW('Water Data'!F136)),NA())</f>
        <v>#N/A</v>
      </c>
      <c r="M142" s="91" t="e">
        <f ca="true">+IF(AND(ISNUMBER(OFFSET('Water Data'!$G$4,0,10*ROW('Water Data'!G136))),'Data Summary'!CB142="Yes"),100-OFFSET('Water Data'!$G$4,0,10*ROW('Water Data'!G136)),NA())</f>
        <v>#N/A</v>
      </c>
      <c r="N142" s="91" t="e">
        <f ca="true">+IF(AND(ISNUMBER(OFFSET('Water Data'!$G$6,0,10*ROW('Water Data'!G136))),'Data Summary'!CC142="Yes"),OFFSET('Water Data'!$G$6,0,10*ROW('Water Data'!G136)),NA())</f>
        <v>#N/A</v>
      </c>
      <c r="O142" s="91" t="e">
        <f ca="true">+IF(AND(ISNUMBER(OFFSET('Water Data'!$G$9,0,10*ROW('Water Data'!G136))),'Data Summary'!CD142="Yes"),OFFSET('Water Data'!$G$9,0,10*ROW('Water Data'!G136)),NA())</f>
        <v>#N/A</v>
      </c>
      <c r="P142" s="91" t="e">
        <f ca="true">+IF(AND(ISNUMBER(OFFSET('Water Data'!$H$4,0,10*ROW('Water Data'!H136))),'Data Summary'!CE142="Yes"),100-OFFSET('Water Data'!$H$4,0,10*ROW('Water Data'!H136)),NA())</f>
        <v>#N/A</v>
      </c>
      <c r="Q142" s="91" t="e">
        <f ca="true">+IF(AND(ISNUMBER(OFFSET('Water Data'!$H$6,0,10*ROW('Water Data'!H136))),'Data Summary'!CF142="Yes"),OFFSET('Water Data'!$H$6,0,10*ROW('Water Data'!H136)),NA())</f>
        <v>#N/A</v>
      </c>
      <c r="R142" s="91" t="e">
        <f ca="true">+IF(AND(ISNUMBER(OFFSET('Water Data'!$H$9,0,10*ROW('Water Data'!H136))),'Data Summary'!CG142="Yes"),OFFSET('Water Data'!$H$9,0,10*ROW('Water Data'!H136)),NA())</f>
        <v>#N/A</v>
      </c>
      <c r="S142" s="91" t="e">
        <f ca="true">+IF(AND(ISNUMBER(OFFSET('Water Data'!$I$4,0,10*ROW('Water Data'!I136))),'Data Summary'!CH142="Yes"),100-OFFSET('Water Data'!$I$4,0,10*ROW('Water Data'!I136)),NA())</f>
        <v>#N/A</v>
      </c>
      <c r="T142" s="91" t="e">
        <f ca="true">+IF(AND(ISNUMBER(OFFSET('Water Data'!$I$6,0,10*ROW('Water Data'!I136))),'Data Summary'!CI142="Yes"),OFFSET('Water Data'!$I$6,0,10*ROW('Water Data'!I136)),NA())</f>
        <v>#N/A</v>
      </c>
      <c r="U142" s="91" t="e">
        <f ca="true">+IF(AND(ISNUMBER(OFFSET('Water Data'!$I$9,0,10*ROW('Water Data'!I136))),'Data Summary'!CJ142="Yes"),OFFSET('Water Data'!$I$9,0,10*ROW('Water Data'!I136)),NA())</f>
        <v>#N/A</v>
      </c>
      <c r="V142" s="92" t="e">
        <f ca="true">+IF(AND(ISNUMBER(OFFSET('Sanitation Data'!$D$4,0,10*ROW('Sanitation Data'!D136))),'Data Summary'!CK142="Yes"),100-OFFSET('Sanitation Data'!$D$4,0,10*ROW('Sanitation Data'!D136)),NA())</f>
        <v>#N/A</v>
      </c>
      <c r="W142" s="92" t="e">
        <f ca="true">+IF(AND(ISNUMBER(OFFSET('Sanitation Data'!$D$6,0,10*ROW('Sanitation Data'!D136))),'Data Summary'!CL142="Yes"),OFFSET('Sanitation Data'!$D$6,0,10*ROW('Sanitation Data'!D136)),NA())</f>
        <v>#N/A</v>
      </c>
      <c r="X142" s="92" t="e">
        <f ca="true">+IF(AND(ISNUMBER(OFFSET('Sanitation Data'!$D$10,0,10*ROW('Sanitation Data'!D136))),'Data Summary'!CM142="Yes"),OFFSET('Sanitation Data'!$D$10,0,10*ROW('Sanitation Data'!D136)),NA())</f>
        <v>#N/A</v>
      </c>
      <c r="Y142" s="92" t="e">
        <f ca="true">+IF(AND(ISNUMBER(OFFSET('Sanitation Data'!$D$11,0,10*ROW('Sanitation Data'!D136))),'Data Summary'!CN142="Yes"),OFFSET('Sanitation Data'!$D$11,0,10*ROW('Sanitation Data'!D136)),NA())</f>
        <v>#N/A</v>
      </c>
      <c r="Z142" s="92" t="e">
        <f ca="true">+IF(AND(ISNUMBER(OFFSET('Sanitation Data'!$D$12,0,10*ROW('Sanitation Data'!D136))),'Data Summary'!CO142="Yes"),OFFSET('Sanitation Data'!$D$12,0,10*ROW('Sanitation Data'!D136)),NA())</f>
        <v>#N/A</v>
      </c>
      <c r="AA142" s="92" t="e">
        <f ca="true">+IF(AND(ISNUMBER(OFFSET('Sanitation Data'!$E$4,0,10*ROW('Sanitation Data'!E136))),'Data Summary'!CP142="Yes"),100-OFFSET('Sanitation Data'!$E$4,0,10*ROW('Sanitation Data'!E136)),NA())</f>
        <v>#N/A</v>
      </c>
      <c r="AB142" s="92" t="e">
        <f ca="true">+IF(AND(ISNUMBER(OFFSET('Sanitation Data'!$E$6,0,10*ROW('Sanitation Data'!E136))),'Data Summary'!CQ142="Yes"),OFFSET('Sanitation Data'!$E$6,0,10*ROW('Sanitation Data'!E136)),NA())</f>
        <v>#N/A</v>
      </c>
      <c r="AC142" s="92" t="e">
        <f ca="true">+IF(AND(ISNUMBER(OFFSET('Sanitation Data'!$E$10,0,10*ROW('Sanitation Data'!E136))),'Data Summary'!CR142="Yes"),OFFSET('Sanitation Data'!$E$10,0,10*ROW('Sanitation Data'!E136)),NA())</f>
        <v>#N/A</v>
      </c>
      <c r="AD142" s="92" t="e">
        <f ca="true">+IF(AND(ISNUMBER(OFFSET('Sanitation Data'!$E$11,0,10*ROW('Sanitation Data'!E136))),'Data Summary'!CS142="Yes"),OFFSET('Sanitation Data'!$E$11,0,10*ROW('Sanitation Data'!E136)),NA())</f>
        <v>#N/A</v>
      </c>
      <c r="AE142" s="92" t="e">
        <f ca="true">+IF(AND(ISNUMBER(OFFSET('Sanitation Data'!$E$12,0,10*ROW('Sanitation Data'!E136))),'Data Summary'!CT142="Yes"),OFFSET('Sanitation Data'!$E$12,0,10*ROW('Sanitation Data'!E136)),NA())</f>
        <v>#N/A</v>
      </c>
      <c r="AF142" s="92" t="e">
        <f ca="true">+IF(AND(ISNUMBER(OFFSET('Sanitation Data'!$F$4,0,10*ROW('Sanitation Data'!F136))),'Data Summary'!CU142="Yes"),100-OFFSET('Sanitation Data'!$F$4,0,10*ROW('Sanitation Data'!F136)),NA())</f>
        <v>#N/A</v>
      </c>
      <c r="AG142" s="92" t="e">
        <f ca="true">+IF(AND(ISNUMBER(OFFSET('Sanitation Data'!$F$6,0,10*ROW('Sanitation Data'!F136))),'Data Summary'!CV142="Yes"),OFFSET('Sanitation Data'!$F$6,0,10*ROW('Sanitation Data'!F136)),NA())</f>
        <v>#N/A</v>
      </c>
      <c r="AH142" s="92" t="e">
        <f ca="true">+IF(AND(ISNUMBER(OFFSET('Sanitation Data'!$F$10,0,10*ROW('Sanitation Data'!F136))),'Data Summary'!CW142="Yes"),OFFSET('Sanitation Data'!$F$10,0,10*ROW('Sanitation Data'!F136)),NA())</f>
        <v>#N/A</v>
      </c>
      <c r="AI142" s="92" t="e">
        <f ca="true">+IF(AND(ISNUMBER(OFFSET('Sanitation Data'!$F$11,0,10*ROW('Sanitation Data'!F136))),'Data Summary'!CX142="Yes"),OFFSET('Sanitation Data'!$F$11,0,10*ROW('Sanitation Data'!F136)),NA())</f>
        <v>#N/A</v>
      </c>
      <c r="AJ142" s="92" t="e">
        <f ca="true">+IF(AND(ISNUMBER(OFFSET('Sanitation Data'!$F$12,0,10*ROW('Sanitation Data'!F136))),'Data Summary'!CY142="Yes"),OFFSET('Sanitation Data'!$F$12,0,10*ROW('Sanitation Data'!F136)),NA())</f>
        <v>#N/A</v>
      </c>
      <c r="AK142" s="92" t="e">
        <f ca="true">+IF(AND(ISNUMBER(OFFSET('Sanitation Data'!$G$4,0,10*ROW('Sanitation Data'!G136))),'Data Summary'!CZ142="Yes"),100-OFFSET('Sanitation Data'!$G$4,0,10*ROW('Sanitation Data'!G136)),NA())</f>
        <v>#N/A</v>
      </c>
      <c r="AL142" s="92" t="e">
        <f ca="true">+IF(AND(ISNUMBER(OFFSET('Sanitation Data'!$G$6,0,10*ROW('Sanitation Data'!G136))),'Data Summary'!DA142="Yes"),OFFSET('Sanitation Data'!$G$6,0,10*ROW('Sanitation Data'!G136)),NA())</f>
        <v>#N/A</v>
      </c>
      <c r="AM142" s="92" t="e">
        <f ca="true">+IF(AND(ISNUMBER(OFFSET('Sanitation Data'!$G$10,0,10*ROW('Sanitation Data'!G136))),'Data Summary'!DB142="Yes"),OFFSET('Sanitation Data'!$G$10,0,10*ROW('Sanitation Data'!G136)),NA())</f>
        <v>#N/A</v>
      </c>
      <c r="AN142" s="92" t="e">
        <f ca="true">+IF(AND(ISNUMBER(OFFSET('Sanitation Data'!$G$11,0,10*ROW('Sanitation Data'!G136))),'Data Summary'!DC142="Yes"),OFFSET('Sanitation Data'!$G$11,0,10*ROW('Sanitation Data'!G136)),NA())</f>
        <v>#N/A</v>
      </c>
      <c r="AO142" s="92" t="e">
        <f ca="true">+IF(AND(ISNUMBER(OFFSET('Sanitation Data'!$G$12,0,10*ROW('Sanitation Data'!G136))),'Data Summary'!DD142="Yes"),OFFSET('Sanitation Data'!$G$12,0,10*ROW('Sanitation Data'!G136)),NA())</f>
        <v>#N/A</v>
      </c>
      <c r="AP142" s="92" t="e">
        <f ca="true">+IF(AND(ISNUMBER(OFFSET('Sanitation Data'!$H$4,0,10*ROW('Sanitation Data'!H136))),'Data Summary'!DE142="Yes"),100-OFFSET('Sanitation Data'!$H$4,0,10*ROW('Sanitation Data'!H136)),NA())</f>
        <v>#N/A</v>
      </c>
      <c r="AQ142" s="92" t="e">
        <f ca="true">+IF(AND(ISNUMBER(OFFSET('Sanitation Data'!$H$6,0,10*ROW('Sanitation Data'!H136))),'Data Summary'!DF142="Yes"),OFFSET('Sanitation Data'!$H$6,0,10*ROW('Sanitation Data'!H136)),NA())</f>
        <v>#N/A</v>
      </c>
      <c r="AR142" s="92" t="e">
        <f ca="true">+IF(AND(ISNUMBER(OFFSET('Sanitation Data'!$H$10,0,10*ROW('Sanitation Data'!H136))),'Data Summary'!DG142="Yes"),OFFSET('Sanitation Data'!$H$10,0,10*ROW('Sanitation Data'!H136)),NA())</f>
        <v>#N/A</v>
      </c>
      <c r="AS142" s="92" t="e">
        <f ca="true">+IF(AND(ISNUMBER(OFFSET('Sanitation Data'!$H$11,0,10*ROW('Sanitation Data'!H136))),'Data Summary'!DH142="Yes"),OFFSET('Sanitation Data'!$H$11,0,10*ROW('Sanitation Data'!H136)),NA())</f>
        <v>#N/A</v>
      </c>
      <c r="AT142" s="92" t="e">
        <f ca="true">+IF(AND(ISNUMBER(OFFSET('Sanitation Data'!$H$12,0,10*ROW('Sanitation Data'!H136))),'Data Summary'!DI142="Yes"),OFFSET('Sanitation Data'!$H$12,0,10*ROW('Sanitation Data'!H136)),NA())</f>
        <v>#N/A</v>
      </c>
      <c r="AU142" s="92" t="e">
        <f ca="true">+IF(AND(ISNUMBER(OFFSET('Sanitation Data'!$I$4,0,10*ROW('Sanitation Data'!I136))),'Data Summary'!DJ142="Yes"),100-OFFSET('Sanitation Data'!$I$4,0,10*ROW('Sanitation Data'!I136)),NA())</f>
        <v>#N/A</v>
      </c>
      <c r="AV142" s="92" t="e">
        <f ca="true">+IF(AND(ISNUMBER(OFFSET('Sanitation Data'!$I$6,0,10*ROW('Sanitation Data'!I136))),'Data Summary'!DK142="Yes"),OFFSET('Sanitation Data'!$I$6,0,10*ROW('Sanitation Data'!I136)),NA())</f>
        <v>#N/A</v>
      </c>
      <c r="AW142" s="92" t="e">
        <f ca="true">+IF(AND(ISNUMBER(OFFSET('Sanitation Data'!$I$10,0,10*ROW('Sanitation Data'!I136))),'Data Summary'!DL142="Yes"),OFFSET('Sanitation Data'!$I$10,0,10*ROW('Sanitation Data'!I136)),NA())</f>
        <v>#N/A</v>
      </c>
      <c r="AX142" s="92" t="e">
        <f ca="true">+IF(AND(ISNUMBER(OFFSET('Sanitation Data'!$I$11,0,10*ROW('Sanitation Data'!I136))),'Data Summary'!DM142="Yes"),OFFSET('Sanitation Data'!$I$11,0,10*ROW('Sanitation Data'!I136)),NA())</f>
        <v>#N/A</v>
      </c>
      <c r="AY142" s="92" t="e">
        <f ca="true">+IF(AND(ISNUMBER(OFFSET('Sanitation Data'!$I$12,0,10*ROW('Sanitation Data'!I136))),'Data Summary'!DN142="Yes"),OFFSET('Sanitation Data'!$I$12,0,10*ROW('Sanitation Data'!I136)),NA())</f>
        <v>#N/A</v>
      </c>
      <c r="AZ142" s="93" t="e">
        <f ca="true">+IF(AND(ISNUMBER(OFFSET('Hygiene Data'!$D$5,0,10*ROW('Hygiene Data'!D136))),'Data Summary'!DO142="Yes"),OFFSET('Hygiene Data'!$D$5,0,10*ROW('Hygiene Data'!D136)),NA())</f>
        <v>#N/A</v>
      </c>
      <c r="BA142" s="93" t="e">
        <f ca="true">+IF(AND(ISNUMBER(OFFSET('Hygiene Data'!$D$7,0,10*ROW('Hygiene Data'!D136))),'Data Summary'!DP142="Yes"),OFFSET('Hygiene Data'!$D$7,0,10*ROW('Hygiene Data'!D136)),NA())</f>
        <v>#N/A</v>
      </c>
      <c r="BB142" s="93" t="e">
        <f ca="true">+IF(AND(ISNUMBER(OFFSET('Hygiene Data'!$D$9,0,10*ROW('Hygiene Data'!D136))),'Data Summary'!DQ142="Yes"),OFFSET('Hygiene Data'!$D$9,0,10*ROW('Hygiene Data'!D136)),NA())</f>
        <v>#N/A</v>
      </c>
      <c r="BC142" s="93" t="e">
        <f ca="true">+IF(AND(ISNUMBER(OFFSET('Hygiene Data'!$E$5,0,10*ROW('Hygiene Data'!E136))),'Data Summary'!DR142="Yes"),OFFSET('Hygiene Data'!$E$5,0,10*ROW('Hygiene Data'!E136)),NA())</f>
        <v>#N/A</v>
      </c>
      <c r="BD142" s="93" t="e">
        <f ca="true">+IF(AND(ISNUMBER(OFFSET('Hygiene Data'!$E$7,0,10*ROW('Hygiene Data'!E136))),'Data Summary'!DS142="Yes"),OFFSET('Hygiene Data'!$E$7,0,10*ROW('Hygiene Data'!E136)),NA())</f>
        <v>#N/A</v>
      </c>
      <c r="BE142" s="93" t="e">
        <f ca="true">+IF(AND(ISNUMBER(OFFSET('Hygiene Data'!$E$9,0,10*ROW('Hygiene Data'!E136))),'Data Summary'!DT142="Yes"),OFFSET('Hygiene Data'!$E$9,0,10*ROW('Hygiene Data'!E136)),NA())</f>
        <v>#N/A</v>
      </c>
      <c r="BF142" s="93" t="e">
        <f ca="true">+IF(AND(ISNUMBER(OFFSET('Hygiene Data'!$F$5,0,10*ROW('Hygiene Data'!F136))),'Data Summary'!DU142="Yes"),OFFSET('Hygiene Data'!$F$5,0,10*ROW('Hygiene Data'!F136)),NA())</f>
        <v>#N/A</v>
      </c>
      <c r="BG142" s="93" t="e">
        <f ca="true">+IF(AND(ISNUMBER(OFFSET('Hygiene Data'!$F$7,0,10*ROW('Hygiene Data'!F136))),'Data Summary'!DV142="Yes"),OFFSET('Hygiene Data'!$F$7,0,10*ROW('Hygiene Data'!F136)),NA())</f>
        <v>#N/A</v>
      </c>
      <c r="BH142" s="93" t="e">
        <f ca="true">+IF(AND(ISNUMBER(OFFSET('Hygiene Data'!$F$9,0,10*ROW('Hygiene Data'!F136))),'Data Summary'!DW142="Yes"),OFFSET('Hygiene Data'!$F$9,0,10*ROW('Hygiene Data'!F136)),NA())</f>
        <v>#N/A</v>
      </c>
      <c r="BI142" s="93" t="e">
        <f ca="true">+IF(AND(ISNUMBER(OFFSET('Hygiene Data'!$G$5,0,10*ROW('Hygiene Data'!G136))),'Data Summary'!DX142="Yes"),OFFSET('Hygiene Data'!$G$5,0,10*ROW('Hygiene Data'!G136)),NA())</f>
        <v>#N/A</v>
      </c>
      <c r="BJ142" s="93" t="e">
        <f ca="true">+IF(AND(ISNUMBER(OFFSET('Hygiene Data'!$G$7,0,10*ROW('Hygiene Data'!G136))),'Data Summary'!DY142="Yes"),OFFSET('Hygiene Data'!$G$7,0,10*ROW('Hygiene Data'!G136)),NA())</f>
        <v>#N/A</v>
      </c>
      <c r="BK142" s="93" t="e">
        <f ca="true">+IF(AND(ISNUMBER(OFFSET('Hygiene Data'!$G$9,0,10*ROW('Hygiene Data'!G136))),'Data Summary'!DZ142="Yes"),OFFSET('Hygiene Data'!$G$9,0,10*ROW('Hygiene Data'!G136)),NA())</f>
        <v>#N/A</v>
      </c>
      <c r="BL142" s="93" t="e">
        <f ca="true">+IF(AND(ISNUMBER(OFFSET('Hygiene Data'!$H$5,0,10*ROW('Hygiene Data'!H136))),'Data Summary'!EA142="Yes"),OFFSET('Hygiene Data'!$H$5,0,10*ROW('Hygiene Data'!H136)),NA())</f>
        <v>#N/A</v>
      </c>
      <c r="BM142" s="93" t="e">
        <f ca="true">+IF(AND(ISNUMBER(OFFSET('Hygiene Data'!$H$7,0,10*ROW('Hygiene Data'!H136))),'Data Summary'!EB142="Yes"),OFFSET('Hygiene Data'!$H$7,0,10*ROW('Hygiene Data'!H136)),NA())</f>
        <v>#N/A</v>
      </c>
      <c r="BN142" s="93" t="e">
        <f ca="true">+IF(AND(ISNUMBER(OFFSET('Hygiene Data'!$H$9,0,10*ROW('Hygiene Data'!H136))),'Data Summary'!EC142="Yes"),OFFSET('Hygiene Data'!$H$9,0,10*ROW('Hygiene Data'!H136)),NA())</f>
        <v>#N/A</v>
      </c>
      <c r="BO142" s="93" t="e">
        <f ca="true">+IF(AND(ISNUMBER(OFFSET('Hygiene Data'!$I$5,0,10*ROW('Hygiene Data'!I136))),'Data Summary'!ED142="Yes"),OFFSET('Hygiene Data'!$I$5,0,10*ROW('Hygiene Data'!I136)),NA())</f>
        <v>#N/A</v>
      </c>
      <c r="BP142" s="93" t="e">
        <f ca="true">+IF(AND(ISNUMBER(OFFSET('Hygiene Data'!$I$7,0,10*ROW('Hygiene Data'!I136))),'Data Summary'!EE142="Yes"),OFFSET('Hygiene Data'!$I$7,0,10*ROW('Hygiene Data'!I136)),NA())</f>
        <v>#N/A</v>
      </c>
      <c r="BQ142" s="93" t="e">
        <f ca="true">+IF(AND(ISNUMBER(OFFSET('Hygiene Data'!$I$9,0,10*ROW('Hygiene Data'!I136))),'Data Summary'!EF142="Yes"),OFFSET('Hygiene Data'!$I$9,0,10*ROW('Hygiene Data'!I136)),NA())</f>
        <v>#N/A</v>
      </c>
    </row>
    <row xmlns:x14ac="http://schemas.microsoft.com/office/spreadsheetml/2009/9/ac" r="143" x14ac:dyDescent="0.2">
      <c r="A143" s="335" t="e">
        <f ca="true">+RIGHT('Data Summary'!A143,LEN('Data Summary'!A143)-9)</f>
        <v>#VALUE!</v>
      </c>
      <c r="B143" s="35" t="str">
        <f ca="true">+IF(ISTEXT('Data Summary'!B143),'Data Summary'!B143,"")</f>
        <v/>
      </c>
      <c r="C143" s="334" t="e">
        <f ca="true">+VALUE('Data Summary'!C143)</f>
        <v>#VALUE!</v>
      </c>
      <c r="D143" s="91" t="e">
        <f ca="true">+IF(AND(ISNUMBER(OFFSET('Water Data'!$D$4,0,10*ROW('Water Data'!D137))),'Data Summary'!BS143="Yes"),100-OFFSET('Water Data'!$D$4,0,10*ROW('Water Data'!D137)),NA())</f>
        <v>#N/A</v>
      </c>
      <c r="E143" s="91" t="e">
        <f ca="true">+IF(AND(ISNUMBER(OFFSET('Water Data'!$D$6,0,10*ROW('Water Data'!D137))),'Data Summary'!BT143="Yes"),OFFSET('Water Data'!$D$6,0,10*ROW('Water Data'!D137)),NA())</f>
        <v>#N/A</v>
      </c>
      <c r="F143" s="91" t="e">
        <f ca="true">+IF(AND(ISNUMBER(OFFSET('Water Data'!$D$9,0,10*ROW('Water Data'!D137))),'Data Summary'!BU143="Yes"),OFFSET('Water Data'!$D$9,0,10*ROW('Water Data'!D137)),NA())</f>
        <v>#N/A</v>
      </c>
      <c r="G143" s="91" t="e">
        <f ca="true">+IF(AND(ISNUMBER(OFFSET('Water Data'!$E$4,0,10*ROW('Water Data'!E137))),'Data Summary'!BV143="Yes"),100-OFFSET('Water Data'!$E$4,0,10*ROW('Water Data'!E137)),NA())</f>
        <v>#N/A</v>
      </c>
      <c r="H143" s="91" t="e">
        <f ca="true">+IF(AND(ISNUMBER(OFFSET('Water Data'!$E$6,0,10*ROW('Water Data'!E137))),'Data Summary'!BW143="Yes"),OFFSET('Water Data'!$E$6,0,10*ROW('Water Data'!E137)),NA())</f>
        <v>#N/A</v>
      </c>
      <c r="I143" s="91" t="e">
        <f ca="true">+IF(AND(ISNUMBER(OFFSET('Water Data'!$E$9,0,10*ROW('Water Data'!E137))),'Data Summary'!BX143="Yes"),OFFSET('Water Data'!$E$9,0,10*ROW('Water Data'!E137)),NA())</f>
        <v>#N/A</v>
      </c>
      <c r="J143" s="91" t="e">
        <f ca="true">+IF(AND(ISNUMBER(OFFSET('Water Data'!$F$4,0,10*ROW('Water Data'!F137))),'Data Summary'!BY143="Yes"),100-OFFSET('Water Data'!$F$4,0,10*ROW('Water Data'!F137)),NA())</f>
        <v>#N/A</v>
      </c>
      <c r="K143" s="91" t="e">
        <f ca="true">+IF(AND(ISNUMBER(OFFSET('Water Data'!$F$6,0,10*ROW('Water Data'!F137))),'Data Summary'!BZ143="Yes"),OFFSET('Water Data'!$F$6,0,10*ROW('Water Data'!F137)),NA())</f>
        <v>#N/A</v>
      </c>
      <c r="L143" s="91" t="e">
        <f ca="true">+IF(AND(ISNUMBER(OFFSET('Water Data'!$F$9,0,10*ROW('Water Data'!F137))),'Data Summary'!CA143="Yes"),OFFSET('Water Data'!$F$9,0,10*ROW('Water Data'!F137)),NA())</f>
        <v>#N/A</v>
      </c>
      <c r="M143" s="91" t="e">
        <f ca="true">+IF(AND(ISNUMBER(OFFSET('Water Data'!$G$4,0,10*ROW('Water Data'!G137))),'Data Summary'!CB143="Yes"),100-OFFSET('Water Data'!$G$4,0,10*ROW('Water Data'!G137)),NA())</f>
        <v>#N/A</v>
      </c>
      <c r="N143" s="91" t="e">
        <f ca="true">+IF(AND(ISNUMBER(OFFSET('Water Data'!$G$6,0,10*ROW('Water Data'!G137))),'Data Summary'!CC143="Yes"),OFFSET('Water Data'!$G$6,0,10*ROW('Water Data'!G137)),NA())</f>
        <v>#N/A</v>
      </c>
      <c r="O143" s="91" t="e">
        <f ca="true">+IF(AND(ISNUMBER(OFFSET('Water Data'!$G$9,0,10*ROW('Water Data'!G137))),'Data Summary'!CD143="Yes"),OFFSET('Water Data'!$G$9,0,10*ROW('Water Data'!G137)),NA())</f>
        <v>#N/A</v>
      </c>
      <c r="P143" s="91" t="e">
        <f ca="true">+IF(AND(ISNUMBER(OFFSET('Water Data'!$H$4,0,10*ROW('Water Data'!H137))),'Data Summary'!CE143="Yes"),100-OFFSET('Water Data'!$H$4,0,10*ROW('Water Data'!H137)),NA())</f>
        <v>#N/A</v>
      </c>
      <c r="Q143" s="91" t="e">
        <f ca="true">+IF(AND(ISNUMBER(OFFSET('Water Data'!$H$6,0,10*ROW('Water Data'!H137))),'Data Summary'!CF143="Yes"),OFFSET('Water Data'!$H$6,0,10*ROW('Water Data'!H137)),NA())</f>
        <v>#N/A</v>
      </c>
      <c r="R143" s="91" t="e">
        <f ca="true">+IF(AND(ISNUMBER(OFFSET('Water Data'!$H$9,0,10*ROW('Water Data'!H137))),'Data Summary'!CG143="Yes"),OFFSET('Water Data'!$H$9,0,10*ROW('Water Data'!H137)),NA())</f>
        <v>#N/A</v>
      </c>
      <c r="S143" s="91" t="e">
        <f ca="true">+IF(AND(ISNUMBER(OFFSET('Water Data'!$I$4,0,10*ROW('Water Data'!I137))),'Data Summary'!CH143="Yes"),100-OFFSET('Water Data'!$I$4,0,10*ROW('Water Data'!I137)),NA())</f>
        <v>#N/A</v>
      </c>
      <c r="T143" s="91" t="e">
        <f ca="true">+IF(AND(ISNUMBER(OFFSET('Water Data'!$I$6,0,10*ROW('Water Data'!I137))),'Data Summary'!CI143="Yes"),OFFSET('Water Data'!$I$6,0,10*ROW('Water Data'!I137)),NA())</f>
        <v>#N/A</v>
      </c>
      <c r="U143" s="91" t="e">
        <f ca="true">+IF(AND(ISNUMBER(OFFSET('Water Data'!$I$9,0,10*ROW('Water Data'!I137))),'Data Summary'!CJ143="Yes"),OFFSET('Water Data'!$I$9,0,10*ROW('Water Data'!I137)),NA())</f>
        <v>#N/A</v>
      </c>
      <c r="V143" s="92" t="e">
        <f ca="true">+IF(AND(ISNUMBER(OFFSET('Sanitation Data'!$D$4,0,10*ROW('Sanitation Data'!D137))),'Data Summary'!CK143="Yes"),100-OFFSET('Sanitation Data'!$D$4,0,10*ROW('Sanitation Data'!D137)),NA())</f>
        <v>#N/A</v>
      </c>
      <c r="W143" s="92" t="e">
        <f ca="true">+IF(AND(ISNUMBER(OFFSET('Sanitation Data'!$D$6,0,10*ROW('Sanitation Data'!D137))),'Data Summary'!CL143="Yes"),OFFSET('Sanitation Data'!$D$6,0,10*ROW('Sanitation Data'!D137)),NA())</f>
        <v>#N/A</v>
      </c>
      <c r="X143" s="92" t="e">
        <f ca="true">+IF(AND(ISNUMBER(OFFSET('Sanitation Data'!$D$10,0,10*ROW('Sanitation Data'!D137))),'Data Summary'!CM143="Yes"),OFFSET('Sanitation Data'!$D$10,0,10*ROW('Sanitation Data'!D137)),NA())</f>
        <v>#N/A</v>
      </c>
      <c r="Y143" s="92" t="e">
        <f ca="true">+IF(AND(ISNUMBER(OFFSET('Sanitation Data'!$D$11,0,10*ROW('Sanitation Data'!D137))),'Data Summary'!CN143="Yes"),OFFSET('Sanitation Data'!$D$11,0,10*ROW('Sanitation Data'!D137)),NA())</f>
        <v>#N/A</v>
      </c>
      <c r="Z143" s="92" t="e">
        <f ca="true">+IF(AND(ISNUMBER(OFFSET('Sanitation Data'!$D$12,0,10*ROW('Sanitation Data'!D137))),'Data Summary'!CO143="Yes"),OFFSET('Sanitation Data'!$D$12,0,10*ROW('Sanitation Data'!D137)),NA())</f>
        <v>#N/A</v>
      </c>
      <c r="AA143" s="92" t="e">
        <f ca="true">+IF(AND(ISNUMBER(OFFSET('Sanitation Data'!$E$4,0,10*ROW('Sanitation Data'!E137))),'Data Summary'!CP143="Yes"),100-OFFSET('Sanitation Data'!$E$4,0,10*ROW('Sanitation Data'!E137)),NA())</f>
        <v>#N/A</v>
      </c>
      <c r="AB143" s="92" t="e">
        <f ca="true">+IF(AND(ISNUMBER(OFFSET('Sanitation Data'!$E$6,0,10*ROW('Sanitation Data'!E137))),'Data Summary'!CQ143="Yes"),OFFSET('Sanitation Data'!$E$6,0,10*ROW('Sanitation Data'!E137)),NA())</f>
        <v>#N/A</v>
      </c>
      <c r="AC143" s="92" t="e">
        <f ca="true">+IF(AND(ISNUMBER(OFFSET('Sanitation Data'!$E$10,0,10*ROW('Sanitation Data'!E137))),'Data Summary'!CR143="Yes"),OFFSET('Sanitation Data'!$E$10,0,10*ROW('Sanitation Data'!E137)),NA())</f>
        <v>#N/A</v>
      </c>
      <c r="AD143" s="92" t="e">
        <f ca="true">+IF(AND(ISNUMBER(OFFSET('Sanitation Data'!$E$11,0,10*ROW('Sanitation Data'!E137))),'Data Summary'!CS143="Yes"),OFFSET('Sanitation Data'!$E$11,0,10*ROW('Sanitation Data'!E137)),NA())</f>
        <v>#N/A</v>
      </c>
      <c r="AE143" s="92" t="e">
        <f ca="true">+IF(AND(ISNUMBER(OFFSET('Sanitation Data'!$E$12,0,10*ROW('Sanitation Data'!E137))),'Data Summary'!CT143="Yes"),OFFSET('Sanitation Data'!$E$12,0,10*ROW('Sanitation Data'!E137)),NA())</f>
        <v>#N/A</v>
      </c>
      <c r="AF143" s="92" t="e">
        <f ca="true">+IF(AND(ISNUMBER(OFFSET('Sanitation Data'!$F$4,0,10*ROW('Sanitation Data'!F137))),'Data Summary'!CU143="Yes"),100-OFFSET('Sanitation Data'!$F$4,0,10*ROW('Sanitation Data'!F137)),NA())</f>
        <v>#N/A</v>
      </c>
      <c r="AG143" s="92" t="e">
        <f ca="true">+IF(AND(ISNUMBER(OFFSET('Sanitation Data'!$F$6,0,10*ROW('Sanitation Data'!F137))),'Data Summary'!CV143="Yes"),OFFSET('Sanitation Data'!$F$6,0,10*ROW('Sanitation Data'!F137)),NA())</f>
        <v>#N/A</v>
      </c>
      <c r="AH143" s="92" t="e">
        <f ca="true">+IF(AND(ISNUMBER(OFFSET('Sanitation Data'!$F$10,0,10*ROW('Sanitation Data'!F137))),'Data Summary'!CW143="Yes"),OFFSET('Sanitation Data'!$F$10,0,10*ROW('Sanitation Data'!F137)),NA())</f>
        <v>#N/A</v>
      </c>
      <c r="AI143" s="92" t="e">
        <f ca="true">+IF(AND(ISNUMBER(OFFSET('Sanitation Data'!$F$11,0,10*ROW('Sanitation Data'!F137))),'Data Summary'!CX143="Yes"),OFFSET('Sanitation Data'!$F$11,0,10*ROW('Sanitation Data'!F137)),NA())</f>
        <v>#N/A</v>
      </c>
      <c r="AJ143" s="92" t="e">
        <f ca="true">+IF(AND(ISNUMBER(OFFSET('Sanitation Data'!$F$12,0,10*ROW('Sanitation Data'!F137))),'Data Summary'!CY143="Yes"),OFFSET('Sanitation Data'!$F$12,0,10*ROW('Sanitation Data'!F137)),NA())</f>
        <v>#N/A</v>
      </c>
      <c r="AK143" s="92" t="e">
        <f ca="true">+IF(AND(ISNUMBER(OFFSET('Sanitation Data'!$G$4,0,10*ROW('Sanitation Data'!G137))),'Data Summary'!CZ143="Yes"),100-OFFSET('Sanitation Data'!$G$4,0,10*ROW('Sanitation Data'!G137)),NA())</f>
        <v>#N/A</v>
      </c>
      <c r="AL143" s="92" t="e">
        <f ca="true">+IF(AND(ISNUMBER(OFFSET('Sanitation Data'!$G$6,0,10*ROW('Sanitation Data'!G137))),'Data Summary'!DA143="Yes"),OFFSET('Sanitation Data'!$G$6,0,10*ROW('Sanitation Data'!G137)),NA())</f>
        <v>#N/A</v>
      </c>
      <c r="AM143" s="92" t="e">
        <f ca="true">+IF(AND(ISNUMBER(OFFSET('Sanitation Data'!$G$10,0,10*ROW('Sanitation Data'!G137))),'Data Summary'!DB143="Yes"),OFFSET('Sanitation Data'!$G$10,0,10*ROW('Sanitation Data'!G137)),NA())</f>
        <v>#N/A</v>
      </c>
      <c r="AN143" s="92" t="e">
        <f ca="true">+IF(AND(ISNUMBER(OFFSET('Sanitation Data'!$G$11,0,10*ROW('Sanitation Data'!G137))),'Data Summary'!DC143="Yes"),OFFSET('Sanitation Data'!$G$11,0,10*ROW('Sanitation Data'!G137)),NA())</f>
        <v>#N/A</v>
      </c>
      <c r="AO143" s="92" t="e">
        <f ca="true">+IF(AND(ISNUMBER(OFFSET('Sanitation Data'!$G$12,0,10*ROW('Sanitation Data'!G137))),'Data Summary'!DD143="Yes"),OFFSET('Sanitation Data'!$G$12,0,10*ROW('Sanitation Data'!G137)),NA())</f>
        <v>#N/A</v>
      </c>
      <c r="AP143" s="92" t="e">
        <f ca="true">+IF(AND(ISNUMBER(OFFSET('Sanitation Data'!$H$4,0,10*ROW('Sanitation Data'!H137))),'Data Summary'!DE143="Yes"),100-OFFSET('Sanitation Data'!$H$4,0,10*ROW('Sanitation Data'!H137)),NA())</f>
        <v>#N/A</v>
      </c>
      <c r="AQ143" s="92" t="e">
        <f ca="true">+IF(AND(ISNUMBER(OFFSET('Sanitation Data'!$H$6,0,10*ROW('Sanitation Data'!H137))),'Data Summary'!DF143="Yes"),OFFSET('Sanitation Data'!$H$6,0,10*ROW('Sanitation Data'!H137)),NA())</f>
        <v>#N/A</v>
      </c>
      <c r="AR143" s="92" t="e">
        <f ca="true">+IF(AND(ISNUMBER(OFFSET('Sanitation Data'!$H$10,0,10*ROW('Sanitation Data'!H137))),'Data Summary'!DG143="Yes"),OFFSET('Sanitation Data'!$H$10,0,10*ROW('Sanitation Data'!H137)),NA())</f>
        <v>#N/A</v>
      </c>
      <c r="AS143" s="92" t="e">
        <f ca="true">+IF(AND(ISNUMBER(OFFSET('Sanitation Data'!$H$11,0,10*ROW('Sanitation Data'!H137))),'Data Summary'!DH143="Yes"),OFFSET('Sanitation Data'!$H$11,0,10*ROW('Sanitation Data'!H137)),NA())</f>
        <v>#N/A</v>
      </c>
      <c r="AT143" s="92" t="e">
        <f ca="true">+IF(AND(ISNUMBER(OFFSET('Sanitation Data'!$H$12,0,10*ROW('Sanitation Data'!H137))),'Data Summary'!DI143="Yes"),OFFSET('Sanitation Data'!$H$12,0,10*ROW('Sanitation Data'!H137)),NA())</f>
        <v>#N/A</v>
      </c>
      <c r="AU143" s="92" t="e">
        <f ca="true">+IF(AND(ISNUMBER(OFFSET('Sanitation Data'!$I$4,0,10*ROW('Sanitation Data'!I137))),'Data Summary'!DJ143="Yes"),100-OFFSET('Sanitation Data'!$I$4,0,10*ROW('Sanitation Data'!I137)),NA())</f>
        <v>#N/A</v>
      </c>
      <c r="AV143" s="92" t="e">
        <f ca="true">+IF(AND(ISNUMBER(OFFSET('Sanitation Data'!$I$6,0,10*ROW('Sanitation Data'!I137))),'Data Summary'!DK143="Yes"),OFFSET('Sanitation Data'!$I$6,0,10*ROW('Sanitation Data'!I137)),NA())</f>
        <v>#N/A</v>
      </c>
      <c r="AW143" s="92" t="e">
        <f ca="true">+IF(AND(ISNUMBER(OFFSET('Sanitation Data'!$I$10,0,10*ROW('Sanitation Data'!I137))),'Data Summary'!DL143="Yes"),OFFSET('Sanitation Data'!$I$10,0,10*ROW('Sanitation Data'!I137)),NA())</f>
        <v>#N/A</v>
      </c>
      <c r="AX143" s="92" t="e">
        <f ca="true">+IF(AND(ISNUMBER(OFFSET('Sanitation Data'!$I$11,0,10*ROW('Sanitation Data'!I137))),'Data Summary'!DM143="Yes"),OFFSET('Sanitation Data'!$I$11,0,10*ROW('Sanitation Data'!I137)),NA())</f>
        <v>#N/A</v>
      </c>
      <c r="AY143" s="92" t="e">
        <f ca="true">+IF(AND(ISNUMBER(OFFSET('Sanitation Data'!$I$12,0,10*ROW('Sanitation Data'!I137))),'Data Summary'!DN143="Yes"),OFFSET('Sanitation Data'!$I$12,0,10*ROW('Sanitation Data'!I137)),NA())</f>
        <v>#N/A</v>
      </c>
      <c r="AZ143" s="93" t="e">
        <f ca="true">+IF(AND(ISNUMBER(OFFSET('Hygiene Data'!$D$5,0,10*ROW('Hygiene Data'!D137))),'Data Summary'!DO143="Yes"),OFFSET('Hygiene Data'!$D$5,0,10*ROW('Hygiene Data'!D137)),NA())</f>
        <v>#N/A</v>
      </c>
      <c r="BA143" s="93" t="e">
        <f ca="true">+IF(AND(ISNUMBER(OFFSET('Hygiene Data'!$D$7,0,10*ROW('Hygiene Data'!D137))),'Data Summary'!DP143="Yes"),OFFSET('Hygiene Data'!$D$7,0,10*ROW('Hygiene Data'!D137)),NA())</f>
        <v>#N/A</v>
      </c>
      <c r="BB143" s="93" t="e">
        <f ca="true">+IF(AND(ISNUMBER(OFFSET('Hygiene Data'!$D$9,0,10*ROW('Hygiene Data'!D137))),'Data Summary'!DQ143="Yes"),OFFSET('Hygiene Data'!$D$9,0,10*ROW('Hygiene Data'!D137)),NA())</f>
        <v>#N/A</v>
      </c>
      <c r="BC143" s="93" t="e">
        <f ca="true">+IF(AND(ISNUMBER(OFFSET('Hygiene Data'!$E$5,0,10*ROW('Hygiene Data'!E137))),'Data Summary'!DR143="Yes"),OFFSET('Hygiene Data'!$E$5,0,10*ROW('Hygiene Data'!E137)),NA())</f>
        <v>#N/A</v>
      </c>
      <c r="BD143" s="93" t="e">
        <f ca="true">+IF(AND(ISNUMBER(OFFSET('Hygiene Data'!$E$7,0,10*ROW('Hygiene Data'!E137))),'Data Summary'!DS143="Yes"),OFFSET('Hygiene Data'!$E$7,0,10*ROW('Hygiene Data'!E137)),NA())</f>
        <v>#N/A</v>
      </c>
      <c r="BE143" s="93" t="e">
        <f ca="true">+IF(AND(ISNUMBER(OFFSET('Hygiene Data'!$E$9,0,10*ROW('Hygiene Data'!E137))),'Data Summary'!DT143="Yes"),OFFSET('Hygiene Data'!$E$9,0,10*ROW('Hygiene Data'!E137)),NA())</f>
        <v>#N/A</v>
      </c>
      <c r="BF143" s="93" t="e">
        <f ca="true">+IF(AND(ISNUMBER(OFFSET('Hygiene Data'!$F$5,0,10*ROW('Hygiene Data'!F137))),'Data Summary'!DU143="Yes"),OFFSET('Hygiene Data'!$F$5,0,10*ROW('Hygiene Data'!F137)),NA())</f>
        <v>#N/A</v>
      </c>
      <c r="BG143" s="93" t="e">
        <f ca="true">+IF(AND(ISNUMBER(OFFSET('Hygiene Data'!$F$7,0,10*ROW('Hygiene Data'!F137))),'Data Summary'!DV143="Yes"),OFFSET('Hygiene Data'!$F$7,0,10*ROW('Hygiene Data'!F137)),NA())</f>
        <v>#N/A</v>
      </c>
      <c r="BH143" s="93" t="e">
        <f ca="true">+IF(AND(ISNUMBER(OFFSET('Hygiene Data'!$F$9,0,10*ROW('Hygiene Data'!F137))),'Data Summary'!DW143="Yes"),OFFSET('Hygiene Data'!$F$9,0,10*ROW('Hygiene Data'!F137)),NA())</f>
        <v>#N/A</v>
      </c>
      <c r="BI143" s="93" t="e">
        <f ca="true">+IF(AND(ISNUMBER(OFFSET('Hygiene Data'!$G$5,0,10*ROW('Hygiene Data'!G137))),'Data Summary'!DX143="Yes"),OFFSET('Hygiene Data'!$G$5,0,10*ROW('Hygiene Data'!G137)),NA())</f>
        <v>#N/A</v>
      </c>
      <c r="BJ143" s="93" t="e">
        <f ca="true">+IF(AND(ISNUMBER(OFFSET('Hygiene Data'!$G$7,0,10*ROW('Hygiene Data'!G137))),'Data Summary'!DY143="Yes"),OFFSET('Hygiene Data'!$G$7,0,10*ROW('Hygiene Data'!G137)),NA())</f>
        <v>#N/A</v>
      </c>
      <c r="BK143" s="93" t="e">
        <f ca="true">+IF(AND(ISNUMBER(OFFSET('Hygiene Data'!$G$9,0,10*ROW('Hygiene Data'!G137))),'Data Summary'!DZ143="Yes"),OFFSET('Hygiene Data'!$G$9,0,10*ROW('Hygiene Data'!G137)),NA())</f>
        <v>#N/A</v>
      </c>
      <c r="BL143" s="93" t="e">
        <f ca="true">+IF(AND(ISNUMBER(OFFSET('Hygiene Data'!$H$5,0,10*ROW('Hygiene Data'!H137))),'Data Summary'!EA143="Yes"),OFFSET('Hygiene Data'!$H$5,0,10*ROW('Hygiene Data'!H137)),NA())</f>
        <v>#N/A</v>
      </c>
      <c r="BM143" s="93" t="e">
        <f ca="true">+IF(AND(ISNUMBER(OFFSET('Hygiene Data'!$H$7,0,10*ROW('Hygiene Data'!H137))),'Data Summary'!EB143="Yes"),OFFSET('Hygiene Data'!$H$7,0,10*ROW('Hygiene Data'!H137)),NA())</f>
        <v>#N/A</v>
      </c>
      <c r="BN143" s="93" t="e">
        <f ca="true">+IF(AND(ISNUMBER(OFFSET('Hygiene Data'!$H$9,0,10*ROW('Hygiene Data'!H137))),'Data Summary'!EC143="Yes"),OFFSET('Hygiene Data'!$H$9,0,10*ROW('Hygiene Data'!H137)),NA())</f>
        <v>#N/A</v>
      </c>
      <c r="BO143" s="93" t="e">
        <f ca="true">+IF(AND(ISNUMBER(OFFSET('Hygiene Data'!$I$5,0,10*ROW('Hygiene Data'!I137))),'Data Summary'!ED143="Yes"),OFFSET('Hygiene Data'!$I$5,0,10*ROW('Hygiene Data'!I137)),NA())</f>
        <v>#N/A</v>
      </c>
      <c r="BP143" s="93" t="e">
        <f ca="true">+IF(AND(ISNUMBER(OFFSET('Hygiene Data'!$I$7,0,10*ROW('Hygiene Data'!I137))),'Data Summary'!EE143="Yes"),OFFSET('Hygiene Data'!$I$7,0,10*ROW('Hygiene Data'!I137)),NA())</f>
        <v>#N/A</v>
      </c>
      <c r="BQ143" s="93" t="e">
        <f ca="true">+IF(AND(ISNUMBER(OFFSET('Hygiene Data'!$I$9,0,10*ROW('Hygiene Data'!I137))),'Data Summary'!EF143="Yes"),OFFSET('Hygiene Data'!$I$9,0,10*ROW('Hygiene Data'!I137)),NA())</f>
        <v>#N/A</v>
      </c>
    </row>
    <row xmlns:x14ac="http://schemas.microsoft.com/office/spreadsheetml/2009/9/ac" r="144" x14ac:dyDescent="0.2">
      <c r="A144" s="335" t="e">
        <f ca="true">+RIGHT('Data Summary'!A144,LEN('Data Summary'!A144)-9)</f>
        <v>#VALUE!</v>
      </c>
      <c r="B144" s="35" t="str">
        <f ca="true">+IF(ISTEXT('Data Summary'!B144),'Data Summary'!B144,"")</f>
        <v/>
      </c>
      <c r="C144" s="334" t="e">
        <f ca="true">+VALUE('Data Summary'!C144)</f>
        <v>#VALUE!</v>
      </c>
      <c r="D144" s="91" t="e">
        <f ca="true">+IF(AND(ISNUMBER(OFFSET('Water Data'!$D$4,0,10*ROW('Water Data'!D138))),'Data Summary'!BS144="Yes"),100-OFFSET('Water Data'!$D$4,0,10*ROW('Water Data'!D138)),NA())</f>
        <v>#N/A</v>
      </c>
      <c r="E144" s="91" t="e">
        <f ca="true">+IF(AND(ISNUMBER(OFFSET('Water Data'!$D$6,0,10*ROW('Water Data'!D138))),'Data Summary'!BT144="Yes"),OFFSET('Water Data'!$D$6,0,10*ROW('Water Data'!D138)),NA())</f>
        <v>#N/A</v>
      </c>
      <c r="F144" s="91" t="e">
        <f ca="true">+IF(AND(ISNUMBER(OFFSET('Water Data'!$D$9,0,10*ROW('Water Data'!D138))),'Data Summary'!BU144="Yes"),OFFSET('Water Data'!$D$9,0,10*ROW('Water Data'!D138)),NA())</f>
        <v>#N/A</v>
      </c>
      <c r="G144" s="91" t="e">
        <f ca="true">+IF(AND(ISNUMBER(OFFSET('Water Data'!$E$4,0,10*ROW('Water Data'!E138))),'Data Summary'!BV144="Yes"),100-OFFSET('Water Data'!$E$4,0,10*ROW('Water Data'!E138)),NA())</f>
        <v>#N/A</v>
      </c>
      <c r="H144" s="91" t="e">
        <f ca="true">+IF(AND(ISNUMBER(OFFSET('Water Data'!$E$6,0,10*ROW('Water Data'!E138))),'Data Summary'!BW144="Yes"),OFFSET('Water Data'!$E$6,0,10*ROW('Water Data'!E138)),NA())</f>
        <v>#N/A</v>
      </c>
      <c r="I144" s="91" t="e">
        <f ca="true">+IF(AND(ISNUMBER(OFFSET('Water Data'!$E$9,0,10*ROW('Water Data'!E138))),'Data Summary'!BX144="Yes"),OFFSET('Water Data'!$E$9,0,10*ROW('Water Data'!E138)),NA())</f>
        <v>#N/A</v>
      </c>
      <c r="J144" s="91" t="e">
        <f ca="true">+IF(AND(ISNUMBER(OFFSET('Water Data'!$F$4,0,10*ROW('Water Data'!F138))),'Data Summary'!BY144="Yes"),100-OFFSET('Water Data'!$F$4,0,10*ROW('Water Data'!F138)),NA())</f>
        <v>#N/A</v>
      </c>
      <c r="K144" s="91" t="e">
        <f ca="true">+IF(AND(ISNUMBER(OFFSET('Water Data'!$F$6,0,10*ROW('Water Data'!F138))),'Data Summary'!BZ144="Yes"),OFFSET('Water Data'!$F$6,0,10*ROW('Water Data'!F138)),NA())</f>
        <v>#N/A</v>
      </c>
      <c r="L144" s="91" t="e">
        <f ca="true">+IF(AND(ISNUMBER(OFFSET('Water Data'!$F$9,0,10*ROW('Water Data'!F138))),'Data Summary'!CA144="Yes"),OFFSET('Water Data'!$F$9,0,10*ROW('Water Data'!F138)),NA())</f>
        <v>#N/A</v>
      </c>
      <c r="M144" s="91" t="e">
        <f ca="true">+IF(AND(ISNUMBER(OFFSET('Water Data'!$G$4,0,10*ROW('Water Data'!G138))),'Data Summary'!CB144="Yes"),100-OFFSET('Water Data'!$G$4,0,10*ROW('Water Data'!G138)),NA())</f>
        <v>#N/A</v>
      </c>
      <c r="N144" s="91" t="e">
        <f ca="true">+IF(AND(ISNUMBER(OFFSET('Water Data'!$G$6,0,10*ROW('Water Data'!G138))),'Data Summary'!CC144="Yes"),OFFSET('Water Data'!$G$6,0,10*ROW('Water Data'!G138)),NA())</f>
        <v>#N/A</v>
      </c>
      <c r="O144" s="91" t="e">
        <f ca="true">+IF(AND(ISNUMBER(OFFSET('Water Data'!$G$9,0,10*ROW('Water Data'!G138))),'Data Summary'!CD144="Yes"),OFFSET('Water Data'!$G$9,0,10*ROW('Water Data'!G138)),NA())</f>
        <v>#N/A</v>
      </c>
      <c r="P144" s="91" t="e">
        <f ca="true">+IF(AND(ISNUMBER(OFFSET('Water Data'!$H$4,0,10*ROW('Water Data'!H138))),'Data Summary'!CE144="Yes"),100-OFFSET('Water Data'!$H$4,0,10*ROW('Water Data'!H138)),NA())</f>
        <v>#N/A</v>
      </c>
      <c r="Q144" s="91" t="e">
        <f ca="true">+IF(AND(ISNUMBER(OFFSET('Water Data'!$H$6,0,10*ROW('Water Data'!H138))),'Data Summary'!CF144="Yes"),OFFSET('Water Data'!$H$6,0,10*ROW('Water Data'!H138)),NA())</f>
        <v>#N/A</v>
      </c>
      <c r="R144" s="91" t="e">
        <f ca="true">+IF(AND(ISNUMBER(OFFSET('Water Data'!$H$9,0,10*ROW('Water Data'!H138))),'Data Summary'!CG144="Yes"),OFFSET('Water Data'!$H$9,0,10*ROW('Water Data'!H138)),NA())</f>
        <v>#N/A</v>
      </c>
      <c r="S144" s="91" t="e">
        <f ca="true">+IF(AND(ISNUMBER(OFFSET('Water Data'!$I$4,0,10*ROW('Water Data'!I138))),'Data Summary'!CH144="Yes"),100-OFFSET('Water Data'!$I$4,0,10*ROW('Water Data'!I138)),NA())</f>
        <v>#N/A</v>
      </c>
      <c r="T144" s="91" t="e">
        <f ca="true">+IF(AND(ISNUMBER(OFFSET('Water Data'!$I$6,0,10*ROW('Water Data'!I138))),'Data Summary'!CI144="Yes"),OFFSET('Water Data'!$I$6,0,10*ROW('Water Data'!I138)),NA())</f>
        <v>#N/A</v>
      </c>
      <c r="U144" s="91" t="e">
        <f ca="true">+IF(AND(ISNUMBER(OFFSET('Water Data'!$I$9,0,10*ROW('Water Data'!I138))),'Data Summary'!CJ144="Yes"),OFFSET('Water Data'!$I$9,0,10*ROW('Water Data'!I138)),NA())</f>
        <v>#N/A</v>
      </c>
      <c r="V144" s="92" t="e">
        <f ca="true">+IF(AND(ISNUMBER(OFFSET('Sanitation Data'!$D$4,0,10*ROW('Sanitation Data'!D138))),'Data Summary'!CK144="Yes"),100-OFFSET('Sanitation Data'!$D$4,0,10*ROW('Sanitation Data'!D138)),NA())</f>
        <v>#N/A</v>
      </c>
      <c r="W144" s="92" t="e">
        <f ca="true">+IF(AND(ISNUMBER(OFFSET('Sanitation Data'!$D$6,0,10*ROW('Sanitation Data'!D138))),'Data Summary'!CL144="Yes"),OFFSET('Sanitation Data'!$D$6,0,10*ROW('Sanitation Data'!D138)),NA())</f>
        <v>#N/A</v>
      </c>
      <c r="X144" s="92" t="e">
        <f ca="true">+IF(AND(ISNUMBER(OFFSET('Sanitation Data'!$D$10,0,10*ROW('Sanitation Data'!D138))),'Data Summary'!CM144="Yes"),OFFSET('Sanitation Data'!$D$10,0,10*ROW('Sanitation Data'!D138)),NA())</f>
        <v>#N/A</v>
      </c>
      <c r="Y144" s="92" t="e">
        <f ca="true">+IF(AND(ISNUMBER(OFFSET('Sanitation Data'!$D$11,0,10*ROW('Sanitation Data'!D138))),'Data Summary'!CN144="Yes"),OFFSET('Sanitation Data'!$D$11,0,10*ROW('Sanitation Data'!D138)),NA())</f>
        <v>#N/A</v>
      </c>
      <c r="Z144" s="92" t="e">
        <f ca="true">+IF(AND(ISNUMBER(OFFSET('Sanitation Data'!$D$12,0,10*ROW('Sanitation Data'!D138))),'Data Summary'!CO144="Yes"),OFFSET('Sanitation Data'!$D$12,0,10*ROW('Sanitation Data'!D138)),NA())</f>
        <v>#N/A</v>
      </c>
      <c r="AA144" s="92" t="e">
        <f ca="true">+IF(AND(ISNUMBER(OFFSET('Sanitation Data'!$E$4,0,10*ROW('Sanitation Data'!E138))),'Data Summary'!CP144="Yes"),100-OFFSET('Sanitation Data'!$E$4,0,10*ROW('Sanitation Data'!E138)),NA())</f>
        <v>#N/A</v>
      </c>
      <c r="AB144" s="92" t="e">
        <f ca="true">+IF(AND(ISNUMBER(OFFSET('Sanitation Data'!$E$6,0,10*ROW('Sanitation Data'!E138))),'Data Summary'!CQ144="Yes"),OFFSET('Sanitation Data'!$E$6,0,10*ROW('Sanitation Data'!E138)),NA())</f>
        <v>#N/A</v>
      </c>
      <c r="AC144" s="92" t="e">
        <f ca="true">+IF(AND(ISNUMBER(OFFSET('Sanitation Data'!$E$10,0,10*ROW('Sanitation Data'!E138))),'Data Summary'!CR144="Yes"),OFFSET('Sanitation Data'!$E$10,0,10*ROW('Sanitation Data'!E138)),NA())</f>
        <v>#N/A</v>
      </c>
      <c r="AD144" s="92" t="e">
        <f ca="true">+IF(AND(ISNUMBER(OFFSET('Sanitation Data'!$E$11,0,10*ROW('Sanitation Data'!E138))),'Data Summary'!CS144="Yes"),OFFSET('Sanitation Data'!$E$11,0,10*ROW('Sanitation Data'!E138)),NA())</f>
        <v>#N/A</v>
      </c>
      <c r="AE144" s="92" t="e">
        <f ca="true">+IF(AND(ISNUMBER(OFFSET('Sanitation Data'!$E$12,0,10*ROW('Sanitation Data'!E138))),'Data Summary'!CT144="Yes"),OFFSET('Sanitation Data'!$E$12,0,10*ROW('Sanitation Data'!E138)),NA())</f>
        <v>#N/A</v>
      </c>
      <c r="AF144" s="92" t="e">
        <f ca="true">+IF(AND(ISNUMBER(OFFSET('Sanitation Data'!$F$4,0,10*ROW('Sanitation Data'!F138))),'Data Summary'!CU144="Yes"),100-OFFSET('Sanitation Data'!$F$4,0,10*ROW('Sanitation Data'!F138)),NA())</f>
        <v>#N/A</v>
      </c>
      <c r="AG144" s="92" t="e">
        <f ca="true">+IF(AND(ISNUMBER(OFFSET('Sanitation Data'!$F$6,0,10*ROW('Sanitation Data'!F138))),'Data Summary'!CV144="Yes"),OFFSET('Sanitation Data'!$F$6,0,10*ROW('Sanitation Data'!F138)),NA())</f>
        <v>#N/A</v>
      </c>
      <c r="AH144" s="92" t="e">
        <f ca="true">+IF(AND(ISNUMBER(OFFSET('Sanitation Data'!$F$10,0,10*ROW('Sanitation Data'!F138))),'Data Summary'!CW144="Yes"),OFFSET('Sanitation Data'!$F$10,0,10*ROW('Sanitation Data'!F138)),NA())</f>
        <v>#N/A</v>
      </c>
      <c r="AI144" s="92" t="e">
        <f ca="true">+IF(AND(ISNUMBER(OFFSET('Sanitation Data'!$F$11,0,10*ROW('Sanitation Data'!F138))),'Data Summary'!CX144="Yes"),OFFSET('Sanitation Data'!$F$11,0,10*ROW('Sanitation Data'!F138)),NA())</f>
        <v>#N/A</v>
      </c>
      <c r="AJ144" s="92" t="e">
        <f ca="true">+IF(AND(ISNUMBER(OFFSET('Sanitation Data'!$F$12,0,10*ROW('Sanitation Data'!F138))),'Data Summary'!CY144="Yes"),OFFSET('Sanitation Data'!$F$12,0,10*ROW('Sanitation Data'!F138)),NA())</f>
        <v>#N/A</v>
      </c>
      <c r="AK144" s="92" t="e">
        <f ca="true">+IF(AND(ISNUMBER(OFFSET('Sanitation Data'!$G$4,0,10*ROW('Sanitation Data'!G138))),'Data Summary'!CZ144="Yes"),100-OFFSET('Sanitation Data'!$G$4,0,10*ROW('Sanitation Data'!G138)),NA())</f>
        <v>#N/A</v>
      </c>
      <c r="AL144" s="92" t="e">
        <f ca="true">+IF(AND(ISNUMBER(OFFSET('Sanitation Data'!$G$6,0,10*ROW('Sanitation Data'!G138))),'Data Summary'!DA144="Yes"),OFFSET('Sanitation Data'!$G$6,0,10*ROW('Sanitation Data'!G138)),NA())</f>
        <v>#N/A</v>
      </c>
      <c r="AM144" s="92" t="e">
        <f ca="true">+IF(AND(ISNUMBER(OFFSET('Sanitation Data'!$G$10,0,10*ROW('Sanitation Data'!G138))),'Data Summary'!DB144="Yes"),OFFSET('Sanitation Data'!$G$10,0,10*ROW('Sanitation Data'!G138)),NA())</f>
        <v>#N/A</v>
      </c>
      <c r="AN144" s="92" t="e">
        <f ca="true">+IF(AND(ISNUMBER(OFFSET('Sanitation Data'!$G$11,0,10*ROW('Sanitation Data'!G138))),'Data Summary'!DC144="Yes"),OFFSET('Sanitation Data'!$G$11,0,10*ROW('Sanitation Data'!G138)),NA())</f>
        <v>#N/A</v>
      </c>
      <c r="AO144" s="92" t="e">
        <f ca="true">+IF(AND(ISNUMBER(OFFSET('Sanitation Data'!$G$12,0,10*ROW('Sanitation Data'!G138))),'Data Summary'!DD144="Yes"),OFFSET('Sanitation Data'!$G$12,0,10*ROW('Sanitation Data'!G138)),NA())</f>
        <v>#N/A</v>
      </c>
      <c r="AP144" s="92" t="e">
        <f ca="true">+IF(AND(ISNUMBER(OFFSET('Sanitation Data'!$H$4,0,10*ROW('Sanitation Data'!H138))),'Data Summary'!DE144="Yes"),100-OFFSET('Sanitation Data'!$H$4,0,10*ROW('Sanitation Data'!H138)),NA())</f>
        <v>#N/A</v>
      </c>
      <c r="AQ144" s="92" t="e">
        <f ca="true">+IF(AND(ISNUMBER(OFFSET('Sanitation Data'!$H$6,0,10*ROW('Sanitation Data'!H138))),'Data Summary'!DF144="Yes"),OFFSET('Sanitation Data'!$H$6,0,10*ROW('Sanitation Data'!H138)),NA())</f>
        <v>#N/A</v>
      </c>
      <c r="AR144" s="92" t="e">
        <f ca="true">+IF(AND(ISNUMBER(OFFSET('Sanitation Data'!$H$10,0,10*ROW('Sanitation Data'!H138))),'Data Summary'!DG144="Yes"),OFFSET('Sanitation Data'!$H$10,0,10*ROW('Sanitation Data'!H138)),NA())</f>
        <v>#N/A</v>
      </c>
      <c r="AS144" s="92" t="e">
        <f ca="true">+IF(AND(ISNUMBER(OFFSET('Sanitation Data'!$H$11,0,10*ROW('Sanitation Data'!H138))),'Data Summary'!DH144="Yes"),OFFSET('Sanitation Data'!$H$11,0,10*ROW('Sanitation Data'!H138)),NA())</f>
        <v>#N/A</v>
      </c>
      <c r="AT144" s="92" t="e">
        <f ca="true">+IF(AND(ISNUMBER(OFFSET('Sanitation Data'!$H$12,0,10*ROW('Sanitation Data'!H138))),'Data Summary'!DI144="Yes"),OFFSET('Sanitation Data'!$H$12,0,10*ROW('Sanitation Data'!H138)),NA())</f>
        <v>#N/A</v>
      </c>
      <c r="AU144" s="92" t="e">
        <f ca="true">+IF(AND(ISNUMBER(OFFSET('Sanitation Data'!$I$4,0,10*ROW('Sanitation Data'!I138))),'Data Summary'!DJ144="Yes"),100-OFFSET('Sanitation Data'!$I$4,0,10*ROW('Sanitation Data'!I138)),NA())</f>
        <v>#N/A</v>
      </c>
      <c r="AV144" s="92" t="e">
        <f ca="true">+IF(AND(ISNUMBER(OFFSET('Sanitation Data'!$I$6,0,10*ROW('Sanitation Data'!I138))),'Data Summary'!DK144="Yes"),OFFSET('Sanitation Data'!$I$6,0,10*ROW('Sanitation Data'!I138)),NA())</f>
        <v>#N/A</v>
      </c>
      <c r="AW144" s="92" t="e">
        <f ca="true">+IF(AND(ISNUMBER(OFFSET('Sanitation Data'!$I$10,0,10*ROW('Sanitation Data'!I138))),'Data Summary'!DL144="Yes"),OFFSET('Sanitation Data'!$I$10,0,10*ROW('Sanitation Data'!I138)),NA())</f>
        <v>#N/A</v>
      </c>
      <c r="AX144" s="92" t="e">
        <f ca="true">+IF(AND(ISNUMBER(OFFSET('Sanitation Data'!$I$11,0,10*ROW('Sanitation Data'!I138))),'Data Summary'!DM144="Yes"),OFFSET('Sanitation Data'!$I$11,0,10*ROW('Sanitation Data'!I138)),NA())</f>
        <v>#N/A</v>
      </c>
      <c r="AY144" s="92" t="e">
        <f ca="true">+IF(AND(ISNUMBER(OFFSET('Sanitation Data'!$I$12,0,10*ROW('Sanitation Data'!I138))),'Data Summary'!DN144="Yes"),OFFSET('Sanitation Data'!$I$12,0,10*ROW('Sanitation Data'!I138)),NA())</f>
        <v>#N/A</v>
      </c>
      <c r="AZ144" s="93" t="e">
        <f ca="true">+IF(AND(ISNUMBER(OFFSET('Hygiene Data'!$D$5,0,10*ROW('Hygiene Data'!D138))),'Data Summary'!DO144="Yes"),OFFSET('Hygiene Data'!$D$5,0,10*ROW('Hygiene Data'!D138)),NA())</f>
        <v>#N/A</v>
      </c>
      <c r="BA144" s="93" t="e">
        <f ca="true">+IF(AND(ISNUMBER(OFFSET('Hygiene Data'!$D$7,0,10*ROW('Hygiene Data'!D138))),'Data Summary'!DP144="Yes"),OFFSET('Hygiene Data'!$D$7,0,10*ROW('Hygiene Data'!D138)),NA())</f>
        <v>#N/A</v>
      </c>
      <c r="BB144" s="93" t="e">
        <f ca="true">+IF(AND(ISNUMBER(OFFSET('Hygiene Data'!$D$9,0,10*ROW('Hygiene Data'!D138))),'Data Summary'!DQ144="Yes"),OFFSET('Hygiene Data'!$D$9,0,10*ROW('Hygiene Data'!D138)),NA())</f>
        <v>#N/A</v>
      </c>
      <c r="BC144" s="93" t="e">
        <f ca="true">+IF(AND(ISNUMBER(OFFSET('Hygiene Data'!$E$5,0,10*ROW('Hygiene Data'!E138))),'Data Summary'!DR144="Yes"),OFFSET('Hygiene Data'!$E$5,0,10*ROW('Hygiene Data'!E138)),NA())</f>
        <v>#N/A</v>
      </c>
      <c r="BD144" s="93" t="e">
        <f ca="true">+IF(AND(ISNUMBER(OFFSET('Hygiene Data'!$E$7,0,10*ROW('Hygiene Data'!E138))),'Data Summary'!DS144="Yes"),OFFSET('Hygiene Data'!$E$7,0,10*ROW('Hygiene Data'!E138)),NA())</f>
        <v>#N/A</v>
      </c>
      <c r="BE144" s="93" t="e">
        <f ca="true">+IF(AND(ISNUMBER(OFFSET('Hygiene Data'!$E$9,0,10*ROW('Hygiene Data'!E138))),'Data Summary'!DT144="Yes"),OFFSET('Hygiene Data'!$E$9,0,10*ROW('Hygiene Data'!E138)),NA())</f>
        <v>#N/A</v>
      </c>
      <c r="BF144" s="93" t="e">
        <f ca="true">+IF(AND(ISNUMBER(OFFSET('Hygiene Data'!$F$5,0,10*ROW('Hygiene Data'!F138))),'Data Summary'!DU144="Yes"),OFFSET('Hygiene Data'!$F$5,0,10*ROW('Hygiene Data'!F138)),NA())</f>
        <v>#N/A</v>
      </c>
      <c r="BG144" s="93" t="e">
        <f ca="true">+IF(AND(ISNUMBER(OFFSET('Hygiene Data'!$F$7,0,10*ROW('Hygiene Data'!F138))),'Data Summary'!DV144="Yes"),OFFSET('Hygiene Data'!$F$7,0,10*ROW('Hygiene Data'!F138)),NA())</f>
        <v>#N/A</v>
      </c>
      <c r="BH144" s="93" t="e">
        <f ca="true">+IF(AND(ISNUMBER(OFFSET('Hygiene Data'!$F$9,0,10*ROW('Hygiene Data'!F138))),'Data Summary'!DW144="Yes"),OFFSET('Hygiene Data'!$F$9,0,10*ROW('Hygiene Data'!F138)),NA())</f>
        <v>#N/A</v>
      </c>
      <c r="BI144" s="93" t="e">
        <f ca="true">+IF(AND(ISNUMBER(OFFSET('Hygiene Data'!$G$5,0,10*ROW('Hygiene Data'!G138))),'Data Summary'!DX144="Yes"),OFFSET('Hygiene Data'!$G$5,0,10*ROW('Hygiene Data'!G138)),NA())</f>
        <v>#N/A</v>
      </c>
      <c r="BJ144" s="93" t="e">
        <f ca="true">+IF(AND(ISNUMBER(OFFSET('Hygiene Data'!$G$7,0,10*ROW('Hygiene Data'!G138))),'Data Summary'!DY144="Yes"),OFFSET('Hygiene Data'!$G$7,0,10*ROW('Hygiene Data'!G138)),NA())</f>
        <v>#N/A</v>
      </c>
      <c r="BK144" s="93" t="e">
        <f ca="true">+IF(AND(ISNUMBER(OFFSET('Hygiene Data'!$G$9,0,10*ROW('Hygiene Data'!G138))),'Data Summary'!DZ144="Yes"),OFFSET('Hygiene Data'!$G$9,0,10*ROW('Hygiene Data'!G138)),NA())</f>
        <v>#N/A</v>
      </c>
      <c r="BL144" s="93" t="e">
        <f ca="true">+IF(AND(ISNUMBER(OFFSET('Hygiene Data'!$H$5,0,10*ROW('Hygiene Data'!H138))),'Data Summary'!EA144="Yes"),OFFSET('Hygiene Data'!$H$5,0,10*ROW('Hygiene Data'!H138)),NA())</f>
        <v>#N/A</v>
      </c>
      <c r="BM144" s="93" t="e">
        <f ca="true">+IF(AND(ISNUMBER(OFFSET('Hygiene Data'!$H$7,0,10*ROW('Hygiene Data'!H138))),'Data Summary'!EB144="Yes"),OFFSET('Hygiene Data'!$H$7,0,10*ROW('Hygiene Data'!H138)),NA())</f>
        <v>#N/A</v>
      </c>
      <c r="BN144" s="93" t="e">
        <f ca="true">+IF(AND(ISNUMBER(OFFSET('Hygiene Data'!$H$9,0,10*ROW('Hygiene Data'!H138))),'Data Summary'!EC144="Yes"),OFFSET('Hygiene Data'!$H$9,0,10*ROW('Hygiene Data'!H138)),NA())</f>
        <v>#N/A</v>
      </c>
      <c r="BO144" s="93" t="e">
        <f ca="true">+IF(AND(ISNUMBER(OFFSET('Hygiene Data'!$I$5,0,10*ROW('Hygiene Data'!I138))),'Data Summary'!ED144="Yes"),OFFSET('Hygiene Data'!$I$5,0,10*ROW('Hygiene Data'!I138)),NA())</f>
        <v>#N/A</v>
      </c>
      <c r="BP144" s="93" t="e">
        <f ca="true">+IF(AND(ISNUMBER(OFFSET('Hygiene Data'!$I$7,0,10*ROW('Hygiene Data'!I138))),'Data Summary'!EE144="Yes"),OFFSET('Hygiene Data'!$I$7,0,10*ROW('Hygiene Data'!I138)),NA())</f>
        <v>#N/A</v>
      </c>
      <c r="BQ144" s="93" t="e">
        <f ca="true">+IF(AND(ISNUMBER(OFFSET('Hygiene Data'!$I$9,0,10*ROW('Hygiene Data'!I138))),'Data Summary'!EF144="Yes"),OFFSET('Hygiene Data'!$I$9,0,10*ROW('Hygiene Data'!I138)),NA())</f>
        <v>#N/A</v>
      </c>
    </row>
    <row xmlns:x14ac="http://schemas.microsoft.com/office/spreadsheetml/2009/9/ac" r="145" x14ac:dyDescent="0.2">
      <c r="A145" s="335" t="e">
        <f ca="true">+RIGHT('Data Summary'!A145,LEN('Data Summary'!A145)-9)</f>
        <v>#VALUE!</v>
      </c>
      <c r="B145" s="35" t="str">
        <f ca="true">+IF(ISTEXT('Data Summary'!B145),'Data Summary'!B145,"")</f>
        <v/>
      </c>
      <c r="C145" s="334" t="e">
        <f ca="true">+VALUE('Data Summary'!C145)</f>
        <v>#VALUE!</v>
      </c>
      <c r="D145" s="91" t="e">
        <f ca="true">+IF(AND(ISNUMBER(OFFSET('Water Data'!$D$4,0,10*ROW('Water Data'!D139))),'Data Summary'!BS145="Yes"),100-OFFSET('Water Data'!$D$4,0,10*ROW('Water Data'!D139)),NA())</f>
        <v>#N/A</v>
      </c>
      <c r="E145" s="91" t="e">
        <f ca="true">+IF(AND(ISNUMBER(OFFSET('Water Data'!$D$6,0,10*ROW('Water Data'!D139))),'Data Summary'!BT145="Yes"),OFFSET('Water Data'!$D$6,0,10*ROW('Water Data'!D139)),NA())</f>
        <v>#N/A</v>
      </c>
      <c r="F145" s="91" t="e">
        <f ca="true">+IF(AND(ISNUMBER(OFFSET('Water Data'!$D$9,0,10*ROW('Water Data'!D139))),'Data Summary'!BU145="Yes"),OFFSET('Water Data'!$D$9,0,10*ROW('Water Data'!D139)),NA())</f>
        <v>#N/A</v>
      </c>
      <c r="G145" s="91" t="e">
        <f ca="true">+IF(AND(ISNUMBER(OFFSET('Water Data'!$E$4,0,10*ROW('Water Data'!E139))),'Data Summary'!BV145="Yes"),100-OFFSET('Water Data'!$E$4,0,10*ROW('Water Data'!E139)),NA())</f>
        <v>#N/A</v>
      </c>
      <c r="H145" s="91" t="e">
        <f ca="true">+IF(AND(ISNUMBER(OFFSET('Water Data'!$E$6,0,10*ROW('Water Data'!E139))),'Data Summary'!BW145="Yes"),OFFSET('Water Data'!$E$6,0,10*ROW('Water Data'!E139)),NA())</f>
        <v>#N/A</v>
      </c>
      <c r="I145" s="91" t="e">
        <f ca="true">+IF(AND(ISNUMBER(OFFSET('Water Data'!$E$9,0,10*ROW('Water Data'!E139))),'Data Summary'!BX145="Yes"),OFFSET('Water Data'!$E$9,0,10*ROW('Water Data'!E139)),NA())</f>
        <v>#N/A</v>
      </c>
      <c r="J145" s="91" t="e">
        <f ca="true">+IF(AND(ISNUMBER(OFFSET('Water Data'!$F$4,0,10*ROW('Water Data'!F139))),'Data Summary'!BY145="Yes"),100-OFFSET('Water Data'!$F$4,0,10*ROW('Water Data'!F139)),NA())</f>
        <v>#N/A</v>
      </c>
      <c r="K145" s="91" t="e">
        <f ca="true">+IF(AND(ISNUMBER(OFFSET('Water Data'!$F$6,0,10*ROW('Water Data'!F139))),'Data Summary'!BZ145="Yes"),OFFSET('Water Data'!$F$6,0,10*ROW('Water Data'!F139)),NA())</f>
        <v>#N/A</v>
      </c>
      <c r="L145" s="91" t="e">
        <f ca="true">+IF(AND(ISNUMBER(OFFSET('Water Data'!$F$9,0,10*ROW('Water Data'!F139))),'Data Summary'!CA145="Yes"),OFFSET('Water Data'!$F$9,0,10*ROW('Water Data'!F139)),NA())</f>
        <v>#N/A</v>
      </c>
      <c r="M145" s="91" t="e">
        <f ca="true">+IF(AND(ISNUMBER(OFFSET('Water Data'!$G$4,0,10*ROW('Water Data'!G139))),'Data Summary'!CB145="Yes"),100-OFFSET('Water Data'!$G$4,0,10*ROW('Water Data'!G139)),NA())</f>
        <v>#N/A</v>
      </c>
      <c r="N145" s="91" t="e">
        <f ca="true">+IF(AND(ISNUMBER(OFFSET('Water Data'!$G$6,0,10*ROW('Water Data'!G139))),'Data Summary'!CC145="Yes"),OFFSET('Water Data'!$G$6,0,10*ROW('Water Data'!G139)),NA())</f>
        <v>#N/A</v>
      </c>
      <c r="O145" s="91" t="e">
        <f ca="true">+IF(AND(ISNUMBER(OFFSET('Water Data'!$G$9,0,10*ROW('Water Data'!G139))),'Data Summary'!CD145="Yes"),OFFSET('Water Data'!$G$9,0,10*ROW('Water Data'!G139)),NA())</f>
        <v>#N/A</v>
      </c>
      <c r="P145" s="91" t="e">
        <f ca="true">+IF(AND(ISNUMBER(OFFSET('Water Data'!$H$4,0,10*ROW('Water Data'!H139))),'Data Summary'!CE145="Yes"),100-OFFSET('Water Data'!$H$4,0,10*ROW('Water Data'!H139)),NA())</f>
        <v>#N/A</v>
      </c>
      <c r="Q145" s="91" t="e">
        <f ca="true">+IF(AND(ISNUMBER(OFFSET('Water Data'!$H$6,0,10*ROW('Water Data'!H139))),'Data Summary'!CF145="Yes"),OFFSET('Water Data'!$H$6,0,10*ROW('Water Data'!H139)),NA())</f>
        <v>#N/A</v>
      </c>
      <c r="R145" s="91" t="e">
        <f ca="true">+IF(AND(ISNUMBER(OFFSET('Water Data'!$H$9,0,10*ROW('Water Data'!H139))),'Data Summary'!CG145="Yes"),OFFSET('Water Data'!$H$9,0,10*ROW('Water Data'!H139)),NA())</f>
        <v>#N/A</v>
      </c>
      <c r="S145" s="91" t="e">
        <f ca="true">+IF(AND(ISNUMBER(OFFSET('Water Data'!$I$4,0,10*ROW('Water Data'!I139))),'Data Summary'!CH145="Yes"),100-OFFSET('Water Data'!$I$4,0,10*ROW('Water Data'!I139)),NA())</f>
        <v>#N/A</v>
      </c>
      <c r="T145" s="91" t="e">
        <f ca="true">+IF(AND(ISNUMBER(OFFSET('Water Data'!$I$6,0,10*ROW('Water Data'!I139))),'Data Summary'!CI145="Yes"),OFFSET('Water Data'!$I$6,0,10*ROW('Water Data'!I139)),NA())</f>
        <v>#N/A</v>
      </c>
      <c r="U145" s="91" t="e">
        <f ca="true">+IF(AND(ISNUMBER(OFFSET('Water Data'!$I$9,0,10*ROW('Water Data'!I139))),'Data Summary'!CJ145="Yes"),OFFSET('Water Data'!$I$9,0,10*ROW('Water Data'!I139)),NA())</f>
        <v>#N/A</v>
      </c>
      <c r="V145" s="92" t="e">
        <f ca="true">+IF(AND(ISNUMBER(OFFSET('Sanitation Data'!$D$4,0,10*ROW('Sanitation Data'!D139))),'Data Summary'!CK145="Yes"),100-OFFSET('Sanitation Data'!$D$4,0,10*ROW('Sanitation Data'!D139)),NA())</f>
        <v>#N/A</v>
      </c>
      <c r="W145" s="92" t="e">
        <f ca="true">+IF(AND(ISNUMBER(OFFSET('Sanitation Data'!$D$6,0,10*ROW('Sanitation Data'!D139))),'Data Summary'!CL145="Yes"),OFFSET('Sanitation Data'!$D$6,0,10*ROW('Sanitation Data'!D139)),NA())</f>
        <v>#N/A</v>
      </c>
      <c r="X145" s="92" t="e">
        <f ca="true">+IF(AND(ISNUMBER(OFFSET('Sanitation Data'!$D$10,0,10*ROW('Sanitation Data'!D139))),'Data Summary'!CM145="Yes"),OFFSET('Sanitation Data'!$D$10,0,10*ROW('Sanitation Data'!D139)),NA())</f>
        <v>#N/A</v>
      </c>
      <c r="Y145" s="92" t="e">
        <f ca="true">+IF(AND(ISNUMBER(OFFSET('Sanitation Data'!$D$11,0,10*ROW('Sanitation Data'!D139))),'Data Summary'!CN145="Yes"),OFFSET('Sanitation Data'!$D$11,0,10*ROW('Sanitation Data'!D139)),NA())</f>
        <v>#N/A</v>
      </c>
      <c r="Z145" s="92" t="e">
        <f ca="true">+IF(AND(ISNUMBER(OFFSET('Sanitation Data'!$D$12,0,10*ROW('Sanitation Data'!D139))),'Data Summary'!CO145="Yes"),OFFSET('Sanitation Data'!$D$12,0,10*ROW('Sanitation Data'!D139)),NA())</f>
        <v>#N/A</v>
      </c>
      <c r="AA145" s="92" t="e">
        <f ca="true">+IF(AND(ISNUMBER(OFFSET('Sanitation Data'!$E$4,0,10*ROW('Sanitation Data'!E139))),'Data Summary'!CP145="Yes"),100-OFFSET('Sanitation Data'!$E$4,0,10*ROW('Sanitation Data'!E139)),NA())</f>
        <v>#N/A</v>
      </c>
      <c r="AB145" s="92" t="e">
        <f ca="true">+IF(AND(ISNUMBER(OFFSET('Sanitation Data'!$E$6,0,10*ROW('Sanitation Data'!E139))),'Data Summary'!CQ145="Yes"),OFFSET('Sanitation Data'!$E$6,0,10*ROW('Sanitation Data'!E139)),NA())</f>
        <v>#N/A</v>
      </c>
      <c r="AC145" s="92" t="e">
        <f ca="true">+IF(AND(ISNUMBER(OFFSET('Sanitation Data'!$E$10,0,10*ROW('Sanitation Data'!E139))),'Data Summary'!CR145="Yes"),OFFSET('Sanitation Data'!$E$10,0,10*ROW('Sanitation Data'!E139)),NA())</f>
        <v>#N/A</v>
      </c>
      <c r="AD145" s="92" t="e">
        <f ca="true">+IF(AND(ISNUMBER(OFFSET('Sanitation Data'!$E$11,0,10*ROW('Sanitation Data'!E139))),'Data Summary'!CS145="Yes"),OFFSET('Sanitation Data'!$E$11,0,10*ROW('Sanitation Data'!E139)),NA())</f>
        <v>#N/A</v>
      </c>
      <c r="AE145" s="92" t="e">
        <f ca="true">+IF(AND(ISNUMBER(OFFSET('Sanitation Data'!$E$12,0,10*ROW('Sanitation Data'!E139))),'Data Summary'!CT145="Yes"),OFFSET('Sanitation Data'!$E$12,0,10*ROW('Sanitation Data'!E139)),NA())</f>
        <v>#N/A</v>
      </c>
      <c r="AF145" s="92" t="e">
        <f ca="true">+IF(AND(ISNUMBER(OFFSET('Sanitation Data'!$F$4,0,10*ROW('Sanitation Data'!F139))),'Data Summary'!CU145="Yes"),100-OFFSET('Sanitation Data'!$F$4,0,10*ROW('Sanitation Data'!F139)),NA())</f>
        <v>#N/A</v>
      </c>
      <c r="AG145" s="92" t="e">
        <f ca="true">+IF(AND(ISNUMBER(OFFSET('Sanitation Data'!$F$6,0,10*ROW('Sanitation Data'!F139))),'Data Summary'!CV145="Yes"),OFFSET('Sanitation Data'!$F$6,0,10*ROW('Sanitation Data'!F139)),NA())</f>
        <v>#N/A</v>
      </c>
      <c r="AH145" s="92" t="e">
        <f ca="true">+IF(AND(ISNUMBER(OFFSET('Sanitation Data'!$F$10,0,10*ROW('Sanitation Data'!F139))),'Data Summary'!CW145="Yes"),OFFSET('Sanitation Data'!$F$10,0,10*ROW('Sanitation Data'!F139)),NA())</f>
        <v>#N/A</v>
      </c>
      <c r="AI145" s="92" t="e">
        <f ca="true">+IF(AND(ISNUMBER(OFFSET('Sanitation Data'!$F$11,0,10*ROW('Sanitation Data'!F139))),'Data Summary'!CX145="Yes"),OFFSET('Sanitation Data'!$F$11,0,10*ROW('Sanitation Data'!F139)),NA())</f>
        <v>#N/A</v>
      </c>
      <c r="AJ145" s="92" t="e">
        <f ca="true">+IF(AND(ISNUMBER(OFFSET('Sanitation Data'!$F$12,0,10*ROW('Sanitation Data'!F139))),'Data Summary'!CY145="Yes"),OFFSET('Sanitation Data'!$F$12,0,10*ROW('Sanitation Data'!F139)),NA())</f>
        <v>#N/A</v>
      </c>
      <c r="AK145" s="92" t="e">
        <f ca="true">+IF(AND(ISNUMBER(OFFSET('Sanitation Data'!$G$4,0,10*ROW('Sanitation Data'!G139))),'Data Summary'!CZ145="Yes"),100-OFFSET('Sanitation Data'!$G$4,0,10*ROW('Sanitation Data'!G139)),NA())</f>
        <v>#N/A</v>
      </c>
      <c r="AL145" s="92" t="e">
        <f ca="true">+IF(AND(ISNUMBER(OFFSET('Sanitation Data'!$G$6,0,10*ROW('Sanitation Data'!G139))),'Data Summary'!DA145="Yes"),OFFSET('Sanitation Data'!$G$6,0,10*ROW('Sanitation Data'!G139)),NA())</f>
        <v>#N/A</v>
      </c>
      <c r="AM145" s="92" t="e">
        <f ca="true">+IF(AND(ISNUMBER(OFFSET('Sanitation Data'!$G$10,0,10*ROW('Sanitation Data'!G139))),'Data Summary'!DB145="Yes"),OFFSET('Sanitation Data'!$G$10,0,10*ROW('Sanitation Data'!G139)),NA())</f>
        <v>#N/A</v>
      </c>
      <c r="AN145" s="92" t="e">
        <f ca="true">+IF(AND(ISNUMBER(OFFSET('Sanitation Data'!$G$11,0,10*ROW('Sanitation Data'!G139))),'Data Summary'!DC145="Yes"),OFFSET('Sanitation Data'!$G$11,0,10*ROW('Sanitation Data'!G139)),NA())</f>
        <v>#N/A</v>
      </c>
      <c r="AO145" s="92" t="e">
        <f ca="true">+IF(AND(ISNUMBER(OFFSET('Sanitation Data'!$G$12,0,10*ROW('Sanitation Data'!G139))),'Data Summary'!DD145="Yes"),OFFSET('Sanitation Data'!$G$12,0,10*ROW('Sanitation Data'!G139)),NA())</f>
        <v>#N/A</v>
      </c>
      <c r="AP145" s="92" t="e">
        <f ca="true">+IF(AND(ISNUMBER(OFFSET('Sanitation Data'!$H$4,0,10*ROW('Sanitation Data'!H139))),'Data Summary'!DE145="Yes"),100-OFFSET('Sanitation Data'!$H$4,0,10*ROW('Sanitation Data'!H139)),NA())</f>
        <v>#N/A</v>
      </c>
      <c r="AQ145" s="92" t="e">
        <f ca="true">+IF(AND(ISNUMBER(OFFSET('Sanitation Data'!$H$6,0,10*ROW('Sanitation Data'!H139))),'Data Summary'!DF145="Yes"),OFFSET('Sanitation Data'!$H$6,0,10*ROW('Sanitation Data'!H139)),NA())</f>
        <v>#N/A</v>
      </c>
      <c r="AR145" s="92" t="e">
        <f ca="true">+IF(AND(ISNUMBER(OFFSET('Sanitation Data'!$H$10,0,10*ROW('Sanitation Data'!H139))),'Data Summary'!DG145="Yes"),OFFSET('Sanitation Data'!$H$10,0,10*ROW('Sanitation Data'!H139)),NA())</f>
        <v>#N/A</v>
      </c>
      <c r="AS145" s="92" t="e">
        <f ca="true">+IF(AND(ISNUMBER(OFFSET('Sanitation Data'!$H$11,0,10*ROW('Sanitation Data'!H139))),'Data Summary'!DH145="Yes"),OFFSET('Sanitation Data'!$H$11,0,10*ROW('Sanitation Data'!H139)),NA())</f>
        <v>#N/A</v>
      </c>
      <c r="AT145" s="92" t="e">
        <f ca="true">+IF(AND(ISNUMBER(OFFSET('Sanitation Data'!$H$12,0,10*ROW('Sanitation Data'!H139))),'Data Summary'!DI145="Yes"),OFFSET('Sanitation Data'!$H$12,0,10*ROW('Sanitation Data'!H139)),NA())</f>
        <v>#N/A</v>
      </c>
      <c r="AU145" s="92" t="e">
        <f ca="true">+IF(AND(ISNUMBER(OFFSET('Sanitation Data'!$I$4,0,10*ROW('Sanitation Data'!I139))),'Data Summary'!DJ145="Yes"),100-OFFSET('Sanitation Data'!$I$4,0,10*ROW('Sanitation Data'!I139)),NA())</f>
        <v>#N/A</v>
      </c>
      <c r="AV145" s="92" t="e">
        <f ca="true">+IF(AND(ISNUMBER(OFFSET('Sanitation Data'!$I$6,0,10*ROW('Sanitation Data'!I139))),'Data Summary'!DK145="Yes"),OFFSET('Sanitation Data'!$I$6,0,10*ROW('Sanitation Data'!I139)),NA())</f>
        <v>#N/A</v>
      </c>
      <c r="AW145" s="92" t="e">
        <f ca="true">+IF(AND(ISNUMBER(OFFSET('Sanitation Data'!$I$10,0,10*ROW('Sanitation Data'!I139))),'Data Summary'!DL145="Yes"),OFFSET('Sanitation Data'!$I$10,0,10*ROW('Sanitation Data'!I139)),NA())</f>
        <v>#N/A</v>
      </c>
      <c r="AX145" s="92" t="e">
        <f ca="true">+IF(AND(ISNUMBER(OFFSET('Sanitation Data'!$I$11,0,10*ROW('Sanitation Data'!I139))),'Data Summary'!DM145="Yes"),OFFSET('Sanitation Data'!$I$11,0,10*ROW('Sanitation Data'!I139)),NA())</f>
        <v>#N/A</v>
      </c>
      <c r="AY145" s="92" t="e">
        <f ca="true">+IF(AND(ISNUMBER(OFFSET('Sanitation Data'!$I$12,0,10*ROW('Sanitation Data'!I139))),'Data Summary'!DN145="Yes"),OFFSET('Sanitation Data'!$I$12,0,10*ROW('Sanitation Data'!I139)),NA())</f>
        <v>#N/A</v>
      </c>
      <c r="AZ145" s="93" t="e">
        <f ca="true">+IF(AND(ISNUMBER(OFFSET('Hygiene Data'!$D$5,0,10*ROW('Hygiene Data'!D139))),'Data Summary'!DO145="Yes"),OFFSET('Hygiene Data'!$D$5,0,10*ROW('Hygiene Data'!D139)),NA())</f>
        <v>#N/A</v>
      </c>
      <c r="BA145" s="93" t="e">
        <f ca="true">+IF(AND(ISNUMBER(OFFSET('Hygiene Data'!$D$7,0,10*ROW('Hygiene Data'!D139))),'Data Summary'!DP145="Yes"),OFFSET('Hygiene Data'!$D$7,0,10*ROW('Hygiene Data'!D139)),NA())</f>
        <v>#N/A</v>
      </c>
      <c r="BB145" s="93" t="e">
        <f ca="true">+IF(AND(ISNUMBER(OFFSET('Hygiene Data'!$D$9,0,10*ROW('Hygiene Data'!D139))),'Data Summary'!DQ145="Yes"),OFFSET('Hygiene Data'!$D$9,0,10*ROW('Hygiene Data'!D139)),NA())</f>
        <v>#N/A</v>
      </c>
      <c r="BC145" s="93" t="e">
        <f ca="true">+IF(AND(ISNUMBER(OFFSET('Hygiene Data'!$E$5,0,10*ROW('Hygiene Data'!E139))),'Data Summary'!DR145="Yes"),OFFSET('Hygiene Data'!$E$5,0,10*ROW('Hygiene Data'!E139)),NA())</f>
        <v>#N/A</v>
      </c>
      <c r="BD145" s="93" t="e">
        <f ca="true">+IF(AND(ISNUMBER(OFFSET('Hygiene Data'!$E$7,0,10*ROW('Hygiene Data'!E139))),'Data Summary'!DS145="Yes"),OFFSET('Hygiene Data'!$E$7,0,10*ROW('Hygiene Data'!E139)),NA())</f>
        <v>#N/A</v>
      </c>
      <c r="BE145" s="93" t="e">
        <f ca="true">+IF(AND(ISNUMBER(OFFSET('Hygiene Data'!$E$9,0,10*ROW('Hygiene Data'!E139))),'Data Summary'!DT145="Yes"),OFFSET('Hygiene Data'!$E$9,0,10*ROW('Hygiene Data'!E139)),NA())</f>
        <v>#N/A</v>
      </c>
      <c r="BF145" s="93" t="e">
        <f ca="true">+IF(AND(ISNUMBER(OFFSET('Hygiene Data'!$F$5,0,10*ROW('Hygiene Data'!F139))),'Data Summary'!DU145="Yes"),OFFSET('Hygiene Data'!$F$5,0,10*ROW('Hygiene Data'!F139)),NA())</f>
        <v>#N/A</v>
      </c>
      <c r="BG145" s="93" t="e">
        <f ca="true">+IF(AND(ISNUMBER(OFFSET('Hygiene Data'!$F$7,0,10*ROW('Hygiene Data'!F139))),'Data Summary'!DV145="Yes"),OFFSET('Hygiene Data'!$F$7,0,10*ROW('Hygiene Data'!F139)),NA())</f>
        <v>#N/A</v>
      </c>
      <c r="BH145" s="93" t="e">
        <f ca="true">+IF(AND(ISNUMBER(OFFSET('Hygiene Data'!$F$9,0,10*ROW('Hygiene Data'!F139))),'Data Summary'!DW145="Yes"),OFFSET('Hygiene Data'!$F$9,0,10*ROW('Hygiene Data'!F139)),NA())</f>
        <v>#N/A</v>
      </c>
      <c r="BI145" s="93" t="e">
        <f ca="true">+IF(AND(ISNUMBER(OFFSET('Hygiene Data'!$G$5,0,10*ROW('Hygiene Data'!G139))),'Data Summary'!DX145="Yes"),OFFSET('Hygiene Data'!$G$5,0,10*ROW('Hygiene Data'!G139)),NA())</f>
        <v>#N/A</v>
      </c>
      <c r="BJ145" s="93" t="e">
        <f ca="true">+IF(AND(ISNUMBER(OFFSET('Hygiene Data'!$G$7,0,10*ROW('Hygiene Data'!G139))),'Data Summary'!DY145="Yes"),OFFSET('Hygiene Data'!$G$7,0,10*ROW('Hygiene Data'!G139)),NA())</f>
        <v>#N/A</v>
      </c>
      <c r="BK145" s="93" t="e">
        <f ca="true">+IF(AND(ISNUMBER(OFFSET('Hygiene Data'!$G$9,0,10*ROW('Hygiene Data'!G139))),'Data Summary'!DZ145="Yes"),OFFSET('Hygiene Data'!$G$9,0,10*ROW('Hygiene Data'!G139)),NA())</f>
        <v>#N/A</v>
      </c>
      <c r="BL145" s="93" t="e">
        <f ca="true">+IF(AND(ISNUMBER(OFFSET('Hygiene Data'!$H$5,0,10*ROW('Hygiene Data'!H139))),'Data Summary'!EA145="Yes"),OFFSET('Hygiene Data'!$H$5,0,10*ROW('Hygiene Data'!H139)),NA())</f>
        <v>#N/A</v>
      </c>
      <c r="BM145" s="93" t="e">
        <f ca="true">+IF(AND(ISNUMBER(OFFSET('Hygiene Data'!$H$7,0,10*ROW('Hygiene Data'!H139))),'Data Summary'!EB145="Yes"),OFFSET('Hygiene Data'!$H$7,0,10*ROW('Hygiene Data'!H139)),NA())</f>
        <v>#N/A</v>
      </c>
      <c r="BN145" s="93" t="e">
        <f ca="true">+IF(AND(ISNUMBER(OFFSET('Hygiene Data'!$H$9,0,10*ROW('Hygiene Data'!H139))),'Data Summary'!EC145="Yes"),OFFSET('Hygiene Data'!$H$9,0,10*ROW('Hygiene Data'!H139)),NA())</f>
        <v>#N/A</v>
      </c>
      <c r="BO145" s="93" t="e">
        <f ca="true">+IF(AND(ISNUMBER(OFFSET('Hygiene Data'!$I$5,0,10*ROW('Hygiene Data'!I139))),'Data Summary'!ED145="Yes"),OFFSET('Hygiene Data'!$I$5,0,10*ROW('Hygiene Data'!I139)),NA())</f>
        <v>#N/A</v>
      </c>
      <c r="BP145" s="93" t="e">
        <f ca="true">+IF(AND(ISNUMBER(OFFSET('Hygiene Data'!$I$7,0,10*ROW('Hygiene Data'!I139))),'Data Summary'!EE145="Yes"),OFFSET('Hygiene Data'!$I$7,0,10*ROW('Hygiene Data'!I139)),NA())</f>
        <v>#N/A</v>
      </c>
      <c r="BQ145" s="93" t="e">
        <f ca="true">+IF(AND(ISNUMBER(OFFSET('Hygiene Data'!$I$9,0,10*ROW('Hygiene Data'!I139))),'Data Summary'!EF145="Yes"),OFFSET('Hygiene Data'!$I$9,0,10*ROW('Hygiene Data'!I139)),NA())</f>
        <v>#N/A</v>
      </c>
    </row>
    <row xmlns:x14ac="http://schemas.microsoft.com/office/spreadsheetml/2009/9/ac" r="146" x14ac:dyDescent="0.2">
      <c r="A146" s="335" t="e">
        <f ca="true">+RIGHT('Data Summary'!A146,LEN('Data Summary'!A146)-9)</f>
        <v>#VALUE!</v>
      </c>
      <c r="B146" s="35" t="str">
        <f ca="true">+IF(ISTEXT('Data Summary'!B146),'Data Summary'!B146,"")</f>
        <v/>
      </c>
      <c r="C146" s="334" t="e">
        <f ca="true">+VALUE('Data Summary'!C146)</f>
        <v>#VALUE!</v>
      </c>
      <c r="D146" s="91" t="e">
        <f ca="true">+IF(AND(ISNUMBER(OFFSET('Water Data'!$D$4,0,10*ROW('Water Data'!D140))),'Data Summary'!BS146="Yes"),100-OFFSET('Water Data'!$D$4,0,10*ROW('Water Data'!D140)),NA())</f>
        <v>#N/A</v>
      </c>
      <c r="E146" s="91" t="e">
        <f ca="true">+IF(AND(ISNUMBER(OFFSET('Water Data'!$D$6,0,10*ROW('Water Data'!D140))),'Data Summary'!BT146="Yes"),OFFSET('Water Data'!$D$6,0,10*ROW('Water Data'!D140)),NA())</f>
        <v>#N/A</v>
      </c>
      <c r="F146" s="91" t="e">
        <f ca="true">+IF(AND(ISNUMBER(OFFSET('Water Data'!$D$9,0,10*ROW('Water Data'!D140))),'Data Summary'!BU146="Yes"),OFFSET('Water Data'!$D$9,0,10*ROW('Water Data'!D140)),NA())</f>
        <v>#N/A</v>
      </c>
      <c r="G146" s="91" t="e">
        <f ca="true">+IF(AND(ISNUMBER(OFFSET('Water Data'!$E$4,0,10*ROW('Water Data'!E140))),'Data Summary'!BV146="Yes"),100-OFFSET('Water Data'!$E$4,0,10*ROW('Water Data'!E140)),NA())</f>
        <v>#N/A</v>
      </c>
      <c r="H146" s="91" t="e">
        <f ca="true">+IF(AND(ISNUMBER(OFFSET('Water Data'!$E$6,0,10*ROW('Water Data'!E140))),'Data Summary'!BW146="Yes"),OFFSET('Water Data'!$E$6,0,10*ROW('Water Data'!E140)),NA())</f>
        <v>#N/A</v>
      </c>
      <c r="I146" s="91" t="e">
        <f ca="true">+IF(AND(ISNUMBER(OFFSET('Water Data'!$E$9,0,10*ROW('Water Data'!E140))),'Data Summary'!BX146="Yes"),OFFSET('Water Data'!$E$9,0,10*ROW('Water Data'!E140)),NA())</f>
        <v>#N/A</v>
      </c>
      <c r="J146" s="91" t="e">
        <f ca="true">+IF(AND(ISNUMBER(OFFSET('Water Data'!$F$4,0,10*ROW('Water Data'!F140))),'Data Summary'!BY146="Yes"),100-OFFSET('Water Data'!$F$4,0,10*ROW('Water Data'!F140)),NA())</f>
        <v>#N/A</v>
      </c>
      <c r="K146" s="91" t="e">
        <f ca="true">+IF(AND(ISNUMBER(OFFSET('Water Data'!$F$6,0,10*ROW('Water Data'!F140))),'Data Summary'!BZ146="Yes"),OFFSET('Water Data'!$F$6,0,10*ROW('Water Data'!F140)),NA())</f>
        <v>#N/A</v>
      </c>
      <c r="L146" s="91" t="e">
        <f ca="true">+IF(AND(ISNUMBER(OFFSET('Water Data'!$F$9,0,10*ROW('Water Data'!F140))),'Data Summary'!CA146="Yes"),OFFSET('Water Data'!$F$9,0,10*ROW('Water Data'!F140)),NA())</f>
        <v>#N/A</v>
      </c>
      <c r="M146" s="91" t="e">
        <f ca="true">+IF(AND(ISNUMBER(OFFSET('Water Data'!$G$4,0,10*ROW('Water Data'!G140))),'Data Summary'!CB146="Yes"),100-OFFSET('Water Data'!$G$4,0,10*ROW('Water Data'!G140)),NA())</f>
        <v>#N/A</v>
      </c>
      <c r="N146" s="91" t="e">
        <f ca="true">+IF(AND(ISNUMBER(OFFSET('Water Data'!$G$6,0,10*ROW('Water Data'!G140))),'Data Summary'!CC146="Yes"),OFFSET('Water Data'!$G$6,0,10*ROW('Water Data'!G140)),NA())</f>
        <v>#N/A</v>
      </c>
      <c r="O146" s="91" t="e">
        <f ca="true">+IF(AND(ISNUMBER(OFFSET('Water Data'!$G$9,0,10*ROW('Water Data'!G140))),'Data Summary'!CD146="Yes"),OFFSET('Water Data'!$G$9,0,10*ROW('Water Data'!G140)),NA())</f>
        <v>#N/A</v>
      </c>
      <c r="P146" s="91" t="e">
        <f ca="true">+IF(AND(ISNUMBER(OFFSET('Water Data'!$H$4,0,10*ROW('Water Data'!H140))),'Data Summary'!CE146="Yes"),100-OFFSET('Water Data'!$H$4,0,10*ROW('Water Data'!H140)),NA())</f>
        <v>#N/A</v>
      </c>
      <c r="Q146" s="91" t="e">
        <f ca="true">+IF(AND(ISNUMBER(OFFSET('Water Data'!$H$6,0,10*ROW('Water Data'!H140))),'Data Summary'!CF146="Yes"),OFFSET('Water Data'!$H$6,0,10*ROW('Water Data'!H140)),NA())</f>
        <v>#N/A</v>
      </c>
      <c r="R146" s="91" t="e">
        <f ca="true">+IF(AND(ISNUMBER(OFFSET('Water Data'!$H$9,0,10*ROW('Water Data'!H140))),'Data Summary'!CG146="Yes"),OFFSET('Water Data'!$H$9,0,10*ROW('Water Data'!H140)),NA())</f>
        <v>#N/A</v>
      </c>
      <c r="S146" s="91" t="e">
        <f ca="true">+IF(AND(ISNUMBER(OFFSET('Water Data'!$I$4,0,10*ROW('Water Data'!I140))),'Data Summary'!CH146="Yes"),100-OFFSET('Water Data'!$I$4,0,10*ROW('Water Data'!I140)),NA())</f>
        <v>#N/A</v>
      </c>
      <c r="T146" s="91" t="e">
        <f ca="true">+IF(AND(ISNUMBER(OFFSET('Water Data'!$I$6,0,10*ROW('Water Data'!I140))),'Data Summary'!CI146="Yes"),OFFSET('Water Data'!$I$6,0,10*ROW('Water Data'!I140)),NA())</f>
        <v>#N/A</v>
      </c>
      <c r="U146" s="91" t="e">
        <f ca="true">+IF(AND(ISNUMBER(OFFSET('Water Data'!$I$9,0,10*ROW('Water Data'!I140))),'Data Summary'!CJ146="Yes"),OFFSET('Water Data'!$I$9,0,10*ROW('Water Data'!I140)),NA())</f>
        <v>#N/A</v>
      </c>
      <c r="V146" s="92" t="e">
        <f ca="true">+IF(AND(ISNUMBER(OFFSET('Sanitation Data'!$D$4,0,10*ROW('Sanitation Data'!D140))),'Data Summary'!CK146="Yes"),100-OFFSET('Sanitation Data'!$D$4,0,10*ROW('Sanitation Data'!D140)),NA())</f>
        <v>#N/A</v>
      </c>
      <c r="W146" s="92" t="e">
        <f ca="true">+IF(AND(ISNUMBER(OFFSET('Sanitation Data'!$D$6,0,10*ROW('Sanitation Data'!D140))),'Data Summary'!CL146="Yes"),OFFSET('Sanitation Data'!$D$6,0,10*ROW('Sanitation Data'!D140)),NA())</f>
        <v>#N/A</v>
      </c>
      <c r="X146" s="92" t="e">
        <f ca="true">+IF(AND(ISNUMBER(OFFSET('Sanitation Data'!$D$10,0,10*ROW('Sanitation Data'!D140))),'Data Summary'!CM146="Yes"),OFFSET('Sanitation Data'!$D$10,0,10*ROW('Sanitation Data'!D140)),NA())</f>
        <v>#N/A</v>
      </c>
      <c r="Y146" s="92" t="e">
        <f ca="true">+IF(AND(ISNUMBER(OFFSET('Sanitation Data'!$D$11,0,10*ROW('Sanitation Data'!D140))),'Data Summary'!CN146="Yes"),OFFSET('Sanitation Data'!$D$11,0,10*ROW('Sanitation Data'!D140)),NA())</f>
        <v>#N/A</v>
      </c>
      <c r="Z146" s="92" t="e">
        <f ca="true">+IF(AND(ISNUMBER(OFFSET('Sanitation Data'!$D$12,0,10*ROW('Sanitation Data'!D140))),'Data Summary'!CO146="Yes"),OFFSET('Sanitation Data'!$D$12,0,10*ROW('Sanitation Data'!D140)),NA())</f>
        <v>#N/A</v>
      </c>
      <c r="AA146" s="92" t="e">
        <f ca="true">+IF(AND(ISNUMBER(OFFSET('Sanitation Data'!$E$4,0,10*ROW('Sanitation Data'!E140))),'Data Summary'!CP146="Yes"),100-OFFSET('Sanitation Data'!$E$4,0,10*ROW('Sanitation Data'!E140)),NA())</f>
        <v>#N/A</v>
      </c>
      <c r="AB146" s="92" t="e">
        <f ca="true">+IF(AND(ISNUMBER(OFFSET('Sanitation Data'!$E$6,0,10*ROW('Sanitation Data'!E140))),'Data Summary'!CQ146="Yes"),OFFSET('Sanitation Data'!$E$6,0,10*ROW('Sanitation Data'!E140)),NA())</f>
        <v>#N/A</v>
      </c>
      <c r="AC146" s="92" t="e">
        <f ca="true">+IF(AND(ISNUMBER(OFFSET('Sanitation Data'!$E$10,0,10*ROW('Sanitation Data'!E140))),'Data Summary'!CR146="Yes"),OFFSET('Sanitation Data'!$E$10,0,10*ROW('Sanitation Data'!E140)),NA())</f>
        <v>#N/A</v>
      </c>
      <c r="AD146" s="92" t="e">
        <f ca="true">+IF(AND(ISNUMBER(OFFSET('Sanitation Data'!$E$11,0,10*ROW('Sanitation Data'!E140))),'Data Summary'!CS146="Yes"),OFFSET('Sanitation Data'!$E$11,0,10*ROW('Sanitation Data'!E140)),NA())</f>
        <v>#N/A</v>
      </c>
      <c r="AE146" s="92" t="e">
        <f ca="true">+IF(AND(ISNUMBER(OFFSET('Sanitation Data'!$E$12,0,10*ROW('Sanitation Data'!E140))),'Data Summary'!CT146="Yes"),OFFSET('Sanitation Data'!$E$12,0,10*ROW('Sanitation Data'!E140)),NA())</f>
        <v>#N/A</v>
      </c>
      <c r="AF146" s="92" t="e">
        <f ca="true">+IF(AND(ISNUMBER(OFFSET('Sanitation Data'!$F$4,0,10*ROW('Sanitation Data'!F140))),'Data Summary'!CU146="Yes"),100-OFFSET('Sanitation Data'!$F$4,0,10*ROW('Sanitation Data'!F140)),NA())</f>
        <v>#N/A</v>
      </c>
      <c r="AG146" s="92" t="e">
        <f ca="true">+IF(AND(ISNUMBER(OFFSET('Sanitation Data'!$F$6,0,10*ROW('Sanitation Data'!F140))),'Data Summary'!CV146="Yes"),OFFSET('Sanitation Data'!$F$6,0,10*ROW('Sanitation Data'!F140)),NA())</f>
        <v>#N/A</v>
      </c>
      <c r="AH146" s="92" t="e">
        <f ca="true">+IF(AND(ISNUMBER(OFFSET('Sanitation Data'!$F$10,0,10*ROW('Sanitation Data'!F140))),'Data Summary'!CW146="Yes"),OFFSET('Sanitation Data'!$F$10,0,10*ROW('Sanitation Data'!F140)),NA())</f>
        <v>#N/A</v>
      </c>
      <c r="AI146" s="92" t="e">
        <f ca="true">+IF(AND(ISNUMBER(OFFSET('Sanitation Data'!$F$11,0,10*ROW('Sanitation Data'!F140))),'Data Summary'!CX146="Yes"),OFFSET('Sanitation Data'!$F$11,0,10*ROW('Sanitation Data'!F140)),NA())</f>
        <v>#N/A</v>
      </c>
      <c r="AJ146" s="92" t="e">
        <f ca="true">+IF(AND(ISNUMBER(OFFSET('Sanitation Data'!$F$12,0,10*ROW('Sanitation Data'!F140))),'Data Summary'!CY146="Yes"),OFFSET('Sanitation Data'!$F$12,0,10*ROW('Sanitation Data'!F140)),NA())</f>
        <v>#N/A</v>
      </c>
      <c r="AK146" s="92" t="e">
        <f ca="true">+IF(AND(ISNUMBER(OFFSET('Sanitation Data'!$G$4,0,10*ROW('Sanitation Data'!G140))),'Data Summary'!CZ146="Yes"),100-OFFSET('Sanitation Data'!$G$4,0,10*ROW('Sanitation Data'!G140)),NA())</f>
        <v>#N/A</v>
      </c>
      <c r="AL146" s="92" t="e">
        <f ca="true">+IF(AND(ISNUMBER(OFFSET('Sanitation Data'!$G$6,0,10*ROW('Sanitation Data'!G140))),'Data Summary'!DA146="Yes"),OFFSET('Sanitation Data'!$G$6,0,10*ROW('Sanitation Data'!G140)),NA())</f>
        <v>#N/A</v>
      </c>
      <c r="AM146" s="92" t="e">
        <f ca="true">+IF(AND(ISNUMBER(OFFSET('Sanitation Data'!$G$10,0,10*ROW('Sanitation Data'!G140))),'Data Summary'!DB146="Yes"),OFFSET('Sanitation Data'!$G$10,0,10*ROW('Sanitation Data'!G140)),NA())</f>
        <v>#N/A</v>
      </c>
      <c r="AN146" s="92" t="e">
        <f ca="true">+IF(AND(ISNUMBER(OFFSET('Sanitation Data'!$G$11,0,10*ROW('Sanitation Data'!G140))),'Data Summary'!DC146="Yes"),OFFSET('Sanitation Data'!$G$11,0,10*ROW('Sanitation Data'!G140)),NA())</f>
        <v>#N/A</v>
      </c>
      <c r="AO146" s="92" t="e">
        <f ca="true">+IF(AND(ISNUMBER(OFFSET('Sanitation Data'!$G$12,0,10*ROW('Sanitation Data'!G140))),'Data Summary'!DD146="Yes"),OFFSET('Sanitation Data'!$G$12,0,10*ROW('Sanitation Data'!G140)),NA())</f>
        <v>#N/A</v>
      </c>
      <c r="AP146" s="92" t="e">
        <f ca="true">+IF(AND(ISNUMBER(OFFSET('Sanitation Data'!$H$4,0,10*ROW('Sanitation Data'!H140))),'Data Summary'!DE146="Yes"),100-OFFSET('Sanitation Data'!$H$4,0,10*ROW('Sanitation Data'!H140)),NA())</f>
        <v>#N/A</v>
      </c>
      <c r="AQ146" s="92" t="e">
        <f ca="true">+IF(AND(ISNUMBER(OFFSET('Sanitation Data'!$H$6,0,10*ROW('Sanitation Data'!H140))),'Data Summary'!DF146="Yes"),OFFSET('Sanitation Data'!$H$6,0,10*ROW('Sanitation Data'!H140)),NA())</f>
        <v>#N/A</v>
      </c>
      <c r="AR146" s="92" t="e">
        <f ca="true">+IF(AND(ISNUMBER(OFFSET('Sanitation Data'!$H$10,0,10*ROW('Sanitation Data'!H140))),'Data Summary'!DG146="Yes"),OFFSET('Sanitation Data'!$H$10,0,10*ROW('Sanitation Data'!H140)),NA())</f>
        <v>#N/A</v>
      </c>
      <c r="AS146" s="92" t="e">
        <f ca="true">+IF(AND(ISNUMBER(OFFSET('Sanitation Data'!$H$11,0,10*ROW('Sanitation Data'!H140))),'Data Summary'!DH146="Yes"),OFFSET('Sanitation Data'!$H$11,0,10*ROW('Sanitation Data'!H140)),NA())</f>
        <v>#N/A</v>
      </c>
      <c r="AT146" s="92" t="e">
        <f ca="true">+IF(AND(ISNUMBER(OFFSET('Sanitation Data'!$H$12,0,10*ROW('Sanitation Data'!H140))),'Data Summary'!DI146="Yes"),OFFSET('Sanitation Data'!$H$12,0,10*ROW('Sanitation Data'!H140)),NA())</f>
        <v>#N/A</v>
      </c>
      <c r="AU146" s="92" t="e">
        <f ca="true">+IF(AND(ISNUMBER(OFFSET('Sanitation Data'!$I$4,0,10*ROW('Sanitation Data'!I140))),'Data Summary'!DJ146="Yes"),100-OFFSET('Sanitation Data'!$I$4,0,10*ROW('Sanitation Data'!I140)),NA())</f>
        <v>#N/A</v>
      </c>
      <c r="AV146" s="92" t="e">
        <f ca="true">+IF(AND(ISNUMBER(OFFSET('Sanitation Data'!$I$6,0,10*ROW('Sanitation Data'!I140))),'Data Summary'!DK146="Yes"),OFFSET('Sanitation Data'!$I$6,0,10*ROW('Sanitation Data'!I140)),NA())</f>
        <v>#N/A</v>
      </c>
      <c r="AW146" s="92" t="e">
        <f ca="true">+IF(AND(ISNUMBER(OFFSET('Sanitation Data'!$I$10,0,10*ROW('Sanitation Data'!I140))),'Data Summary'!DL146="Yes"),OFFSET('Sanitation Data'!$I$10,0,10*ROW('Sanitation Data'!I140)),NA())</f>
        <v>#N/A</v>
      </c>
      <c r="AX146" s="92" t="e">
        <f ca="true">+IF(AND(ISNUMBER(OFFSET('Sanitation Data'!$I$11,0,10*ROW('Sanitation Data'!I140))),'Data Summary'!DM146="Yes"),OFFSET('Sanitation Data'!$I$11,0,10*ROW('Sanitation Data'!I140)),NA())</f>
        <v>#N/A</v>
      </c>
      <c r="AY146" s="92" t="e">
        <f ca="true">+IF(AND(ISNUMBER(OFFSET('Sanitation Data'!$I$12,0,10*ROW('Sanitation Data'!I140))),'Data Summary'!DN146="Yes"),OFFSET('Sanitation Data'!$I$12,0,10*ROW('Sanitation Data'!I140)),NA())</f>
        <v>#N/A</v>
      </c>
      <c r="AZ146" s="93" t="e">
        <f ca="true">+IF(AND(ISNUMBER(OFFSET('Hygiene Data'!$D$5,0,10*ROW('Hygiene Data'!D140))),'Data Summary'!DO146="Yes"),OFFSET('Hygiene Data'!$D$5,0,10*ROW('Hygiene Data'!D140)),NA())</f>
        <v>#N/A</v>
      </c>
      <c r="BA146" s="93" t="e">
        <f ca="true">+IF(AND(ISNUMBER(OFFSET('Hygiene Data'!$D$7,0,10*ROW('Hygiene Data'!D140))),'Data Summary'!DP146="Yes"),OFFSET('Hygiene Data'!$D$7,0,10*ROW('Hygiene Data'!D140)),NA())</f>
        <v>#N/A</v>
      </c>
      <c r="BB146" s="93" t="e">
        <f ca="true">+IF(AND(ISNUMBER(OFFSET('Hygiene Data'!$D$9,0,10*ROW('Hygiene Data'!D140))),'Data Summary'!DQ146="Yes"),OFFSET('Hygiene Data'!$D$9,0,10*ROW('Hygiene Data'!D140)),NA())</f>
        <v>#N/A</v>
      </c>
      <c r="BC146" s="93" t="e">
        <f ca="true">+IF(AND(ISNUMBER(OFFSET('Hygiene Data'!$E$5,0,10*ROW('Hygiene Data'!E140))),'Data Summary'!DR146="Yes"),OFFSET('Hygiene Data'!$E$5,0,10*ROW('Hygiene Data'!E140)),NA())</f>
        <v>#N/A</v>
      </c>
      <c r="BD146" s="93" t="e">
        <f ca="true">+IF(AND(ISNUMBER(OFFSET('Hygiene Data'!$E$7,0,10*ROW('Hygiene Data'!E140))),'Data Summary'!DS146="Yes"),OFFSET('Hygiene Data'!$E$7,0,10*ROW('Hygiene Data'!E140)),NA())</f>
        <v>#N/A</v>
      </c>
      <c r="BE146" s="93" t="e">
        <f ca="true">+IF(AND(ISNUMBER(OFFSET('Hygiene Data'!$E$9,0,10*ROW('Hygiene Data'!E140))),'Data Summary'!DT146="Yes"),OFFSET('Hygiene Data'!$E$9,0,10*ROW('Hygiene Data'!E140)),NA())</f>
        <v>#N/A</v>
      </c>
      <c r="BF146" s="93" t="e">
        <f ca="true">+IF(AND(ISNUMBER(OFFSET('Hygiene Data'!$F$5,0,10*ROW('Hygiene Data'!F140))),'Data Summary'!DU146="Yes"),OFFSET('Hygiene Data'!$F$5,0,10*ROW('Hygiene Data'!F140)),NA())</f>
        <v>#N/A</v>
      </c>
      <c r="BG146" s="93" t="e">
        <f ca="true">+IF(AND(ISNUMBER(OFFSET('Hygiene Data'!$F$7,0,10*ROW('Hygiene Data'!F140))),'Data Summary'!DV146="Yes"),OFFSET('Hygiene Data'!$F$7,0,10*ROW('Hygiene Data'!F140)),NA())</f>
        <v>#N/A</v>
      </c>
      <c r="BH146" s="93" t="e">
        <f ca="true">+IF(AND(ISNUMBER(OFFSET('Hygiene Data'!$F$9,0,10*ROW('Hygiene Data'!F140))),'Data Summary'!DW146="Yes"),OFFSET('Hygiene Data'!$F$9,0,10*ROW('Hygiene Data'!F140)),NA())</f>
        <v>#N/A</v>
      </c>
      <c r="BI146" s="93" t="e">
        <f ca="true">+IF(AND(ISNUMBER(OFFSET('Hygiene Data'!$G$5,0,10*ROW('Hygiene Data'!G140))),'Data Summary'!DX146="Yes"),OFFSET('Hygiene Data'!$G$5,0,10*ROW('Hygiene Data'!G140)),NA())</f>
        <v>#N/A</v>
      </c>
      <c r="BJ146" s="93" t="e">
        <f ca="true">+IF(AND(ISNUMBER(OFFSET('Hygiene Data'!$G$7,0,10*ROW('Hygiene Data'!G140))),'Data Summary'!DY146="Yes"),OFFSET('Hygiene Data'!$G$7,0,10*ROW('Hygiene Data'!G140)),NA())</f>
        <v>#N/A</v>
      </c>
      <c r="BK146" s="93" t="e">
        <f ca="true">+IF(AND(ISNUMBER(OFFSET('Hygiene Data'!$G$9,0,10*ROW('Hygiene Data'!G140))),'Data Summary'!DZ146="Yes"),OFFSET('Hygiene Data'!$G$9,0,10*ROW('Hygiene Data'!G140)),NA())</f>
        <v>#N/A</v>
      </c>
      <c r="BL146" s="93" t="e">
        <f ca="true">+IF(AND(ISNUMBER(OFFSET('Hygiene Data'!$H$5,0,10*ROW('Hygiene Data'!H140))),'Data Summary'!EA146="Yes"),OFFSET('Hygiene Data'!$H$5,0,10*ROW('Hygiene Data'!H140)),NA())</f>
        <v>#N/A</v>
      </c>
      <c r="BM146" s="93" t="e">
        <f ca="true">+IF(AND(ISNUMBER(OFFSET('Hygiene Data'!$H$7,0,10*ROW('Hygiene Data'!H140))),'Data Summary'!EB146="Yes"),OFFSET('Hygiene Data'!$H$7,0,10*ROW('Hygiene Data'!H140)),NA())</f>
        <v>#N/A</v>
      </c>
      <c r="BN146" s="93" t="e">
        <f ca="true">+IF(AND(ISNUMBER(OFFSET('Hygiene Data'!$H$9,0,10*ROW('Hygiene Data'!H140))),'Data Summary'!EC146="Yes"),OFFSET('Hygiene Data'!$H$9,0,10*ROW('Hygiene Data'!H140)),NA())</f>
        <v>#N/A</v>
      </c>
      <c r="BO146" s="93" t="e">
        <f ca="true">+IF(AND(ISNUMBER(OFFSET('Hygiene Data'!$I$5,0,10*ROW('Hygiene Data'!I140))),'Data Summary'!ED146="Yes"),OFFSET('Hygiene Data'!$I$5,0,10*ROW('Hygiene Data'!I140)),NA())</f>
        <v>#N/A</v>
      </c>
      <c r="BP146" s="93" t="e">
        <f ca="true">+IF(AND(ISNUMBER(OFFSET('Hygiene Data'!$I$7,0,10*ROW('Hygiene Data'!I140))),'Data Summary'!EE146="Yes"),OFFSET('Hygiene Data'!$I$7,0,10*ROW('Hygiene Data'!I140)),NA())</f>
        <v>#N/A</v>
      </c>
      <c r="BQ146" s="93" t="e">
        <f ca="true">+IF(AND(ISNUMBER(OFFSET('Hygiene Data'!$I$9,0,10*ROW('Hygiene Data'!I140))),'Data Summary'!EF146="Yes"),OFFSET('Hygiene Data'!$I$9,0,10*ROW('Hygiene Data'!I140)),NA())</f>
        <v>#N/A</v>
      </c>
    </row>
    <row xmlns:x14ac="http://schemas.microsoft.com/office/spreadsheetml/2009/9/ac" r="147" x14ac:dyDescent="0.2">
      <c r="A147" s="335" t="e">
        <f ca="true">+RIGHT('Data Summary'!A147,LEN('Data Summary'!A147)-9)</f>
        <v>#VALUE!</v>
      </c>
      <c r="B147" s="35" t="str">
        <f ca="true">+IF(ISTEXT('Data Summary'!B147),'Data Summary'!B147,"")</f>
        <v/>
      </c>
      <c r="C147" s="334" t="e">
        <f ca="true">+VALUE('Data Summary'!C147)</f>
        <v>#VALUE!</v>
      </c>
      <c r="D147" s="91" t="e">
        <f ca="true">+IF(AND(ISNUMBER(OFFSET('Water Data'!$D$4,0,10*ROW('Water Data'!D141))),'Data Summary'!BS147="Yes"),100-OFFSET('Water Data'!$D$4,0,10*ROW('Water Data'!D141)),NA())</f>
        <v>#N/A</v>
      </c>
      <c r="E147" s="91" t="e">
        <f ca="true">+IF(AND(ISNUMBER(OFFSET('Water Data'!$D$6,0,10*ROW('Water Data'!D141))),'Data Summary'!BT147="Yes"),OFFSET('Water Data'!$D$6,0,10*ROW('Water Data'!D141)),NA())</f>
        <v>#N/A</v>
      </c>
      <c r="F147" s="91" t="e">
        <f ca="true">+IF(AND(ISNUMBER(OFFSET('Water Data'!$D$9,0,10*ROW('Water Data'!D141))),'Data Summary'!BU147="Yes"),OFFSET('Water Data'!$D$9,0,10*ROW('Water Data'!D141)),NA())</f>
        <v>#N/A</v>
      </c>
      <c r="G147" s="91" t="e">
        <f ca="true">+IF(AND(ISNUMBER(OFFSET('Water Data'!$E$4,0,10*ROW('Water Data'!E141))),'Data Summary'!BV147="Yes"),100-OFFSET('Water Data'!$E$4,0,10*ROW('Water Data'!E141)),NA())</f>
        <v>#N/A</v>
      </c>
      <c r="H147" s="91" t="e">
        <f ca="true">+IF(AND(ISNUMBER(OFFSET('Water Data'!$E$6,0,10*ROW('Water Data'!E141))),'Data Summary'!BW147="Yes"),OFFSET('Water Data'!$E$6,0,10*ROW('Water Data'!E141)),NA())</f>
        <v>#N/A</v>
      </c>
      <c r="I147" s="91" t="e">
        <f ca="true">+IF(AND(ISNUMBER(OFFSET('Water Data'!$E$9,0,10*ROW('Water Data'!E141))),'Data Summary'!BX147="Yes"),OFFSET('Water Data'!$E$9,0,10*ROW('Water Data'!E141)),NA())</f>
        <v>#N/A</v>
      </c>
      <c r="J147" s="91" t="e">
        <f ca="true">+IF(AND(ISNUMBER(OFFSET('Water Data'!$F$4,0,10*ROW('Water Data'!F141))),'Data Summary'!BY147="Yes"),100-OFFSET('Water Data'!$F$4,0,10*ROW('Water Data'!F141)),NA())</f>
        <v>#N/A</v>
      </c>
      <c r="K147" s="91" t="e">
        <f ca="true">+IF(AND(ISNUMBER(OFFSET('Water Data'!$F$6,0,10*ROW('Water Data'!F141))),'Data Summary'!BZ147="Yes"),OFFSET('Water Data'!$F$6,0,10*ROW('Water Data'!F141)),NA())</f>
        <v>#N/A</v>
      </c>
      <c r="L147" s="91" t="e">
        <f ca="true">+IF(AND(ISNUMBER(OFFSET('Water Data'!$F$9,0,10*ROW('Water Data'!F141))),'Data Summary'!CA147="Yes"),OFFSET('Water Data'!$F$9,0,10*ROW('Water Data'!F141)),NA())</f>
        <v>#N/A</v>
      </c>
      <c r="M147" s="91" t="e">
        <f ca="true">+IF(AND(ISNUMBER(OFFSET('Water Data'!$G$4,0,10*ROW('Water Data'!G141))),'Data Summary'!CB147="Yes"),100-OFFSET('Water Data'!$G$4,0,10*ROW('Water Data'!G141)),NA())</f>
        <v>#N/A</v>
      </c>
      <c r="N147" s="91" t="e">
        <f ca="true">+IF(AND(ISNUMBER(OFFSET('Water Data'!$G$6,0,10*ROW('Water Data'!G141))),'Data Summary'!CC147="Yes"),OFFSET('Water Data'!$G$6,0,10*ROW('Water Data'!G141)),NA())</f>
        <v>#N/A</v>
      </c>
      <c r="O147" s="91" t="e">
        <f ca="true">+IF(AND(ISNUMBER(OFFSET('Water Data'!$G$9,0,10*ROW('Water Data'!G141))),'Data Summary'!CD147="Yes"),OFFSET('Water Data'!$G$9,0,10*ROW('Water Data'!G141)),NA())</f>
        <v>#N/A</v>
      </c>
      <c r="P147" s="91" t="e">
        <f ca="true">+IF(AND(ISNUMBER(OFFSET('Water Data'!$H$4,0,10*ROW('Water Data'!H141))),'Data Summary'!CE147="Yes"),100-OFFSET('Water Data'!$H$4,0,10*ROW('Water Data'!H141)),NA())</f>
        <v>#N/A</v>
      </c>
      <c r="Q147" s="91" t="e">
        <f ca="true">+IF(AND(ISNUMBER(OFFSET('Water Data'!$H$6,0,10*ROW('Water Data'!H141))),'Data Summary'!CF147="Yes"),OFFSET('Water Data'!$H$6,0,10*ROW('Water Data'!H141)),NA())</f>
        <v>#N/A</v>
      </c>
      <c r="R147" s="91" t="e">
        <f ca="true">+IF(AND(ISNUMBER(OFFSET('Water Data'!$H$9,0,10*ROW('Water Data'!H141))),'Data Summary'!CG147="Yes"),OFFSET('Water Data'!$H$9,0,10*ROW('Water Data'!H141)),NA())</f>
        <v>#N/A</v>
      </c>
      <c r="S147" s="91" t="e">
        <f ca="true">+IF(AND(ISNUMBER(OFFSET('Water Data'!$I$4,0,10*ROW('Water Data'!I141))),'Data Summary'!CH147="Yes"),100-OFFSET('Water Data'!$I$4,0,10*ROW('Water Data'!I141)),NA())</f>
        <v>#N/A</v>
      </c>
      <c r="T147" s="91" t="e">
        <f ca="true">+IF(AND(ISNUMBER(OFFSET('Water Data'!$I$6,0,10*ROW('Water Data'!I141))),'Data Summary'!CI147="Yes"),OFFSET('Water Data'!$I$6,0,10*ROW('Water Data'!I141)),NA())</f>
        <v>#N/A</v>
      </c>
      <c r="U147" s="91" t="e">
        <f ca="true">+IF(AND(ISNUMBER(OFFSET('Water Data'!$I$9,0,10*ROW('Water Data'!I141))),'Data Summary'!CJ147="Yes"),OFFSET('Water Data'!$I$9,0,10*ROW('Water Data'!I141)),NA())</f>
        <v>#N/A</v>
      </c>
      <c r="V147" s="92" t="e">
        <f ca="true">+IF(AND(ISNUMBER(OFFSET('Sanitation Data'!$D$4,0,10*ROW('Sanitation Data'!D141))),'Data Summary'!CK147="Yes"),100-OFFSET('Sanitation Data'!$D$4,0,10*ROW('Sanitation Data'!D141)),NA())</f>
        <v>#N/A</v>
      </c>
      <c r="W147" s="92" t="e">
        <f ca="true">+IF(AND(ISNUMBER(OFFSET('Sanitation Data'!$D$6,0,10*ROW('Sanitation Data'!D141))),'Data Summary'!CL147="Yes"),OFFSET('Sanitation Data'!$D$6,0,10*ROW('Sanitation Data'!D141)),NA())</f>
        <v>#N/A</v>
      </c>
      <c r="X147" s="92" t="e">
        <f ca="true">+IF(AND(ISNUMBER(OFFSET('Sanitation Data'!$D$10,0,10*ROW('Sanitation Data'!D141))),'Data Summary'!CM147="Yes"),OFFSET('Sanitation Data'!$D$10,0,10*ROW('Sanitation Data'!D141)),NA())</f>
        <v>#N/A</v>
      </c>
      <c r="Y147" s="92" t="e">
        <f ca="true">+IF(AND(ISNUMBER(OFFSET('Sanitation Data'!$D$11,0,10*ROW('Sanitation Data'!D141))),'Data Summary'!CN147="Yes"),OFFSET('Sanitation Data'!$D$11,0,10*ROW('Sanitation Data'!D141)),NA())</f>
        <v>#N/A</v>
      </c>
      <c r="Z147" s="92" t="e">
        <f ca="true">+IF(AND(ISNUMBER(OFFSET('Sanitation Data'!$D$12,0,10*ROW('Sanitation Data'!D141))),'Data Summary'!CO147="Yes"),OFFSET('Sanitation Data'!$D$12,0,10*ROW('Sanitation Data'!D141)),NA())</f>
        <v>#N/A</v>
      </c>
      <c r="AA147" s="92" t="e">
        <f ca="true">+IF(AND(ISNUMBER(OFFSET('Sanitation Data'!$E$4,0,10*ROW('Sanitation Data'!E141))),'Data Summary'!CP147="Yes"),100-OFFSET('Sanitation Data'!$E$4,0,10*ROW('Sanitation Data'!E141)),NA())</f>
        <v>#N/A</v>
      </c>
      <c r="AB147" s="92" t="e">
        <f ca="true">+IF(AND(ISNUMBER(OFFSET('Sanitation Data'!$E$6,0,10*ROW('Sanitation Data'!E141))),'Data Summary'!CQ147="Yes"),OFFSET('Sanitation Data'!$E$6,0,10*ROW('Sanitation Data'!E141)),NA())</f>
        <v>#N/A</v>
      </c>
      <c r="AC147" s="92" t="e">
        <f ca="true">+IF(AND(ISNUMBER(OFFSET('Sanitation Data'!$E$10,0,10*ROW('Sanitation Data'!E141))),'Data Summary'!CR147="Yes"),OFFSET('Sanitation Data'!$E$10,0,10*ROW('Sanitation Data'!E141)),NA())</f>
        <v>#N/A</v>
      </c>
      <c r="AD147" s="92" t="e">
        <f ca="true">+IF(AND(ISNUMBER(OFFSET('Sanitation Data'!$E$11,0,10*ROW('Sanitation Data'!E141))),'Data Summary'!CS147="Yes"),OFFSET('Sanitation Data'!$E$11,0,10*ROW('Sanitation Data'!E141)),NA())</f>
        <v>#N/A</v>
      </c>
      <c r="AE147" s="92" t="e">
        <f ca="true">+IF(AND(ISNUMBER(OFFSET('Sanitation Data'!$E$12,0,10*ROW('Sanitation Data'!E141))),'Data Summary'!CT147="Yes"),OFFSET('Sanitation Data'!$E$12,0,10*ROW('Sanitation Data'!E141)),NA())</f>
        <v>#N/A</v>
      </c>
      <c r="AF147" s="92" t="e">
        <f ca="true">+IF(AND(ISNUMBER(OFFSET('Sanitation Data'!$F$4,0,10*ROW('Sanitation Data'!F141))),'Data Summary'!CU147="Yes"),100-OFFSET('Sanitation Data'!$F$4,0,10*ROW('Sanitation Data'!F141)),NA())</f>
        <v>#N/A</v>
      </c>
      <c r="AG147" s="92" t="e">
        <f ca="true">+IF(AND(ISNUMBER(OFFSET('Sanitation Data'!$F$6,0,10*ROW('Sanitation Data'!F141))),'Data Summary'!CV147="Yes"),OFFSET('Sanitation Data'!$F$6,0,10*ROW('Sanitation Data'!F141)),NA())</f>
        <v>#N/A</v>
      </c>
      <c r="AH147" s="92" t="e">
        <f ca="true">+IF(AND(ISNUMBER(OFFSET('Sanitation Data'!$F$10,0,10*ROW('Sanitation Data'!F141))),'Data Summary'!CW147="Yes"),OFFSET('Sanitation Data'!$F$10,0,10*ROW('Sanitation Data'!F141)),NA())</f>
        <v>#N/A</v>
      </c>
      <c r="AI147" s="92" t="e">
        <f ca="true">+IF(AND(ISNUMBER(OFFSET('Sanitation Data'!$F$11,0,10*ROW('Sanitation Data'!F141))),'Data Summary'!CX147="Yes"),OFFSET('Sanitation Data'!$F$11,0,10*ROW('Sanitation Data'!F141)),NA())</f>
        <v>#N/A</v>
      </c>
      <c r="AJ147" s="92" t="e">
        <f ca="true">+IF(AND(ISNUMBER(OFFSET('Sanitation Data'!$F$12,0,10*ROW('Sanitation Data'!F141))),'Data Summary'!CY147="Yes"),OFFSET('Sanitation Data'!$F$12,0,10*ROW('Sanitation Data'!F141)),NA())</f>
        <v>#N/A</v>
      </c>
      <c r="AK147" s="92" t="e">
        <f ca="true">+IF(AND(ISNUMBER(OFFSET('Sanitation Data'!$G$4,0,10*ROW('Sanitation Data'!G141))),'Data Summary'!CZ147="Yes"),100-OFFSET('Sanitation Data'!$G$4,0,10*ROW('Sanitation Data'!G141)),NA())</f>
        <v>#N/A</v>
      </c>
      <c r="AL147" s="92" t="e">
        <f ca="true">+IF(AND(ISNUMBER(OFFSET('Sanitation Data'!$G$6,0,10*ROW('Sanitation Data'!G141))),'Data Summary'!DA147="Yes"),OFFSET('Sanitation Data'!$G$6,0,10*ROW('Sanitation Data'!G141)),NA())</f>
        <v>#N/A</v>
      </c>
      <c r="AM147" s="92" t="e">
        <f ca="true">+IF(AND(ISNUMBER(OFFSET('Sanitation Data'!$G$10,0,10*ROW('Sanitation Data'!G141))),'Data Summary'!DB147="Yes"),OFFSET('Sanitation Data'!$G$10,0,10*ROW('Sanitation Data'!G141)),NA())</f>
        <v>#N/A</v>
      </c>
      <c r="AN147" s="92" t="e">
        <f ca="true">+IF(AND(ISNUMBER(OFFSET('Sanitation Data'!$G$11,0,10*ROW('Sanitation Data'!G141))),'Data Summary'!DC147="Yes"),OFFSET('Sanitation Data'!$G$11,0,10*ROW('Sanitation Data'!G141)),NA())</f>
        <v>#N/A</v>
      </c>
      <c r="AO147" s="92" t="e">
        <f ca="true">+IF(AND(ISNUMBER(OFFSET('Sanitation Data'!$G$12,0,10*ROW('Sanitation Data'!G141))),'Data Summary'!DD147="Yes"),OFFSET('Sanitation Data'!$G$12,0,10*ROW('Sanitation Data'!G141)),NA())</f>
        <v>#N/A</v>
      </c>
      <c r="AP147" s="92" t="e">
        <f ca="true">+IF(AND(ISNUMBER(OFFSET('Sanitation Data'!$H$4,0,10*ROW('Sanitation Data'!H141))),'Data Summary'!DE147="Yes"),100-OFFSET('Sanitation Data'!$H$4,0,10*ROW('Sanitation Data'!H141)),NA())</f>
        <v>#N/A</v>
      </c>
      <c r="AQ147" s="92" t="e">
        <f ca="true">+IF(AND(ISNUMBER(OFFSET('Sanitation Data'!$H$6,0,10*ROW('Sanitation Data'!H141))),'Data Summary'!DF147="Yes"),OFFSET('Sanitation Data'!$H$6,0,10*ROW('Sanitation Data'!H141)),NA())</f>
        <v>#N/A</v>
      </c>
      <c r="AR147" s="92" t="e">
        <f ca="true">+IF(AND(ISNUMBER(OFFSET('Sanitation Data'!$H$10,0,10*ROW('Sanitation Data'!H141))),'Data Summary'!DG147="Yes"),OFFSET('Sanitation Data'!$H$10,0,10*ROW('Sanitation Data'!H141)),NA())</f>
        <v>#N/A</v>
      </c>
      <c r="AS147" s="92" t="e">
        <f ca="true">+IF(AND(ISNUMBER(OFFSET('Sanitation Data'!$H$11,0,10*ROW('Sanitation Data'!H141))),'Data Summary'!DH147="Yes"),OFFSET('Sanitation Data'!$H$11,0,10*ROW('Sanitation Data'!H141)),NA())</f>
        <v>#N/A</v>
      </c>
      <c r="AT147" s="92" t="e">
        <f ca="true">+IF(AND(ISNUMBER(OFFSET('Sanitation Data'!$H$12,0,10*ROW('Sanitation Data'!H141))),'Data Summary'!DI147="Yes"),OFFSET('Sanitation Data'!$H$12,0,10*ROW('Sanitation Data'!H141)),NA())</f>
        <v>#N/A</v>
      </c>
      <c r="AU147" s="92" t="e">
        <f ca="true">+IF(AND(ISNUMBER(OFFSET('Sanitation Data'!$I$4,0,10*ROW('Sanitation Data'!I141))),'Data Summary'!DJ147="Yes"),100-OFFSET('Sanitation Data'!$I$4,0,10*ROW('Sanitation Data'!I141)),NA())</f>
        <v>#N/A</v>
      </c>
      <c r="AV147" s="92" t="e">
        <f ca="true">+IF(AND(ISNUMBER(OFFSET('Sanitation Data'!$I$6,0,10*ROW('Sanitation Data'!I141))),'Data Summary'!DK147="Yes"),OFFSET('Sanitation Data'!$I$6,0,10*ROW('Sanitation Data'!I141)),NA())</f>
        <v>#N/A</v>
      </c>
      <c r="AW147" s="92" t="e">
        <f ca="true">+IF(AND(ISNUMBER(OFFSET('Sanitation Data'!$I$10,0,10*ROW('Sanitation Data'!I141))),'Data Summary'!DL147="Yes"),OFFSET('Sanitation Data'!$I$10,0,10*ROW('Sanitation Data'!I141)),NA())</f>
        <v>#N/A</v>
      </c>
      <c r="AX147" s="92" t="e">
        <f ca="true">+IF(AND(ISNUMBER(OFFSET('Sanitation Data'!$I$11,0,10*ROW('Sanitation Data'!I141))),'Data Summary'!DM147="Yes"),OFFSET('Sanitation Data'!$I$11,0,10*ROW('Sanitation Data'!I141)),NA())</f>
        <v>#N/A</v>
      </c>
      <c r="AY147" s="92" t="e">
        <f ca="true">+IF(AND(ISNUMBER(OFFSET('Sanitation Data'!$I$12,0,10*ROW('Sanitation Data'!I141))),'Data Summary'!DN147="Yes"),OFFSET('Sanitation Data'!$I$12,0,10*ROW('Sanitation Data'!I141)),NA())</f>
        <v>#N/A</v>
      </c>
      <c r="AZ147" s="93" t="e">
        <f ca="true">+IF(AND(ISNUMBER(OFFSET('Hygiene Data'!$D$5,0,10*ROW('Hygiene Data'!D141))),'Data Summary'!DO147="Yes"),OFFSET('Hygiene Data'!$D$5,0,10*ROW('Hygiene Data'!D141)),NA())</f>
        <v>#N/A</v>
      </c>
      <c r="BA147" s="93" t="e">
        <f ca="true">+IF(AND(ISNUMBER(OFFSET('Hygiene Data'!$D$7,0,10*ROW('Hygiene Data'!D141))),'Data Summary'!DP147="Yes"),OFFSET('Hygiene Data'!$D$7,0,10*ROW('Hygiene Data'!D141)),NA())</f>
        <v>#N/A</v>
      </c>
      <c r="BB147" s="93" t="e">
        <f ca="true">+IF(AND(ISNUMBER(OFFSET('Hygiene Data'!$D$9,0,10*ROW('Hygiene Data'!D141))),'Data Summary'!DQ147="Yes"),OFFSET('Hygiene Data'!$D$9,0,10*ROW('Hygiene Data'!D141)),NA())</f>
        <v>#N/A</v>
      </c>
      <c r="BC147" s="93" t="e">
        <f ca="true">+IF(AND(ISNUMBER(OFFSET('Hygiene Data'!$E$5,0,10*ROW('Hygiene Data'!E141))),'Data Summary'!DR147="Yes"),OFFSET('Hygiene Data'!$E$5,0,10*ROW('Hygiene Data'!E141)),NA())</f>
        <v>#N/A</v>
      </c>
      <c r="BD147" s="93" t="e">
        <f ca="true">+IF(AND(ISNUMBER(OFFSET('Hygiene Data'!$E$7,0,10*ROW('Hygiene Data'!E141))),'Data Summary'!DS147="Yes"),OFFSET('Hygiene Data'!$E$7,0,10*ROW('Hygiene Data'!E141)),NA())</f>
        <v>#N/A</v>
      </c>
      <c r="BE147" s="93" t="e">
        <f ca="true">+IF(AND(ISNUMBER(OFFSET('Hygiene Data'!$E$9,0,10*ROW('Hygiene Data'!E141))),'Data Summary'!DT147="Yes"),OFFSET('Hygiene Data'!$E$9,0,10*ROW('Hygiene Data'!E141)),NA())</f>
        <v>#N/A</v>
      </c>
      <c r="BF147" s="93" t="e">
        <f ca="true">+IF(AND(ISNUMBER(OFFSET('Hygiene Data'!$F$5,0,10*ROW('Hygiene Data'!F141))),'Data Summary'!DU147="Yes"),OFFSET('Hygiene Data'!$F$5,0,10*ROW('Hygiene Data'!F141)),NA())</f>
        <v>#N/A</v>
      </c>
      <c r="BG147" s="93" t="e">
        <f ca="true">+IF(AND(ISNUMBER(OFFSET('Hygiene Data'!$F$7,0,10*ROW('Hygiene Data'!F141))),'Data Summary'!DV147="Yes"),OFFSET('Hygiene Data'!$F$7,0,10*ROW('Hygiene Data'!F141)),NA())</f>
        <v>#N/A</v>
      </c>
      <c r="BH147" s="93" t="e">
        <f ca="true">+IF(AND(ISNUMBER(OFFSET('Hygiene Data'!$F$9,0,10*ROW('Hygiene Data'!F141))),'Data Summary'!DW147="Yes"),OFFSET('Hygiene Data'!$F$9,0,10*ROW('Hygiene Data'!F141)),NA())</f>
        <v>#N/A</v>
      </c>
      <c r="BI147" s="93" t="e">
        <f ca="true">+IF(AND(ISNUMBER(OFFSET('Hygiene Data'!$G$5,0,10*ROW('Hygiene Data'!G141))),'Data Summary'!DX147="Yes"),OFFSET('Hygiene Data'!$G$5,0,10*ROW('Hygiene Data'!G141)),NA())</f>
        <v>#N/A</v>
      </c>
      <c r="BJ147" s="93" t="e">
        <f ca="true">+IF(AND(ISNUMBER(OFFSET('Hygiene Data'!$G$7,0,10*ROW('Hygiene Data'!G141))),'Data Summary'!DY147="Yes"),OFFSET('Hygiene Data'!$G$7,0,10*ROW('Hygiene Data'!G141)),NA())</f>
        <v>#N/A</v>
      </c>
      <c r="BK147" s="93" t="e">
        <f ca="true">+IF(AND(ISNUMBER(OFFSET('Hygiene Data'!$G$9,0,10*ROW('Hygiene Data'!G141))),'Data Summary'!DZ147="Yes"),OFFSET('Hygiene Data'!$G$9,0,10*ROW('Hygiene Data'!G141)),NA())</f>
        <v>#N/A</v>
      </c>
      <c r="BL147" s="93" t="e">
        <f ca="true">+IF(AND(ISNUMBER(OFFSET('Hygiene Data'!$H$5,0,10*ROW('Hygiene Data'!H141))),'Data Summary'!EA147="Yes"),OFFSET('Hygiene Data'!$H$5,0,10*ROW('Hygiene Data'!H141)),NA())</f>
        <v>#N/A</v>
      </c>
      <c r="BM147" s="93" t="e">
        <f ca="true">+IF(AND(ISNUMBER(OFFSET('Hygiene Data'!$H$7,0,10*ROW('Hygiene Data'!H141))),'Data Summary'!EB147="Yes"),OFFSET('Hygiene Data'!$H$7,0,10*ROW('Hygiene Data'!H141)),NA())</f>
        <v>#N/A</v>
      </c>
      <c r="BN147" s="93" t="e">
        <f ca="true">+IF(AND(ISNUMBER(OFFSET('Hygiene Data'!$H$9,0,10*ROW('Hygiene Data'!H141))),'Data Summary'!EC147="Yes"),OFFSET('Hygiene Data'!$H$9,0,10*ROW('Hygiene Data'!H141)),NA())</f>
        <v>#N/A</v>
      </c>
      <c r="BO147" s="93" t="e">
        <f ca="true">+IF(AND(ISNUMBER(OFFSET('Hygiene Data'!$I$5,0,10*ROW('Hygiene Data'!I141))),'Data Summary'!ED147="Yes"),OFFSET('Hygiene Data'!$I$5,0,10*ROW('Hygiene Data'!I141)),NA())</f>
        <v>#N/A</v>
      </c>
      <c r="BP147" s="93" t="e">
        <f ca="true">+IF(AND(ISNUMBER(OFFSET('Hygiene Data'!$I$7,0,10*ROW('Hygiene Data'!I141))),'Data Summary'!EE147="Yes"),OFFSET('Hygiene Data'!$I$7,0,10*ROW('Hygiene Data'!I141)),NA())</f>
        <v>#N/A</v>
      </c>
      <c r="BQ147" s="93" t="e">
        <f ca="true">+IF(AND(ISNUMBER(OFFSET('Hygiene Data'!$I$9,0,10*ROW('Hygiene Data'!I141))),'Data Summary'!EF147="Yes"),OFFSET('Hygiene Data'!$I$9,0,10*ROW('Hygiene Data'!I141)),NA())</f>
        <v>#N/A</v>
      </c>
    </row>
    <row xmlns:x14ac="http://schemas.microsoft.com/office/spreadsheetml/2009/9/ac" r="148" x14ac:dyDescent="0.2">
      <c r="A148" s="335" t="e">
        <f ca="true">+RIGHT('Data Summary'!A148,LEN('Data Summary'!A148)-9)</f>
        <v>#VALUE!</v>
      </c>
      <c r="B148" s="35" t="str">
        <f ca="true">+IF(ISTEXT('Data Summary'!B148),'Data Summary'!B148,"")</f>
        <v/>
      </c>
      <c r="C148" s="334" t="e">
        <f ca="true">+VALUE('Data Summary'!C148)</f>
        <v>#VALUE!</v>
      </c>
      <c r="D148" s="91" t="e">
        <f ca="true">+IF(AND(ISNUMBER(OFFSET('Water Data'!$D$4,0,10*ROW('Water Data'!D142))),'Data Summary'!BS148="Yes"),100-OFFSET('Water Data'!$D$4,0,10*ROW('Water Data'!D142)),NA())</f>
        <v>#N/A</v>
      </c>
      <c r="E148" s="91" t="e">
        <f ca="true">+IF(AND(ISNUMBER(OFFSET('Water Data'!$D$6,0,10*ROW('Water Data'!D142))),'Data Summary'!BT148="Yes"),OFFSET('Water Data'!$D$6,0,10*ROW('Water Data'!D142)),NA())</f>
        <v>#N/A</v>
      </c>
      <c r="F148" s="91" t="e">
        <f ca="true">+IF(AND(ISNUMBER(OFFSET('Water Data'!$D$9,0,10*ROW('Water Data'!D142))),'Data Summary'!BU148="Yes"),OFFSET('Water Data'!$D$9,0,10*ROW('Water Data'!D142)),NA())</f>
        <v>#N/A</v>
      </c>
      <c r="G148" s="91" t="e">
        <f ca="true">+IF(AND(ISNUMBER(OFFSET('Water Data'!$E$4,0,10*ROW('Water Data'!E142))),'Data Summary'!BV148="Yes"),100-OFFSET('Water Data'!$E$4,0,10*ROW('Water Data'!E142)),NA())</f>
        <v>#N/A</v>
      </c>
      <c r="H148" s="91" t="e">
        <f ca="true">+IF(AND(ISNUMBER(OFFSET('Water Data'!$E$6,0,10*ROW('Water Data'!E142))),'Data Summary'!BW148="Yes"),OFFSET('Water Data'!$E$6,0,10*ROW('Water Data'!E142)),NA())</f>
        <v>#N/A</v>
      </c>
      <c r="I148" s="91" t="e">
        <f ca="true">+IF(AND(ISNUMBER(OFFSET('Water Data'!$E$9,0,10*ROW('Water Data'!E142))),'Data Summary'!BX148="Yes"),OFFSET('Water Data'!$E$9,0,10*ROW('Water Data'!E142)),NA())</f>
        <v>#N/A</v>
      </c>
      <c r="J148" s="91" t="e">
        <f ca="true">+IF(AND(ISNUMBER(OFFSET('Water Data'!$F$4,0,10*ROW('Water Data'!F142))),'Data Summary'!BY148="Yes"),100-OFFSET('Water Data'!$F$4,0,10*ROW('Water Data'!F142)),NA())</f>
        <v>#N/A</v>
      </c>
      <c r="K148" s="91" t="e">
        <f ca="true">+IF(AND(ISNUMBER(OFFSET('Water Data'!$F$6,0,10*ROW('Water Data'!F142))),'Data Summary'!BZ148="Yes"),OFFSET('Water Data'!$F$6,0,10*ROW('Water Data'!F142)),NA())</f>
        <v>#N/A</v>
      </c>
      <c r="L148" s="91" t="e">
        <f ca="true">+IF(AND(ISNUMBER(OFFSET('Water Data'!$F$9,0,10*ROW('Water Data'!F142))),'Data Summary'!CA148="Yes"),OFFSET('Water Data'!$F$9,0,10*ROW('Water Data'!F142)),NA())</f>
        <v>#N/A</v>
      </c>
      <c r="M148" s="91" t="e">
        <f ca="true">+IF(AND(ISNUMBER(OFFSET('Water Data'!$G$4,0,10*ROW('Water Data'!G142))),'Data Summary'!CB148="Yes"),100-OFFSET('Water Data'!$G$4,0,10*ROW('Water Data'!G142)),NA())</f>
        <v>#N/A</v>
      </c>
      <c r="N148" s="91" t="e">
        <f ca="true">+IF(AND(ISNUMBER(OFFSET('Water Data'!$G$6,0,10*ROW('Water Data'!G142))),'Data Summary'!CC148="Yes"),OFFSET('Water Data'!$G$6,0,10*ROW('Water Data'!G142)),NA())</f>
        <v>#N/A</v>
      </c>
      <c r="O148" s="91" t="e">
        <f ca="true">+IF(AND(ISNUMBER(OFFSET('Water Data'!$G$9,0,10*ROW('Water Data'!G142))),'Data Summary'!CD148="Yes"),OFFSET('Water Data'!$G$9,0,10*ROW('Water Data'!G142)),NA())</f>
        <v>#N/A</v>
      </c>
      <c r="P148" s="91" t="e">
        <f ca="true">+IF(AND(ISNUMBER(OFFSET('Water Data'!$H$4,0,10*ROW('Water Data'!H142))),'Data Summary'!CE148="Yes"),100-OFFSET('Water Data'!$H$4,0,10*ROW('Water Data'!H142)),NA())</f>
        <v>#N/A</v>
      </c>
      <c r="Q148" s="91" t="e">
        <f ca="true">+IF(AND(ISNUMBER(OFFSET('Water Data'!$H$6,0,10*ROW('Water Data'!H142))),'Data Summary'!CF148="Yes"),OFFSET('Water Data'!$H$6,0,10*ROW('Water Data'!H142)),NA())</f>
        <v>#N/A</v>
      </c>
      <c r="R148" s="91" t="e">
        <f ca="true">+IF(AND(ISNUMBER(OFFSET('Water Data'!$H$9,0,10*ROW('Water Data'!H142))),'Data Summary'!CG148="Yes"),OFFSET('Water Data'!$H$9,0,10*ROW('Water Data'!H142)),NA())</f>
        <v>#N/A</v>
      </c>
      <c r="S148" s="91" t="e">
        <f ca="true">+IF(AND(ISNUMBER(OFFSET('Water Data'!$I$4,0,10*ROW('Water Data'!I142))),'Data Summary'!CH148="Yes"),100-OFFSET('Water Data'!$I$4,0,10*ROW('Water Data'!I142)),NA())</f>
        <v>#N/A</v>
      </c>
      <c r="T148" s="91" t="e">
        <f ca="true">+IF(AND(ISNUMBER(OFFSET('Water Data'!$I$6,0,10*ROW('Water Data'!I142))),'Data Summary'!CI148="Yes"),OFFSET('Water Data'!$I$6,0,10*ROW('Water Data'!I142)),NA())</f>
        <v>#N/A</v>
      </c>
      <c r="U148" s="91" t="e">
        <f ca="true">+IF(AND(ISNUMBER(OFFSET('Water Data'!$I$9,0,10*ROW('Water Data'!I142))),'Data Summary'!CJ148="Yes"),OFFSET('Water Data'!$I$9,0,10*ROW('Water Data'!I142)),NA())</f>
        <v>#N/A</v>
      </c>
      <c r="V148" s="92" t="e">
        <f ca="true">+IF(AND(ISNUMBER(OFFSET('Sanitation Data'!$D$4,0,10*ROW('Sanitation Data'!D142))),'Data Summary'!CK148="Yes"),100-OFFSET('Sanitation Data'!$D$4,0,10*ROW('Sanitation Data'!D142)),NA())</f>
        <v>#N/A</v>
      </c>
      <c r="W148" s="92" t="e">
        <f ca="true">+IF(AND(ISNUMBER(OFFSET('Sanitation Data'!$D$6,0,10*ROW('Sanitation Data'!D142))),'Data Summary'!CL148="Yes"),OFFSET('Sanitation Data'!$D$6,0,10*ROW('Sanitation Data'!D142)),NA())</f>
        <v>#N/A</v>
      </c>
      <c r="X148" s="92" t="e">
        <f ca="true">+IF(AND(ISNUMBER(OFFSET('Sanitation Data'!$D$10,0,10*ROW('Sanitation Data'!D142))),'Data Summary'!CM148="Yes"),OFFSET('Sanitation Data'!$D$10,0,10*ROW('Sanitation Data'!D142)),NA())</f>
        <v>#N/A</v>
      </c>
      <c r="Y148" s="92" t="e">
        <f ca="true">+IF(AND(ISNUMBER(OFFSET('Sanitation Data'!$D$11,0,10*ROW('Sanitation Data'!D142))),'Data Summary'!CN148="Yes"),OFFSET('Sanitation Data'!$D$11,0,10*ROW('Sanitation Data'!D142)),NA())</f>
        <v>#N/A</v>
      </c>
      <c r="Z148" s="92" t="e">
        <f ca="true">+IF(AND(ISNUMBER(OFFSET('Sanitation Data'!$D$12,0,10*ROW('Sanitation Data'!D142))),'Data Summary'!CO148="Yes"),OFFSET('Sanitation Data'!$D$12,0,10*ROW('Sanitation Data'!D142)),NA())</f>
        <v>#N/A</v>
      </c>
      <c r="AA148" s="92" t="e">
        <f ca="true">+IF(AND(ISNUMBER(OFFSET('Sanitation Data'!$E$4,0,10*ROW('Sanitation Data'!E142))),'Data Summary'!CP148="Yes"),100-OFFSET('Sanitation Data'!$E$4,0,10*ROW('Sanitation Data'!E142)),NA())</f>
        <v>#N/A</v>
      </c>
      <c r="AB148" s="92" t="e">
        <f ca="true">+IF(AND(ISNUMBER(OFFSET('Sanitation Data'!$E$6,0,10*ROW('Sanitation Data'!E142))),'Data Summary'!CQ148="Yes"),OFFSET('Sanitation Data'!$E$6,0,10*ROW('Sanitation Data'!E142)),NA())</f>
        <v>#N/A</v>
      </c>
      <c r="AC148" s="92" t="e">
        <f ca="true">+IF(AND(ISNUMBER(OFFSET('Sanitation Data'!$E$10,0,10*ROW('Sanitation Data'!E142))),'Data Summary'!CR148="Yes"),OFFSET('Sanitation Data'!$E$10,0,10*ROW('Sanitation Data'!E142)),NA())</f>
        <v>#N/A</v>
      </c>
      <c r="AD148" s="92" t="e">
        <f ca="true">+IF(AND(ISNUMBER(OFFSET('Sanitation Data'!$E$11,0,10*ROW('Sanitation Data'!E142))),'Data Summary'!CS148="Yes"),OFFSET('Sanitation Data'!$E$11,0,10*ROW('Sanitation Data'!E142)),NA())</f>
        <v>#N/A</v>
      </c>
      <c r="AE148" s="92" t="e">
        <f ca="true">+IF(AND(ISNUMBER(OFFSET('Sanitation Data'!$E$12,0,10*ROW('Sanitation Data'!E142))),'Data Summary'!CT148="Yes"),OFFSET('Sanitation Data'!$E$12,0,10*ROW('Sanitation Data'!E142)),NA())</f>
        <v>#N/A</v>
      </c>
      <c r="AF148" s="92" t="e">
        <f ca="true">+IF(AND(ISNUMBER(OFFSET('Sanitation Data'!$F$4,0,10*ROW('Sanitation Data'!F142))),'Data Summary'!CU148="Yes"),100-OFFSET('Sanitation Data'!$F$4,0,10*ROW('Sanitation Data'!F142)),NA())</f>
        <v>#N/A</v>
      </c>
      <c r="AG148" s="92" t="e">
        <f ca="true">+IF(AND(ISNUMBER(OFFSET('Sanitation Data'!$F$6,0,10*ROW('Sanitation Data'!F142))),'Data Summary'!CV148="Yes"),OFFSET('Sanitation Data'!$F$6,0,10*ROW('Sanitation Data'!F142)),NA())</f>
        <v>#N/A</v>
      </c>
      <c r="AH148" s="92" t="e">
        <f ca="true">+IF(AND(ISNUMBER(OFFSET('Sanitation Data'!$F$10,0,10*ROW('Sanitation Data'!F142))),'Data Summary'!CW148="Yes"),OFFSET('Sanitation Data'!$F$10,0,10*ROW('Sanitation Data'!F142)),NA())</f>
        <v>#N/A</v>
      </c>
      <c r="AI148" s="92" t="e">
        <f ca="true">+IF(AND(ISNUMBER(OFFSET('Sanitation Data'!$F$11,0,10*ROW('Sanitation Data'!F142))),'Data Summary'!CX148="Yes"),OFFSET('Sanitation Data'!$F$11,0,10*ROW('Sanitation Data'!F142)),NA())</f>
        <v>#N/A</v>
      </c>
      <c r="AJ148" s="92" t="e">
        <f ca="true">+IF(AND(ISNUMBER(OFFSET('Sanitation Data'!$F$12,0,10*ROW('Sanitation Data'!F142))),'Data Summary'!CY148="Yes"),OFFSET('Sanitation Data'!$F$12,0,10*ROW('Sanitation Data'!F142)),NA())</f>
        <v>#N/A</v>
      </c>
      <c r="AK148" s="92" t="e">
        <f ca="true">+IF(AND(ISNUMBER(OFFSET('Sanitation Data'!$G$4,0,10*ROW('Sanitation Data'!G142))),'Data Summary'!CZ148="Yes"),100-OFFSET('Sanitation Data'!$G$4,0,10*ROW('Sanitation Data'!G142)),NA())</f>
        <v>#N/A</v>
      </c>
      <c r="AL148" s="92" t="e">
        <f ca="true">+IF(AND(ISNUMBER(OFFSET('Sanitation Data'!$G$6,0,10*ROW('Sanitation Data'!G142))),'Data Summary'!DA148="Yes"),OFFSET('Sanitation Data'!$G$6,0,10*ROW('Sanitation Data'!G142)),NA())</f>
        <v>#N/A</v>
      </c>
      <c r="AM148" s="92" t="e">
        <f ca="true">+IF(AND(ISNUMBER(OFFSET('Sanitation Data'!$G$10,0,10*ROW('Sanitation Data'!G142))),'Data Summary'!DB148="Yes"),OFFSET('Sanitation Data'!$G$10,0,10*ROW('Sanitation Data'!G142)),NA())</f>
        <v>#N/A</v>
      </c>
      <c r="AN148" s="92" t="e">
        <f ca="true">+IF(AND(ISNUMBER(OFFSET('Sanitation Data'!$G$11,0,10*ROW('Sanitation Data'!G142))),'Data Summary'!DC148="Yes"),OFFSET('Sanitation Data'!$G$11,0,10*ROW('Sanitation Data'!G142)),NA())</f>
        <v>#N/A</v>
      </c>
      <c r="AO148" s="92" t="e">
        <f ca="true">+IF(AND(ISNUMBER(OFFSET('Sanitation Data'!$G$12,0,10*ROW('Sanitation Data'!G142))),'Data Summary'!DD148="Yes"),OFFSET('Sanitation Data'!$G$12,0,10*ROW('Sanitation Data'!G142)),NA())</f>
        <v>#N/A</v>
      </c>
      <c r="AP148" s="92" t="e">
        <f ca="true">+IF(AND(ISNUMBER(OFFSET('Sanitation Data'!$H$4,0,10*ROW('Sanitation Data'!H142))),'Data Summary'!DE148="Yes"),100-OFFSET('Sanitation Data'!$H$4,0,10*ROW('Sanitation Data'!H142)),NA())</f>
        <v>#N/A</v>
      </c>
      <c r="AQ148" s="92" t="e">
        <f ca="true">+IF(AND(ISNUMBER(OFFSET('Sanitation Data'!$H$6,0,10*ROW('Sanitation Data'!H142))),'Data Summary'!DF148="Yes"),OFFSET('Sanitation Data'!$H$6,0,10*ROW('Sanitation Data'!H142)),NA())</f>
        <v>#N/A</v>
      </c>
      <c r="AR148" s="92" t="e">
        <f ca="true">+IF(AND(ISNUMBER(OFFSET('Sanitation Data'!$H$10,0,10*ROW('Sanitation Data'!H142))),'Data Summary'!DG148="Yes"),OFFSET('Sanitation Data'!$H$10,0,10*ROW('Sanitation Data'!H142)),NA())</f>
        <v>#N/A</v>
      </c>
      <c r="AS148" s="92" t="e">
        <f ca="true">+IF(AND(ISNUMBER(OFFSET('Sanitation Data'!$H$11,0,10*ROW('Sanitation Data'!H142))),'Data Summary'!DH148="Yes"),OFFSET('Sanitation Data'!$H$11,0,10*ROW('Sanitation Data'!H142)),NA())</f>
        <v>#N/A</v>
      </c>
      <c r="AT148" s="92" t="e">
        <f ca="true">+IF(AND(ISNUMBER(OFFSET('Sanitation Data'!$H$12,0,10*ROW('Sanitation Data'!H142))),'Data Summary'!DI148="Yes"),OFFSET('Sanitation Data'!$H$12,0,10*ROW('Sanitation Data'!H142)),NA())</f>
        <v>#N/A</v>
      </c>
      <c r="AU148" s="92" t="e">
        <f ca="true">+IF(AND(ISNUMBER(OFFSET('Sanitation Data'!$I$4,0,10*ROW('Sanitation Data'!I142))),'Data Summary'!DJ148="Yes"),100-OFFSET('Sanitation Data'!$I$4,0,10*ROW('Sanitation Data'!I142)),NA())</f>
        <v>#N/A</v>
      </c>
      <c r="AV148" s="92" t="e">
        <f ca="true">+IF(AND(ISNUMBER(OFFSET('Sanitation Data'!$I$6,0,10*ROW('Sanitation Data'!I142))),'Data Summary'!DK148="Yes"),OFFSET('Sanitation Data'!$I$6,0,10*ROW('Sanitation Data'!I142)),NA())</f>
        <v>#N/A</v>
      </c>
      <c r="AW148" s="92" t="e">
        <f ca="true">+IF(AND(ISNUMBER(OFFSET('Sanitation Data'!$I$10,0,10*ROW('Sanitation Data'!I142))),'Data Summary'!DL148="Yes"),OFFSET('Sanitation Data'!$I$10,0,10*ROW('Sanitation Data'!I142)),NA())</f>
        <v>#N/A</v>
      </c>
      <c r="AX148" s="92" t="e">
        <f ca="true">+IF(AND(ISNUMBER(OFFSET('Sanitation Data'!$I$11,0,10*ROW('Sanitation Data'!I142))),'Data Summary'!DM148="Yes"),OFFSET('Sanitation Data'!$I$11,0,10*ROW('Sanitation Data'!I142)),NA())</f>
        <v>#N/A</v>
      </c>
      <c r="AY148" s="92" t="e">
        <f ca="true">+IF(AND(ISNUMBER(OFFSET('Sanitation Data'!$I$12,0,10*ROW('Sanitation Data'!I142))),'Data Summary'!DN148="Yes"),OFFSET('Sanitation Data'!$I$12,0,10*ROW('Sanitation Data'!I142)),NA())</f>
        <v>#N/A</v>
      </c>
      <c r="AZ148" s="93" t="e">
        <f ca="true">+IF(AND(ISNUMBER(OFFSET('Hygiene Data'!$D$5,0,10*ROW('Hygiene Data'!D142))),'Data Summary'!DO148="Yes"),OFFSET('Hygiene Data'!$D$5,0,10*ROW('Hygiene Data'!D142)),NA())</f>
        <v>#N/A</v>
      </c>
      <c r="BA148" s="93" t="e">
        <f ca="true">+IF(AND(ISNUMBER(OFFSET('Hygiene Data'!$D$7,0,10*ROW('Hygiene Data'!D142))),'Data Summary'!DP148="Yes"),OFFSET('Hygiene Data'!$D$7,0,10*ROW('Hygiene Data'!D142)),NA())</f>
        <v>#N/A</v>
      </c>
      <c r="BB148" s="93" t="e">
        <f ca="true">+IF(AND(ISNUMBER(OFFSET('Hygiene Data'!$D$9,0,10*ROW('Hygiene Data'!D142))),'Data Summary'!DQ148="Yes"),OFFSET('Hygiene Data'!$D$9,0,10*ROW('Hygiene Data'!D142)),NA())</f>
        <v>#N/A</v>
      </c>
      <c r="BC148" s="93" t="e">
        <f ca="true">+IF(AND(ISNUMBER(OFFSET('Hygiene Data'!$E$5,0,10*ROW('Hygiene Data'!E142))),'Data Summary'!DR148="Yes"),OFFSET('Hygiene Data'!$E$5,0,10*ROW('Hygiene Data'!E142)),NA())</f>
        <v>#N/A</v>
      </c>
      <c r="BD148" s="93" t="e">
        <f ca="true">+IF(AND(ISNUMBER(OFFSET('Hygiene Data'!$E$7,0,10*ROW('Hygiene Data'!E142))),'Data Summary'!DS148="Yes"),OFFSET('Hygiene Data'!$E$7,0,10*ROW('Hygiene Data'!E142)),NA())</f>
        <v>#N/A</v>
      </c>
      <c r="BE148" s="93" t="e">
        <f ca="true">+IF(AND(ISNUMBER(OFFSET('Hygiene Data'!$E$9,0,10*ROW('Hygiene Data'!E142))),'Data Summary'!DT148="Yes"),OFFSET('Hygiene Data'!$E$9,0,10*ROW('Hygiene Data'!E142)),NA())</f>
        <v>#N/A</v>
      </c>
      <c r="BF148" s="93" t="e">
        <f ca="true">+IF(AND(ISNUMBER(OFFSET('Hygiene Data'!$F$5,0,10*ROW('Hygiene Data'!F142))),'Data Summary'!DU148="Yes"),OFFSET('Hygiene Data'!$F$5,0,10*ROW('Hygiene Data'!F142)),NA())</f>
        <v>#N/A</v>
      </c>
      <c r="BG148" s="93" t="e">
        <f ca="true">+IF(AND(ISNUMBER(OFFSET('Hygiene Data'!$F$7,0,10*ROW('Hygiene Data'!F142))),'Data Summary'!DV148="Yes"),OFFSET('Hygiene Data'!$F$7,0,10*ROW('Hygiene Data'!F142)),NA())</f>
        <v>#N/A</v>
      </c>
      <c r="BH148" s="93" t="e">
        <f ca="true">+IF(AND(ISNUMBER(OFFSET('Hygiene Data'!$F$9,0,10*ROW('Hygiene Data'!F142))),'Data Summary'!DW148="Yes"),OFFSET('Hygiene Data'!$F$9,0,10*ROW('Hygiene Data'!F142)),NA())</f>
        <v>#N/A</v>
      </c>
      <c r="BI148" s="93" t="e">
        <f ca="true">+IF(AND(ISNUMBER(OFFSET('Hygiene Data'!$G$5,0,10*ROW('Hygiene Data'!G142))),'Data Summary'!DX148="Yes"),OFFSET('Hygiene Data'!$G$5,0,10*ROW('Hygiene Data'!G142)),NA())</f>
        <v>#N/A</v>
      </c>
      <c r="BJ148" s="93" t="e">
        <f ca="true">+IF(AND(ISNUMBER(OFFSET('Hygiene Data'!$G$7,0,10*ROW('Hygiene Data'!G142))),'Data Summary'!DY148="Yes"),OFFSET('Hygiene Data'!$G$7,0,10*ROW('Hygiene Data'!G142)),NA())</f>
        <v>#N/A</v>
      </c>
      <c r="BK148" s="93" t="e">
        <f ca="true">+IF(AND(ISNUMBER(OFFSET('Hygiene Data'!$G$9,0,10*ROW('Hygiene Data'!G142))),'Data Summary'!DZ148="Yes"),OFFSET('Hygiene Data'!$G$9,0,10*ROW('Hygiene Data'!G142)),NA())</f>
        <v>#N/A</v>
      </c>
      <c r="BL148" s="93" t="e">
        <f ca="true">+IF(AND(ISNUMBER(OFFSET('Hygiene Data'!$H$5,0,10*ROW('Hygiene Data'!H142))),'Data Summary'!EA148="Yes"),OFFSET('Hygiene Data'!$H$5,0,10*ROW('Hygiene Data'!H142)),NA())</f>
        <v>#N/A</v>
      </c>
      <c r="BM148" s="93" t="e">
        <f ca="true">+IF(AND(ISNUMBER(OFFSET('Hygiene Data'!$H$7,0,10*ROW('Hygiene Data'!H142))),'Data Summary'!EB148="Yes"),OFFSET('Hygiene Data'!$H$7,0,10*ROW('Hygiene Data'!H142)),NA())</f>
        <v>#N/A</v>
      </c>
      <c r="BN148" s="93" t="e">
        <f ca="true">+IF(AND(ISNUMBER(OFFSET('Hygiene Data'!$H$9,0,10*ROW('Hygiene Data'!H142))),'Data Summary'!EC148="Yes"),OFFSET('Hygiene Data'!$H$9,0,10*ROW('Hygiene Data'!H142)),NA())</f>
        <v>#N/A</v>
      </c>
      <c r="BO148" s="93" t="e">
        <f ca="true">+IF(AND(ISNUMBER(OFFSET('Hygiene Data'!$I$5,0,10*ROW('Hygiene Data'!I142))),'Data Summary'!ED148="Yes"),OFFSET('Hygiene Data'!$I$5,0,10*ROW('Hygiene Data'!I142)),NA())</f>
        <v>#N/A</v>
      </c>
      <c r="BP148" s="93" t="e">
        <f ca="true">+IF(AND(ISNUMBER(OFFSET('Hygiene Data'!$I$7,0,10*ROW('Hygiene Data'!I142))),'Data Summary'!EE148="Yes"),OFFSET('Hygiene Data'!$I$7,0,10*ROW('Hygiene Data'!I142)),NA())</f>
        <v>#N/A</v>
      </c>
      <c r="BQ148" s="93" t="e">
        <f ca="true">+IF(AND(ISNUMBER(OFFSET('Hygiene Data'!$I$9,0,10*ROW('Hygiene Data'!I142))),'Data Summary'!EF148="Yes"),OFFSET('Hygiene Data'!$I$9,0,10*ROW('Hygiene Data'!I142)),NA())</f>
        <v>#N/A</v>
      </c>
    </row>
    <row xmlns:x14ac="http://schemas.microsoft.com/office/spreadsheetml/2009/9/ac" r="149" x14ac:dyDescent="0.2">
      <c r="A149" s="335" t="e">
        <f ca="true">+RIGHT('Data Summary'!A149,LEN('Data Summary'!A149)-9)</f>
        <v>#VALUE!</v>
      </c>
      <c r="B149" s="35" t="str">
        <f ca="true">+IF(ISTEXT('Data Summary'!B149),'Data Summary'!B149,"")</f>
        <v/>
      </c>
      <c r="C149" s="334" t="e">
        <f ca="true">+VALUE('Data Summary'!C149)</f>
        <v>#VALUE!</v>
      </c>
      <c r="D149" s="91" t="e">
        <f ca="true">+IF(AND(ISNUMBER(OFFSET('Water Data'!$D$4,0,10*ROW('Water Data'!D143))),'Data Summary'!BS149="Yes"),100-OFFSET('Water Data'!$D$4,0,10*ROW('Water Data'!D143)),NA())</f>
        <v>#N/A</v>
      </c>
      <c r="E149" s="91" t="e">
        <f ca="true">+IF(AND(ISNUMBER(OFFSET('Water Data'!$D$6,0,10*ROW('Water Data'!D143))),'Data Summary'!BT149="Yes"),OFFSET('Water Data'!$D$6,0,10*ROW('Water Data'!D143)),NA())</f>
        <v>#N/A</v>
      </c>
      <c r="F149" s="91" t="e">
        <f ca="true">+IF(AND(ISNUMBER(OFFSET('Water Data'!$D$9,0,10*ROW('Water Data'!D143))),'Data Summary'!BU149="Yes"),OFFSET('Water Data'!$D$9,0,10*ROW('Water Data'!D143)),NA())</f>
        <v>#N/A</v>
      </c>
      <c r="G149" s="91" t="e">
        <f ca="true">+IF(AND(ISNUMBER(OFFSET('Water Data'!$E$4,0,10*ROW('Water Data'!E143))),'Data Summary'!BV149="Yes"),100-OFFSET('Water Data'!$E$4,0,10*ROW('Water Data'!E143)),NA())</f>
        <v>#N/A</v>
      </c>
      <c r="H149" s="91" t="e">
        <f ca="true">+IF(AND(ISNUMBER(OFFSET('Water Data'!$E$6,0,10*ROW('Water Data'!E143))),'Data Summary'!BW149="Yes"),OFFSET('Water Data'!$E$6,0,10*ROW('Water Data'!E143)),NA())</f>
        <v>#N/A</v>
      </c>
      <c r="I149" s="91" t="e">
        <f ca="true">+IF(AND(ISNUMBER(OFFSET('Water Data'!$E$9,0,10*ROW('Water Data'!E143))),'Data Summary'!BX149="Yes"),OFFSET('Water Data'!$E$9,0,10*ROW('Water Data'!E143)),NA())</f>
        <v>#N/A</v>
      </c>
      <c r="J149" s="91" t="e">
        <f ca="true">+IF(AND(ISNUMBER(OFFSET('Water Data'!$F$4,0,10*ROW('Water Data'!F143))),'Data Summary'!BY149="Yes"),100-OFFSET('Water Data'!$F$4,0,10*ROW('Water Data'!F143)),NA())</f>
        <v>#N/A</v>
      </c>
      <c r="K149" s="91" t="e">
        <f ca="true">+IF(AND(ISNUMBER(OFFSET('Water Data'!$F$6,0,10*ROW('Water Data'!F143))),'Data Summary'!BZ149="Yes"),OFFSET('Water Data'!$F$6,0,10*ROW('Water Data'!F143)),NA())</f>
        <v>#N/A</v>
      </c>
      <c r="L149" s="91" t="e">
        <f ca="true">+IF(AND(ISNUMBER(OFFSET('Water Data'!$F$9,0,10*ROW('Water Data'!F143))),'Data Summary'!CA149="Yes"),OFFSET('Water Data'!$F$9,0,10*ROW('Water Data'!F143)),NA())</f>
        <v>#N/A</v>
      </c>
      <c r="M149" s="91" t="e">
        <f ca="true">+IF(AND(ISNUMBER(OFFSET('Water Data'!$G$4,0,10*ROW('Water Data'!G143))),'Data Summary'!CB149="Yes"),100-OFFSET('Water Data'!$G$4,0,10*ROW('Water Data'!G143)),NA())</f>
        <v>#N/A</v>
      </c>
      <c r="N149" s="91" t="e">
        <f ca="true">+IF(AND(ISNUMBER(OFFSET('Water Data'!$G$6,0,10*ROW('Water Data'!G143))),'Data Summary'!CC149="Yes"),OFFSET('Water Data'!$G$6,0,10*ROW('Water Data'!G143)),NA())</f>
        <v>#N/A</v>
      </c>
      <c r="O149" s="91" t="e">
        <f ca="true">+IF(AND(ISNUMBER(OFFSET('Water Data'!$G$9,0,10*ROW('Water Data'!G143))),'Data Summary'!CD149="Yes"),OFFSET('Water Data'!$G$9,0,10*ROW('Water Data'!G143)),NA())</f>
        <v>#N/A</v>
      </c>
      <c r="P149" s="91" t="e">
        <f ca="true">+IF(AND(ISNUMBER(OFFSET('Water Data'!$H$4,0,10*ROW('Water Data'!H143))),'Data Summary'!CE149="Yes"),100-OFFSET('Water Data'!$H$4,0,10*ROW('Water Data'!H143)),NA())</f>
        <v>#N/A</v>
      </c>
      <c r="Q149" s="91" t="e">
        <f ca="true">+IF(AND(ISNUMBER(OFFSET('Water Data'!$H$6,0,10*ROW('Water Data'!H143))),'Data Summary'!CF149="Yes"),OFFSET('Water Data'!$H$6,0,10*ROW('Water Data'!H143)),NA())</f>
        <v>#N/A</v>
      </c>
      <c r="R149" s="91" t="e">
        <f ca="true">+IF(AND(ISNUMBER(OFFSET('Water Data'!$H$9,0,10*ROW('Water Data'!H143))),'Data Summary'!CG149="Yes"),OFFSET('Water Data'!$H$9,0,10*ROW('Water Data'!H143)),NA())</f>
        <v>#N/A</v>
      </c>
      <c r="S149" s="91" t="e">
        <f ca="true">+IF(AND(ISNUMBER(OFFSET('Water Data'!$I$4,0,10*ROW('Water Data'!I143))),'Data Summary'!CH149="Yes"),100-OFFSET('Water Data'!$I$4,0,10*ROW('Water Data'!I143)),NA())</f>
        <v>#N/A</v>
      </c>
      <c r="T149" s="91" t="e">
        <f ca="true">+IF(AND(ISNUMBER(OFFSET('Water Data'!$I$6,0,10*ROW('Water Data'!I143))),'Data Summary'!CI149="Yes"),OFFSET('Water Data'!$I$6,0,10*ROW('Water Data'!I143)),NA())</f>
        <v>#N/A</v>
      </c>
      <c r="U149" s="91" t="e">
        <f ca="true">+IF(AND(ISNUMBER(OFFSET('Water Data'!$I$9,0,10*ROW('Water Data'!I143))),'Data Summary'!CJ149="Yes"),OFFSET('Water Data'!$I$9,0,10*ROW('Water Data'!I143)),NA())</f>
        <v>#N/A</v>
      </c>
      <c r="V149" s="92" t="e">
        <f ca="true">+IF(AND(ISNUMBER(OFFSET('Sanitation Data'!$D$4,0,10*ROW('Sanitation Data'!D143))),'Data Summary'!CK149="Yes"),100-OFFSET('Sanitation Data'!$D$4,0,10*ROW('Sanitation Data'!D143)),NA())</f>
        <v>#N/A</v>
      </c>
      <c r="W149" s="92" t="e">
        <f ca="true">+IF(AND(ISNUMBER(OFFSET('Sanitation Data'!$D$6,0,10*ROW('Sanitation Data'!D143))),'Data Summary'!CL149="Yes"),OFFSET('Sanitation Data'!$D$6,0,10*ROW('Sanitation Data'!D143)),NA())</f>
        <v>#N/A</v>
      </c>
      <c r="X149" s="92" t="e">
        <f ca="true">+IF(AND(ISNUMBER(OFFSET('Sanitation Data'!$D$10,0,10*ROW('Sanitation Data'!D143))),'Data Summary'!CM149="Yes"),OFFSET('Sanitation Data'!$D$10,0,10*ROW('Sanitation Data'!D143)),NA())</f>
        <v>#N/A</v>
      </c>
      <c r="Y149" s="92" t="e">
        <f ca="true">+IF(AND(ISNUMBER(OFFSET('Sanitation Data'!$D$11,0,10*ROW('Sanitation Data'!D143))),'Data Summary'!CN149="Yes"),OFFSET('Sanitation Data'!$D$11,0,10*ROW('Sanitation Data'!D143)),NA())</f>
        <v>#N/A</v>
      </c>
      <c r="Z149" s="92" t="e">
        <f ca="true">+IF(AND(ISNUMBER(OFFSET('Sanitation Data'!$D$12,0,10*ROW('Sanitation Data'!D143))),'Data Summary'!CO149="Yes"),OFFSET('Sanitation Data'!$D$12,0,10*ROW('Sanitation Data'!D143)),NA())</f>
        <v>#N/A</v>
      </c>
      <c r="AA149" s="92" t="e">
        <f ca="true">+IF(AND(ISNUMBER(OFFSET('Sanitation Data'!$E$4,0,10*ROW('Sanitation Data'!E143))),'Data Summary'!CP149="Yes"),100-OFFSET('Sanitation Data'!$E$4,0,10*ROW('Sanitation Data'!E143)),NA())</f>
        <v>#N/A</v>
      </c>
      <c r="AB149" s="92" t="e">
        <f ca="true">+IF(AND(ISNUMBER(OFFSET('Sanitation Data'!$E$6,0,10*ROW('Sanitation Data'!E143))),'Data Summary'!CQ149="Yes"),OFFSET('Sanitation Data'!$E$6,0,10*ROW('Sanitation Data'!E143)),NA())</f>
        <v>#N/A</v>
      </c>
      <c r="AC149" s="92" t="e">
        <f ca="true">+IF(AND(ISNUMBER(OFFSET('Sanitation Data'!$E$10,0,10*ROW('Sanitation Data'!E143))),'Data Summary'!CR149="Yes"),OFFSET('Sanitation Data'!$E$10,0,10*ROW('Sanitation Data'!E143)),NA())</f>
        <v>#N/A</v>
      </c>
      <c r="AD149" s="92" t="e">
        <f ca="true">+IF(AND(ISNUMBER(OFFSET('Sanitation Data'!$E$11,0,10*ROW('Sanitation Data'!E143))),'Data Summary'!CS149="Yes"),OFFSET('Sanitation Data'!$E$11,0,10*ROW('Sanitation Data'!E143)),NA())</f>
        <v>#N/A</v>
      </c>
      <c r="AE149" s="92" t="e">
        <f ca="true">+IF(AND(ISNUMBER(OFFSET('Sanitation Data'!$E$12,0,10*ROW('Sanitation Data'!E143))),'Data Summary'!CT149="Yes"),OFFSET('Sanitation Data'!$E$12,0,10*ROW('Sanitation Data'!E143)),NA())</f>
        <v>#N/A</v>
      </c>
      <c r="AF149" s="92" t="e">
        <f ca="true">+IF(AND(ISNUMBER(OFFSET('Sanitation Data'!$F$4,0,10*ROW('Sanitation Data'!F143))),'Data Summary'!CU149="Yes"),100-OFFSET('Sanitation Data'!$F$4,0,10*ROW('Sanitation Data'!F143)),NA())</f>
        <v>#N/A</v>
      </c>
      <c r="AG149" s="92" t="e">
        <f ca="true">+IF(AND(ISNUMBER(OFFSET('Sanitation Data'!$F$6,0,10*ROW('Sanitation Data'!F143))),'Data Summary'!CV149="Yes"),OFFSET('Sanitation Data'!$F$6,0,10*ROW('Sanitation Data'!F143)),NA())</f>
        <v>#N/A</v>
      </c>
      <c r="AH149" s="92" t="e">
        <f ca="true">+IF(AND(ISNUMBER(OFFSET('Sanitation Data'!$F$10,0,10*ROW('Sanitation Data'!F143))),'Data Summary'!CW149="Yes"),OFFSET('Sanitation Data'!$F$10,0,10*ROW('Sanitation Data'!F143)),NA())</f>
        <v>#N/A</v>
      </c>
      <c r="AI149" s="92" t="e">
        <f ca="true">+IF(AND(ISNUMBER(OFFSET('Sanitation Data'!$F$11,0,10*ROW('Sanitation Data'!F143))),'Data Summary'!CX149="Yes"),OFFSET('Sanitation Data'!$F$11,0,10*ROW('Sanitation Data'!F143)),NA())</f>
        <v>#N/A</v>
      </c>
      <c r="AJ149" s="92" t="e">
        <f ca="true">+IF(AND(ISNUMBER(OFFSET('Sanitation Data'!$F$12,0,10*ROW('Sanitation Data'!F143))),'Data Summary'!CY149="Yes"),OFFSET('Sanitation Data'!$F$12,0,10*ROW('Sanitation Data'!F143)),NA())</f>
        <v>#N/A</v>
      </c>
      <c r="AK149" s="92" t="e">
        <f ca="true">+IF(AND(ISNUMBER(OFFSET('Sanitation Data'!$G$4,0,10*ROW('Sanitation Data'!G143))),'Data Summary'!CZ149="Yes"),100-OFFSET('Sanitation Data'!$G$4,0,10*ROW('Sanitation Data'!G143)),NA())</f>
        <v>#N/A</v>
      </c>
      <c r="AL149" s="92" t="e">
        <f ca="true">+IF(AND(ISNUMBER(OFFSET('Sanitation Data'!$G$6,0,10*ROW('Sanitation Data'!G143))),'Data Summary'!DA149="Yes"),OFFSET('Sanitation Data'!$G$6,0,10*ROW('Sanitation Data'!G143)),NA())</f>
        <v>#N/A</v>
      </c>
      <c r="AM149" s="92" t="e">
        <f ca="true">+IF(AND(ISNUMBER(OFFSET('Sanitation Data'!$G$10,0,10*ROW('Sanitation Data'!G143))),'Data Summary'!DB149="Yes"),OFFSET('Sanitation Data'!$G$10,0,10*ROW('Sanitation Data'!G143)),NA())</f>
        <v>#N/A</v>
      </c>
      <c r="AN149" s="92" t="e">
        <f ca="true">+IF(AND(ISNUMBER(OFFSET('Sanitation Data'!$G$11,0,10*ROW('Sanitation Data'!G143))),'Data Summary'!DC149="Yes"),OFFSET('Sanitation Data'!$G$11,0,10*ROW('Sanitation Data'!G143)),NA())</f>
        <v>#N/A</v>
      </c>
      <c r="AO149" s="92" t="e">
        <f ca="true">+IF(AND(ISNUMBER(OFFSET('Sanitation Data'!$G$12,0,10*ROW('Sanitation Data'!G143))),'Data Summary'!DD149="Yes"),OFFSET('Sanitation Data'!$G$12,0,10*ROW('Sanitation Data'!G143)),NA())</f>
        <v>#N/A</v>
      </c>
      <c r="AP149" s="92" t="e">
        <f ca="true">+IF(AND(ISNUMBER(OFFSET('Sanitation Data'!$H$4,0,10*ROW('Sanitation Data'!H143))),'Data Summary'!DE149="Yes"),100-OFFSET('Sanitation Data'!$H$4,0,10*ROW('Sanitation Data'!H143)),NA())</f>
        <v>#N/A</v>
      </c>
      <c r="AQ149" s="92" t="e">
        <f ca="true">+IF(AND(ISNUMBER(OFFSET('Sanitation Data'!$H$6,0,10*ROW('Sanitation Data'!H143))),'Data Summary'!DF149="Yes"),OFFSET('Sanitation Data'!$H$6,0,10*ROW('Sanitation Data'!H143)),NA())</f>
        <v>#N/A</v>
      </c>
      <c r="AR149" s="92" t="e">
        <f ca="true">+IF(AND(ISNUMBER(OFFSET('Sanitation Data'!$H$10,0,10*ROW('Sanitation Data'!H143))),'Data Summary'!DG149="Yes"),OFFSET('Sanitation Data'!$H$10,0,10*ROW('Sanitation Data'!H143)),NA())</f>
        <v>#N/A</v>
      </c>
      <c r="AS149" s="92" t="e">
        <f ca="true">+IF(AND(ISNUMBER(OFFSET('Sanitation Data'!$H$11,0,10*ROW('Sanitation Data'!H143))),'Data Summary'!DH149="Yes"),OFFSET('Sanitation Data'!$H$11,0,10*ROW('Sanitation Data'!H143)),NA())</f>
        <v>#N/A</v>
      </c>
      <c r="AT149" s="92" t="e">
        <f ca="true">+IF(AND(ISNUMBER(OFFSET('Sanitation Data'!$H$12,0,10*ROW('Sanitation Data'!H143))),'Data Summary'!DI149="Yes"),OFFSET('Sanitation Data'!$H$12,0,10*ROW('Sanitation Data'!H143)),NA())</f>
        <v>#N/A</v>
      </c>
      <c r="AU149" s="92" t="e">
        <f ca="true">+IF(AND(ISNUMBER(OFFSET('Sanitation Data'!$I$4,0,10*ROW('Sanitation Data'!I143))),'Data Summary'!DJ149="Yes"),100-OFFSET('Sanitation Data'!$I$4,0,10*ROW('Sanitation Data'!I143)),NA())</f>
        <v>#N/A</v>
      </c>
      <c r="AV149" s="92" t="e">
        <f ca="true">+IF(AND(ISNUMBER(OFFSET('Sanitation Data'!$I$6,0,10*ROW('Sanitation Data'!I143))),'Data Summary'!DK149="Yes"),OFFSET('Sanitation Data'!$I$6,0,10*ROW('Sanitation Data'!I143)),NA())</f>
        <v>#N/A</v>
      </c>
      <c r="AW149" s="92" t="e">
        <f ca="true">+IF(AND(ISNUMBER(OFFSET('Sanitation Data'!$I$10,0,10*ROW('Sanitation Data'!I143))),'Data Summary'!DL149="Yes"),OFFSET('Sanitation Data'!$I$10,0,10*ROW('Sanitation Data'!I143)),NA())</f>
        <v>#N/A</v>
      </c>
      <c r="AX149" s="92" t="e">
        <f ca="true">+IF(AND(ISNUMBER(OFFSET('Sanitation Data'!$I$11,0,10*ROW('Sanitation Data'!I143))),'Data Summary'!DM149="Yes"),OFFSET('Sanitation Data'!$I$11,0,10*ROW('Sanitation Data'!I143)),NA())</f>
        <v>#N/A</v>
      </c>
      <c r="AY149" s="92" t="e">
        <f ca="true">+IF(AND(ISNUMBER(OFFSET('Sanitation Data'!$I$12,0,10*ROW('Sanitation Data'!I143))),'Data Summary'!DN149="Yes"),OFFSET('Sanitation Data'!$I$12,0,10*ROW('Sanitation Data'!I143)),NA())</f>
        <v>#N/A</v>
      </c>
      <c r="AZ149" s="93" t="e">
        <f ca="true">+IF(AND(ISNUMBER(OFFSET('Hygiene Data'!$D$5,0,10*ROW('Hygiene Data'!D143))),'Data Summary'!DO149="Yes"),OFFSET('Hygiene Data'!$D$5,0,10*ROW('Hygiene Data'!D143)),NA())</f>
        <v>#N/A</v>
      </c>
      <c r="BA149" s="93" t="e">
        <f ca="true">+IF(AND(ISNUMBER(OFFSET('Hygiene Data'!$D$7,0,10*ROW('Hygiene Data'!D143))),'Data Summary'!DP149="Yes"),OFFSET('Hygiene Data'!$D$7,0,10*ROW('Hygiene Data'!D143)),NA())</f>
        <v>#N/A</v>
      </c>
      <c r="BB149" s="93" t="e">
        <f ca="true">+IF(AND(ISNUMBER(OFFSET('Hygiene Data'!$D$9,0,10*ROW('Hygiene Data'!D143))),'Data Summary'!DQ149="Yes"),OFFSET('Hygiene Data'!$D$9,0,10*ROW('Hygiene Data'!D143)),NA())</f>
        <v>#N/A</v>
      </c>
      <c r="BC149" s="93" t="e">
        <f ca="true">+IF(AND(ISNUMBER(OFFSET('Hygiene Data'!$E$5,0,10*ROW('Hygiene Data'!E143))),'Data Summary'!DR149="Yes"),OFFSET('Hygiene Data'!$E$5,0,10*ROW('Hygiene Data'!E143)),NA())</f>
        <v>#N/A</v>
      </c>
      <c r="BD149" s="93" t="e">
        <f ca="true">+IF(AND(ISNUMBER(OFFSET('Hygiene Data'!$E$7,0,10*ROW('Hygiene Data'!E143))),'Data Summary'!DS149="Yes"),OFFSET('Hygiene Data'!$E$7,0,10*ROW('Hygiene Data'!E143)),NA())</f>
        <v>#N/A</v>
      </c>
      <c r="BE149" s="93" t="e">
        <f ca="true">+IF(AND(ISNUMBER(OFFSET('Hygiene Data'!$E$9,0,10*ROW('Hygiene Data'!E143))),'Data Summary'!DT149="Yes"),OFFSET('Hygiene Data'!$E$9,0,10*ROW('Hygiene Data'!E143)),NA())</f>
        <v>#N/A</v>
      </c>
      <c r="BF149" s="93" t="e">
        <f ca="true">+IF(AND(ISNUMBER(OFFSET('Hygiene Data'!$F$5,0,10*ROW('Hygiene Data'!F143))),'Data Summary'!DU149="Yes"),OFFSET('Hygiene Data'!$F$5,0,10*ROW('Hygiene Data'!F143)),NA())</f>
        <v>#N/A</v>
      </c>
      <c r="BG149" s="93" t="e">
        <f ca="true">+IF(AND(ISNUMBER(OFFSET('Hygiene Data'!$F$7,0,10*ROW('Hygiene Data'!F143))),'Data Summary'!DV149="Yes"),OFFSET('Hygiene Data'!$F$7,0,10*ROW('Hygiene Data'!F143)),NA())</f>
        <v>#N/A</v>
      </c>
      <c r="BH149" s="93" t="e">
        <f ca="true">+IF(AND(ISNUMBER(OFFSET('Hygiene Data'!$F$9,0,10*ROW('Hygiene Data'!F143))),'Data Summary'!DW149="Yes"),OFFSET('Hygiene Data'!$F$9,0,10*ROW('Hygiene Data'!F143)),NA())</f>
        <v>#N/A</v>
      </c>
      <c r="BI149" s="93" t="e">
        <f ca="true">+IF(AND(ISNUMBER(OFFSET('Hygiene Data'!$G$5,0,10*ROW('Hygiene Data'!G143))),'Data Summary'!DX149="Yes"),OFFSET('Hygiene Data'!$G$5,0,10*ROW('Hygiene Data'!G143)),NA())</f>
        <v>#N/A</v>
      </c>
      <c r="BJ149" s="93" t="e">
        <f ca="true">+IF(AND(ISNUMBER(OFFSET('Hygiene Data'!$G$7,0,10*ROW('Hygiene Data'!G143))),'Data Summary'!DY149="Yes"),OFFSET('Hygiene Data'!$G$7,0,10*ROW('Hygiene Data'!G143)),NA())</f>
        <v>#N/A</v>
      </c>
      <c r="BK149" s="93" t="e">
        <f ca="true">+IF(AND(ISNUMBER(OFFSET('Hygiene Data'!$G$9,0,10*ROW('Hygiene Data'!G143))),'Data Summary'!DZ149="Yes"),OFFSET('Hygiene Data'!$G$9,0,10*ROW('Hygiene Data'!G143)),NA())</f>
        <v>#N/A</v>
      </c>
      <c r="BL149" s="93" t="e">
        <f ca="true">+IF(AND(ISNUMBER(OFFSET('Hygiene Data'!$H$5,0,10*ROW('Hygiene Data'!H143))),'Data Summary'!EA149="Yes"),OFFSET('Hygiene Data'!$H$5,0,10*ROW('Hygiene Data'!H143)),NA())</f>
        <v>#N/A</v>
      </c>
      <c r="BM149" s="93" t="e">
        <f ca="true">+IF(AND(ISNUMBER(OFFSET('Hygiene Data'!$H$7,0,10*ROW('Hygiene Data'!H143))),'Data Summary'!EB149="Yes"),OFFSET('Hygiene Data'!$H$7,0,10*ROW('Hygiene Data'!H143)),NA())</f>
        <v>#N/A</v>
      </c>
      <c r="BN149" s="93" t="e">
        <f ca="true">+IF(AND(ISNUMBER(OFFSET('Hygiene Data'!$H$9,0,10*ROW('Hygiene Data'!H143))),'Data Summary'!EC149="Yes"),OFFSET('Hygiene Data'!$H$9,0,10*ROW('Hygiene Data'!H143)),NA())</f>
        <v>#N/A</v>
      </c>
      <c r="BO149" s="93" t="e">
        <f ca="true">+IF(AND(ISNUMBER(OFFSET('Hygiene Data'!$I$5,0,10*ROW('Hygiene Data'!I143))),'Data Summary'!ED149="Yes"),OFFSET('Hygiene Data'!$I$5,0,10*ROW('Hygiene Data'!I143)),NA())</f>
        <v>#N/A</v>
      </c>
      <c r="BP149" s="93" t="e">
        <f ca="true">+IF(AND(ISNUMBER(OFFSET('Hygiene Data'!$I$7,0,10*ROW('Hygiene Data'!I143))),'Data Summary'!EE149="Yes"),OFFSET('Hygiene Data'!$I$7,0,10*ROW('Hygiene Data'!I143)),NA())</f>
        <v>#N/A</v>
      </c>
      <c r="BQ149" s="93" t="e">
        <f ca="true">+IF(AND(ISNUMBER(OFFSET('Hygiene Data'!$I$9,0,10*ROW('Hygiene Data'!I143))),'Data Summary'!EF149="Yes"),OFFSET('Hygiene Data'!$I$9,0,10*ROW('Hygiene Data'!I143)),NA())</f>
        <v>#N/A</v>
      </c>
    </row>
    <row xmlns:x14ac="http://schemas.microsoft.com/office/spreadsheetml/2009/9/ac" r="150" x14ac:dyDescent="0.2">
      <c r="A150" s="335" t="e">
        <f ca="true">+RIGHT('Data Summary'!A150,LEN('Data Summary'!A150)-9)</f>
        <v>#VALUE!</v>
      </c>
      <c r="B150" s="35" t="str">
        <f ca="true">+IF(ISTEXT('Data Summary'!B150),'Data Summary'!B150,"")</f>
        <v/>
      </c>
      <c r="C150" s="334" t="e">
        <f ca="true">+VALUE('Data Summary'!C150)</f>
        <v>#VALUE!</v>
      </c>
      <c r="D150" s="91" t="e">
        <f ca="true">+IF(AND(ISNUMBER(OFFSET('Water Data'!$D$4,0,10*ROW('Water Data'!D144))),'Data Summary'!BS150="Yes"),100-OFFSET('Water Data'!$D$4,0,10*ROW('Water Data'!D144)),NA())</f>
        <v>#N/A</v>
      </c>
      <c r="E150" s="91" t="e">
        <f ca="true">+IF(AND(ISNUMBER(OFFSET('Water Data'!$D$6,0,10*ROW('Water Data'!D144))),'Data Summary'!BT150="Yes"),OFFSET('Water Data'!$D$6,0,10*ROW('Water Data'!D144)),NA())</f>
        <v>#N/A</v>
      </c>
      <c r="F150" s="91" t="e">
        <f ca="true">+IF(AND(ISNUMBER(OFFSET('Water Data'!$D$9,0,10*ROW('Water Data'!D144))),'Data Summary'!BU150="Yes"),OFFSET('Water Data'!$D$9,0,10*ROW('Water Data'!D144)),NA())</f>
        <v>#N/A</v>
      </c>
      <c r="G150" s="91" t="e">
        <f ca="true">+IF(AND(ISNUMBER(OFFSET('Water Data'!$E$4,0,10*ROW('Water Data'!E144))),'Data Summary'!BV150="Yes"),100-OFFSET('Water Data'!$E$4,0,10*ROW('Water Data'!E144)),NA())</f>
        <v>#N/A</v>
      </c>
      <c r="H150" s="91" t="e">
        <f ca="true">+IF(AND(ISNUMBER(OFFSET('Water Data'!$E$6,0,10*ROW('Water Data'!E144))),'Data Summary'!BW150="Yes"),OFFSET('Water Data'!$E$6,0,10*ROW('Water Data'!E144)),NA())</f>
        <v>#N/A</v>
      </c>
      <c r="I150" s="91" t="e">
        <f ca="true">+IF(AND(ISNUMBER(OFFSET('Water Data'!$E$9,0,10*ROW('Water Data'!E144))),'Data Summary'!BX150="Yes"),OFFSET('Water Data'!$E$9,0,10*ROW('Water Data'!E144)),NA())</f>
        <v>#N/A</v>
      </c>
      <c r="J150" s="91" t="e">
        <f ca="true">+IF(AND(ISNUMBER(OFFSET('Water Data'!$F$4,0,10*ROW('Water Data'!F144))),'Data Summary'!BY150="Yes"),100-OFFSET('Water Data'!$F$4,0,10*ROW('Water Data'!F144)),NA())</f>
        <v>#N/A</v>
      </c>
      <c r="K150" s="91" t="e">
        <f ca="true">+IF(AND(ISNUMBER(OFFSET('Water Data'!$F$6,0,10*ROW('Water Data'!F144))),'Data Summary'!BZ150="Yes"),OFFSET('Water Data'!$F$6,0,10*ROW('Water Data'!F144)),NA())</f>
        <v>#N/A</v>
      </c>
      <c r="L150" s="91" t="e">
        <f ca="true">+IF(AND(ISNUMBER(OFFSET('Water Data'!$F$9,0,10*ROW('Water Data'!F144))),'Data Summary'!CA150="Yes"),OFFSET('Water Data'!$F$9,0,10*ROW('Water Data'!F144)),NA())</f>
        <v>#N/A</v>
      </c>
      <c r="M150" s="91" t="e">
        <f ca="true">+IF(AND(ISNUMBER(OFFSET('Water Data'!$G$4,0,10*ROW('Water Data'!G144))),'Data Summary'!CB150="Yes"),100-OFFSET('Water Data'!$G$4,0,10*ROW('Water Data'!G144)),NA())</f>
        <v>#N/A</v>
      </c>
      <c r="N150" s="91" t="e">
        <f ca="true">+IF(AND(ISNUMBER(OFFSET('Water Data'!$G$6,0,10*ROW('Water Data'!G144))),'Data Summary'!CC150="Yes"),OFFSET('Water Data'!$G$6,0,10*ROW('Water Data'!G144)),NA())</f>
        <v>#N/A</v>
      </c>
      <c r="O150" s="91" t="e">
        <f ca="true">+IF(AND(ISNUMBER(OFFSET('Water Data'!$G$9,0,10*ROW('Water Data'!G144))),'Data Summary'!CD150="Yes"),OFFSET('Water Data'!$G$9,0,10*ROW('Water Data'!G144)),NA())</f>
        <v>#N/A</v>
      </c>
      <c r="P150" s="91" t="e">
        <f ca="true">+IF(AND(ISNUMBER(OFFSET('Water Data'!$H$4,0,10*ROW('Water Data'!H144))),'Data Summary'!CE150="Yes"),100-OFFSET('Water Data'!$H$4,0,10*ROW('Water Data'!H144)),NA())</f>
        <v>#N/A</v>
      </c>
      <c r="Q150" s="91" t="e">
        <f ca="true">+IF(AND(ISNUMBER(OFFSET('Water Data'!$H$6,0,10*ROW('Water Data'!H144))),'Data Summary'!CF150="Yes"),OFFSET('Water Data'!$H$6,0,10*ROW('Water Data'!H144)),NA())</f>
        <v>#N/A</v>
      </c>
      <c r="R150" s="91" t="e">
        <f ca="true">+IF(AND(ISNUMBER(OFFSET('Water Data'!$H$9,0,10*ROW('Water Data'!H144))),'Data Summary'!CG150="Yes"),OFFSET('Water Data'!$H$9,0,10*ROW('Water Data'!H144)),NA())</f>
        <v>#N/A</v>
      </c>
      <c r="S150" s="91" t="e">
        <f ca="true">+IF(AND(ISNUMBER(OFFSET('Water Data'!$I$4,0,10*ROW('Water Data'!I144))),'Data Summary'!CH150="Yes"),100-OFFSET('Water Data'!$I$4,0,10*ROW('Water Data'!I144)),NA())</f>
        <v>#N/A</v>
      </c>
      <c r="T150" s="91" t="e">
        <f ca="true">+IF(AND(ISNUMBER(OFFSET('Water Data'!$I$6,0,10*ROW('Water Data'!I144))),'Data Summary'!CI150="Yes"),OFFSET('Water Data'!$I$6,0,10*ROW('Water Data'!I144)),NA())</f>
        <v>#N/A</v>
      </c>
      <c r="U150" s="91" t="e">
        <f ca="true">+IF(AND(ISNUMBER(OFFSET('Water Data'!$I$9,0,10*ROW('Water Data'!I144))),'Data Summary'!CJ150="Yes"),OFFSET('Water Data'!$I$9,0,10*ROW('Water Data'!I144)),NA())</f>
        <v>#N/A</v>
      </c>
      <c r="V150" s="92" t="e">
        <f ca="true">+IF(AND(ISNUMBER(OFFSET('Sanitation Data'!$D$4,0,10*ROW('Sanitation Data'!D144))),'Data Summary'!CK150="Yes"),100-OFFSET('Sanitation Data'!$D$4,0,10*ROW('Sanitation Data'!D144)),NA())</f>
        <v>#N/A</v>
      </c>
      <c r="W150" s="92" t="e">
        <f ca="true">+IF(AND(ISNUMBER(OFFSET('Sanitation Data'!$D$6,0,10*ROW('Sanitation Data'!D144))),'Data Summary'!CL150="Yes"),OFFSET('Sanitation Data'!$D$6,0,10*ROW('Sanitation Data'!D144)),NA())</f>
        <v>#N/A</v>
      </c>
      <c r="X150" s="92" t="e">
        <f ca="true">+IF(AND(ISNUMBER(OFFSET('Sanitation Data'!$D$10,0,10*ROW('Sanitation Data'!D144))),'Data Summary'!CM150="Yes"),OFFSET('Sanitation Data'!$D$10,0,10*ROW('Sanitation Data'!D144)),NA())</f>
        <v>#N/A</v>
      </c>
      <c r="Y150" s="92" t="e">
        <f ca="true">+IF(AND(ISNUMBER(OFFSET('Sanitation Data'!$D$11,0,10*ROW('Sanitation Data'!D144))),'Data Summary'!CN150="Yes"),OFFSET('Sanitation Data'!$D$11,0,10*ROW('Sanitation Data'!D144)),NA())</f>
        <v>#N/A</v>
      </c>
      <c r="Z150" s="92" t="e">
        <f ca="true">+IF(AND(ISNUMBER(OFFSET('Sanitation Data'!$D$12,0,10*ROW('Sanitation Data'!D144))),'Data Summary'!CO150="Yes"),OFFSET('Sanitation Data'!$D$12,0,10*ROW('Sanitation Data'!D144)),NA())</f>
        <v>#N/A</v>
      </c>
      <c r="AA150" s="92" t="e">
        <f ca="true">+IF(AND(ISNUMBER(OFFSET('Sanitation Data'!$E$4,0,10*ROW('Sanitation Data'!E144))),'Data Summary'!CP150="Yes"),100-OFFSET('Sanitation Data'!$E$4,0,10*ROW('Sanitation Data'!E144)),NA())</f>
        <v>#N/A</v>
      </c>
      <c r="AB150" s="92" t="e">
        <f ca="true">+IF(AND(ISNUMBER(OFFSET('Sanitation Data'!$E$6,0,10*ROW('Sanitation Data'!E144))),'Data Summary'!CQ150="Yes"),OFFSET('Sanitation Data'!$E$6,0,10*ROW('Sanitation Data'!E144)),NA())</f>
        <v>#N/A</v>
      </c>
      <c r="AC150" s="92" t="e">
        <f ca="true">+IF(AND(ISNUMBER(OFFSET('Sanitation Data'!$E$10,0,10*ROW('Sanitation Data'!E144))),'Data Summary'!CR150="Yes"),OFFSET('Sanitation Data'!$E$10,0,10*ROW('Sanitation Data'!E144)),NA())</f>
        <v>#N/A</v>
      </c>
      <c r="AD150" s="92" t="e">
        <f ca="true">+IF(AND(ISNUMBER(OFFSET('Sanitation Data'!$E$11,0,10*ROW('Sanitation Data'!E144))),'Data Summary'!CS150="Yes"),OFFSET('Sanitation Data'!$E$11,0,10*ROW('Sanitation Data'!E144)),NA())</f>
        <v>#N/A</v>
      </c>
      <c r="AE150" s="92" t="e">
        <f ca="true">+IF(AND(ISNUMBER(OFFSET('Sanitation Data'!$E$12,0,10*ROW('Sanitation Data'!E144))),'Data Summary'!CT150="Yes"),OFFSET('Sanitation Data'!$E$12,0,10*ROW('Sanitation Data'!E144)),NA())</f>
        <v>#N/A</v>
      </c>
      <c r="AF150" s="92" t="e">
        <f ca="true">+IF(AND(ISNUMBER(OFFSET('Sanitation Data'!$F$4,0,10*ROW('Sanitation Data'!F144))),'Data Summary'!CU150="Yes"),100-OFFSET('Sanitation Data'!$F$4,0,10*ROW('Sanitation Data'!F144)),NA())</f>
        <v>#N/A</v>
      </c>
      <c r="AG150" s="92" t="e">
        <f ca="true">+IF(AND(ISNUMBER(OFFSET('Sanitation Data'!$F$6,0,10*ROW('Sanitation Data'!F144))),'Data Summary'!CV150="Yes"),OFFSET('Sanitation Data'!$F$6,0,10*ROW('Sanitation Data'!F144)),NA())</f>
        <v>#N/A</v>
      </c>
      <c r="AH150" s="92" t="e">
        <f ca="true">+IF(AND(ISNUMBER(OFFSET('Sanitation Data'!$F$10,0,10*ROW('Sanitation Data'!F144))),'Data Summary'!CW150="Yes"),OFFSET('Sanitation Data'!$F$10,0,10*ROW('Sanitation Data'!F144)),NA())</f>
        <v>#N/A</v>
      </c>
      <c r="AI150" s="92" t="e">
        <f ca="true">+IF(AND(ISNUMBER(OFFSET('Sanitation Data'!$F$11,0,10*ROW('Sanitation Data'!F144))),'Data Summary'!CX150="Yes"),OFFSET('Sanitation Data'!$F$11,0,10*ROW('Sanitation Data'!F144)),NA())</f>
        <v>#N/A</v>
      </c>
      <c r="AJ150" s="92" t="e">
        <f ca="true">+IF(AND(ISNUMBER(OFFSET('Sanitation Data'!$F$12,0,10*ROW('Sanitation Data'!F144))),'Data Summary'!CY150="Yes"),OFFSET('Sanitation Data'!$F$12,0,10*ROW('Sanitation Data'!F144)),NA())</f>
        <v>#N/A</v>
      </c>
      <c r="AK150" s="92" t="e">
        <f ca="true">+IF(AND(ISNUMBER(OFFSET('Sanitation Data'!$G$4,0,10*ROW('Sanitation Data'!G144))),'Data Summary'!CZ150="Yes"),100-OFFSET('Sanitation Data'!$G$4,0,10*ROW('Sanitation Data'!G144)),NA())</f>
        <v>#N/A</v>
      </c>
      <c r="AL150" s="92" t="e">
        <f ca="true">+IF(AND(ISNUMBER(OFFSET('Sanitation Data'!$G$6,0,10*ROW('Sanitation Data'!G144))),'Data Summary'!DA150="Yes"),OFFSET('Sanitation Data'!$G$6,0,10*ROW('Sanitation Data'!G144)),NA())</f>
        <v>#N/A</v>
      </c>
      <c r="AM150" s="92" t="e">
        <f ca="true">+IF(AND(ISNUMBER(OFFSET('Sanitation Data'!$G$10,0,10*ROW('Sanitation Data'!G144))),'Data Summary'!DB150="Yes"),OFFSET('Sanitation Data'!$G$10,0,10*ROW('Sanitation Data'!G144)),NA())</f>
        <v>#N/A</v>
      </c>
      <c r="AN150" s="92" t="e">
        <f ca="true">+IF(AND(ISNUMBER(OFFSET('Sanitation Data'!$G$11,0,10*ROW('Sanitation Data'!G144))),'Data Summary'!DC150="Yes"),OFFSET('Sanitation Data'!$G$11,0,10*ROW('Sanitation Data'!G144)),NA())</f>
        <v>#N/A</v>
      </c>
      <c r="AO150" s="92" t="e">
        <f ca="true">+IF(AND(ISNUMBER(OFFSET('Sanitation Data'!$G$12,0,10*ROW('Sanitation Data'!G144))),'Data Summary'!DD150="Yes"),OFFSET('Sanitation Data'!$G$12,0,10*ROW('Sanitation Data'!G144)),NA())</f>
        <v>#N/A</v>
      </c>
      <c r="AP150" s="92" t="e">
        <f ca="true">+IF(AND(ISNUMBER(OFFSET('Sanitation Data'!$H$4,0,10*ROW('Sanitation Data'!H144))),'Data Summary'!DE150="Yes"),100-OFFSET('Sanitation Data'!$H$4,0,10*ROW('Sanitation Data'!H144)),NA())</f>
        <v>#N/A</v>
      </c>
      <c r="AQ150" s="92" t="e">
        <f ca="true">+IF(AND(ISNUMBER(OFFSET('Sanitation Data'!$H$6,0,10*ROW('Sanitation Data'!H144))),'Data Summary'!DF150="Yes"),OFFSET('Sanitation Data'!$H$6,0,10*ROW('Sanitation Data'!H144)),NA())</f>
        <v>#N/A</v>
      </c>
      <c r="AR150" s="92" t="e">
        <f ca="true">+IF(AND(ISNUMBER(OFFSET('Sanitation Data'!$H$10,0,10*ROW('Sanitation Data'!H144))),'Data Summary'!DG150="Yes"),OFFSET('Sanitation Data'!$H$10,0,10*ROW('Sanitation Data'!H144)),NA())</f>
        <v>#N/A</v>
      </c>
      <c r="AS150" s="92" t="e">
        <f ca="true">+IF(AND(ISNUMBER(OFFSET('Sanitation Data'!$H$11,0,10*ROW('Sanitation Data'!H144))),'Data Summary'!DH150="Yes"),OFFSET('Sanitation Data'!$H$11,0,10*ROW('Sanitation Data'!H144)),NA())</f>
        <v>#N/A</v>
      </c>
      <c r="AT150" s="92" t="e">
        <f ca="true">+IF(AND(ISNUMBER(OFFSET('Sanitation Data'!$H$12,0,10*ROW('Sanitation Data'!H144))),'Data Summary'!DI150="Yes"),OFFSET('Sanitation Data'!$H$12,0,10*ROW('Sanitation Data'!H144)),NA())</f>
        <v>#N/A</v>
      </c>
      <c r="AU150" s="92" t="e">
        <f ca="true">+IF(AND(ISNUMBER(OFFSET('Sanitation Data'!$I$4,0,10*ROW('Sanitation Data'!I144))),'Data Summary'!DJ150="Yes"),100-OFFSET('Sanitation Data'!$I$4,0,10*ROW('Sanitation Data'!I144)),NA())</f>
        <v>#N/A</v>
      </c>
      <c r="AV150" s="92" t="e">
        <f ca="true">+IF(AND(ISNUMBER(OFFSET('Sanitation Data'!$I$6,0,10*ROW('Sanitation Data'!I144))),'Data Summary'!DK150="Yes"),OFFSET('Sanitation Data'!$I$6,0,10*ROW('Sanitation Data'!I144)),NA())</f>
        <v>#N/A</v>
      </c>
      <c r="AW150" s="92" t="e">
        <f ca="true">+IF(AND(ISNUMBER(OFFSET('Sanitation Data'!$I$10,0,10*ROW('Sanitation Data'!I144))),'Data Summary'!DL150="Yes"),OFFSET('Sanitation Data'!$I$10,0,10*ROW('Sanitation Data'!I144)),NA())</f>
        <v>#N/A</v>
      </c>
      <c r="AX150" s="92" t="e">
        <f ca="true">+IF(AND(ISNUMBER(OFFSET('Sanitation Data'!$I$11,0,10*ROW('Sanitation Data'!I144))),'Data Summary'!DM150="Yes"),OFFSET('Sanitation Data'!$I$11,0,10*ROW('Sanitation Data'!I144)),NA())</f>
        <v>#N/A</v>
      </c>
      <c r="AY150" s="92" t="e">
        <f ca="true">+IF(AND(ISNUMBER(OFFSET('Sanitation Data'!$I$12,0,10*ROW('Sanitation Data'!I144))),'Data Summary'!DN150="Yes"),OFFSET('Sanitation Data'!$I$12,0,10*ROW('Sanitation Data'!I144)),NA())</f>
        <v>#N/A</v>
      </c>
      <c r="AZ150" s="93" t="e">
        <f ca="true">+IF(AND(ISNUMBER(OFFSET('Hygiene Data'!$D$5,0,10*ROW('Hygiene Data'!D144))),'Data Summary'!DO150="Yes"),OFFSET('Hygiene Data'!$D$5,0,10*ROW('Hygiene Data'!D144)),NA())</f>
        <v>#N/A</v>
      </c>
      <c r="BA150" s="93" t="e">
        <f ca="true">+IF(AND(ISNUMBER(OFFSET('Hygiene Data'!$D$7,0,10*ROW('Hygiene Data'!D144))),'Data Summary'!DP150="Yes"),OFFSET('Hygiene Data'!$D$7,0,10*ROW('Hygiene Data'!D144)),NA())</f>
        <v>#N/A</v>
      </c>
      <c r="BB150" s="93" t="e">
        <f ca="true">+IF(AND(ISNUMBER(OFFSET('Hygiene Data'!$D$9,0,10*ROW('Hygiene Data'!D144))),'Data Summary'!DQ150="Yes"),OFFSET('Hygiene Data'!$D$9,0,10*ROW('Hygiene Data'!D144)),NA())</f>
        <v>#N/A</v>
      </c>
      <c r="BC150" s="93" t="e">
        <f ca="true">+IF(AND(ISNUMBER(OFFSET('Hygiene Data'!$E$5,0,10*ROW('Hygiene Data'!E144))),'Data Summary'!DR150="Yes"),OFFSET('Hygiene Data'!$E$5,0,10*ROW('Hygiene Data'!E144)),NA())</f>
        <v>#N/A</v>
      </c>
      <c r="BD150" s="93" t="e">
        <f ca="true">+IF(AND(ISNUMBER(OFFSET('Hygiene Data'!$E$7,0,10*ROW('Hygiene Data'!E144))),'Data Summary'!DS150="Yes"),OFFSET('Hygiene Data'!$E$7,0,10*ROW('Hygiene Data'!E144)),NA())</f>
        <v>#N/A</v>
      </c>
      <c r="BE150" s="93" t="e">
        <f ca="true">+IF(AND(ISNUMBER(OFFSET('Hygiene Data'!$E$9,0,10*ROW('Hygiene Data'!E144))),'Data Summary'!DT150="Yes"),OFFSET('Hygiene Data'!$E$9,0,10*ROW('Hygiene Data'!E144)),NA())</f>
        <v>#N/A</v>
      </c>
      <c r="BF150" s="93" t="e">
        <f ca="true">+IF(AND(ISNUMBER(OFFSET('Hygiene Data'!$F$5,0,10*ROW('Hygiene Data'!F144))),'Data Summary'!DU150="Yes"),OFFSET('Hygiene Data'!$F$5,0,10*ROW('Hygiene Data'!F144)),NA())</f>
        <v>#N/A</v>
      </c>
      <c r="BG150" s="93" t="e">
        <f ca="true">+IF(AND(ISNUMBER(OFFSET('Hygiene Data'!$F$7,0,10*ROW('Hygiene Data'!F144))),'Data Summary'!DV150="Yes"),OFFSET('Hygiene Data'!$F$7,0,10*ROW('Hygiene Data'!F144)),NA())</f>
        <v>#N/A</v>
      </c>
      <c r="BH150" s="93" t="e">
        <f ca="true">+IF(AND(ISNUMBER(OFFSET('Hygiene Data'!$F$9,0,10*ROW('Hygiene Data'!F144))),'Data Summary'!DW150="Yes"),OFFSET('Hygiene Data'!$F$9,0,10*ROW('Hygiene Data'!F144)),NA())</f>
        <v>#N/A</v>
      </c>
      <c r="BI150" s="93" t="e">
        <f ca="true">+IF(AND(ISNUMBER(OFFSET('Hygiene Data'!$G$5,0,10*ROW('Hygiene Data'!G144))),'Data Summary'!DX150="Yes"),OFFSET('Hygiene Data'!$G$5,0,10*ROW('Hygiene Data'!G144)),NA())</f>
        <v>#N/A</v>
      </c>
      <c r="BJ150" s="93" t="e">
        <f ca="true">+IF(AND(ISNUMBER(OFFSET('Hygiene Data'!$G$7,0,10*ROW('Hygiene Data'!G144))),'Data Summary'!DY150="Yes"),OFFSET('Hygiene Data'!$G$7,0,10*ROW('Hygiene Data'!G144)),NA())</f>
        <v>#N/A</v>
      </c>
      <c r="BK150" s="93" t="e">
        <f ca="true">+IF(AND(ISNUMBER(OFFSET('Hygiene Data'!$G$9,0,10*ROW('Hygiene Data'!G144))),'Data Summary'!DZ150="Yes"),OFFSET('Hygiene Data'!$G$9,0,10*ROW('Hygiene Data'!G144)),NA())</f>
        <v>#N/A</v>
      </c>
      <c r="BL150" s="93" t="e">
        <f ca="true">+IF(AND(ISNUMBER(OFFSET('Hygiene Data'!$H$5,0,10*ROW('Hygiene Data'!H144))),'Data Summary'!EA150="Yes"),OFFSET('Hygiene Data'!$H$5,0,10*ROW('Hygiene Data'!H144)),NA())</f>
        <v>#N/A</v>
      </c>
      <c r="BM150" s="93" t="e">
        <f ca="true">+IF(AND(ISNUMBER(OFFSET('Hygiene Data'!$H$7,0,10*ROW('Hygiene Data'!H144))),'Data Summary'!EB150="Yes"),OFFSET('Hygiene Data'!$H$7,0,10*ROW('Hygiene Data'!H144)),NA())</f>
        <v>#N/A</v>
      </c>
      <c r="BN150" s="93" t="e">
        <f ca="true">+IF(AND(ISNUMBER(OFFSET('Hygiene Data'!$H$9,0,10*ROW('Hygiene Data'!H144))),'Data Summary'!EC150="Yes"),OFFSET('Hygiene Data'!$H$9,0,10*ROW('Hygiene Data'!H144)),NA())</f>
        <v>#N/A</v>
      </c>
      <c r="BO150" s="93" t="e">
        <f ca="true">+IF(AND(ISNUMBER(OFFSET('Hygiene Data'!$I$5,0,10*ROW('Hygiene Data'!I144))),'Data Summary'!ED150="Yes"),OFFSET('Hygiene Data'!$I$5,0,10*ROW('Hygiene Data'!I144)),NA())</f>
        <v>#N/A</v>
      </c>
      <c r="BP150" s="93" t="e">
        <f ca="true">+IF(AND(ISNUMBER(OFFSET('Hygiene Data'!$I$7,0,10*ROW('Hygiene Data'!I144))),'Data Summary'!EE150="Yes"),OFFSET('Hygiene Data'!$I$7,0,10*ROW('Hygiene Data'!I144)),NA())</f>
        <v>#N/A</v>
      </c>
      <c r="BQ150" s="93" t="e">
        <f ca="true">+IF(AND(ISNUMBER(OFFSET('Hygiene Data'!$I$9,0,10*ROW('Hygiene Data'!I144))),'Data Summary'!EF150="Yes"),OFFSET('Hygiene Data'!$I$9,0,10*ROW('Hygiene Data'!I144)),NA())</f>
        <v>#N/A</v>
      </c>
    </row>
    <row xmlns:x14ac="http://schemas.microsoft.com/office/spreadsheetml/2009/9/ac" r="151" x14ac:dyDescent="0.2">
      <c r="A151" s="335" t="e">
        <f ca="true">+RIGHT('Data Summary'!A151,LEN('Data Summary'!A151)-9)</f>
        <v>#VALUE!</v>
      </c>
      <c r="B151" s="35" t="str">
        <f ca="true">+IF(ISTEXT('Data Summary'!B151),'Data Summary'!B151,"")</f>
        <v/>
      </c>
      <c r="C151" s="334" t="e">
        <f ca="true">+VALUE('Data Summary'!C151)</f>
        <v>#VALUE!</v>
      </c>
      <c r="D151" s="91" t="e">
        <f ca="true">+IF(AND(ISNUMBER(OFFSET('Water Data'!$D$4,0,10*ROW('Water Data'!D145))),'Data Summary'!BS151="Yes"),100-OFFSET('Water Data'!$D$4,0,10*ROW('Water Data'!D145)),NA())</f>
        <v>#N/A</v>
      </c>
      <c r="E151" s="91" t="e">
        <f ca="true">+IF(AND(ISNUMBER(OFFSET('Water Data'!$D$6,0,10*ROW('Water Data'!D145))),'Data Summary'!BT151="Yes"),OFFSET('Water Data'!$D$6,0,10*ROW('Water Data'!D145)),NA())</f>
        <v>#N/A</v>
      </c>
      <c r="F151" s="91" t="e">
        <f ca="true">+IF(AND(ISNUMBER(OFFSET('Water Data'!$D$9,0,10*ROW('Water Data'!D145))),'Data Summary'!BU151="Yes"),OFFSET('Water Data'!$D$9,0,10*ROW('Water Data'!D145)),NA())</f>
        <v>#N/A</v>
      </c>
      <c r="G151" s="91" t="e">
        <f ca="true">+IF(AND(ISNUMBER(OFFSET('Water Data'!$E$4,0,10*ROW('Water Data'!E145))),'Data Summary'!BV151="Yes"),100-OFFSET('Water Data'!$E$4,0,10*ROW('Water Data'!E145)),NA())</f>
        <v>#N/A</v>
      </c>
      <c r="H151" s="91" t="e">
        <f ca="true">+IF(AND(ISNUMBER(OFFSET('Water Data'!$E$6,0,10*ROW('Water Data'!E145))),'Data Summary'!BW151="Yes"),OFFSET('Water Data'!$E$6,0,10*ROW('Water Data'!E145)),NA())</f>
        <v>#N/A</v>
      </c>
      <c r="I151" s="91" t="e">
        <f ca="true">+IF(AND(ISNUMBER(OFFSET('Water Data'!$E$9,0,10*ROW('Water Data'!E145))),'Data Summary'!BX151="Yes"),OFFSET('Water Data'!$E$9,0,10*ROW('Water Data'!E145)),NA())</f>
        <v>#N/A</v>
      </c>
      <c r="J151" s="91" t="e">
        <f ca="true">+IF(AND(ISNUMBER(OFFSET('Water Data'!$F$4,0,10*ROW('Water Data'!F145))),'Data Summary'!BY151="Yes"),100-OFFSET('Water Data'!$F$4,0,10*ROW('Water Data'!F145)),NA())</f>
        <v>#N/A</v>
      </c>
      <c r="K151" s="91" t="e">
        <f ca="true">+IF(AND(ISNUMBER(OFFSET('Water Data'!$F$6,0,10*ROW('Water Data'!F145))),'Data Summary'!BZ151="Yes"),OFFSET('Water Data'!$F$6,0,10*ROW('Water Data'!F145)),NA())</f>
        <v>#N/A</v>
      </c>
      <c r="L151" s="91" t="e">
        <f ca="true">+IF(AND(ISNUMBER(OFFSET('Water Data'!$F$9,0,10*ROW('Water Data'!F145))),'Data Summary'!CA151="Yes"),OFFSET('Water Data'!$F$9,0,10*ROW('Water Data'!F145)),NA())</f>
        <v>#N/A</v>
      </c>
      <c r="M151" s="91" t="e">
        <f ca="true">+IF(AND(ISNUMBER(OFFSET('Water Data'!$G$4,0,10*ROW('Water Data'!G145))),'Data Summary'!CB151="Yes"),100-OFFSET('Water Data'!$G$4,0,10*ROW('Water Data'!G145)),NA())</f>
        <v>#N/A</v>
      </c>
      <c r="N151" s="91" t="e">
        <f ca="true">+IF(AND(ISNUMBER(OFFSET('Water Data'!$G$6,0,10*ROW('Water Data'!G145))),'Data Summary'!CC151="Yes"),OFFSET('Water Data'!$G$6,0,10*ROW('Water Data'!G145)),NA())</f>
        <v>#N/A</v>
      </c>
      <c r="O151" s="91" t="e">
        <f ca="true">+IF(AND(ISNUMBER(OFFSET('Water Data'!$G$9,0,10*ROW('Water Data'!G145))),'Data Summary'!CD151="Yes"),OFFSET('Water Data'!$G$9,0,10*ROW('Water Data'!G145)),NA())</f>
        <v>#N/A</v>
      </c>
      <c r="P151" s="91" t="e">
        <f ca="true">+IF(AND(ISNUMBER(OFFSET('Water Data'!$H$4,0,10*ROW('Water Data'!H145))),'Data Summary'!CE151="Yes"),100-OFFSET('Water Data'!$H$4,0,10*ROW('Water Data'!H145)),NA())</f>
        <v>#N/A</v>
      </c>
      <c r="Q151" s="91" t="e">
        <f ca="true">+IF(AND(ISNUMBER(OFFSET('Water Data'!$H$6,0,10*ROW('Water Data'!H145))),'Data Summary'!CF151="Yes"),OFFSET('Water Data'!$H$6,0,10*ROW('Water Data'!H145)),NA())</f>
        <v>#N/A</v>
      </c>
      <c r="R151" s="91" t="e">
        <f ca="true">+IF(AND(ISNUMBER(OFFSET('Water Data'!$H$9,0,10*ROW('Water Data'!H145))),'Data Summary'!CG151="Yes"),OFFSET('Water Data'!$H$9,0,10*ROW('Water Data'!H145)),NA())</f>
        <v>#N/A</v>
      </c>
      <c r="S151" s="91" t="e">
        <f ca="true">+IF(AND(ISNUMBER(OFFSET('Water Data'!$I$4,0,10*ROW('Water Data'!I145))),'Data Summary'!CH151="Yes"),100-OFFSET('Water Data'!$I$4,0,10*ROW('Water Data'!I145)),NA())</f>
        <v>#N/A</v>
      </c>
      <c r="T151" s="91" t="e">
        <f ca="true">+IF(AND(ISNUMBER(OFFSET('Water Data'!$I$6,0,10*ROW('Water Data'!I145))),'Data Summary'!CI151="Yes"),OFFSET('Water Data'!$I$6,0,10*ROW('Water Data'!I145)),NA())</f>
        <v>#N/A</v>
      </c>
      <c r="U151" s="91" t="e">
        <f ca="true">+IF(AND(ISNUMBER(OFFSET('Water Data'!$I$9,0,10*ROW('Water Data'!I145))),'Data Summary'!CJ151="Yes"),OFFSET('Water Data'!$I$9,0,10*ROW('Water Data'!I145)),NA())</f>
        <v>#N/A</v>
      </c>
      <c r="V151" s="92" t="e">
        <f ca="true">+IF(AND(ISNUMBER(OFFSET('Sanitation Data'!$D$4,0,10*ROW('Sanitation Data'!D145))),'Data Summary'!CK151="Yes"),100-OFFSET('Sanitation Data'!$D$4,0,10*ROW('Sanitation Data'!D145)),NA())</f>
        <v>#N/A</v>
      </c>
      <c r="W151" s="92" t="e">
        <f ca="true">+IF(AND(ISNUMBER(OFFSET('Sanitation Data'!$D$6,0,10*ROW('Sanitation Data'!D145))),'Data Summary'!CL151="Yes"),OFFSET('Sanitation Data'!$D$6,0,10*ROW('Sanitation Data'!D145)),NA())</f>
        <v>#N/A</v>
      </c>
      <c r="X151" s="92" t="e">
        <f ca="true">+IF(AND(ISNUMBER(OFFSET('Sanitation Data'!$D$10,0,10*ROW('Sanitation Data'!D145))),'Data Summary'!CM151="Yes"),OFFSET('Sanitation Data'!$D$10,0,10*ROW('Sanitation Data'!D145)),NA())</f>
        <v>#N/A</v>
      </c>
      <c r="Y151" s="92" t="e">
        <f ca="true">+IF(AND(ISNUMBER(OFFSET('Sanitation Data'!$D$11,0,10*ROW('Sanitation Data'!D145))),'Data Summary'!CN151="Yes"),OFFSET('Sanitation Data'!$D$11,0,10*ROW('Sanitation Data'!D145)),NA())</f>
        <v>#N/A</v>
      </c>
      <c r="Z151" s="92" t="e">
        <f ca="true">+IF(AND(ISNUMBER(OFFSET('Sanitation Data'!$D$12,0,10*ROW('Sanitation Data'!D145))),'Data Summary'!CO151="Yes"),OFFSET('Sanitation Data'!$D$12,0,10*ROW('Sanitation Data'!D145)),NA())</f>
        <v>#N/A</v>
      </c>
      <c r="AA151" s="92" t="e">
        <f ca="true">+IF(AND(ISNUMBER(OFFSET('Sanitation Data'!$E$4,0,10*ROW('Sanitation Data'!E145))),'Data Summary'!CP151="Yes"),100-OFFSET('Sanitation Data'!$E$4,0,10*ROW('Sanitation Data'!E145)),NA())</f>
        <v>#N/A</v>
      </c>
      <c r="AB151" s="92" t="e">
        <f ca="true">+IF(AND(ISNUMBER(OFFSET('Sanitation Data'!$E$6,0,10*ROW('Sanitation Data'!E145))),'Data Summary'!CQ151="Yes"),OFFSET('Sanitation Data'!$E$6,0,10*ROW('Sanitation Data'!E145)),NA())</f>
        <v>#N/A</v>
      </c>
      <c r="AC151" s="92" t="e">
        <f ca="true">+IF(AND(ISNUMBER(OFFSET('Sanitation Data'!$E$10,0,10*ROW('Sanitation Data'!E145))),'Data Summary'!CR151="Yes"),OFFSET('Sanitation Data'!$E$10,0,10*ROW('Sanitation Data'!E145)),NA())</f>
        <v>#N/A</v>
      </c>
      <c r="AD151" s="92" t="e">
        <f ca="true">+IF(AND(ISNUMBER(OFFSET('Sanitation Data'!$E$11,0,10*ROW('Sanitation Data'!E145))),'Data Summary'!CS151="Yes"),OFFSET('Sanitation Data'!$E$11,0,10*ROW('Sanitation Data'!E145)),NA())</f>
        <v>#N/A</v>
      </c>
      <c r="AE151" s="92" t="e">
        <f ca="true">+IF(AND(ISNUMBER(OFFSET('Sanitation Data'!$E$12,0,10*ROW('Sanitation Data'!E145))),'Data Summary'!CT151="Yes"),OFFSET('Sanitation Data'!$E$12,0,10*ROW('Sanitation Data'!E145)),NA())</f>
        <v>#N/A</v>
      </c>
      <c r="AF151" s="92" t="e">
        <f ca="true">+IF(AND(ISNUMBER(OFFSET('Sanitation Data'!$F$4,0,10*ROW('Sanitation Data'!F145))),'Data Summary'!CU151="Yes"),100-OFFSET('Sanitation Data'!$F$4,0,10*ROW('Sanitation Data'!F145)),NA())</f>
        <v>#N/A</v>
      </c>
      <c r="AG151" s="92" t="e">
        <f ca="true">+IF(AND(ISNUMBER(OFFSET('Sanitation Data'!$F$6,0,10*ROW('Sanitation Data'!F145))),'Data Summary'!CV151="Yes"),OFFSET('Sanitation Data'!$F$6,0,10*ROW('Sanitation Data'!F145)),NA())</f>
        <v>#N/A</v>
      </c>
      <c r="AH151" s="92" t="e">
        <f ca="true">+IF(AND(ISNUMBER(OFFSET('Sanitation Data'!$F$10,0,10*ROW('Sanitation Data'!F145))),'Data Summary'!CW151="Yes"),OFFSET('Sanitation Data'!$F$10,0,10*ROW('Sanitation Data'!F145)),NA())</f>
        <v>#N/A</v>
      </c>
      <c r="AI151" s="92" t="e">
        <f ca="true">+IF(AND(ISNUMBER(OFFSET('Sanitation Data'!$F$11,0,10*ROW('Sanitation Data'!F145))),'Data Summary'!CX151="Yes"),OFFSET('Sanitation Data'!$F$11,0,10*ROW('Sanitation Data'!F145)),NA())</f>
        <v>#N/A</v>
      </c>
      <c r="AJ151" s="92" t="e">
        <f ca="true">+IF(AND(ISNUMBER(OFFSET('Sanitation Data'!$F$12,0,10*ROW('Sanitation Data'!F145))),'Data Summary'!CY151="Yes"),OFFSET('Sanitation Data'!$F$12,0,10*ROW('Sanitation Data'!F145)),NA())</f>
        <v>#N/A</v>
      </c>
      <c r="AK151" s="92" t="e">
        <f ca="true">+IF(AND(ISNUMBER(OFFSET('Sanitation Data'!$G$4,0,10*ROW('Sanitation Data'!G145))),'Data Summary'!CZ151="Yes"),100-OFFSET('Sanitation Data'!$G$4,0,10*ROW('Sanitation Data'!G145)),NA())</f>
        <v>#N/A</v>
      </c>
      <c r="AL151" s="92" t="e">
        <f ca="true">+IF(AND(ISNUMBER(OFFSET('Sanitation Data'!$G$6,0,10*ROW('Sanitation Data'!G145))),'Data Summary'!DA151="Yes"),OFFSET('Sanitation Data'!$G$6,0,10*ROW('Sanitation Data'!G145)),NA())</f>
        <v>#N/A</v>
      </c>
      <c r="AM151" s="92" t="e">
        <f ca="true">+IF(AND(ISNUMBER(OFFSET('Sanitation Data'!$G$10,0,10*ROW('Sanitation Data'!G145))),'Data Summary'!DB151="Yes"),OFFSET('Sanitation Data'!$G$10,0,10*ROW('Sanitation Data'!G145)),NA())</f>
        <v>#N/A</v>
      </c>
      <c r="AN151" s="92" t="e">
        <f ca="true">+IF(AND(ISNUMBER(OFFSET('Sanitation Data'!$G$11,0,10*ROW('Sanitation Data'!G145))),'Data Summary'!DC151="Yes"),OFFSET('Sanitation Data'!$G$11,0,10*ROW('Sanitation Data'!G145)),NA())</f>
        <v>#N/A</v>
      </c>
      <c r="AO151" s="92" t="e">
        <f ca="true">+IF(AND(ISNUMBER(OFFSET('Sanitation Data'!$G$12,0,10*ROW('Sanitation Data'!G145))),'Data Summary'!DD151="Yes"),OFFSET('Sanitation Data'!$G$12,0,10*ROW('Sanitation Data'!G145)),NA())</f>
        <v>#N/A</v>
      </c>
      <c r="AP151" s="92" t="e">
        <f ca="true">+IF(AND(ISNUMBER(OFFSET('Sanitation Data'!$H$4,0,10*ROW('Sanitation Data'!H145))),'Data Summary'!DE151="Yes"),100-OFFSET('Sanitation Data'!$H$4,0,10*ROW('Sanitation Data'!H145)),NA())</f>
        <v>#N/A</v>
      </c>
      <c r="AQ151" s="92" t="e">
        <f ca="true">+IF(AND(ISNUMBER(OFFSET('Sanitation Data'!$H$6,0,10*ROW('Sanitation Data'!H145))),'Data Summary'!DF151="Yes"),OFFSET('Sanitation Data'!$H$6,0,10*ROW('Sanitation Data'!H145)),NA())</f>
        <v>#N/A</v>
      </c>
      <c r="AR151" s="92" t="e">
        <f ca="true">+IF(AND(ISNUMBER(OFFSET('Sanitation Data'!$H$10,0,10*ROW('Sanitation Data'!H145))),'Data Summary'!DG151="Yes"),OFFSET('Sanitation Data'!$H$10,0,10*ROW('Sanitation Data'!H145)),NA())</f>
        <v>#N/A</v>
      </c>
      <c r="AS151" s="92" t="e">
        <f ca="true">+IF(AND(ISNUMBER(OFFSET('Sanitation Data'!$H$11,0,10*ROW('Sanitation Data'!H145))),'Data Summary'!DH151="Yes"),OFFSET('Sanitation Data'!$H$11,0,10*ROW('Sanitation Data'!H145)),NA())</f>
        <v>#N/A</v>
      </c>
      <c r="AT151" s="92" t="e">
        <f ca="true">+IF(AND(ISNUMBER(OFFSET('Sanitation Data'!$H$12,0,10*ROW('Sanitation Data'!H145))),'Data Summary'!DI151="Yes"),OFFSET('Sanitation Data'!$H$12,0,10*ROW('Sanitation Data'!H145)),NA())</f>
        <v>#N/A</v>
      </c>
      <c r="AU151" s="92" t="e">
        <f ca="true">+IF(AND(ISNUMBER(OFFSET('Sanitation Data'!$I$4,0,10*ROW('Sanitation Data'!I145))),'Data Summary'!DJ151="Yes"),100-OFFSET('Sanitation Data'!$I$4,0,10*ROW('Sanitation Data'!I145)),NA())</f>
        <v>#N/A</v>
      </c>
      <c r="AV151" s="92" t="e">
        <f ca="true">+IF(AND(ISNUMBER(OFFSET('Sanitation Data'!$I$6,0,10*ROW('Sanitation Data'!I145))),'Data Summary'!DK151="Yes"),OFFSET('Sanitation Data'!$I$6,0,10*ROW('Sanitation Data'!I145)),NA())</f>
        <v>#N/A</v>
      </c>
      <c r="AW151" s="92" t="e">
        <f ca="true">+IF(AND(ISNUMBER(OFFSET('Sanitation Data'!$I$10,0,10*ROW('Sanitation Data'!I145))),'Data Summary'!DL151="Yes"),OFFSET('Sanitation Data'!$I$10,0,10*ROW('Sanitation Data'!I145)),NA())</f>
        <v>#N/A</v>
      </c>
      <c r="AX151" s="92" t="e">
        <f ca="true">+IF(AND(ISNUMBER(OFFSET('Sanitation Data'!$I$11,0,10*ROW('Sanitation Data'!I145))),'Data Summary'!DM151="Yes"),OFFSET('Sanitation Data'!$I$11,0,10*ROW('Sanitation Data'!I145)),NA())</f>
        <v>#N/A</v>
      </c>
      <c r="AY151" s="92" t="e">
        <f ca="true">+IF(AND(ISNUMBER(OFFSET('Sanitation Data'!$I$12,0,10*ROW('Sanitation Data'!I145))),'Data Summary'!DN151="Yes"),OFFSET('Sanitation Data'!$I$12,0,10*ROW('Sanitation Data'!I145)),NA())</f>
        <v>#N/A</v>
      </c>
      <c r="AZ151" s="93" t="e">
        <f ca="true">+IF(AND(ISNUMBER(OFFSET('Hygiene Data'!$D$5,0,10*ROW('Hygiene Data'!D145))),'Data Summary'!DO151="Yes"),OFFSET('Hygiene Data'!$D$5,0,10*ROW('Hygiene Data'!D145)),NA())</f>
        <v>#N/A</v>
      </c>
      <c r="BA151" s="93" t="e">
        <f ca="true">+IF(AND(ISNUMBER(OFFSET('Hygiene Data'!$D$7,0,10*ROW('Hygiene Data'!D145))),'Data Summary'!DP151="Yes"),OFFSET('Hygiene Data'!$D$7,0,10*ROW('Hygiene Data'!D145)),NA())</f>
        <v>#N/A</v>
      </c>
      <c r="BB151" s="93" t="e">
        <f ca="true">+IF(AND(ISNUMBER(OFFSET('Hygiene Data'!$D$9,0,10*ROW('Hygiene Data'!D145))),'Data Summary'!DQ151="Yes"),OFFSET('Hygiene Data'!$D$9,0,10*ROW('Hygiene Data'!D145)),NA())</f>
        <v>#N/A</v>
      </c>
      <c r="BC151" s="93" t="e">
        <f ca="true">+IF(AND(ISNUMBER(OFFSET('Hygiene Data'!$E$5,0,10*ROW('Hygiene Data'!E145))),'Data Summary'!DR151="Yes"),OFFSET('Hygiene Data'!$E$5,0,10*ROW('Hygiene Data'!E145)),NA())</f>
        <v>#N/A</v>
      </c>
      <c r="BD151" s="93" t="e">
        <f ca="true">+IF(AND(ISNUMBER(OFFSET('Hygiene Data'!$E$7,0,10*ROW('Hygiene Data'!E145))),'Data Summary'!DS151="Yes"),OFFSET('Hygiene Data'!$E$7,0,10*ROW('Hygiene Data'!E145)),NA())</f>
        <v>#N/A</v>
      </c>
      <c r="BE151" s="93" t="e">
        <f ca="true">+IF(AND(ISNUMBER(OFFSET('Hygiene Data'!$E$9,0,10*ROW('Hygiene Data'!E145))),'Data Summary'!DT151="Yes"),OFFSET('Hygiene Data'!$E$9,0,10*ROW('Hygiene Data'!E145)),NA())</f>
        <v>#N/A</v>
      </c>
      <c r="BF151" s="93" t="e">
        <f ca="true">+IF(AND(ISNUMBER(OFFSET('Hygiene Data'!$F$5,0,10*ROW('Hygiene Data'!F145))),'Data Summary'!DU151="Yes"),OFFSET('Hygiene Data'!$F$5,0,10*ROW('Hygiene Data'!F145)),NA())</f>
        <v>#N/A</v>
      </c>
      <c r="BG151" s="93" t="e">
        <f ca="true">+IF(AND(ISNUMBER(OFFSET('Hygiene Data'!$F$7,0,10*ROW('Hygiene Data'!F145))),'Data Summary'!DV151="Yes"),OFFSET('Hygiene Data'!$F$7,0,10*ROW('Hygiene Data'!F145)),NA())</f>
        <v>#N/A</v>
      </c>
      <c r="BH151" s="93" t="e">
        <f ca="true">+IF(AND(ISNUMBER(OFFSET('Hygiene Data'!$F$9,0,10*ROW('Hygiene Data'!F145))),'Data Summary'!DW151="Yes"),OFFSET('Hygiene Data'!$F$9,0,10*ROW('Hygiene Data'!F145)),NA())</f>
        <v>#N/A</v>
      </c>
      <c r="BI151" s="93" t="e">
        <f ca="true">+IF(AND(ISNUMBER(OFFSET('Hygiene Data'!$G$5,0,10*ROW('Hygiene Data'!G145))),'Data Summary'!DX151="Yes"),OFFSET('Hygiene Data'!$G$5,0,10*ROW('Hygiene Data'!G145)),NA())</f>
        <v>#N/A</v>
      </c>
      <c r="BJ151" s="93" t="e">
        <f ca="true">+IF(AND(ISNUMBER(OFFSET('Hygiene Data'!$G$7,0,10*ROW('Hygiene Data'!G145))),'Data Summary'!DY151="Yes"),OFFSET('Hygiene Data'!$G$7,0,10*ROW('Hygiene Data'!G145)),NA())</f>
        <v>#N/A</v>
      </c>
      <c r="BK151" s="93" t="e">
        <f ca="true">+IF(AND(ISNUMBER(OFFSET('Hygiene Data'!$G$9,0,10*ROW('Hygiene Data'!G145))),'Data Summary'!DZ151="Yes"),OFFSET('Hygiene Data'!$G$9,0,10*ROW('Hygiene Data'!G145)),NA())</f>
        <v>#N/A</v>
      </c>
      <c r="BL151" s="93" t="e">
        <f ca="true">+IF(AND(ISNUMBER(OFFSET('Hygiene Data'!$H$5,0,10*ROW('Hygiene Data'!H145))),'Data Summary'!EA151="Yes"),OFFSET('Hygiene Data'!$H$5,0,10*ROW('Hygiene Data'!H145)),NA())</f>
        <v>#N/A</v>
      </c>
      <c r="BM151" s="93" t="e">
        <f ca="true">+IF(AND(ISNUMBER(OFFSET('Hygiene Data'!$H$7,0,10*ROW('Hygiene Data'!H145))),'Data Summary'!EB151="Yes"),OFFSET('Hygiene Data'!$H$7,0,10*ROW('Hygiene Data'!H145)),NA())</f>
        <v>#N/A</v>
      </c>
      <c r="BN151" s="93" t="e">
        <f ca="true">+IF(AND(ISNUMBER(OFFSET('Hygiene Data'!$H$9,0,10*ROW('Hygiene Data'!H145))),'Data Summary'!EC151="Yes"),OFFSET('Hygiene Data'!$H$9,0,10*ROW('Hygiene Data'!H145)),NA())</f>
        <v>#N/A</v>
      </c>
      <c r="BO151" s="93" t="e">
        <f ca="true">+IF(AND(ISNUMBER(OFFSET('Hygiene Data'!$I$5,0,10*ROW('Hygiene Data'!I145))),'Data Summary'!ED151="Yes"),OFFSET('Hygiene Data'!$I$5,0,10*ROW('Hygiene Data'!I145)),NA())</f>
        <v>#N/A</v>
      </c>
      <c r="BP151" s="93" t="e">
        <f ca="true">+IF(AND(ISNUMBER(OFFSET('Hygiene Data'!$I$7,0,10*ROW('Hygiene Data'!I145))),'Data Summary'!EE151="Yes"),OFFSET('Hygiene Data'!$I$7,0,10*ROW('Hygiene Data'!I145)),NA())</f>
        <v>#N/A</v>
      </c>
      <c r="BQ151" s="93" t="e">
        <f ca="true">+IF(AND(ISNUMBER(OFFSET('Hygiene Data'!$I$9,0,10*ROW('Hygiene Data'!I145))),'Data Summary'!EF151="Yes"),OFFSET('Hygiene Data'!$I$9,0,10*ROW('Hygiene Data'!I145)),NA())</f>
        <v>#N/A</v>
      </c>
    </row>
    <row xmlns:x14ac="http://schemas.microsoft.com/office/spreadsheetml/2009/9/ac" r="152" x14ac:dyDescent="0.2">
      <c r="A152" s="335" t="e">
        <f ca="true">+RIGHT('Data Summary'!A152,LEN('Data Summary'!A152)-9)</f>
        <v>#VALUE!</v>
      </c>
      <c r="B152" s="35" t="str">
        <f ca="true">+IF(ISTEXT('Data Summary'!B152),'Data Summary'!B152,"")</f>
        <v/>
      </c>
      <c r="C152" s="334" t="e">
        <f ca="true">+VALUE('Data Summary'!C152)</f>
        <v>#VALUE!</v>
      </c>
      <c r="D152" s="91" t="e">
        <f ca="true">+IF(AND(ISNUMBER(OFFSET('Water Data'!$D$4,0,10*ROW('Water Data'!D146))),'Data Summary'!BS152="Yes"),100-OFFSET('Water Data'!$D$4,0,10*ROW('Water Data'!D146)),NA())</f>
        <v>#N/A</v>
      </c>
      <c r="E152" s="91" t="e">
        <f ca="true">+IF(AND(ISNUMBER(OFFSET('Water Data'!$D$6,0,10*ROW('Water Data'!D146))),'Data Summary'!BT152="Yes"),OFFSET('Water Data'!$D$6,0,10*ROW('Water Data'!D146)),NA())</f>
        <v>#N/A</v>
      </c>
      <c r="F152" s="91" t="e">
        <f ca="true">+IF(AND(ISNUMBER(OFFSET('Water Data'!$D$9,0,10*ROW('Water Data'!D146))),'Data Summary'!BU152="Yes"),OFFSET('Water Data'!$D$9,0,10*ROW('Water Data'!D146)),NA())</f>
        <v>#N/A</v>
      </c>
      <c r="G152" s="91" t="e">
        <f ca="true">+IF(AND(ISNUMBER(OFFSET('Water Data'!$E$4,0,10*ROW('Water Data'!E146))),'Data Summary'!BV152="Yes"),100-OFFSET('Water Data'!$E$4,0,10*ROW('Water Data'!E146)),NA())</f>
        <v>#N/A</v>
      </c>
      <c r="H152" s="91" t="e">
        <f ca="true">+IF(AND(ISNUMBER(OFFSET('Water Data'!$E$6,0,10*ROW('Water Data'!E146))),'Data Summary'!BW152="Yes"),OFFSET('Water Data'!$E$6,0,10*ROW('Water Data'!E146)),NA())</f>
        <v>#N/A</v>
      </c>
      <c r="I152" s="91" t="e">
        <f ca="true">+IF(AND(ISNUMBER(OFFSET('Water Data'!$E$9,0,10*ROW('Water Data'!E146))),'Data Summary'!BX152="Yes"),OFFSET('Water Data'!$E$9,0,10*ROW('Water Data'!E146)),NA())</f>
        <v>#N/A</v>
      </c>
      <c r="J152" s="91" t="e">
        <f ca="true">+IF(AND(ISNUMBER(OFFSET('Water Data'!$F$4,0,10*ROW('Water Data'!F146))),'Data Summary'!BY152="Yes"),100-OFFSET('Water Data'!$F$4,0,10*ROW('Water Data'!F146)),NA())</f>
        <v>#N/A</v>
      </c>
      <c r="K152" s="91" t="e">
        <f ca="true">+IF(AND(ISNUMBER(OFFSET('Water Data'!$F$6,0,10*ROW('Water Data'!F146))),'Data Summary'!BZ152="Yes"),OFFSET('Water Data'!$F$6,0,10*ROW('Water Data'!F146)),NA())</f>
        <v>#N/A</v>
      </c>
      <c r="L152" s="91" t="e">
        <f ca="true">+IF(AND(ISNUMBER(OFFSET('Water Data'!$F$9,0,10*ROW('Water Data'!F146))),'Data Summary'!CA152="Yes"),OFFSET('Water Data'!$F$9,0,10*ROW('Water Data'!F146)),NA())</f>
        <v>#N/A</v>
      </c>
      <c r="M152" s="91" t="e">
        <f ca="true">+IF(AND(ISNUMBER(OFFSET('Water Data'!$G$4,0,10*ROW('Water Data'!G146))),'Data Summary'!CB152="Yes"),100-OFFSET('Water Data'!$G$4,0,10*ROW('Water Data'!G146)),NA())</f>
        <v>#N/A</v>
      </c>
      <c r="N152" s="91" t="e">
        <f ca="true">+IF(AND(ISNUMBER(OFFSET('Water Data'!$G$6,0,10*ROW('Water Data'!G146))),'Data Summary'!CC152="Yes"),OFFSET('Water Data'!$G$6,0,10*ROW('Water Data'!G146)),NA())</f>
        <v>#N/A</v>
      </c>
      <c r="O152" s="91" t="e">
        <f ca="true">+IF(AND(ISNUMBER(OFFSET('Water Data'!$G$9,0,10*ROW('Water Data'!G146))),'Data Summary'!CD152="Yes"),OFFSET('Water Data'!$G$9,0,10*ROW('Water Data'!G146)),NA())</f>
        <v>#N/A</v>
      </c>
      <c r="P152" s="91" t="e">
        <f ca="true">+IF(AND(ISNUMBER(OFFSET('Water Data'!$H$4,0,10*ROW('Water Data'!H146))),'Data Summary'!CE152="Yes"),100-OFFSET('Water Data'!$H$4,0,10*ROW('Water Data'!H146)),NA())</f>
        <v>#N/A</v>
      </c>
      <c r="Q152" s="91" t="e">
        <f ca="true">+IF(AND(ISNUMBER(OFFSET('Water Data'!$H$6,0,10*ROW('Water Data'!H146))),'Data Summary'!CF152="Yes"),OFFSET('Water Data'!$H$6,0,10*ROW('Water Data'!H146)),NA())</f>
        <v>#N/A</v>
      </c>
      <c r="R152" s="91" t="e">
        <f ca="true">+IF(AND(ISNUMBER(OFFSET('Water Data'!$H$9,0,10*ROW('Water Data'!H146))),'Data Summary'!CG152="Yes"),OFFSET('Water Data'!$H$9,0,10*ROW('Water Data'!H146)),NA())</f>
        <v>#N/A</v>
      </c>
      <c r="S152" s="91" t="e">
        <f ca="true">+IF(AND(ISNUMBER(OFFSET('Water Data'!$I$4,0,10*ROW('Water Data'!I146))),'Data Summary'!CH152="Yes"),100-OFFSET('Water Data'!$I$4,0,10*ROW('Water Data'!I146)),NA())</f>
        <v>#N/A</v>
      </c>
      <c r="T152" s="91" t="e">
        <f ca="true">+IF(AND(ISNUMBER(OFFSET('Water Data'!$I$6,0,10*ROW('Water Data'!I146))),'Data Summary'!CI152="Yes"),OFFSET('Water Data'!$I$6,0,10*ROW('Water Data'!I146)),NA())</f>
        <v>#N/A</v>
      </c>
      <c r="U152" s="91" t="e">
        <f ca="true">+IF(AND(ISNUMBER(OFFSET('Water Data'!$I$9,0,10*ROW('Water Data'!I146))),'Data Summary'!CJ152="Yes"),OFFSET('Water Data'!$I$9,0,10*ROW('Water Data'!I146)),NA())</f>
        <v>#N/A</v>
      </c>
      <c r="V152" s="92" t="e">
        <f ca="true">+IF(AND(ISNUMBER(OFFSET('Sanitation Data'!$D$4,0,10*ROW('Sanitation Data'!D146))),'Data Summary'!CK152="Yes"),100-OFFSET('Sanitation Data'!$D$4,0,10*ROW('Sanitation Data'!D146)),NA())</f>
        <v>#N/A</v>
      </c>
      <c r="W152" s="92" t="e">
        <f ca="true">+IF(AND(ISNUMBER(OFFSET('Sanitation Data'!$D$6,0,10*ROW('Sanitation Data'!D146))),'Data Summary'!CL152="Yes"),OFFSET('Sanitation Data'!$D$6,0,10*ROW('Sanitation Data'!D146)),NA())</f>
        <v>#N/A</v>
      </c>
      <c r="X152" s="92" t="e">
        <f ca="true">+IF(AND(ISNUMBER(OFFSET('Sanitation Data'!$D$10,0,10*ROW('Sanitation Data'!D146))),'Data Summary'!CM152="Yes"),OFFSET('Sanitation Data'!$D$10,0,10*ROW('Sanitation Data'!D146)),NA())</f>
        <v>#N/A</v>
      </c>
      <c r="Y152" s="92" t="e">
        <f ca="true">+IF(AND(ISNUMBER(OFFSET('Sanitation Data'!$D$11,0,10*ROW('Sanitation Data'!D146))),'Data Summary'!CN152="Yes"),OFFSET('Sanitation Data'!$D$11,0,10*ROW('Sanitation Data'!D146)),NA())</f>
        <v>#N/A</v>
      </c>
      <c r="Z152" s="92" t="e">
        <f ca="true">+IF(AND(ISNUMBER(OFFSET('Sanitation Data'!$D$12,0,10*ROW('Sanitation Data'!D146))),'Data Summary'!CO152="Yes"),OFFSET('Sanitation Data'!$D$12,0,10*ROW('Sanitation Data'!D146)),NA())</f>
        <v>#N/A</v>
      </c>
      <c r="AA152" s="92" t="e">
        <f ca="true">+IF(AND(ISNUMBER(OFFSET('Sanitation Data'!$E$4,0,10*ROW('Sanitation Data'!E146))),'Data Summary'!CP152="Yes"),100-OFFSET('Sanitation Data'!$E$4,0,10*ROW('Sanitation Data'!E146)),NA())</f>
        <v>#N/A</v>
      </c>
      <c r="AB152" s="92" t="e">
        <f ca="true">+IF(AND(ISNUMBER(OFFSET('Sanitation Data'!$E$6,0,10*ROW('Sanitation Data'!E146))),'Data Summary'!CQ152="Yes"),OFFSET('Sanitation Data'!$E$6,0,10*ROW('Sanitation Data'!E146)),NA())</f>
        <v>#N/A</v>
      </c>
      <c r="AC152" s="92" t="e">
        <f ca="true">+IF(AND(ISNUMBER(OFFSET('Sanitation Data'!$E$10,0,10*ROW('Sanitation Data'!E146))),'Data Summary'!CR152="Yes"),OFFSET('Sanitation Data'!$E$10,0,10*ROW('Sanitation Data'!E146)),NA())</f>
        <v>#N/A</v>
      </c>
      <c r="AD152" s="92" t="e">
        <f ca="true">+IF(AND(ISNUMBER(OFFSET('Sanitation Data'!$E$11,0,10*ROW('Sanitation Data'!E146))),'Data Summary'!CS152="Yes"),OFFSET('Sanitation Data'!$E$11,0,10*ROW('Sanitation Data'!E146)),NA())</f>
        <v>#N/A</v>
      </c>
      <c r="AE152" s="92" t="e">
        <f ca="true">+IF(AND(ISNUMBER(OFFSET('Sanitation Data'!$E$12,0,10*ROW('Sanitation Data'!E146))),'Data Summary'!CT152="Yes"),OFFSET('Sanitation Data'!$E$12,0,10*ROW('Sanitation Data'!E146)),NA())</f>
        <v>#N/A</v>
      </c>
      <c r="AF152" s="92" t="e">
        <f ca="true">+IF(AND(ISNUMBER(OFFSET('Sanitation Data'!$F$4,0,10*ROW('Sanitation Data'!F146))),'Data Summary'!CU152="Yes"),100-OFFSET('Sanitation Data'!$F$4,0,10*ROW('Sanitation Data'!F146)),NA())</f>
        <v>#N/A</v>
      </c>
      <c r="AG152" s="92" t="e">
        <f ca="true">+IF(AND(ISNUMBER(OFFSET('Sanitation Data'!$F$6,0,10*ROW('Sanitation Data'!F146))),'Data Summary'!CV152="Yes"),OFFSET('Sanitation Data'!$F$6,0,10*ROW('Sanitation Data'!F146)),NA())</f>
        <v>#N/A</v>
      </c>
      <c r="AH152" s="92" t="e">
        <f ca="true">+IF(AND(ISNUMBER(OFFSET('Sanitation Data'!$F$10,0,10*ROW('Sanitation Data'!F146))),'Data Summary'!CW152="Yes"),OFFSET('Sanitation Data'!$F$10,0,10*ROW('Sanitation Data'!F146)),NA())</f>
        <v>#N/A</v>
      </c>
      <c r="AI152" s="92" t="e">
        <f ca="true">+IF(AND(ISNUMBER(OFFSET('Sanitation Data'!$F$11,0,10*ROW('Sanitation Data'!F146))),'Data Summary'!CX152="Yes"),OFFSET('Sanitation Data'!$F$11,0,10*ROW('Sanitation Data'!F146)),NA())</f>
        <v>#N/A</v>
      </c>
      <c r="AJ152" s="92" t="e">
        <f ca="true">+IF(AND(ISNUMBER(OFFSET('Sanitation Data'!$F$12,0,10*ROW('Sanitation Data'!F146))),'Data Summary'!CY152="Yes"),OFFSET('Sanitation Data'!$F$12,0,10*ROW('Sanitation Data'!F146)),NA())</f>
        <v>#N/A</v>
      </c>
      <c r="AK152" s="92" t="e">
        <f ca="true">+IF(AND(ISNUMBER(OFFSET('Sanitation Data'!$G$4,0,10*ROW('Sanitation Data'!G146))),'Data Summary'!CZ152="Yes"),100-OFFSET('Sanitation Data'!$G$4,0,10*ROW('Sanitation Data'!G146)),NA())</f>
        <v>#N/A</v>
      </c>
      <c r="AL152" s="92" t="e">
        <f ca="true">+IF(AND(ISNUMBER(OFFSET('Sanitation Data'!$G$6,0,10*ROW('Sanitation Data'!G146))),'Data Summary'!DA152="Yes"),OFFSET('Sanitation Data'!$G$6,0,10*ROW('Sanitation Data'!G146)),NA())</f>
        <v>#N/A</v>
      </c>
      <c r="AM152" s="92" t="e">
        <f ca="true">+IF(AND(ISNUMBER(OFFSET('Sanitation Data'!$G$10,0,10*ROW('Sanitation Data'!G146))),'Data Summary'!DB152="Yes"),OFFSET('Sanitation Data'!$G$10,0,10*ROW('Sanitation Data'!G146)),NA())</f>
        <v>#N/A</v>
      </c>
      <c r="AN152" s="92" t="e">
        <f ca="true">+IF(AND(ISNUMBER(OFFSET('Sanitation Data'!$G$11,0,10*ROW('Sanitation Data'!G146))),'Data Summary'!DC152="Yes"),OFFSET('Sanitation Data'!$G$11,0,10*ROW('Sanitation Data'!G146)),NA())</f>
        <v>#N/A</v>
      </c>
      <c r="AO152" s="92" t="e">
        <f ca="true">+IF(AND(ISNUMBER(OFFSET('Sanitation Data'!$G$12,0,10*ROW('Sanitation Data'!G146))),'Data Summary'!DD152="Yes"),OFFSET('Sanitation Data'!$G$12,0,10*ROW('Sanitation Data'!G146)),NA())</f>
        <v>#N/A</v>
      </c>
      <c r="AP152" s="92" t="e">
        <f ca="true">+IF(AND(ISNUMBER(OFFSET('Sanitation Data'!$H$4,0,10*ROW('Sanitation Data'!H146))),'Data Summary'!DE152="Yes"),100-OFFSET('Sanitation Data'!$H$4,0,10*ROW('Sanitation Data'!H146)),NA())</f>
        <v>#N/A</v>
      </c>
      <c r="AQ152" s="92" t="e">
        <f ca="true">+IF(AND(ISNUMBER(OFFSET('Sanitation Data'!$H$6,0,10*ROW('Sanitation Data'!H146))),'Data Summary'!DF152="Yes"),OFFSET('Sanitation Data'!$H$6,0,10*ROW('Sanitation Data'!H146)),NA())</f>
        <v>#N/A</v>
      </c>
      <c r="AR152" s="92" t="e">
        <f ca="true">+IF(AND(ISNUMBER(OFFSET('Sanitation Data'!$H$10,0,10*ROW('Sanitation Data'!H146))),'Data Summary'!DG152="Yes"),OFFSET('Sanitation Data'!$H$10,0,10*ROW('Sanitation Data'!H146)),NA())</f>
        <v>#N/A</v>
      </c>
      <c r="AS152" s="92" t="e">
        <f ca="true">+IF(AND(ISNUMBER(OFFSET('Sanitation Data'!$H$11,0,10*ROW('Sanitation Data'!H146))),'Data Summary'!DH152="Yes"),OFFSET('Sanitation Data'!$H$11,0,10*ROW('Sanitation Data'!H146)),NA())</f>
        <v>#N/A</v>
      </c>
      <c r="AT152" s="92" t="e">
        <f ca="true">+IF(AND(ISNUMBER(OFFSET('Sanitation Data'!$H$12,0,10*ROW('Sanitation Data'!H146))),'Data Summary'!DI152="Yes"),OFFSET('Sanitation Data'!$H$12,0,10*ROW('Sanitation Data'!H146)),NA())</f>
        <v>#N/A</v>
      </c>
      <c r="AU152" s="92" t="e">
        <f ca="true">+IF(AND(ISNUMBER(OFFSET('Sanitation Data'!$I$4,0,10*ROW('Sanitation Data'!I146))),'Data Summary'!DJ152="Yes"),100-OFFSET('Sanitation Data'!$I$4,0,10*ROW('Sanitation Data'!I146)),NA())</f>
        <v>#N/A</v>
      </c>
      <c r="AV152" s="92" t="e">
        <f ca="true">+IF(AND(ISNUMBER(OFFSET('Sanitation Data'!$I$6,0,10*ROW('Sanitation Data'!I146))),'Data Summary'!DK152="Yes"),OFFSET('Sanitation Data'!$I$6,0,10*ROW('Sanitation Data'!I146)),NA())</f>
        <v>#N/A</v>
      </c>
      <c r="AW152" s="92" t="e">
        <f ca="true">+IF(AND(ISNUMBER(OFFSET('Sanitation Data'!$I$10,0,10*ROW('Sanitation Data'!I146))),'Data Summary'!DL152="Yes"),OFFSET('Sanitation Data'!$I$10,0,10*ROW('Sanitation Data'!I146)),NA())</f>
        <v>#N/A</v>
      </c>
      <c r="AX152" s="92" t="e">
        <f ca="true">+IF(AND(ISNUMBER(OFFSET('Sanitation Data'!$I$11,0,10*ROW('Sanitation Data'!I146))),'Data Summary'!DM152="Yes"),OFFSET('Sanitation Data'!$I$11,0,10*ROW('Sanitation Data'!I146)),NA())</f>
        <v>#N/A</v>
      </c>
      <c r="AY152" s="92" t="e">
        <f ca="true">+IF(AND(ISNUMBER(OFFSET('Sanitation Data'!$I$12,0,10*ROW('Sanitation Data'!I146))),'Data Summary'!DN152="Yes"),OFFSET('Sanitation Data'!$I$12,0,10*ROW('Sanitation Data'!I146)),NA())</f>
        <v>#N/A</v>
      </c>
      <c r="AZ152" s="93" t="e">
        <f ca="true">+IF(AND(ISNUMBER(OFFSET('Hygiene Data'!$D$5,0,10*ROW('Hygiene Data'!D146))),'Data Summary'!DO152="Yes"),OFFSET('Hygiene Data'!$D$5,0,10*ROW('Hygiene Data'!D146)),NA())</f>
        <v>#N/A</v>
      </c>
      <c r="BA152" s="93" t="e">
        <f ca="true">+IF(AND(ISNUMBER(OFFSET('Hygiene Data'!$D$7,0,10*ROW('Hygiene Data'!D146))),'Data Summary'!DP152="Yes"),OFFSET('Hygiene Data'!$D$7,0,10*ROW('Hygiene Data'!D146)),NA())</f>
        <v>#N/A</v>
      </c>
      <c r="BB152" s="93" t="e">
        <f ca="true">+IF(AND(ISNUMBER(OFFSET('Hygiene Data'!$D$9,0,10*ROW('Hygiene Data'!D146))),'Data Summary'!DQ152="Yes"),OFFSET('Hygiene Data'!$D$9,0,10*ROW('Hygiene Data'!D146)),NA())</f>
        <v>#N/A</v>
      </c>
      <c r="BC152" s="93" t="e">
        <f ca="true">+IF(AND(ISNUMBER(OFFSET('Hygiene Data'!$E$5,0,10*ROW('Hygiene Data'!E146))),'Data Summary'!DR152="Yes"),OFFSET('Hygiene Data'!$E$5,0,10*ROW('Hygiene Data'!E146)),NA())</f>
        <v>#N/A</v>
      </c>
      <c r="BD152" s="93" t="e">
        <f ca="true">+IF(AND(ISNUMBER(OFFSET('Hygiene Data'!$E$7,0,10*ROW('Hygiene Data'!E146))),'Data Summary'!DS152="Yes"),OFFSET('Hygiene Data'!$E$7,0,10*ROW('Hygiene Data'!E146)),NA())</f>
        <v>#N/A</v>
      </c>
      <c r="BE152" s="93" t="e">
        <f ca="true">+IF(AND(ISNUMBER(OFFSET('Hygiene Data'!$E$9,0,10*ROW('Hygiene Data'!E146))),'Data Summary'!DT152="Yes"),OFFSET('Hygiene Data'!$E$9,0,10*ROW('Hygiene Data'!E146)),NA())</f>
        <v>#N/A</v>
      </c>
      <c r="BF152" s="93" t="e">
        <f ca="true">+IF(AND(ISNUMBER(OFFSET('Hygiene Data'!$F$5,0,10*ROW('Hygiene Data'!F146))),'Data Summary'!DU152="Yes"),OFFSET('Hygiene Data'!$F$5,0,10*ROW('Hygiene Data'!F146)),NA())</f>
        <v>#N/A</v>
      </c>
      <c r="BG152" s="93" t="e">
        <f ca="true">+IF(AND(ISNUMBER(OFFSET('Hygiene Data'!$F$7,0,10*ROW('Hygiene Data'!F146))),'Data Summary'!DV152="Yes"),OFFSET('Hygiene Data'!$F$7,0,10*ROW('Hygiene Data'!F146)),NA())</f>
        <v>#N/A</v>
      </c>
      <c r="BH152" s="93" t="e">
        <f ca="true">+IF(AND(ISNUMBER(OFFSET('Hygiene Data'!$F$9,0,10*ROW('Hygiene Data'!F146))),'Data Summary'!DW152="Yes"),OFFSET('Hygiene Data'!$F$9,0,10*ROW('Hygiene Data'!F146)),NA())</f>
        <v>#N/A</v>
      </c>
      <c r="BI152" s="93" t="e">
        <f ca="true">+IF(AND(ISNUMBER(OFFSET('Hygiene Data'!$G$5,0,10*ROW('Hygiene Data'!G146))),'Data Summary'!DX152="Yes"),OFFSET('Hygiene Data'!$G$5,0,10*ROW('Hygiene Data'!G146)),NA())</f>
        <v>#N/A</v>
      </c>
      <c r="BJ152" s="93" t="e">
        <f ca="true">+IF(AND(ISNUMBER(OFFSET('Hygiene Data'!$G$7,0,10*ROW('Hygiene Data'!G146))),'Data Summary'!DY152="Yes"),OFFSET('Hygiene Data'!$G$7,0,10*ROW('Hygiene Data'!G146)),NA())</f>
        <v>#N/A</v>
      </c>
      <c r="BK152" s="93" t="e">
        <f ca="true">+IF(AND(ISNUMBER(OFFSET('Hygiene Data'!$G$9,0,10*ROW('Hygiene Data'!G146))),'Data Summary'!DZ152="Yes"),OFFSET('Hygiene Data'!$G$9,0,10*ROW('Hygiene Data'!G146)),NA())</f>
        <v>#N/A</v>
      </c>
      <c r="BL152" s="93" t="e">
        <f ca="true">+IF(AND(ISNUMBER(OFFSET('Hygiene Data'!$H$5,0,10*ROW('Hygiene Data'!H146))),'Data Summary'!EA152="Yes"),OFFSET('Hygiene Data'!$H$5,0,10*ROW('Hygiene Data'!H146)),NA())</f>
        <v>#N/A</v>
      </c>
      <c r="BM152" s="93" t="e">
        <f ca="true">+IF(AND(ISNUMBER(OFFSET('Hygiene Data'!$H$7,0,10*ROW('Hygiene Data'!H146))),'Data Summary'!EB152="Yes"),OFFSET('Hygiene Data'!$H$7,0,10*ROW('Hygiene Data'!H146)),NA())</f>
        <v>#N/A</v>
      </c>
      <c r="BN152" s="93" t="e">
        <f ca="true">+IF(AND(ISNUMBER(OFFSET('Hygiene Data'!$H$9,0,10*ROW('Hygiene Data'!H146))),'Data Summary'!EC152="Yes"),OFFSET('Hygiene Data'!$H$9,0,10*ROW('Hygiene Data'!H146)),NA())</f>
        <v>#N/A</v>
      </c>
      <c r="BO152" s="93" t="e">
        <f ca="true">+IF(AND(ISNUMBER(OFFSET('Hygiene Data'!$I$5,0,10*ROW('Hygiene Data'!I146))),'Data Summary'!ED152="Yes"),OFFSET('Hygiene Data'!$I$5,0,10*ROW('Hygiene Data'!I146)),NA())</f>
        <v>#N/A</v>
      </c>
      <c r="BP152" s="93" t="e">
        <f ca="true">+IF(AND(ISNUMBER(OFFSET('Hygiene Data'!$I$7,0,10*ROW('Hygiene Data'!I146))),'Data Summary'!EE152="Yes"),OFFSET('Hygiene Data'!$I$7,0,10*ROW('Hygiene Data'!I146)),NA())</f>
        <v>#N/A</v>
      </c>
      <c r="BQ152" s="93" t="e">
        <f ca="true">+IF(AND(ISNUMBER(OFFSET('Hygiene Data'!$I$9,0,10*ROW('Hygiene Data'!I146))),'Data Summary'!EF152="Yes"),OFFSET('Hygiene Data'!$I$9,0,10*ROW('Hygiene Data'!I146)),NA())</f>
        <v>#N/A</v>
      </c>
    </row>
    <row xmlns:x14ac="http://schemas.microsoft.com/office/spreadsheetml/2009/9/ac" r="153" x14ac:dyDescent="0.2">
      <c r="A153" s="335" t="e">
        <f ca="true">+RIGHT('Data Summary'!A153,LEN('Data Summary'!A153)-9)</f>
        <v>#VALUE!</v>
      </c>
      <c r="B153" s="35" t="str">
        <f ca="true">+IF(ISTEXT('Data Summary'!B153),'Data Summary'!B153,"")</f>
        <v/>
      </c>
      <c r="C153" s="334" t="e">
        <f ca="true">+VALUE('Data Summary'!C153)</f>
        <v>#VALUE!</v>
      </c>
      <c r="D153" s="91" t="e">
        <f ca="true">+IF(AND(ISNUMBER(OFFSET('Water Data'!$D$4,0,10*ROW('Water Data'!D147))),'Data Summary'!BS153="Yes"),100-OFFSET('Water Data'!$D$4,0,10*ROW('Water Data'!D147)),NA())</f>
        <v>#N/A</v>
      </c>
      <c r="E153" s="91" t="e">
        <f ca="true">+IF(AND(ISNUMBER(OFFSET('Water Data'!$D$6,0,10*ROW('Water Data'!D147))),'Data Summary'!BT153="Yes"),OFFSET('Water Data'!$D$6,0,10*ROW('Water Data'!D147)),NA())</f>
        <v>#N/A</v>
      </c>
      <c r="F153" s="91" t="e">
        <f ca="true">+IF(AND(ISNUMBER(OFFSET('Water Data'!$D$9,0,10*ROW('Water Data'!D147))),'Data Summary'!BU153="Yes"),OFFSET('Water Data'!$D$9,0,10*ROW('Water Data'!D147)),NA())</f>
        <v>#N/A</v>
      </c>
      <c r="G153" s="91" t="e">
        <f ca="true">+IF(AND(ISNUMBER(OFFSET('Water Data'!$E$4,0,10*ROW('Water Data'!E147))),'Data Summary'!BV153="Yes"),100-OFFSET('Water Data'!$E$4,0,10*ROW('Water Data'!E147)),NA())</f>
        <v>#N/A</v>
      </c>
      <c r="H153" s="91" t="e">
        <f ca="true">+IF(AND(ISNUMBER(OFFSET('Water Data'!$E$6,0,10*ROW('Water Data'!E147))),'Data Summary'!BW153="Yes"),OFFSET('Water Data'!$E$6,0,10*ROW('Water Data'!E147)),NA())</f>
        <v>#N/A</v>
      </c>
      <c r="I153" s="91" t="e">
        <f ca="true">+IF(AND(ISNUMBER(OFFSET('Water Data'!$E$9,0,10*ROW('Water Data'!E147))),'Data Summary'!BX153="Yes"),OFFSET('Water Data'!$E$9,0,10*ROW('Water Data'!E147)),NA())</f>
        <v>#N/A</v>
      </c>
      <c r="J153" s="91" t="e">
        <f ca="true">+IF(AND(ISNUMBER(OFFSET('Water Data'!$F$4,0,10*ROW('Water Data'!F147))),'Data Summary'!BY153="Yes"),100-OFFSET('Water Data'!$F$4,0,10*ROW('Water Data'!F147)),NA())</f>
        <v>#N/A</v>
      </c>
      <c r="K153" s="91" t="e">
        <f ca="true">+IF(AND(ISNUMBER(OFFSET('Water Data'!$F$6,0,10*ROW('Water Data'!F147))),'Data Summary'!BZ153="Yes"),OFFSET('Water Data'!$F$6,0,10*ROW('Water Data'!F147)),NA())</f>
        <v>#N/A</v>
      </c>
      <c r="L153" s="91" t="e">
        <f ca="true">+IF(AND(ISNUMBER(OFFSET('Water Data'!$F$9,0,10*ROW('Water Data'!F147))),'Data Summary'!CA153="Yes"),OFFSET('Water Data'!$F$9,0,10*ROW('Water Data'!F147)),NA())</f>
        <v>#N/A</v>
      </c>
      <c r="M153" s="91" t="e">
        <f ca="true">+IF(AND(ISNUMBER(OFFSET('Water Data'!$G$4,0,10*ROW('Water Data'!G147))),'Data Summary'!CB153="Yes"),100-OFFSET('Water Data'!$G$4,0,10*ROW('Water Data'!G147)),NA())</f>
        <v>#N/A</v>
      </c>
      <c r="N153" s="91" t="e">
        <f ca="true">+IF(AND(ISNUMBER(OFFSET('Water Data'!$G$6,0,10*ROW('Water Data'!G147))),'Data Summary'!CC153="Yes"),OFFSET('Water Data'!$G$6,0,10*ROW('Water Data'!G147)),NA())</f>
        <v>#N/A</v>
      </c>
      <c r="O153" s="91" t="e">
        <f ca="true">+IF(AND(ISNUMBER(OFFSET('Water Data'!$G$9,0,10*ROW('Water Data'!G147))),'Data Summary'!CD153="Yes"),OFFSET('Water Data'!$G$9,0,10*ROW('Water Data'!G147)),NA())</f>
        <v>#N/A</v>
      </c>
      <c r="P153" s="91" t="e">
        <f ca="true">+IF(AND(ISNUMBER(OFFSET('Water Data'!$H$4,0,10*ROW('Water Data'!H147))),'Data Summary'!CE153="Yes"),100-OFFSET('Water Data'!$H$4,0,10*ROW('Water Data'!H147)),NA())</f>
        <v>#N/A</v>
      </c>
      <c r="Q153" s="91" t="e">
        <f ca="true">+IF(AND(ISNUMBER(OFFSET('Water Data'!$H$6,0,10*ROW('Water Data'!H147))),'Data Summary'!CF153="Yes"),OFFSET('Water Data'!$H$6,0,10*ROW('Water Data'!H147)),NA())</f>
        <v>#N/A</v>
      </c>
      <c r="R153" s="91" t="e">
        <f ca="true">+IF(AND(ISNUMBER(OFFSET('Water Data'!$H$9,0,10*ROW('Water Data'!H147))),'Data Summary'!CG153="Yes"),OFFSET('Water Data'!$H$9,0,10*ROW('Water Data'!H147)),NA())</f>
        <v>#N/A</v>
      </c>
      <c r="S153" s="91" t="e">
        <f ca="true">+IF(AND(ISNUMBER(OFFSET('Water Data'!$I$4,0,10*ROW('Water Data'!I147))),'Data Summary'!CH153="Yes"),100-OFFSET('Water Data'!$I$4,0,10*ROW('Water Data'!I147)),NA())</f>
        <v>#N/A</v>
      </c>
      <c r="T153" s="91" t="e">
        <f ca="true">+IF(AND(ISNUMBER(OFFSET('Water Data'!$I$6,0,10*ROW('Water Data'!I147))),'Data Summary'!CI153="Yes"),OFFSET('Water Data'!$I$6,0,10*ROW('Water Data'!I147)),NA())</f>
        <v>#N/A</v>
      </c>
      <c r="U153" s="91" t="e">
        <f ca="true">+IF(AND(ISNUMBER(OFFSET('Water Data'!$I$9,0,10*ROW('Water Data'!I147))),'Data Summary'!CJ153="Yes"),OFFSET('Water Data'!$I$9,0,10*ROW('Water Data'!I147)),NA())</f>
        <v>#N/A</v>
      </c>
      <c r="V153" s="92" t="e">
        <f ca="true">+IF(AND(ISNUMBER(OFFSET('Sanitation Data'!$D$4,0,10*ROW('Sanitation Data'!D147))),'Data Summary'!CK153="Yes"),100-OFFSET('Sanitation Data'!$D$4,0,10*ROW('Sanitation Data'!D147)),NA())</f>
        <v>#N/A</v>
      </c>
      <c r="W153" s="92" t="e">
        <f ca="true">+IF(AND(ISNUMBER(OFFSET('Sanitation Data'!$D$6,0,10*ROW('Sanitation Data'!D147))),'Data Summary'!CL153="Yes"),OFFSET('Sanitation Data'!$D$6,0,10*ROW('Sanitation Data'!D147)),NA())</f>
        <v>#N/A</v>
      </c>
      <c r="X153" s="92" t="e">
        <f ca="true">+IF(AND(ISNUMBER(OFFSET('Sanitation Data'!$D$10,0,10*ROW('Sanitation Data'!D147))),'Data Summary'!CM153="Yes"),OFFSET('Sanitation Data'!$D$10,0,10*ROW('Sanitation Data'!D147)),NA())</f>
        <v>#N/A</v>
      </c>
      <c r="Y153" s="92" t="e">
        <f ca="true">+IF(AND(ISNUMBER(OFFSET('Sanitation Data'!$D$11,0,10*ROW('Sanitation Data'!D147))),'Data Summary'!CN153="Yes"),OFFSET('Sanitation Data'!$D$11,0,10*ROW('Sanitation Data'!D147)),NA())</f>
        <v>#N/A</v>
      </c>
      <c r="Z153" s="92" t="e">
        <f ca="true">+IF(AND(ISNUMBER(OFFSET('Sanitation Data'!$D$12,0,10*ROW('Sanitation Data'!D147))),'Data Summary'!CO153="Yes"),OFFSET('Sanitation Data'!$D$12,0,10*ROW('Sanitation Data'!D147)),NA())</f>
        <v>#N/A</v>
      </c>
      <c r="AA153" s="92" t="e">
        <f ca="true">+IF(AND(ISNUMBER(OFFSET('Sanitation Data'!$E$4,0,10*ROW('Sanitation Data'!E147))),'Data Summary'!CP153="Yes"),100-OFFSET('Sanitation Data'!$E$4,0,10*ROW('Sanitation Data'!E147)),NA())</f>
        <v>#N/A</v>
      </c>
      <c r="AB153" s="92" t="e">
        <f ca="true">+IF(AND(ISNUMBER(OFFSET('Sanitation Data'!$E$6,0,10*ROW('Sanitation Data'!E147))),'Data Summary'!CQ153="Yes"),OFFSET('Sanitation Data'!$E$6,0,10*ROW('Sanitation Data'!E147)),NA())</f>
        <v>#N/A</v>
      </c>
      <c r="AC153" s="92" t="e">
        <f ca="true">+IF(AND(ISNUMBER(OFFSET('Sanitation Data'!$E$10,0,10*ROW('Sanitation Data'!E147))),'Data Summary'!CR153="Yes"),OFFSET('Sanitation Data'!$E$10,0,10*ROW('Sanitation Data'!E147)),NA())</f>
        <v>#N/A</v>
      </c>
      <c r="AD153" s="92" t="e">
        <f ca="true">+IF(AND(ISNUMBER(OFFSET('Sanitation Data'!$E$11,0,10*ROW('Sanitation Data'!E147))),'Data Summary'!CS153="Yes"),OFFSET('Sanitation Data'!$E$11,0,10*ROW('Sanitation Data'!E147)),NA())</f>
        <v>#N/A</v>
      </c>
      <c r="AE153" s="92" t="e">
        <f ca="true">+IF(AND(ISNUMBER(OFFSET('Sanitation Data'!$E$12,0,10*ROW('Sanitation Data'!E147))),'Data Summary'!CT153="Yes"),OFFSET('Sanitation Data'!$E$12,0,10*ROW('Sanitation Data'!E147)),NA())</f>
        <v>#N/A</v>
      </c>
      <c r="AF153" s="92" t="e">
        <f ca="true">+IF(AND(ISNUMBER(OFFSET('Sanitation Data'!$F$4,0,10*ROW('Sanitation Data'!F147))),'Data Summary'!CU153="Yes"),100-OFFSET('Sanitation Data'!$F$4,0,10*ROW('Sanitation Data'!F147)),NA())</f>
        <v>#N/A</v>
      </c>
      <c r="AG153" s="92" t="e">
        <f ca="true">+IF(AND(ISNUMBER(OFFSET('Sanitation Data'!$F$6,0,10*ROW('Sanitation Data'!F147))),'Data Summary'!CV153="Yes"),OFFSET('Sanitation Data'!$F$6,0,10*ROW('Sanitation Data'!F147)),NA())</f>
        <v>#N/A</v>
      </c>
      <c r="AH153" s="92" t="e">
        <f ca="true">+IF(AND(ISNUMBER(OFFSET('Sanitation Data'!$F$10,0,10*ROW('Sanitation Data'!F147))),'Data Summary'!CW153="Yes"),OFFSET('Sanitation Data'!$F$10,0,10*ROW('Sanitation Data'!F147)),NA())</f>
        <v>#N/A</v>
      </c>
      <c r="AI153" s="92" t="e">
        <f ca="true">+IF(AND(ISNUMBER(OFFSET('Sanitation Data'!$F$11,0,10*ROW('Sanitation Data'!F147))),'Data Summary'!CX153="Yes"),OFFSET('Sanitation Data'!$F$11,0,10*ROW('Sanitation Data'!F147)),NA())</f>
        <v>#N/A</v>
      </c>
      <c r="AJ153" s="92" t="e">
        <f ca="true">+IF(AND(ISNUMBER(OFFSET('Sanitation Data'!$F$12,0,10*ROW('Sanitation Data'!F147))),'Data Summary'!CY153="Yes"),OFFSET('Sanitation Data'!$F$12,0,10*ROW('Sanitation Data'!F147)),NA())</f>
        <v>#N/A</v>
      </c>
      <c r="AK153" s="92" t="e">
        <f ca="true">+IF(AND(ISNUMBER(OFFSET('Sanitation Data'!$G$4,0,10*ROW('Sanitation Data'!G147))),'Data Summary'!CZ153="Yes"),100-OFFSET('Sanitation Data'!$G$4,0,10*ROW('Sanitation Data'!G147)),NA())</f>
        <v>#N/A</v>
      </c>
      <c r="AL153" s="92" t="e">
        <f ca="true">+IF(AND(ISNUMBER(OFFSET('Sanitation Data'!$G$6,0,10*ROW('Sanitation Data'!G147))),'Data Summary'!DA153="Yes"),OFFSET('Sanitation Data'!$G$6,0,10*ROW('Sanitation Data'!G147)),NA())</f>
        <v>#N/A</v>
      </c>
      <c r="AM153" s="92" t="e">
        <f ca="true">+IF(AND(ISNUMBER(OFFSET('Sanitation Data'!$G$10,0,10*ROW('Sanitation Data'!G147))),'Data Summary'!DB153="Yes"),OFFSET('Sanitation Data'!$G$10,0,10*ROW('Sanitation Data'!G147)),NA())</f>
        <v>#N/A</v>
      </c>
      <c r="AN153" s="92" t="e">
        <f ca="true">+IF(AND(ISNUMBER(OFFSET('Sanitation Data'!$G$11,0,10*ROW('Sanitation Data'!G147))),'Data Summary'!DC153="Yes"),OFFSET('Sanitation Data'!$G$11,0,10*ROW('Sanitation Data'!G147)),NA())</f>
        <v>#N/A</v>
      </c>
      <c r="AO153" s="92" t="e">
        <f ca="true">+IF(AND(ISNUMBER(OFFSET('Sanitation Data'!$G$12,0,10*ROW('Sanitation Data'!G147))),'Data Summary'!DD153="Yes"),OFFSET('Sanitation Data'!$G$12,0,10*ROW('Sanitation Data'!G147)),NA())</f>
        <v>#N/A</v>
      </c>
      <c r="AP153" s="92" t="e">
        <f ca="true">+IF(AND(ISNUMBER(OFFSET('Sanitation Data'!$H$4,0,10*ROW('Sanitation Data'!H147))),'Data Summary'!DE153="Yes"),100-OFFSET('Sanitation Data'!$H$4,0,10*ROW('Sanitation Data'!H147)),NA())</f>
        <v>#N/A</v>
      </c>
      <c r="AQ153" s="92" t="e">
        <f ca="true">+IF(AND(ISNUMBER(OFFSET('Sanitation Data'!$H$6,0,10*ROW('Sanitation Data'!H147))),'Data Summary'!DF153="Yes"),OFFSET('Sanitation Data'!$H$6,0,10*ROW('Sanitation Data'!H147)),NA())</f>
        <v>#N/A</v>
      </c>
      <c r="AR153" s="92" t="e">
        <f ca="true">+IF(AND(ISNUMBER(OFFSET('Sanitation Data'!$H$10,0,10*ROW('Sanitation Data'!H147))),'Data Summary'!DG153="Yes"),OFFSET('Sanitation Data'!$H$10,0,10*ROW('Sanitation Data'!H147)),NA())</f>
        <v>#N/A</v>
      </c>
      <c r="AS153" s="92" t="e">
        <f ca="true">+IF(AND(ISNUMBER(OFFSET('Sanitation Data'!$H$11,0,10*ROW('Sanitation Data'!H147))),'Data Summary'!DH153="Yes"),OFFSET('Sanitation Data'!$H$11,0,10*ROW('Sanitation Data'!H147)),NA())</f>
        <v>#N/A</v>
      </c>
      <c r="AT153" s="92" t="e">
        <f ca="true">+IF(AND(ISNUMBER(OFFSET('Sanitation Data'!$H$12,0,10*ROW('Sanitation Data'!H147))),'Data Summary'!DI153="Yes"),OFFSET('Sanitation Data'!$H$12,0,10*ROW('Sanitation Data'!H147)),NA())</f>
        <v>#N/A</v>
      </c>
      <c r="AU153" s="92" t="e">
        <f ca="true">+IF(AND(ISNUMBER(OFFSET('Sanitation Data'!$I$4,0,10*ROW('Sanitation Data'!I147))),'Data Summary'!DJ153="Yes"),100-OFFSET('Sanitation Data'!$I$4,0,10*ROW('Sanitation Data'!I147)),NA())</f>
        <v>#N/A</v>
      </c>
      <c r="AV153" s="92" t="e">
        <f ca="true">+IF(AND(ISNUMBER(OFFSET('Sanitation Data'!$I$6,0,10*ROW('Sanitation Data'!I147))),'Data Summary'!DK153="Yes"),OFFSET('Sanitation Data'!$I$6,0,10*ROW('Sanitation Data'!I147)),NA())</f>
        <v>#N/A</v>
      </c>
      <c r="AW153" s="92" t="e">
        <f ca="true">+IF(AND(ISNUMBER(OFFSET('Sanitation Data'!$I$10,0,10*ROW('Sanitation Data'!I147))),'Data Summary'!DL153="Yes"),OFFSET('Sanitation Data'!$I$10,0,10*ROW('Sanitation Data'!I147)),NA())</f>
        <v>#N/A</v>
      </c>
      <c r="AX153" s="92" t="e">
        <f ca="true">+IF(AND(ISNUMBER(OFFSET('Sanitation Data'!$I$11,0,10*ROW('Sanitation Data'!I147))),'Data Summary'!DM153="Yes"),OFFSET('Sanitation Data'!$I$11,0,10*ROW('Sanitation Data'!I147)),NA())</f>
        <v>#N/A</v>
      </c>
      <c r="AY153" s="92" t="e">
        <f ca="true">+IF(AND(ISNUMBER(OFFSET('Sanitation Data'!$I$12,0,10*ROW('Sanitation Data'!I147))),'Data Summary'!DN153="Yes"),OFFSET('Sanitation Data'!$I$12,0,10*ROW('Sanitation Data'!I147)),NA())</f>
        <v>#N/A</v>
      </c>
      <c r="AZ153" s="93" t="e">
        <f ca="true">+IF(AND(ISNUMBER(OFFSET('Hygiene Data'!$D$5,0,10*ROW('Hygiene Data'!D147))),'Data Summary'!DO153="Yes"),OFFSET('Hygiene Data'!$D$5,0,10*ROW('Hygiene Data'!D147)),NA())</f>
        <v>#N/A</v>
      </c>
      <c r="BA153" s="93" t="e">
        <f ca="true">+IF(AND(ISNUMBER(OFFSET('Hygiene Data'!$D$7,0,10*ROW('Hygiene Data'!D147))),'Data Summary'!DP153="Yes"),OFFSET('Hygiene Data'!$D$7,0,10*ROW('Hygiene Data'!D147)),NA())</f>
        <v>#N/A</v>
      </c>
      <c r="BB153" s="93" t="e">
        <f ca="true">+IF(AND(ISNUMBER(OFFSET('Hygiene Data'!$D$9,0,10*ROW('Hygiene Data'!D147))),'Data Summary'!DQ153="Yes"),OFFSET('Hygiene Data'!$D$9,0,10*ROW('Hygiene Data'!D147)),NA())</f>
        <v>#N/A</v>
      </c>
      <c r="BC153" s="93" t="e">
        <f ca="true">+IF(AND(ISNUMBER(OFFSET('Hygiene Data'!$E$5,0,10*ROW('Hygiene Data'!E147))),'Data Summary'!DR153="Yes"),OFFSET('Hygiene Data'!$E$5,0,10*ROW('Hygiene Data'!E147)),NA())</f>
        <v>#N/A</v>
      </c>
      <c r="BD153" s="93" t="e">
        <f ca="true">+IF(AND(ISNUMBER(OFFSET('Hygiene Data'!$E$7,0,10*ROW('Hygiene Data'!E147))),'Data Summary'!DS153="Yes"),OFFSET('Hygiene Data'!$E$7,0,10*ROW('Hygiene Data'!E147)),NA())</f>
        <v>#N/A</v>
      </c>
      <c r="BE153" s="93" t="e">
        <f ca="true">+IF(AND(ISNUMBER(OFFSET('Hygiene Data'!$E$9,0,10*ROW('Hygiene Data'!E147))),'Data Summary'!DT153="Yes"),OFFSET('Hygiene Data'!$E$9,0,10*ROW('Hygiene Data'!E147)),NA())</f>
        <v>#N/A</v>
      </c>
      <c r="BF153" s="93" t="e">
        <f ca="true">+IF(AND(ISNUMBER(OFFSET('Hygiene Data'!$F$5,0,10*ROW('Hygiene Data'!F147))),'Data Summary'!DU153="Yes"),OFFSET('Hygiene Data'!$F$5,0,10*ROW('Hygiene Data'!F147)),NA())</f>
        <v>#N/A</v>
      </c>
      <c r="BG153" s="93" t="e">
        <f ca="true">+IF(AND(ISNUMBER(OFFSET('Hygiene Data'!$F$7,0,10*ROW('Hygiene Data'!F147))),'Data Summary'!DV153="Yes"),OFFSET('Hygiene Data'!$F$7,0,10*ROW('Hygiene Data'!F147)),NA())</f>
        <v>#N/A</v>
      </c>
      <c r="BH153" s="93" t="e">
        <f ca="true">+IF(AND(ISNUMBER(OFFSET('Hygiene Data'!$F$9,0,10*ROW('Hygiene Data'!F147))),'Data Summary'!DW153="Yes"),OFFSET('Hygiene Data'!$F$9,0,10*ROW('Hygiene Data'!F147)),NA())</f>
        <v>#N/A</v>
      </c>
      <c r="BI153" s="93" t="e">
        <f ca="true">+IF(AND(ISNUMBER(OFFSET('Hygiene Data'!$G$5,0,10*ROW('Hygiene Data'!G147))),'Data Summary'!DX153="Yes"),OFFSET('Hygiene Data'!$G$5,0,10*ROW('Hygiene Data'!G147)),NA())</f>
        <v>#N/A</v>
      </c>
      <c r="BJ153" s="93" t="e">
        <f ca="true">+IF(AND(ISNUMBER(OFFSET('Hygiene Data'!$G$7,0,10*ROW('Hygiene Data'!G147))),'Data Summary'!DY153="Yes"),OFFSET('Hygiene Data'!$G$7,0,10*ROW('Hygiene Data'!G147)),NA())</f>
        <v>#N/A</v>
      </c>
      <c r="BK153" s="93" t="e">
        <f ca="true">+IF(AND(ISNUMBER(OFFSET('Hygiene Data'!$G$9,0,10*ROW('Hygiene Data'!G147))),'Data Summary'!DZ153="Yes"),OFFSET('Hygiene Data'!$G$9,0,10*ROW('Hygiene Data'!G147)),NA())</f>
        <v>#N/A</v>
      </c>
      <c r="BL153" s="93" t="e">
        <f ca="true">+IF(AND(ISNUMBER(OFFSET('Hygiene Data'!$H$5,0,10*ROW('Hygiene Data'!H147))),'Data Summary'!EA153="Yes"),OFFSET('Hygiene Data'!$H$5,0,10*ROW('Hygiene Data'!H147)),NA())</f>
        <v>#N/A</v>
      </c>
      <c r="BM153" s="93" t="e">
        <f ca="true">+IF(AND(ISNUMBER(OFFSET('Hygiene Data'!$H$7,0,10*ROW('Hygiene Data'!H147))),'Data Summary'!EB153="Yes"),OFFSET('Hygiene Data'!$H$7,0,10*ROW('Hygiene Data'!H147)),NA())</f>
        <v>#N/A</v>
      </c>
      <c r="BN153" s="93" t="e">
        <f ca="true">+IF(AND(ISNUMBER(OFFSET('Hygiene Data'!$H$9,0,10*ROW('Hygiene Data'!H147))),'Data Summary'!EC153="Yes"),OFFSET('Hygiene Data'!$H$9,0,10*ROW('Hygiene Data'!H147)),NA())</f>
        <v>#N/A</v>
      </c>
      <c r="BO153" s="93" t="e">
        <f ca="true">+IF(AND(ISNUMBER(OFFSET('Hygiene Data'!$I$5,0,10*ROW('Hygiene Data'!I147))),'Data Summary'!ED153="Yes"),OFFSET('Hygiene Data'!$I$5,0,10*ROW('Hygiene Data'!I147)),NA())</f>
        <v>#N/A</v>
      </c>
      <c r="BP153" s="93" t="e">
        <f ca="true">+IF(AND(ISNUMBER(OFFSET('Hygiene Data'!$I$7,0,10*ROW('Hygiene Data'!I147))),'Data Summary'!EE153="Yes"),OFFSET('Hygiene Data'!$I$7,0,10*ROW('Hygiene Data'!I147)),NA())</f>
        <v>#N/A</v>
      </c>
      <c r="BQ153" s="93" t="e">
        <f ca="true">+IF(AND(ISNUMBER(OFFSET('Hygiene Data'!$I$9,0,10*ROW('Hygiene Data'!I147))),'Data Summary'!EF153="Yes"),OFFSET('Hygiene Data'!$I$9,0,10*ROW('Hygiene Data'!I147)),NA())</f>
        <v>#N/A</v>
      </c>
    </row>
    <row xmlns:x14ac="http://schemas.microsoft.com/office/spreadsheetml/2009/9/ac" r="154" x14ac:dyDescent="0.2">
      <c r="A154" s="335" t="e">
        <f ca="true">+RIGHT('Data Summary'!A154,LEN('Data Summary'!A154)-9)</f>
        <v>#VALUE!</v>
      </c>
      <c r="B154" s="35" t="str">
        <f ca="true">+IF(ISTEXT('Data Summary'!B154),'Data Summary'!B154,"")</f>
        <v/>
      </c>
      <c r="C154" s="334" t="e">
        <f ca="true">+VALUE('Data Summary'!C154)</f>
        <v>#VALUE!</v>
      </c>
      <c r="D154" s="91" t="e">
        <f ca="true">+IF(AND(ISNUMBER(OFFSET('Water Data'!$D$4,0,10*ROW('Water Data'!D148))),'Data Summary'!BS154="Yes"),100-OFFSET('Water Data'!$D$4,0,10*ROW('Water Data'!D148)),NA())</f>
        <v>#N/A</v>
      </c>
      <c r="E154" s="91" t="e">
        <f ca="true">+IF(AND(ISNUMBER(OFFSET('Water Data'!$D$6,0,10*ROW('Water Data'!D148))),'Data Summary'!BT154="Yes"),OFFSET('Water Data'!$D$6,0,10*ROW('Water Data'!D148)),NA())</f>
        <v>#N/A</v>
      </c>
      <c r="F154" s="91" t="e">
        <f ca="true">+IF(AND(ISNUMBER(OFFSET('Water Data'!$D$9,0,10*ROW('Water Data'!D148))),'Data Summary'!BU154="Yes"),OFFSET('Water Data'!$D$9,0,10*ROW('Water Data'!D148)),NA())</f>
        <v>#N/A</v>
      </c>
      <c r="G154" s="91" t="e">
        <f ca="true">+IF(AND(ISNUMBER(OFFSET('Water Data'!$E$4,0,10*ROW('Water Data'!E148))),'Data Summary'!BV154="Yes"),100-OFFSET('Water Data'!$E$4,0,10*ROW('Water Data'!E148)),NA())</f>
        <v>#N/A</v>
      </c>
      <c r="H154" s="91" t="e">
        <f ca="true">+IF(AND(ISNUMBER(OFFSET('Water Data'!$E$6,0,10*ROW('Water Data'!E148))),'Data Summary'!BW154="Yes"),OFFSET('Water Data'!$E$6,0,10*ROW('Water Data'!E148)),NA())</f>
        <v>#N/A</v>
      </c>
      <c r="I154" s="91" t="e">
        <f ca="true">+IF(AND(ISNUMBER(OFFSET('Water Data'!$E$9,0,10*ROW('Water Data'!E148))),'Data Summary'!BX154="Yes"),OFFSET('Water Data'!$E$9,0,10*ROW('Water Data'!E148)),NA())</f>
        <v>#N/A</v>
      </c>
      <c r="J154" s="91" t="e">
        <f ca="true">+IF(AND(ISNUMBER(OFFSET('Water Data'!$F$4,0,10*ROW('Water Data'!F148))),'Data Summary'!BY154="Yes"),100-OFFSET('Water Data'!$F$4,0,10*ROW('Water Data'!F148)),NA())</f>
        <v>#N/A</v>
      </c>
      <c r="K154" s="91" t="e">
        <f ca="true">+IF(AND(ISNUMBER(OFFSET('Water Data'!$F$6,0,10*ROW('Water Data'!F148))),'Data Summary'!BZ154="Yes"),OFFSET('Water Data'!$F$6,0,10*ROW('Water Data'!F148)),NA())</f>
        <v>#N/A</v>
      </c>
      <c r="L154" s="91" t="e">
        <f ca="true">+IF(AND(ISNUMBER(OFFSET('Water Data'!$F$9,0,10*ROW('Water Data'!F148))),'Data Summary'!CA154="Yes"),OFFSET('Water Data'!$F$9,0,10*ROW('Water Data'!F148)),NA())</f>
        <v>#N/A</v>
      </c>
      <c r="M154" s="91" t="e">
        <f ca="true">+IF(AND(ISNUMBER(OFFSET('Water Data'!$G$4,0,10*ROW('Water Data'!G148))),'Data Summary'!CB154="Yes"),100-OFFSET('Water Data'!$G$4,0,10*ROW('Water Data'!G148)),NA())</f>
        <v>#N/A</v>
      </c>
      <c r="N154" s="91" t="e">
        <f ca="true">+IF(AND(ISNUMBER(OFFSET('Water Data'!$G$6,0,10*ROW('Water Data'!G148))),'Data Summary'!CC154="Yes"),OFFSET('Water Data'!$G$6,0,10*ROW('Water Data'!G148)),NA())</f>
        <v>#N/A</v>
      </c>
      <c r="O154" s="91" t="e">
        <f ca="true">+IF(AND(ISNUMBER(OFFSET('Water Data'!$G$9,0,10*ROW('Water Data'!G148))),'Data Summary'!CD154="Yes"),OFFSET('Water Data'!$G$9,0,10*ROW('Water Data'!G148)),NA())</f>
        <v>#N/A</v>
      </c>
      <c r="P154" s="91" t="e">
        <f ca="true">+IF(AND(ISNUMBER(OFFSET('Water Data'!$H$4,0,10*ROW('Water Data'!H148))),'Data Summary'!CE154="Yes"),100-OFFSET('Water Data'!$H$4,0,10*ROW('Water Data'!H148)),NA())</f>
        <v>#N/A</v>
      </c>
      <c r="Q154" s="91" t="e">
        <f ca="true">+IF(AND(ISNUMBER(OFFSET('Water Data'!$H$6,0,10*ROW('Water Data'!H148))),'Data Summary'!CF154="Yes"),OFFSET('Water Data'!$H$6,0,10*ROW('Water Data'!H148)),NA())</f>
        <v>#N/A</v>
      </c>
      <c r="R154" s="91" t="e">
        <f ca="true">+IF(AND(ISNUMBER(OFFSET('Water Data'!$H$9,0,10*ROW('Water Data'!H148))),'Data Summary'!CG154="Yes"),OFFSET('Water Data'!$H$9,0,10*ROW('Water Data'!H148)),NA())</f>
        <v>#N/A</v>
      </c>
      <c r="S154" s="91" t="e">
        <f ca="true">+IF(AND(ISNUMBER(OFFSET('Water Data'!$I$4,0,10*ROW('Water Data'!I148))),'Data Summary'!CH154="Yes"),100-OFFSET('Water Data'!$I$4,0,10*ROW('Water Data'!I148)),NA())</f>
        <v>#N/A</v>
      </c>
      <c r="T154" s="91" t="e">
        <f ca="true">+IF(AND(ISNUMBER(OFFSET('Water Data'!$I$6,0,10*ROW('Water Data'!I148))),'Data Summary'!CI154="Yes"),OFFSET('Water Data'!$I$6,0,10*ROW('Water Data'!I148)),NA())</f>
        <v>#N/A</v>
      </c>
      <c r="U154" s="91" t="e">
        <f ca="true">+IF(AND(ISNUMBER(OFFSET('Water Data'!$I$9,0,10*ROW('Water Data'!I148))),'Data Summary'!CJ154="Yes"),OFFSET('Water Data'!$I$9,0,10*ROW('Water Data'!I148)),NA())</f>
        <v>#N/A</v>
      </c>
      <c r="V154" s="92" t="e">
        <f ca="true">+IF(AND(ISNUMBER(OFFSET('Sanitation Data'!$D$4,0,10*ROW('Sanitation Data'!D148))),'Data Summary'!CK154="Yes"),100-OFFSET('Sanitation Data'!$D$4,0,10*ROW('Sanitation Data'!D148)),NA())</f>
        <v>#N/A</v>
      </c>
      <c r="W154" s="92" t="e">
        <f ca="true">+IF(AND(ISNUMBER(OFFSET('Sanitation Data'!$D$6,0,10*ROW('Sanitation Data'!D148))),'Data Summary'!CL154="Yes"),OFFSET('Sanitation Data'!$D$6,0,10*ROW('Sanitation Data'!D148)),NA())</f>
        <v>#N/A</v>
      </c>
      <c r="X154" s="92" t="e">
        <f ca="true">+IF(AND(ISNUMBER(OFFSET('Sanitation Data'!$D$10,0,10*ROW('Sanitation Data'!D148))),'Data Summary'!CM154="Yes"),OFFSET('Sanitation Data'!$D$10,0,10*ROW('Sanitation Data'!D148)),NA())</f>
        <v>#N/A</v>
      </c>
      <c r="Y154" s="92" t="e">
        <f ca="true">+IF(AND(ISNUMBER(OFFSET('Sanitation Data'!$D$11,0,10*ROW('Sanitation Data'!D148))),'Data Summary'!CN154="Yes"),OFFSET('Sanitation Data'!$D$11,0,10*ROW('Sanitation Data'!D148)),NA())</f>
        <v>#N/A</v>
      </c>
      <c r="Z154" s="92" t="e">
        <f ca="true">+IF(AND(ISNUMBER(OFFSET('Sanitation Data'!$D$12,0,10*ROW('Sanitation Data'!D148))),'Data Summary'!CO154="Yes"),OFFSET('Sanitation Data'!$D$12,0,10*ROW('Sanitation Data'!D148)),NA())</f>
        <v>#N/A</v>
      </c>
      <c r="AA154" s="92" t="e">
        <f ca="true">+IF(AND(ISNUMBER(OFFSET('Sanitation Data'!$E$4,0,10*ROW('Sanitation Data'!E148))),'Data Summary'!CP154="Yes"),100-OFFSET('Sanitation Data'!$E$4,0,10*ROW('Sanitation Data'!E148)),NA())</f>
        <v>#N/A</v>
      </c>
      <c r="AB154" s="92" t="e">
        <f ca="true">+IF(AND(ISNUMBER(OFFSET('Sanitation Data'!$E$6,0,10*ROW('Sanitation Data'!E148))),'Data Summary'!CQ154="Yes"),OFFSET('Sanitation Data'!$E$6,0,10*ROW('Sanitation Data'!E148)),NA())</f>
        <v>#N/A</v>
      </c>
      <c r="AC154" s="92" t="e">
        <f ca="true">+IF(AND(ISNUMBER(OFFSET('Sanitation Data'!$E$10,0,10*ROW('Sanitation Data'!E148))),'Data Summary'!CR154="Yes"),OFFSET('Sanitation Data'!$E$10,0,10*ROW('Sanitation Data'!E148)),NA())</f>
        <v>#N/A</v>
      </c>
      <c r="AD154" s="92" t="e">
        <f ca="true">+IF(AND(ISNUMBER(OFFSET('Sanitation Data'!$E$11,0,10*ROW('Sanitation Data'!E148))),'Data Summary'!CS154="Yes"),OFFSET('Sanitation Data'!$E$11,0,10*ROW('Sanitation Data'!E148)),NA())</f>
        <v>#N/A</v>
      </c>
      <c r="AE154" s="92" t="e">
        <f ca="true">+IF(AND(ISNUMBER(OFFSET('Sanitation Data'!$E$12,0,10*ROW('Sanitation Data'!E148))),'Data Summary'!CT154="Yes"),OFFSET('Sanitation Data'!$E$12,0,10*ROW('Sanitation Data'!E148)),NA())</f>
        <v>#N/A</v>
      </c>
      <c r="AF154" s="92" t="e">
        <f ca="true">+IF(AND(ISNUMBER(OFFSET('Sanitation Data'!$F$4,0,10*ROW('Sanitation Data'!F148))),'Data Summary'!CU154="Yes"),100-OFFSET('Sanitation Data'!$F$4,0,10*ROW('Sanitation Data'!F148)),NA())</f>
        <v>#N/A</v>
      </c>
      <c r="AG154" s="92" t="e">
        <f ca="true">+IF(AND(ISNUMBER(OFFSET('Sanitation Data'!$F$6,0,10*ROW('Sanitation Data'!F148))),'Data Summary'!CV154="Yes"),OFFSET('Sanitation Data'!$F$6,0,10*ROW('Sanitation Data'!F148)),NA())</f>
        <v>#N/A</v>
      </c>
      <c r="AH154" s="92" t="e">
        <f ca="true">+IF(AND(ISNUMBER(OFFSET('Sanitation Data'!$F$10,0,10*ROW('Sanitation Data'!F148))),'Data Summary'!CW154="Yes"),OFFSET('Sanitation Data'!$F$10,0,10*ROW('Sanitation Data'!F148)),NA())</f>
        <v>#N/A</v>
      </c>
      <c r="AI154" s="92" t="e">
        <f ca="true">+IF(AND(ISNUMBER(OFFSET('Sanitation Data'!$F$11,0,10*ROW('Sanitation Data'!F148))),'Data Summary'!CX154="Yes"),OFFSET('Sanitation Data'!$F$11,0,10*ROW('Sanitation Data'!F148)),NA())</f>
        <v>#N/A</v>
      </c>
      <c r="AJ154" s="92" t="e">
        <f ca="true">+IF(AND(ISNUMBER(OFFSET('Sanitation Data'!$F$12,0,10*ROW('Sanitation Data'!F148))),'Data Summary'!CY154="Yes"),OFFSET('Sanitation Data'!$F$12,0,10*ROW('Sanitation Data'!F148)),NA())</f>
        <v>#N/A</v>
      </c>
      <c r="AK154" s="92" t="e">
        <f ca="true">+IF(AND(ISNUMBER(OFFSET('Sanitation Data'!$G$4,0,10*ROW('Sanitation Data'!G148))),'Data Summary'!CZ154="Yes"),100-OFFSET('Sanitation Data'!$G$4,0,10*ROW('Sanitation Data'!G148)),NA())</f>
        <v>#N/A</v>
      </c>
      <c r="AL154" s="92" t="e">
        <f ca="true">+IF(AND(ISNUMBER(OFFSET('Sanitation Data'!$G$6,0,10*ROW('Sanitation Data'!G148))),'Data Summary'!DA154="Yes"),OFFSET('Sanitation Data'!$G$6,0,10*ROW('Sanitation Data'!G148)),NA())</f>
        <v>#N/A</v>
      </c>
      <c r="AM154" s="92" t="e">
        <f ca="true">+IF(AND(ISNUMBER(OFFSET('Sanitation Data'!$G$10,0,10*ROW('Sanitation Data'!G148))),'Data Summary'!DB154="Yes"),OFFSET('Sanitation Data'!$G$10,0,10*ROW('Sanitation Data'!G148)),NA())</f>
        <v>#N/A</v>
      </c>
      <c r="AN154" s="92" t="e">
        <f ca="true">+IF(AND(ISNUMBER(OFFSET('Sanitation Data'!$G$11,0,10*ROW('Sanitation Data'!G148))),'Data Summary'!DC154="Yes"),OFFSET('Sanitation Data'!$G$11,0,10*ROW('Sanitation Data'!G148)),NA())</f>
        <v>#N/A</v>
      </c>
      <c r="AO154" s="92" t="e">
        <f ca="true">+IF(AND(ISNUMBER(OFFSET('Sanitation Data'!$G$12,0,10*ROW('Sanitation Data'!G148))),'Data Summary'!DD154="Yes"),OFFSET('Sanitation Data'!$G$12,0,10*ROW('Sanitation Data'!G148)),NA())</f>
        <v>#N/A</v>
      </c>
      <c r="AP154" s="92" t="e">
        <f ca="true">+IF(AND(ISNUMBER(OFFSET('Sanitation Data'!$H$4,0,10*ROW('Sanitation Data'!H148))),'Data Summary'!DE154="Yes"),100-OFFSET('Sanitation Data'!$H$4,0,10*ROW('Sanitation Data'!H148)),NA())</f>
        <v>#N/A</v>
      </c>
      <c r="AQ154" s="92" t="e">
        <f ca="true">+IF(AND(ISNUMBER(OFFSET('Sanitation Data'!$H$6,0,10*ROW('Sanitation Data'!H148))),'Data Summary'!DF154="Yes"),OFFSET('Sanitation Data'!$H$6,0,10*ROW('Sanitation Data'!H148)),NA())</f>
        <v>#N/A</v>
      </c>
      <c r="AR154" s="92" t="e">
        <f ca="true">+IF(AND(ISNUMBER(OFFSET('Sanitation Data'!$H$10,0,10*ROW('Sanitation Data'!H148))),'Data Summary'!DG154="Yes"),OFFSET('Sanitation Data'!$H$10,0,10*ROW('Sanitation Data'!H148)),NA())</f>
        <v>#N/A</v>
      </c>
      <c r="AS154" s="92" t="e">
        <f ca="true">+IF(AND(ISNUMBER(OFFSET('Sanitation Data'!$H$11,0,10*ROW('Sanitation Data'!H148))),'Data Summary'!DH154="Yes"),OFFSET('Sanitation Data'!$H$11,0,10*ROW('Sanitation Data'!H148)),NA())</f>
        <v>#N/A</v>
      </c>
      <c r="AT154" s="92" t="e">
        <f ca="true">+IF(AND(ISNUMBER(OFFSET('Sanitation Data'!$H$12,0,10*ROW('Sanitation Data'!H148))),'Data Summary'!DI154="Yes"),OFFSET('Sanitation Data'!$H$12,0,10*ROW('Sanitation Data'!H148)),NA())</f>
        <v>#N/A</v>
      </c>
      <c r="AU154" s="92" t="e">
        <f ca="true">+IF(AND(ISNUMBER(OFFSET('Sanitation Data'!$I$4,0,10*ROW('Sanitation Data'!I148))),'Data Summary'!DJ154="Yes"),100-OFFSET('Sanitation Data'!$I$4,0,10*ROW('Sanitation Data'!I148)),NA())</f>
        <v>#N/A</v>
      </c>
      <c r="AV154" s="92" t="e">
        <f ca="true">+IF(AND(ISNUMBER(OFFSET('Sanitation Data'!$I$6,0,10*ROW('Sanitation Data'!I148))),'Data Summary'!DK154="Yes"),OFFSET('Sanitation Data'!$I$6,0,10*ROW('Sanitation Data'!I148)),NA())</f>
        <v>#N/A</v>
      </c>
      <c r="AW154" s="92" t="e">
        <f ca="true">+IF(AND(ISNUMBER(OFFSET('Sanitation Data'!$I$10,0,10*ROW('Sanitation Data'!I148))),'Data Summary'!DL154="Yes"),OFFSET('Sanitation Data'!$I$10,0,10*ROW('Sanitation Data'!I148)),NA())</f>
        <v>#N/A</v>
      </c>
      <c r="AX154" s="92" t="e">
        <f ca="true">+IF(AND(ISNUMBER(OFFSET('Sanitation Data'!$I$11,0,10*ROW('Sanitation Data'!I148))),'Data Summary'!DM154="Yes"),OFFSET('Sanitation Data'!$I$11,0,10*ROW('Sanitation Data'!I148)),NA())</f>
        <v>#N/A</v>
      </c>
      <c r="AY154" s="92" t="e">
        <f ca="true">+IF(AND(ISNUMBER(OFFSET('Sanitation Data'!$I$12,0,10*ROW('Sanitation Data'!I148))),'Data Summary'!DN154="Yes"),OFFSET('Sanitation Data'!$I$12,0,10*ROW('Sanitation Data'!I148)),NA())</f>
        <v>#N/A</v>
      </c>
      <c r="AZ154" s="93" t="e">
        <f ca="true">+IF(AND(ISNUMBER(OFFSET('Hygiene Data'!$D$5,0,10*ROW('Hygiene Data'!D148))),'Data Summary'!DO154="Yes"),OFFSET('Hygiene Data'!$D$5,0,10*ROW('Hygiene Data'!D148)),NA())</f>
        <v>#N/A</v>
      </c>
      <c r="BA154" s="93" t="e">
        <f ca="true">+IF(AND(ISNUMBER(OFFSET('Hygiene Data'!$D$7,0,10*ROW('Hygiene Data'!D148))),'Data Summary'!DP154="Yes"),OFFSET('Hygiene Data'!$D$7,0,10*ROW('Hygiene Data'!D148)),NA())</f>
        <v>#N/A</v>
      </c>
      <c r="BB154" s="93" t="e">
        <f ca="true">+IF(AND(ISNUMBER(OFFSET('Hygiene Data'!$D$9,0,10*ROW('Hygiene Data'!D148))),'Data Summary'!DQ154="Yes"),OFFSET('Hygiene Data'!$D$9,0,10*ROW('Hygiene Data'!D148)),NA())</f>
        <v>#N/A</v>
      </c>
      <c r="BC154" s="93" t="e">
        <f ca="true">+IF(AND(ISNUMBER(OFFSET('Hygiene Data'!$E$5,0,10*ROW('Hygiene Data'!E148))),'Data Summary'!DR154="Yes"),OFFSET('Hygiene Data'!$E$5,0,10*ROW('Hygiene Data'!E148)),NA())</f>
        <v>#N/A</v>
      </c>
      <c r="BD154" s="93" t="e">
        <f ca="true">+IF(AND(ISNUMBER(OFFSET('Hygiene Data'!$E$7,0,10*ROW('Hygiene Data'!E148))),'Data Summary'!DS154="Yes"),OFFSET('Hygiene Data'!$E$7,0,10*ROW('Hygiene Data'!E148)),NA())</f>
        <v>#N/A</v>
      </c>
      <c r="BE154" s="93" t="e">
        <f ca="true">+IF(AND(ISNUMBER(OFFSET('Hygiene Data'!$E$9,0,10*ROW('Hygiene Data'!E148))),'Data Summary'!DT154="Yes"),OFFSET('Hygiene Data'!$E$9,0,10*ROW('Hygiene Data'!E148)),NA())</f>
        <v>#N/A</v>
      </c>
      <c r="BF154" s="93" t="e">
        <f ca="true">+IF(AND(ISNUMBER(OFFSET('Hygiene Data'!$F$5,0,10*ROW('Hygiene Data'!F148))),'Data Summary'!DU154="Yes"),OFFSET('Hygiene Data'!$F$5,0,10*ROW('Hygiene Data'!F148)),NA())</f>
        <v>#N/A</v>
      </c>
      <c r="BG154" s="93" t="e">
        <f ca="true">+IF(AND(ISNUMBER(OFFSET('Hygiene Data'!$F$7,0,10*ROW('Hygiene Data'!F148))),'Data Summary'!DV154="Yes"),OFFSET('Hygiene Data'!$F$7,0,10*ROW('Hygiene Data'!F148)),NA())</f>
        <v>#N/A</v>
      </c>
      <c r="BH154" s="93" t="e">
        <f ca="true">+IF(AND(ISNUMBER(OFFSET('Hygiene Data'!$F$9,0,10*ROW('Hygiene Data'!F148))),'Data Summary'!DW154="Yes"),OFFSET('Hygiene Data'!$F$9,0,10*ROW('Hygiene Data'!F148)),NA())</f>
        <v>#N/A</v>
      </c>
      <c r="BI154" s="93" t="e">
        <f ca="true">+IF(AND(ISNUMBER(OFFSET('Hygiene Data'!$G$5,0,10*ROW('Hygiene Data'!G148))),'Data Summary'!DX154="Yes"),OFFSET('Hygiene Data'!$G$5,0,10*ROW('Hygiene Data'!G148)),NA())</f>
        <v>#N/A</v>
      </c>
      <c r="BJ154" s="93" t="e">
        <f ca="true">+IF(AND(ISNUMBER(OFFSET('Hygiene Data'!$G$7,0,10*ROW('Hygiene Data'!G148))),'Data Summary'!DY154="Yes"),OFFSET('Hygiene Data'!$G$7,0,10*ROW('Hygiene Data'!G148)),NA())</f>
        <v>#N/A</v>
      </c>
      <c r="BK154" s="93" t="e">
        <f ca="true">+IF(AND(ISNUMBER(OFFSET('Hygiene Data'!$G$9,0,10*ROW('Hygiene Data'!G148))),'Data Summary'!DZ154="Yes"),OFFSET('Hygiene Data'!$G$9,0,10*ROW('Hygiene Data'!G148)),NA())</f>
        <v>#N/A</v>
      </c>
      <c r="BL154" s="93" t="e">
        <f ca="true">+IF(AND(ISNUMBER(OFFSET('Hygiene Data'!$H$5,0,10*ROW('Hygiene Data'!H148))),'Data Summary'!EA154="Yes"),OFFSET('Hygiene Data'!$H$5,0,10*ROW('Hygiene Data'!H148)),NA())</f>
        <v>#N/A</v>
      </c>
      <c r="BM154" s="93" t="e">
        <f ca="true">+IF(AND(ISNUMBER(OFFSET('Hygiene Data'!$H$7,0,10*ROW('Hygiene Data'!H148))),'Data Summary'!EB154="Yes"),OFFSET('Hygiene Data'!$H$7,0,10*ROW('Hygiene Data'!H148)),NA())</f>
        <v>#N/A</v>
      </c>
      <c r="BN154" s="93" t="e">
        <f ca="true">+IF(AND(ISNUMBER(OFFSET('Hygiene Data'!$H$9,0,10*ROW('Hygiene Data'!H148))),'Data Summary'!EC154="Yes"),OFFSET('Hygiene Data'!$H$9,0,10*ROW('Hygiene Data'!H148)),NA())</f>
        <v>#N/A</v>
      </c>
      <c r="BO154" s="93" t="e">
        <f ca="true">+IF(AND(ISNUMBER(OFFSET('Hygiene Data'!$I$5,0,10*ROW('Hygiene Data'!I148))),'Data Summary'!ED154="Yes"),OFFSET('Hygiene Data'!$I$5,0,10*ROW('Hygiene Data'!I148)),NA())</f>
        <v>#N/A</v>
      </c>
      <c r="BP154" s="93" t="e">
        <f ca="true">+IF(AND(ISNUMBER(OFFSET('Hygiene Data'!$I$7,0,10*ROW('Hygiene Data'!I148))),'Data Summary'!EE154="Yes"),OFFSET('Hygiene Data'!$I$7,0,10*ROW('Hygiene Data'!I148)),NA())</f>
        <v>#N/A</v>
      </c>
      <c r="BQ154" s="93" t="e">
        <f ca="true">+IF(AND(ISNUMBER(OFFSET('Hygiene Data'!$I$9,0,10*ROW('Hygiene Data'!I148))),'Data Summary'!EF154="Yes"),OFFSET('Hygiene Data'!$I$9,0,10*ROW('Hygiene Data'!I148)),NA())</f>
        <v>#N/A</v>
      </c>
    </row>
    <row xmlns:x14ac="http://schemas.microsoft.com/office/spreadsheetml/2009/9/ac" r="155" x14ac:dyDescent="0.2">
      <c r="A155" s="335" t="e">
        <f ca="true">+RIGHT('Data Summary'!A155,LEN('Data Summary'!A155)-9)</f>
        <v>#VALUE!</v>
      </c>
      <c r="B155" s="35" t="str">
        <f ca="true">+IF(ISTEXT('Data Summary'!B155),'Data Summary'!B155,"")</f>
        <v/>
      </c>
      <c r="C155" s="334" t="e">
        <f ca="true">+VALUE('Data Summary'!C155)</f>
        <v>#VALUE!</v>
      </c>
      <c r="D155" s="91" t="e">
        <f ca="true">+IF(AND(ISNUMBER(OFFSET('Water Data'!$D$4,0,10*ROW('Water Data'!D149))),'Data Summary'!BS155="Yes"),100-OFFSET('Water Data'!$D$4,0,10*ROW('Water Data'!D149)),NA())</f>
        <v>#N/A</v>
      </c>
      <c r="E155" s="91" t="e">
        <f ca="true">+IF(AND(ISNUMBER(OFFSET('Water Data'!$D$6,0,10*ROW('Water Data'!D149))),'Data Summary'!BT155="Yes"),OFFSET('Water Data'!$D$6,0,10*ROW('Water Data'!D149)),NA())</f>
        <v>#N/A</v>
      </c>
      <c r="F155" s="91" t="e">
        <f ca="true">+IF(AND(ISNUMBER(OFFSET('Water Data'!$D$9,0,10*ROW('Water Data'!D149))),'Data Summary'!BU155="Yes"),OFFSET('Water Data'!$D$9,0,10*ROW('Water Data'!D149)),NA())</f>
        <v>#N/A</v>
      </c>
      <c r="G155" s="91" t="e">
        <f ca="true">+IF(AND(ISNUMBER(OFFSET('Water Data'!$E$4,0,10*ROW('Water Data'!E149))),'Data Summary'!BV155="Yes"),100-OFFSET('Water Data'!$E$4,0,10*ROW('Water Data'!E149)),NA())</f>
        <v>#N/A</v>
      </c>
      <c r="H155" s="91" t="e">
        <f ca="true">+IF(AND(ISNUMBER(OFFSET('Water Data'!$E$6,0,10*ROW('Water Data'!E149))),'Data Summary'!BW155="Yes"),OFFSET('Water Data'!$E$6,0,10*ROW('Water Data'!E149)),NA())</f>
        <v>#N/A</v>
      </c>
      <c r="I155" s="91" t="e">
        <f ca="true">+IF(AND(ISNUMBER(OFFSET('Water Data'!$E$9,0,10*ROW('Water Data'!E149))),'Data Summary'!BX155="Yes"),OFFSET('Water Data'!$E$9,0,10*ROW('Water Data'!E149)),NA())</f>
        <v>#N/A</v>
      </c>
      <c r="J155" s="91" t="e">
        <f ca="true">+IF(AND(ISNUMBER(OFFSET('Water Data'!$F$4,0,10*ROW('Water Data'!F149))),'Data Summary'!BY155="Yes"),100-OFFSET('Water Data'!$F$4,0,10*ROW('Water Data'!F149)),NA())</f>
        <v>#N/A</v>
      </c>
      <c r="K155" s="91" t="e">
        <f ca="true">+IF(AND(ISNUMBER(OFFSET('Water Data'!$F$6,0,10*ROW('Water Data'!F149))),'Data Summary'!BZ155="Yes"),OFFSET('Water Data'!$F$6,0,10*ROW('Water Data'!F149)),NA())</f>
        <v>#N/A</v>
      </c>
      <c r="L155" s="91" t="e">
        <f ca="true">+IF(AND(ISNUMBER(OFFSET('Water Data'!$F$9,0,10*ROW('Water Data'!F149))),'Data Summary'!CA155="Yes"),OFFSET('Water Data'!$F$9,0,10*ROW('Water Data'!F149)),NA())</f>
        <v>#N/A</v>
      </c>
      <c r="M155" s="91" t="e">
        <f ca="true">+IF(AND(ISNUMBER(OFFSET('Water Data'!$G$4,0,10*ROW('Water Data'!G149))),'Data Summary'!CB155="Yes"),100-OFFSET('Water Data'!$G$4,0,10*ROW('Water Data'!G149)),NA())</f>
        <v>#N/A</v>
      </c>
      <c r="N155" s="91" t="e">
        <f ca="true">+IF(AND(ISNUMBER(OFFSET('Water Data'!$G$6,0,10*ROW('Water Data'!G149))),'Data Summary'!CC155="Yes"),OFFSET('Water Data'!$G$6,0,10*ROW('Water Data'!G149)),NA())</f>
        <v>#N/A</v>
      </c>
      <c r="O155" s="91" t="e">
        <f ca="true">+IF(AND(ISNUMBER(OFFSET('Water Data'!$G$9,0,10*ROW('Water Data'!G149))),'Data Summary'!CD155="Yes"),OFFSET('Water Data'!$G$9,0,10*ROW('Water Data'!G149)),NA())</f>
        <v>#N/A</v>
      </c>
      <c r="P155" s="91" t="e">
        <f ca="true">+IF(AND(ISNUMBER(OFFSET('Water Data'!$H$4,0,10*ROW('Water Data'!H149))),'Data Summary'!CE155="Yes"),100-OFFSET('Water Data'!$H$4,0,10*ROW('Water Data'!H149)),NA())</f>
        <v>#N/A</v>
      </c>
      <c r="Q155" s="91" t="e">
        <f ca="true">+IF(AND(ISNUMBER(OFFSET('Water Data'!$H$6,0,10*ROW('Water Data'!H149))),'Data Summary'!CF155="Yes"),OFFSET('Water Data'!$H$6,0,10*ROW('Water Data'!H149)),NA())</f>
        <v>#N/A</v>
      </c>
      <c r="R155" s="91" t="e">
        <f ca="true">+IF(AND(ISNUMBER(OFFSET('Water Data'!$H$9,0,10*ROW('Water Data'!H149))),'Data Summary'!CG155="Yes"),OFFSET('Water Data'!$H$9,0,10*ROW('Water Data'!H149)),NA())</f>
        <v>#N/A</v>
      </c>
      <c r="S155" s="91" t="e">
        <f ca="true">+IF(AND(ISNUMBER(OFFSET('Water Data'!$I$4,0,10*ROW('Water Data'!I149))),'Data Summary'!CH155="Yes"),100-OFFSET('Water Data'!$I$4,0,10*ROW('Water Data'!I149)),NA())</f>
        <v>#N/A</v>
      </c>
      <c r="T155" s="91" t="e">
        <f ca="true">+IF(AND(ISNUMBER(OFFSET('Water Data'!$I$6,0,10*ROW('Water Data'!I149))),'Data Summary'!CI155="Yes"),OFFSET('Water Data'!$I$6,0,10*ROW('Water Data'!I149)),NA())</f>
        <v>#N/A</v>
      </c>
      <c r="U155" s="91" t="e">
        <f ca="true">+IF(AND(ISNUMBER(OFFSET('Water Data'!$I$9,0,10*ROW('Water Data'!I149))),'Data Summary'!CJ155="Yes"),OFFSET('Water Data'!$I$9,0,10*ROW('Water Data'!I149)),NA())</f>
        <v>#N/A</v>
      </c>
      <c r="V155" s="92" t="e">
        <f ca="true">+IF(AND(ISNUMBER(OFFSET('Sanitation Data'!$D$4,0,10*ROW('Sanitation Data'!D149))),'Data Summary'!CK155="Yes"),100-OFFSET('Sanitation Data'!$D$4,0,10*ROW('Sanitation Data'!D149)),NA())</f>
        <v>#N/A</v>
      </c>
      <c r="W155" s="92" t="e">
        <f ca="true">+IF(AND(ISNUMBER(OFFSET('Sanitation Data'!$D$6,0,10*ROW('Sanitation Data'!D149))),'Data Summary'!CL155="Yes"),OFFSET('Sanitation Data'!$D$6,0,10*ROW('Sanitation Data'!D149)),NA())</f>
        <v>#N/A</v>
      </c>
      <c r="X155" s="92" t="e">
        <f ca="true">+IF(AND(ISNUMBER(OFFSET('Sanitation Data'!$D$10,0,10*ROW('Sanitation Data'!D149))),'Data Summary'!CM155="Yes"),OFFSET('Sanitation Data'!$D$10,0,10*ROW('Sanitation Data'!D149)),NA())</f>
        <v>#N/A</v>
      </c>
      <c r="Y155" s="92" t="e">
        <f ca="true">+IF(AND(ISNUMBER(OFFSET('Sanitation Data'!$D$11,0,10*ROW('Sanitation Data'!D149))),'Data Summary'!CN155="Yes"),OFFSET('Sanitation Data'!$D$11,0,10*ROW('Sanitation Data'!D149)),NA())</f>
        <v>#N/A</v>
      </c>
      <c r="Z155" s="92" t="e">
        <f ca="true">+IF(AND(ISNUMBER(OFFSET('Sanitation Data'!$D$12,0,10*ROW('Sanitation Data'!D149))),'Data Summary'!CO155="Yes"),OFFSET('Sanitation Data'!$D$12,0,10*ROW('Sanitation Data'!D149)),NA())</f>
        <v>#N/A</v>
      </c>
      <c r="AA155" s="92" t="e">
        <f ca="true">+IF(AND(ISNUMBER(OFFSET('Sanitation Data'!$E$4,0,10*ROW('Sanitation Data'!E149))),'Data Summary'!CP155="Yes"),100-OFFSET('Sanitation Data'!$E$4,0,10*ROW('Sanitation Data'!E149)),NA())</f>
        <v>#N/A</v>
      </c>
      <c r="AB155" s="92" t="e">
        <f ca="true">+IF(AND(ISNUMBER(OFFSET('Sanitation Data'!$E$6,0,10*ROW('Sanitation Data'!E149))),'Data Summary'!CQ155="Yes"),OFFSET('Sanitation Data'!$E$6,0,10*ROW('Sanitation Data'!E149)),NA())</f>
        <v>#N/A</v>
      </c>
      <c r="AC155" s="92" t="e">
        <f ca="true">+IF(AND(ISNUMBER(OFFSET('Sanitation Data'!$E$10,0,10*ROW('Sanitation Data'!E149))),'Data Summary'!CR155="Yes"),OFFSET('Sanitation Data'!$E$10,0,10*ROW('Sanitation Data'!E149)),NA())</f>
        <v>#N/A</v>
      </c>
      <c r="AD155" s="92" t="e">
        <f ca="true">+IF(AND(ISNUMBER(OFFSET('Sanitation Data'!$E$11,0,10*ROW('Sanitation Data'!E149))),'Data Summary'!CS155="Yes"),OFFSET('Sanitation Data'!$E$11,0,10*ROW('Sanitation Data'!E149)),NA())</f>
        <v>#N/A</v>
      </c>
      <c r="AE155" s="92" t="e">
        <f ca="true">+IF(AND(ISNUMBER(OFFSET('Sanitation Data'!$E$12,0,10*ROW('Sanitation Data'!E149))),'Data Summary'!CT155="Yes"),OFFSET('Sanitation Data'!$E$12,0,10*ROW('Sanitation Data'!E149)),NA())</f>
        <v>#N/A</v>
      </c>
      <c r="AF155" s="92" t="e">
        <f ca="true">+IF(AND(ISNUMBER(OFFSET('Sanitation Data'!$F$4,0,10*ROW('Sanitation Data'!F149))),'Data Summary'!CU155="Yes"),100-OFFSET('Sanitation Data'!$F$4,0,10*ROW('Sanitation Data'!F149)),NA())</f>
        <v>#N/A</v>
      </c>
      <c r="AG155" s="92" t="e">
        <f ca="true">+IF(AND(ISNUMBER(OFFSET('Sanitation Data'!$F$6,0,10*ROW('Sanitation Data'!F149))),'Data Summary'!CV155="Yes"),OFFSET('Sanitation Data'!$F$6,0,10*ROW('Sanitation Data'!F149)),NA())</f>
        <v>#N/A</v>
      </c>
      <c r="AH155" s="92" t="e">
        <f ca="true">+IF(AND(ISNUMBER(OFFSET('Sanitation Data'!$F$10,0,10*ROW('Sanitation Data'!F149))),'Data Summary'!CW155="Yes"),OFFSET('Sanitation Data'!$F$10,0,10*ROW('Sanitation Data'!F149)),NA())</f>
        <v>#N/A</v>
      </c>
      <c r="AI155" s="92" t="e">
        <f ca="true">+IF(AND(ISNUMBER(OFFSET('Sanitation Data'!$F$11,0,10*ROW('Sanitation Data'!F149))),'Data Summary'!CX155="Yes"),OFFSET('Sanitation Data'!$F$11,0,10*ROW('Sanitation Data'!F149)),NA())</f>
        <v>#N/A</v>
      </c>
      <c r="AJ155" s="92" t="e">
        <f ca="true">+IF(AND(ISNUMBER(OFFSET('Sanitation Data'!$F$12,0,10*ROW('Sanitation Data'!F149))),'Data Summary'!CY155="Yes"),OFFSET('Sanitation Data'!$F$12,0,10*ROW('Sanitation Data'!F149)),NA())</f>
        <v>#N/A</v>
      </c>
      <c r="AK155" s="92" t="e">
        <f ca="true">+IF(AND(ISNUMBER(OFFSET('Sanitation Data'!$G$4,0,10*ROW('Sanitation Data'!G149))),'Data Summary'!CZ155="Yes"),100-OFFSET('Sanitation Data'!$G$4,0,10*ROW('Sanitation Data'!G149)),NA())</f>
        <v>#N/A</v>
      </c>
      <c r="AL155" s="92" t="e">
        <f ca="true">+IF(AND(ISNUMBER(OFFSET('Sanitation Data'!$G$6,0,10*ROW('Sanitation Data'!G149))),'Data Summary'!DA155="Yes"),OFFSET('Sanitation Data'!$G$6,0,10*ROW('Sanitation Data'!G149)),NA())</f>
        <v>#N/A</v>
      </c>
      <c r="AM155" s="92" t="e">
        <f ca="true">+IF(AND(ISNUMBER(OFFSET('Sanitation Data'!$G$10,0,10*ROW('Sanitation Data'!G149))),'Data Summary'!DB155="Yes"),OFFSET('Sanitation Data'!$G$10,0,10*ROW('Sanitation Data'!G149)),NA())</f>
        <v>#N/A</v>
      </c>
      <c r="AN155" s="92" t="e">
        <f ca="true">+IF(AND(ISNUMBER(OFFSET('Sanitation Data'!$G$11,0,10*ROW('Sanitation Data'!G149))),'Data Summary'!DC155="Yes"),OFFSET('Sanitation Data'!$G$11,0,10*ROW('Sanitation Data'!G149)),NA())</f>
        <v>#N/A</v>
      </c>
      <c r="AO155" s="92" t="e">
        <f ca="true">+IF(AND(ISNUMBER(OFFSET('Sanitation Data'!$G$12,0,10*ROW('Sanitation Data'!G149))),'Data Summary'!DD155="Yes"),OFFSET('Sanitation Data'!$G$12,0,10*ROW('Sanitation Data'!G149)),NA())</f>
        <v>#N/A</v>
      </c>
      <c r="AP155" s="92" t="e">
        <f ca="true">+IF(AND(ISNUMBER(OFFSET('Sanitation Data'!$H$4,0,10*ROW('Sanitation Data'!H149))),'Data Summary'!DE155="Yes"),100-OFFSET('Sanitation Data'!$H$4,0,10*ROW('Sanitation Data'!H149)),NA())</f>
        <v>#N/A</v>
      </c>
      <c r="AQ155" s="92" t="e">
        <f ca="true">+IF(AND(ISNUMBER(OFFSET('Sanitation Data'!$H$6,0,10*ROW('Sanitation Data'!H149))),'Data Summary'!DF155="Yes"),OFFSET('Sanitation Data'!$H$6,0,10*ROW('Sanitation Data'!H149)),NA())</f>
        <v>#N/A</v>
      </c>
      <c r="AR155" s="92" t="e">
        <f ca="true">+IF(AND(ISNUMBER(OFFSET('Sanitation Data'!$H$10,0,10*ROW('Sanitation Data'!H149))),'Data Summary'!DG155="Yes"),OFFSET('Sanitation Data'!$H$10,0,10*ROW('Sanitation Data'!H149)),NA())</f>
        <v>#N/A</v>
      </c>
      <c r="AS155" s="92" t="e">
        <f ca="true">+IF(AND(ISNUMBER(OFFSET('Sanitation Data'!$H$11,0,10*ROW('Sanitation Data'!H149))),'Data Summary'!DH155="Yes"),OFFSET('Sanitation Data'!$H$11,0,10*ROW('Sanitation Data'!H149)),NA())</f>
        <v>#N/A</v>
      </c>
      <c r="AT155" s="92" t="e">
        <f ca="true">+IF(AND(ISNUMBER(OFFSET('Sanitation Data'!$H$12,0,10*ROW('Sanitation Data'!H149))),'Data Summary'!DI155="Yes"),OFFSET('Sanitation Data'!$H$12,0,10*ROW('Sanitation Data'!H149)),NA())</f>
        <v>#N/A</v>
      </c>
      <c r="AU155" s="92" t="e">
        <f ca="true">+IF(AND(ISNUMBER(OFFSET('Sanitation Data'!$I$4,0,10*ROW('Sanitation Data'!I149))),'Data Summary'!DJ155="Yes"),100-OFFSET('Sanitation Data'!$I$4,0,10*ROW('Sanitation Data'!I149)),NA())</f>
        <v>#N/A</v>
      </c>
      <c r="AV155" s="92" t="e">
        <f ca="true">+IF(AND(ISNUMBER(OFFSET('Sanitation Data'!$I$6,0,10*ROW('Sanitation Data'!I149))),'Data Summary'!DK155="Yes"),OFFSET('Sanitation Data'!$I$6,0,10*ROW('Sanitation Data'!I149)),NA())</f>
        <v>#N/A</v>
      </c>
      <c r="AW155" s="92" t="e">
        <f ca="true">+IF(AND(ISNUMBER(OFFSET('Sanitation Data'!$I$10,0,10*ROW('Sanitation Data'!I149))),'Data Summary'!DL155="Yes"),OFFSET('Sanitation Data'!$I$10,0,10*ROW('Sanitation Data'!I149)),NA())</f>
        <v>#N/A</v>
      </c>
      <c r="AX155" s="92" t="e">
        <f ca="true">+IF(AND(ISNUMBER(OFFSET('Sanitation Data'!$I$11,0,10*ROW('Sanitation Data'!I149))),'Data Summary'!DM155="Yes"),OFFSET('Sanitation Data'!$I$11,0,10*ROW('Sanitation Data'!I149)),NA())</f>
        <v>#N/A</v>
      </c>
      <c r="AY155" s="92" t="e">
        <f ca="true">+IF(AND(ISNUMBER(OFFSET('Sanitation Data'!$I$12,0,10*ROW('Sanitation Data'!I149))),'Data Summary'!DN155="Yes"),OFFSET('Sanitation Data'!$I$12,0,10*ROW('Sanitation Data'!I149)),NA())</f>
        <v>#N/A</v>
      </c>
      <c r="AZ155" s="93" t="e">
        <f ca="true">+IF(AND(ISNUMBER(OFFSET('Hygiene Data'!$D$5,0,10*ROW('Hygiene Data'!D149))),'Data Summary'!DO155="Yes"),OFFSET('Hygiene Data'!$D$5,0,10*ROW('Hygiene Data'!D149)),NA())</f>
        <v>#N/A</v>
      </c>
      <c r="BA155" s="93" t="e">
        <f ca="true">+IF(AND(ISNUMBER(OFFSET('Hygiene Data'!$D$7,0,10*ROW('Hygiene Data'!D149))),'Data Summary'!DP155="Yes"),OFFSET('Hygiene Data'!$D$7,0,10*ROW('Hygiene Data'!D149)),NA())</f>
        <v>#N/A</v>
      </c>
      <c r="BB155" s="93" t="e">
        <f ca="true">+IF(AND(ISNUMBER(OFFSET('Hygiene Data'!$D$9,0,10*ROW('Hygiene Data'!D149))),'Data Summary'!DQ155="Yes"),OFFSET('Hygiene Data'!$D$9,0,10*ROW('Hygiene Data'!D149)),NA())</f>
        <v>#N/A</v>
      </c>
      <c r="BC155" s="93" t="e">
        <f ca="true">+IF(AND(ISNUMBER(OFFSET('Hygiene Data'!$E$5,0,10*ROW('Hygiene Data'!E149))),'Data Summary'!DR155="Yes"),OFFSET('Hygiene Data'!$E$5,0,10*ROW('Hygiene Data'!E149)),NA())</f>
        <v>#N/A</v>
      </c>
      <c r="BD155" s="93" t="e">
        <f ca="true">+IF(AND(ISNUMBER(OFFSET('Hygiene Data'!$E$7,0,10*ROW('Hygiene Data'!E149))),'Data Summary'!DS155="Yes"),OFFSET('Hygiene Data'!$E$7,0,10*ROW('Hygiene Data'!E149)),NA())</f>
        <v>#N/A</v>
      </c>
      <c r="BE155" s="93" t="e">
        <f ca="true">+IF(AND(ISNUMBER(OFFSET('Hygiene Data'!$E$9,0,10*ROW('Hygiene Data'!E149))),'Data Summary'!DT155="Yes"),OFFSET('Hygiene Data'!$E$9,0,10*ROW('Hygiene Data'!E149)),NA())</f>
        <v>#N/A</v>
      </c>
      <c r="BF155" s="93" t="e">
        <f ca="true">+IF(AND(ISNUMBER(OFFSET('Hygiene Data'!$F$5,0,10*ROW('Hygiene Data'!F149))),'Data Summary'!DU155="Yes"),OFFSET('Hygiene Data'!$F$5,0,10*ROW('Hygiene Data'!F149)),NA())</f>
        <v>#N/A</v>
      </c>
      <c r="BG155" s="93" t="e">
        <f ca="true">+IF(AND(ISNUMBER(OFFSET('Hygiene Data'!$F$7,0,10*ROW('Hygiene Data'!F149))),'Data Summary'!DV155="Yes"),OFFSET('Hygiene Data'!$F$7,0,10*ROW('Hygiene Data'!F149)),NA())</f>
        <v>#N/A</v>
      </c>
      <c r="BH155" s="93" t="e">
        <f ca="true">+IF(AND(ISNUMBER(OFFSET('Hygiene Data'!$F$9,0,10*ROW('Hygiene Data'!F149))),'Data Summary'!DW155="Yes"),OFFSET('Hygiene Data'!$F$9,0,10*ROW('Hygiene Data'!F149)),NA())</f>
        <v>#N/A</v>
      </c>
      <c r="BI155" s="93" t="e">
        <f ca="true">+IF(AND(ISNUMBER(OFFSET('Hygiene Data'!$G$5,0,10*ROW('Hygiene Data'!G149))),'Data Summary'!DX155="Yes"),OFFSET('Hygiene Data'!$G$5,0,10*ROW('Hygiene Data'!G149)),NA())</f>
        <v>#N/A</v>
      </c>
      <c r="BJ155" s="93" t="e">
        <f ca="true">+IF(AND(ISNUMBER(OFFSET('Hygiene Data'!$G$7,0,10*ROW('Hygiene Data'!G149))),'Data Summary'!DY155="Yes"),OFFSET('Hygiene Data'!$G$7,0,10*ROW('Hygiene Data'!G149)),NA())</f>
        <v>#N/A</v>
      </c>
      <c r="BK155" s="93" t="e">
        <f ca="true">+IF(AND(ISNUMBER(OFFSET('Hygiene Data'!$G$9,0,10*ROW('Hygiene Data'!G149))),'Data Summary'!DZ155="Yes"),OFFSET('Hygiene Data'!$G$9,0,10*ROW('Hygiene Data'!G149)),NA())</f>
        <v>#N/A</v>
      </c>
      <c r="BL155" s="93" t="e">
        <f ca="true">+IF(AND(ISNUMBER(OFFSET('Hygiene Data'!$H$5,0,10*ROW('Hygiene Data'!H149))),'Data Summary'!EA155="Yes"),OFFSET('Hygiene Data'!$H$5,0,10*ROW('Hygiene Data'!H149)),NA())</f>
        <v>#N/A</v>
      </c>
      <c r="BM155" s="93" t="e">
        <f ca="true">+IF(AND(ISNUMBER(OFFSET('Hygiene Data'!$H$7,0,10*ROW('Hygiene Data'!H149))),'Data Summary'!EB155="Yes"),OFFSET('Hygiene Data'!$H$7,0,10*ROW('Hygiene Data'!H149)),NA())</f>
        <v>#N/A</v>
      </c>
      <c r="BN155" s="93" t="e">
        <f ca="true">+IF(AND(ISNUMBER(OFFSET('Hygiene Data'!$H$9,0,10*ROW('Hygiene Data'!H149))),'Data Summary'!EC155="Yes"),OFFSET('Hygiene Data'!$H$9,0,10*ROW('Hygiene Data'!H149)),NA())</f>
        <v>#N/A</v>
      </c>
      <c r="BO155" s="93" t="e">
        <f ca="true">+IF(AND(ISNUMBER(OFFSET('Hygiene Data'!$I$5,0,10*ROW('Hygiene Data'!I149))),'Data Summary'!ED155="Yes"),OFFSET('Hygiene Data'!$I$5,0,10*ROW('Hygiene Data'!I149)),NA())</f>
        <v>#N/A</v>
      </c>
      <c r="BP155" s="93" t="e">
        <f ca="true">+IF(AND(ISNUMBER(OFFSET('Hygiene Data'!$I$7,0,10*ROW('Hygiene Data'!I149))),'Data Summary'!EE155="Yes"),OFFSET('Hygiene Data'!$I$7,0,10*ROW('Hygiene Data'!I149)),NA())</f>
        <v>#N/A</v>
      </c>
      <c r="BQ155" s="93" t="e">
        <f ca="true">+IF(AND(ISNUMBER(OFFSET('Hygiene Data'!$I$9,0,10*ROW('Hygiene Data'!I149))),'Data Summary'!EF155="Yes"),OFFSET('Hygiene Data'!$I$9,0,10*ROW('Hygiene Data'!I149)),NA())</f>
        <v>#N/A</v>
      </c>
    </row>
    <row xmlns:x14ac="http://schemas.microsoft.com/office/spreadsheetml/2009/9/ac" r="156" x14ac:dyDescent="0.2">
      <c r="A156" s="335" t="e">
        <f ca="true">+RIGHT('Data Summary'!A156,LEN('Data Summary'!A156)-9)</f>
        <v>#VALUE!</v>
      </c>
      <c r="B156" s="35" t="str">
        <f ca="true">+IF(ISTEXT('Data Summary'!B156),'Data Summary'!B156,"")</f>
        <v/>
      </c>
      <c r="C156" s="334" t="e">
        <f ca="true">+VALUE('Data Summary'!C156)</f>
        <v>#VALUE!</v>
      </c>
      <c r="D156" s="91" t="e">
        <f ca="true">+IF(AND(ISNUMBER(OFFSET('Water Data'!$D$4,0,10*ROW('Water Data'!D150))),'Data Summary'!BS156="Yes"),100-OFFSET('Water Data'!$D$4,0,10*ROW('Water Data'!D150)),NA())</f>
        <v>#N/A</v>
      </c>
      <c r="E156" s="91" t="e">
        <f ca="true">+IF(AND(ISNUMBER(OFFSET('Water Data'!$D$6,0,10*ROW('Water Data'!D150))),'Data Summary'!BT156="Yes"),OFFSET('Water Data'!$D$6,0,10*ROW('Water Data'!D150)),NA())</f>
        <v>#N/A</v>
      </c>
      <c r="F156" s="91" t="e">
        <f ca="true">+IF(AND(ISNUMBER(OFFSET('Water Data'!$D$9,0,10*ROW('Water Data'!D150))),'Data Summary'!BU156="Yes"),OFFSET('Water Data'!$D$9,0,10*ROW('Water Data'!D150)),NA())</f>
        <v>#N/A</v>
      </c>
      <c r="G156" s="91" t="e">
        <f ca="true">+IF(AND(ISNUMBER(OFFSET('Water Data'!$E$4,0,10*ROW('Water Data'!E150))),'Data Summary'!BV156="Yes"),100-OFFSET('Water Data'!$E$4,0,10*ROW('Water Data'!E150)),NA())</f>
        <v>#N/A</v>
      </c>
      <c r="H156" s="91" t="e">
        <f ca="true">+IF(AND(ISNUMBER(OFFSET('Water Data'!$E$6,0,10*ROW('Water Data'!E150))),'Data Summary'!BW156="Yes"),OFFSET('Water Data'!$E$6,0,10*ROW('Water Data'!E150)),NA())</f>
        <v>#N/A</v>
      </c>
      <c r="I156" s="91" t="e">
        <f ca="true">+IF(AND(ISNUMBER(OFFSET('Water Data'!$E$9,0,10*ROW('Water Data'!E150))),'Data Summary'!BX156="Yes"),OFFSET('Water Data'!$E$9,0,10*ROW('Water Data'!E150)),NA())</f>
        <v>#N/A</v>
      </c>
      <c r="J156" s="91" t="e">
        <f ca="true">+IF(AND(ISNUMBER(OFFSET('Water Data'!$F$4,0,10*ROW('Water Data'!F150))),'Data Summary'!BY156="Yes"),100-OFFSET('Water Data'!$F$4,0,10*ROW('Water Data'!F150)),NA())</f>
        <v>#N/A</v>
      </c>
      <c r="K156" s="91" t="e">
        <f ca="true">+IF(AND(ISNUMBER(OFFSET('Water Data'!$F$6,0,10*ROW('Water Data'!F150))),'Data Summary'!BZ156="Yes"),OFFSET('Water Data'!$F$6,0,10*ROW('Water Data'!F150)),NA())</f>
        <v>#N/A</v>
      </c>
      <c r="L156" s="91" t="e">
        <f ca="true">+IF(AND(ISNUMBER(OFFSET('Water Data'!$F$9,0,10*ROW('Water Data'!F150))),'Data Summary'!CA156="Yes"),OFFSET('Water Data'!$F$9,0,10*ROW('Water Data'!F150)),NA())</f>
        <v>#N/A</v>
      </c>
      <c r="M156" s="91" t="e">
        <f ca="true">+IF(AND(ISNUMBER(OFFSET('Water Data'!$G$4,0,10*ROW('Water Data'!G150))),'Data Summary'!CB156="Yes"),100-OFFSET('Water Data'!$G$4,0,10*ROW('Water Data'!G150)),NA())</f>
        <v>#N/A</v>
      </c>
      <c r="N156" s="91" t="e">
        <f ca="true">+IF(AND(ISNUMBER(OFFSET('Water Data'!$G$6,0,10*ROW('Water Data'!G150))),'Data Summary'!CC156="Yes"),OFFSET('Water Data'!$G$6,0,10*ROW('Water Data'!G150)),NA())</f>
        <v>#N/A</v>
      </c>
      <c r="O156" s="91" t="e">
        <f ca="true">+IF(AND(ISNUMBER(OFFSET('Water Data'!$G$9,0,10*ROW('Water Data'!G150))),'Data Summary'!CD156="Yes"),OFFSET('Water Data'!$G$9,0,10*ROW('Water Data'!G150)),NA())</f>
        <v>#N/A</v>
      </c>
      <c r="P156" s="91" t="e">
        <f ca="true">+IF(AND(ISNUMBER(OFFSET('Water Data'!$H$4,0,10*ROW('Water Data'!H150))),'Data Summary'!CE156="Yes"),100-OFFSET('Water Data'!$H$4,0,10*ROW('Water Data'!H150)),NA())</f>
        <v>#N/A</v>
      </c>
      <c r="Q156" s="91" t="e">
        <f ca="true">+IF(AND(ISNUMBER(OFFSET('Water Data'!$H$6,0,10*ROW('Water Data'!H150))),'Data Summary'!CF156="Yes"),OFFSET('Water Data'!$H$6,0,10*ROW('Water Data'!H150)),NA())</f>
        <v>#N/A</v>
      </c>
      <c r="R156" s="91" t="e">
        <f ca="true">+IF(AND(ISNUMBER(OFFSET('Water Data'!$H$9,0,10*ROW('Water Data'!H150))),'Data Summary'!CG156="Yes"),OFFSET('Water Data'!$H$9,0,10*ROW('Water Data'!H150)),NA())</f>
        <v>#N/A</v>
      </c>
      <c r="S156" s="91" t="e">
        <f ca="true">+IF(AND(ISNUMBER(OFFSET('Water Data'!$I$4,0,10*ROW('Water Data'!I150))),'Data Summary'!CH156="Yes"),100-OFFSET('Water Data'!$I$4,0,10*ROW('Water Data'!I150)),NA())</f>
        <v>#N/A</v>
      </c>
      <c r="T156" s="91" t="e">
        <f ca="true">+IF(AND(ISNUMBER(OFFSET('Water Data'!$I$6,0,10*ROW('Water Data'!I150))),'Data Summary'!CI156="Yes"),OFFSET('Water Data'!$I$6,0,10*ROW('Water Data'!I150)),NA())</f>
        <v>#N/A</v>
      </c>
      <c r="U156" s="91" t="e">
        <f ca="true">+IF(AND(ISNUMBER(OFFSET('Water Data'!$I$9,0,10*ROW('Water Data'!I150))),'Data Summary'!CJ156="Yes"),OFFSET('Water Data'!$I$9,0,10*ROW('Water Data'!I150)),NA())</f>
        <v>#N/A</v>
      </c>
      <c r="V156" s="92" t="e">
        <f ca="true">+IF(AND(ISNUMBER(OFFSET('Sanitation Data'!$D$4,0,10*ROW('Sanitation Data'!D150))),'Data Summary'!CK156="Yes"),100-OFFSET('Sanitation Data'!$D$4,0,10*ROW('Sanitation Data'!D150)),NA())</f>
        <v>#N/A</v>
      </c>
      <c r="W156" s="92" t="e">
        <f ca="true">+IF(AND(ISNUMBER(OFFSET('Sanitation Data'!$D$6,0,10*ROW('Sanitation Data'!D150))),'Data Summary'!CL156="Yes"),OFFSET('Sanitation Data'!$D$6,0,10*ROW('Sanitation Data'!D150)),NA())</f>
        <v>#N/A</v>
      </c>
      <c r="X156" s="92" t="e">
        <f ca="true">+IF(AND(ISNUMBER(OFFSET('Sanitation Data'!$D$10,0,10*ROW('Sanitation Data'!D150))),'Data Summary'!CM156="Yes"),OFFSET('Sanitation Data'!$D$10,0,10*ROW('Sanitation Data'!D150)),NA())</f>
        <v>#N/A</v>
      </c>
      <c r="Y156" s="92" t="e">
        <f ca="true">+IF(AND(ISNUMBER(OFFSET('Sanitation Data'!$D$11,0,10*ROW('Sanitation Data'!D150))),'Data Summary'!CN156="Yes"),OFFSET('Sanitation Data'!$D$11,0,10*ROW('Sanitation Data'!D150)),NA())</f>
        <v>#N/A</v>
      </c>
      <c r="Z156" s="92" t="e">
        <f ca="true">+IF(AND(ISNUMBER(OFFSET('Sanitation Data'!$D$12,0,10*ROW('Sanitation Data'!D150))),'Data Summary'!CO156="Yes"),OFFSET('Sanitation Data'!$D$12,0,10*ROW('Sanitation Data'!D150)),NA())</f>
        <v>#N/A</v>
      </c>
      <c r="AA156" s="92" t="e">
        <f ca="true">+IF(AND(ISNUMBER(OFFSET('Sanitation Data'!$E$4,0,10*ROW('Sanitation Data'!E150))),'Data Summary'!CP156="Yes"),100-OFFSET('Sanitation Data'!$E$4,0,10*ROW('Sanitation Data'!E150)),NA())</f>
        <v>#N/A</v>
      </c>
      <c r="AB156" s="92" t="e">
        <f ca="true">+IF(AND(ISNUMBER(OFFSET('Sanitation Data'!$E$6,0,10*ROW('Sanitation Data'!E150))),'Data Summary'!CQ156="Yes"),OFFSET('Sanitation Data'!$E$6,0,10*ROW('Sanitation Data'!E150)),NA())</f>
        <v>#N/A</v>
      </c>
      <c r="AC156" s="92" t="e">
        <f ca="true">+IF(AND(ISNUMBER(OFFSET('Sanitation Data'!$E$10,0,10*ROW('Sanitation Data'!E150))),'Data Summary'!CR156="Yes"),OFFSET('Sanitation Data'!$E$10,0,10*ROW('Sanitation Data'!E150)),NA())</f>
        <v>#N/A</v>
      </c>
      <c r="AD156" s="92" t="e">
        <f ca="true">+IF(AND(ISNUMBER(OFFSET('Sanitation Data'!$E$11,0,10*ROW('Sanitation Data'!E150))),'Data Summary'!CS156="Yes"),OFFSET('Sanitation Data'!$E$11,0,10*ROW('Sanitation Data'!E150)),NA())</f>
        <v>#N/A</v>
      </c>
      <c r="AE156" s="92" t="e">
        <f ca="true">+IF(AND(ISNUMBER(OFFSET('Sanitation Data'!$E$12,0,10*ROW('Sanitation Data'!E150))),'Data Summary'!CT156="Yes"),OFFSET('Sanitation Data'!$E$12,0,10*ROW('Sanitation Data'!E150)),NA())</f>
        <v>#N/A</v>
      </c>
      <c r="AF156" s="92" t="e">
        <f ca="true">+IF(AND(ISNUMBER(OFFSET('Sanitation Data'!$F$4,0,10*ROW('Sanitation Data'!F150))),'Data Summary'!CU156="Yes"),100-OFFSET('Sanitation Data'!$F$4,0,10*ROW('Sanitation Data'!F150)),NA())</f>
        <v>#N/A</v>
      </c>
      <c r="AG156" s="92" t="e">
        <f ca="true">+IF(AND(ISNUMBER(OFFSET('Sanitation Data'!$F$6,0,10*ROW('Sanitation Data'!F150))),'Data Summary'!CV156="Yes"),OFFSET('Sanitation Data'!$F$6,0,10*ROW('Sanitation Data'!F150)),NA())</f>
        <v>#N/A</v>
      </c>
      <c r="AH156" s="92" t="e">
        <f ca="true">+IF(AND(ISNUMBER(OFFSET('Sanitation Data'!$F$10,0,10*ROW('Sanitation Data'!F150))),'Data Summary'!CW156="Yes"),OFFSET('Sanitation Data'!$F$10,0,10*ROW('Sanitation Data'!F150)),NA())</f>
        <v>#N/A</v>
      </c>
      <c r="AI156" s="92" t="e">
        <f ca="true">+IF(AND(ISNUMBER(OFFSET('Sanitation Data'!$F$11,0,10*ROW('Sanitation Data'!F150))),'Data Summary'!CX156="Yes"),OFFSET('Sanitation Data'!$F$11,0,10*ROW('Sanitation Data'!F150)),NA())</f>
        <v>#N/A</v>
      </c>
      <c r="AJ156" s="92" t="e">
        <f ca="true">+IF(AND(ISNUMBER(OFFSET('Sanitation Data'!$F$12,0,10*ROW('Sanitation Data'!F150))),'Data Summary'!CY156="Yes"),OFFSET('Sanitation Data'!$F$12,0,10*ROW('Sanitation Data'!F150)),NA())</f>
        <v>#N/A</v>
      </c>
      <c r="AK156" s="92" t="e">
        <f ca="true">+IF(AND(ISNUMBER(OFFSET('Sanitation Data'!$G$4,0,10*ROW('Sanitation Data'!G150))),'Data Summary'!CZ156="Yes"),100-OFFSET('Sanitation Data'!$G$4,0,10*ROW('Sanitation Data'!G150)),NA())</f>
        <v>#N/A</v>
      </c>
      <c r="AL156" s="92" t="e">
        <f ca="true">+IF(AND(ISNUMBER(OFFSET('Sanitation Data'!$G$6,0,10*ROW('Sanitation Data'!G150))),'Data Summary'!DA156="Yes"),OFFSET('Sanitation Data'!$G$6,0,10*ROW('Sanitation Data'!G150)),NA())</f>
        <v>#N/A</v>
      </c>
      <c r="AM156" s="92" t="e">
        <f ca="true">+IF(AND(ISNUMBER(OFFSET('Sanitation Data'!$G$10,0,10*ROW('Sanitation Data'!G150))),'Data Summary'!DB156="Yes"),OFFSET('Sanitation Data'!$G$10,0,10*ROW('Sanitation Data'!G150)),NA())</f>
        <v>#N/A</v>
      </c>
      <c r="AN156" s="92" t="e">
        <f ca="true">+IF(AND(ISNUMBER(OFFSET('Sanitation Data'!$G$11,0,10*ROW('Sanitation Data'!G150))),'Data Summary'!DC156="Yes"),OFFSET('Sanitation Data'!$G$11,0,10*ROW('Sanitation Data'!G150)),NA())</f>
        <v>#N/A</v>
      </c>
      <c r="AO156" s="92" t="e">
        <f ca="true">+IF(AND(ISNUMBER(OFFSET('Sanitation Data'!$G$12,0,10*ROW('Sanitation Data'!G150))),'Data Summary'!DD156="Yes"),OFFSET('Sanitation Data'!$G$12,0,10*ROW('Sanitation Data'!G150)),NA())</f>
        <v>#N/A</v>
      </c>
      <c r="AP156" s="92" t="e">
        <f ca="true">+IF(AND(ISNUMBER(OFFSET('Sanitation Data'!$H$4,0,10*ROW('Sanitation Data'!H150))),'Data Summary'!DE156="Yes"),100-OFFSET('Sanitation Data'!$H$4,0,10*ROW('Sanitation Data'!H150)),NA())</f>
        <v>#N/A</v>
      </c>
      <c r="AQ156" s="92" t="e">
        <f ca="true">+IF(AND(ISNUMBER(OFFSET('Sanitation Data'!$H$6,0,10*ROW('Sanitation Data'!H150))),'Data Summary'!DF156="Yes"),OFFSET('Sanitation Data'!$H$6,0,10*ROW('Sanitation Data'!H150)),NA())</f>
        <v>#N/A</v>
      </c>
      <c r="AR156" s="92" t="e">
        <f ca="true">+IF(AND(ISNUMBER(OFFSET('Sanitation Data'!$H$10,0,10*ROW('Sanitation Data'!H150))),'Data Summary'!DG156="Yes"),OFFSET('Sanitation Data'!$H$10,0,10*ROW('Sanitation Data'!H150)),NA())</f>
        <v>#N/A</v>
      </c>
      <c r="AS156" s="92" t="e">
        <f ca="true">+IF(AND(ISNUMBER(OFFSET('Sanitation Data'!$H$11,0,10*ROW('Sanitation Data'!H150))),'Data Summary'!DH156="Yes"),OFFSET('Sanitation Data'!$H$11,0,10*ROW('Sanitation Data'!H150)),NA())</f>
        <v>#N/A</v>
      </c>
      <c r="AT156" s="92" t="e">
        <f ca="true">+IF(AND(ISNUMBER(OFFSET('Sanitation Data'!$H$12,0,10*ROW('Sanitation Data'!H150))),'Data Summary'!DI156="Yes"),OFFSET('Sanitation Data'!$H$12,0,10*ROW('Sanitation Data'!H150)),NA())</f>
        <v>#N/A</v>
      </c>
      <c r="AU156" s="92" t="e">
        <f ca="true">+IF(AND(ISNUMBER(OFFSET('Sanitation Data'!$I$4,0,10*ROW('Sanitation Data'!I150))),'Data Summary'!DJ156="Yes"),100-OFFSET('Sanitation Data'!$I$4,0,10*ROW('Sanitation Data'!I150)),NA())</f>
        <v>#N/A</v>
      </c>
      <c r="AV156" s="92" t="e">
        <f ca="true">+IF(AND(ISNUMBER(OFFSET('Sanitation Data'!$I$6,0,10*ROW('Sanitation Data'!I150))),'Data Summary'!DK156="Yes"),OFFSET('Sanitation Data'!$I$6,0,10*ROW('Sanitation Data'!I150)),NA())</f>
        <v>#N/A</v>
      </c>
      <c r="AW156" s="92" t="e">
        <f ca="true">+IF(AND(ISNUMBER(OFFSET('Sanitation Data'!$I$10,0,10*ROW('Sanitation Data'!I150))),'Data Summary'!DL156="Yes"),OFFSET('Sanitation Data'!$I$10,0,10*ROW('Sanitation Data'!I150)),NA())</f>
        <v>#N/A</v>
      </c>
      <c r="AX156" s="92" t="e">
        <f ca="true">+IF(AND(ISNUMBER(OFFSET('Sanitation Data'!$I$11,0,10*ROW('Sanitation Data'!I150))),'Data Summary'!DM156="Yes"),OFFSET('Sanitation Data'!$I$11,0,10*ROW('Sanitation Data'!I150)),NA())</f>
        <v>#N/A</v>
      </c>
      <c r="AY156" s="92" t="e">
        <f ca="true">+IF(AND(ISNUMBER(OFFSET('Sanitation Data'!$I$12,0,10*ROW('Sanitation Data'!I150))),'Data Summary'!DN156="Yes"),OFFSET('Sanitation Data'!$I$12,0,10*ROW('Sanitation Data'!I150)),NA())</f>
        <v>#N/A</v>
      </c>
      <c r="AZ156" s="93" t="e">
        <f ca="true">+IF(AND(ISNUMBER(OFFSET('Hygiene Data'!$D$5,0,10*ROW('Hygiene Data'!D150))),'Data Summary'!DO156="Yes"),OFFSET('Hygiene Data'!$D$5,0,10*ROW('Hygiene Data'!D150)),NA())</f>
        <v>#N/A</v>
      </c>
      <c r="BA156" s="93" t="e">
        <f ca="true">+IF(AND(ISNUMBER(OFFSET('Hygiene Data'!$D$7,0,10*ROW('Hygiene Data'!D150))),'Data Summary'!DP156="Yes"),OFFSET('Hygiene Data'!$D$7,0,10*ROW('Hygiene Data'!D150)),NA())</f>
        <v>#N/A</v>
      </c>
      <c r="BB156" s="93" t="e">
        <f ca="true">+IF(AND(ISNUMBER(OFFSET('Hygiene Data'!$D$9,0,10*ROW('Hygiene Data'!D150))),'Data Summary'!DQ156="Yes"),OFFSET('Hygiene Data'!$D$9,0,10*ROW('Hygiene Data'!D150)),NA())</f>
        <v>#N/A</v>
      </c>
      <c r="BC156" s="93" t="e">
        <f ca="true">+IF(AND(ISNUMBER(OFFSET('Hygiene Data'!$E$5,0,10*ROW('Hygiene Data'!E150))),'Data Summary'!DR156="Yes"),OFFSET('Hygiene Data'!$E$5,0,10*ROW('Hygiene Data'!E150)),NA())</f>
        <v>#N/A</v>
      </c>
      <c r="BD156" s="93" t="e">
        <f ca="true">+IF(AND(ISNUMBER(OFFSET('Hygiene Data'!$E$7,0,10*ROW('Hygiene Data'!E150))),'Data Summary'!DS156="Yes"),OFFSET('Hygiene Data'!$E$7,0,10*ROW('Hygiene Data'!E150)),NA())</f>
        <v>#N/A</v>
      </c>
      <c r="BE156" s="93" t="e">
        <f ca="true">+IF(AND(ISNUMBER(OFFSET('Hygiene Data'!$E$9,0,10*ROW('Hygiene Data'!E150))),'Data Summary'!DT156="Yes"),OFFSET('Hygiene Data'!$E$9,0,10*ROW('Hygiene Data'!E150)),NA())</f>
        <v>#N/A</v>
      </c>
      <c r="BF156" s="93" t="e">
        <f ca="true">+IF(AND(ISNUMBER(OFFSET('Hygiene Data'!$F$5,0,10*ROW('Hygiene Data'!F150))),'Data Summary'!DU156="Yes"),OFFSET('Hygiene Data'!$F$5,0,10*ROW('Hygiene Data'!F150)),NA())</f>
        <v>#N/A</v>
      </c>
      <c r="BG156" s="93" t="e">
        <f ca="true">+IF(AND(ISNUMBER(OFFSET('Hygiene Data'!$F$7,0,10*ROW('Hygiene Data'!F150))),'Data Summary'!DV156="Yes"),OFFSET('Hygiene Data'!$F$7,0,10*ROW('Hygiene Data'!F150)),NA())</f>
        <v>#N/A</v>
      </c>
      <c r="BH156" s="93" t="e">
        <f ca="true">+IF(AND(ISNUMBER(OFFSET('Hygiene Data'!$F$9,0,10*ROW('Hygiene Data'!F150))),'Data Summary'!DW156="Yes"),OFFSET('Hygiene Data'!$F$9,0,10*ROW('Hygiene Data'!F150)),NA())</f>
        <v>#N/A</v>
      </c>
      <c r="BI156" s="93" t="e">
        <f ca="true">+IF(AND(ISNUMBER(OFFSET('Hygiene Data'!$G$5,0,10*ROW('Hygiene Data'!G150))),'Data Summary'!DX156="Yes"),OFFSET('Hygiene Data'!$G$5,0,10*ROW('Hygiene Data'!G150)),NA())</f>
        <v>#N/A</v>
      </c>
      <c r="BJ156" s="93" t="e">
        <f ca="true">+IF(AND(ISNUMBER(OFFSET('Hygiene Data'!$G$7,0,10*ROW('Hygiene Data'!G150))),'Data Summary'!DY156="Yes"),OFFSET('Hygiene Data'!$G$7,0,10*ROW('Hygiene Data'!G150)),NA())</f>
        <v>#N/A</v>
      </c>
      <c r="BK156" s="93" t="e">
        <f ca="true">+IF(AND(ISNUMBER(OFFSET('Hygiene Data'!$G$9,0,10*ROW('Hygiene Data'!G150))),'Data Summary'!DZ156="Yes"),OFFSET('Hygiene Data'!$G$9,0,10*ROW('Hygiene Data'!G150)),NA())</f>
        <v>#N/A</v>
      </c>
      <c r="BL156" s="93" t="e">
        <f ca="true">+IF(AND(ISNUMBER(OFFSET('Hygiene Data'!$H$5,0,10*ROW('Hygiene Data'!H150))),'Data Summary'!EA156="Yes"),OFFSET('Hygiene Data'!$H$5,0,10*ROW('Hygiene Data'!H150)),NA())</f>
        <v>#N/A</v>
      </c>
      <c r="BM156" s="93" t="e">
        <f ca="true">+IF(AND(ISNUMBER(OFFSET('Hygiene Data'!$H$7,0,10*ROW('Hygiene Data'!H150))),'Data Summary'!EB156="Yes"),OFFSET('Hygiene Data'!$H$7,0,10*ROW('Hygiene Data'!H150)),NA())</f>
        <v>#N/A</v>
      </c>
      <c r="BN156" s="93" t="e">
        <f ca="true">+IF(AND(ISNUMBER(OFFSET('Hygiene Data'!$H$9,0,10*ROW('Hygiene Data'!H150))),'Data Summary'!EC156="Yes"),OFFSET('Hygiene Data'!$H$9,0,10*ROW('Hygiene Data'!H150)),NA())</f>
        <v>#N/A</v>
      </c>
      <c r="BO156" s="93" t="e">
        <f ca="true">+IF(AND(ISNUMBER(OFFSET('Hygiene Data'!$I$5,0,10*ROW('Hygiene Data'!I150))),'Data Summary'!ED156="Yes"),OFFSET('Hygiene Data'!$I$5,0,10*ROW('Hygiene Data'!I150)),NA())</f>
        <v>#N/A</v>
      </c>
      <c r="BP156" s="93" t="e">
        <f ca="true">+IF(AND(ISNUMBER(OFFSET('Hygiene Data'!$I$7,0,10*ROW('Hygiene Data'!I150))),'Data Summary'!EE156="Yes"),OFFSET('Hygiene Data'!$I$7,0,10*ROW('Hygiene Data'!I150)),NA())</f>
        <v>#N/A</v>
      </c>
      <c r="BQ156" s="93" t="e">
        <f ca="true">+IF(AND(ISNUMBER(OFFSET('Hygiene Data'!$I$9,0,10*ROW('Hygiene Data'!I150))),'Data Summary'!EF156="Yes"),OFFSET('Hygiene Data'!$I$9,0,10*ROW('Hygiene Data'!I150)),NA())</f>
        <v>#N/A</v>
      </c>
    </row>
    <row xmlns:x14ac="http://schemas.microsoft.com/office/spreadsheetml/2009/9/ac" r="157" x14ac:dyDescent="0.2">
      <c r="A157" s="335" t="e">
        <f ca="true">+RIGHT('Data Summary'!A157,LEN('Data Summary'!A157)-9)</f>
        <v>#VALUE!</v>
      </c>
      <c r="B157" s="35" t="str">
        <f ca="true">+IF(ISTEXT('Data Summary'!B157),'Data Summary'!B157,"")</f>
        <v/>
      </c>
      <c r="C157" s="334" t="e">
        <f ca="true">+VALUE('Data Summary'!C157)</f>
        <v>#VALUE!</v>
      </c>
      <c r="D157" s="91" t="e">
        <f ca="true">+IF(AND(ISNUMBER(OFFSET('Water Data'!$D$4,0,10*ROW('Water Data'!D151))),'Data Summary'!BS157="Yes"),100-OFFSET('Water Data'!$D$4,0,10*ROW('Water Data'!D151)),NA())</f>
        <v>#N/A</v>
      </c>
      <c r="E157" s="91" t="e">
        <f ca="true">+IF(AND(ISNUMBER(OFFSET('Water Data'!$D$6,0,10*ROW('Water Data'!D151))),'Data Summary'!BT157="Yes"),OFFSET('Water Data'!$D$6,0,10*ROW('Water Data'!D151)),NA())</f>
        <v>#N/A</v>
      </c>
      <c r="F157" s="91" t="e">
        <f ca="true">+IF(AND(ISNUMBER(OFFSET('Water Data'!$D$9,0,10*ROW('Water Data'!D151))),'Data Summary'!BU157="Yes"),OFFSET('Water Data'!$D$9,0,10*ROW('Water Data'!D151)),NA())</f>
        <v>#N/A</v>
      </c>
      <c r="G157" s="91" t="e">
        <f ca="true">+IF(AND(ISNUMBER(OFFSET('Water Data'!$E$4,0,10*ROW('Water Data'!E151))),'Data Summary'!BV157="Yes"),100-OFFSET('Water Data'!$E$4,0,10*ROW('Water Data'!E151)),NA())</f>
        <v>#N/A</v>
      </c>
      <c r="H157" s="91" t="e">
        <f ca="true">+IF(AND(ISNUMBER(OFFSET('Water Data'!$E$6,0,10*ROW('Water Data'!E151))),'Data Summary'!BW157="Yes"),OFFSET('Water Data'!$E$6,0,10*ROW('Water Data'!E151)),NA())</f>
        <v>#N/A</v>
      </c>
      <c r="I157" s="91" t="e">
        <f ca="true">+IF(AND(ISNUMBER(OFFSET('Water Data'!$E$9,0,10*ROW('Water Data'!E151))),'Data Summary'!BX157="Yes"),OFFSET('Water Data'!$E$9,0,10*ROW('Water Data'!E151)),NA())</f>
        <v>#N/A</v>
      </c>
      <c r="J157" s="91" t="e">
        <f ca="true">+IF(AND(ISNUMBER(OFFSET('Water Data'!$F$4,0,10*ROW('Water Data'!F151))),'Data Summary'!BY157="Yes"),100-OFFSET('Water Data'!$F$4,0,10*ROW('Water Data'!F151)),NA())</f>
        <v>#N/A</v>
      </c>
      <c r="K157" s="91" t="e">
        <f ca="true">+IF(AND(ISNUMBER(OFFSET('Water Data'!$F$6,0,10*ROW('Water Data'!F151))),'Data Summary'!BZ157="Yes"),OFFSET('Water Data'!$F$6,0,10*ROW('Water Data'!F151)),NA())</f>
        <v>#N/A</v>
      </c>
      <c r="L157" s="91" t="e">
        <f ca="true">+IF(AND(ISNUMBER(OFFSET('Water Data'!$F$9,0,10*ROW('Water Data'!F151))),'Data Summary'!CA157="Yes"),OFFSET('Water Data'!$F$9,0,10*ROW('Water Data'!F151)),NA())</f>
        <v>#N/A</v>
      </c>
      <c r="M157" s="91" t="e">
        <f ca="true">+IF(AND(ISNUMBER(OFFSET('Water Data'!$G$4,0,10*ROW('Water Data'!G151))),'Data Summary'!CB157="Yes"),100-OFFSET('Water Data'!$G$4,0,10*ROW('Water Data'!G151)),NA())</f>
        <v>#N/A</v>
      </c>
      <c r="N157" s="91" t="e">
        <f ca="true">+IF(AND(ISNUMBER(OFFSET('Water Data'!$G$6,0,10*ROW('Water Data'!G151))),'Data Summary'!CC157="Yes"),OFFSET('Water Data'!$G$6,0,10*ROW('Water Data'!G151)),NA())</f>
        <v>#N/A</v>
      </c>
      <c r="O157" s="91" t="e">
        <f ca="true">+IF(AND(ISNUMBER(OFFSET('Water Data'!$G$9,0,10*ROW('Water Data'!G151))),'Data Summary'!CD157="Yes"),OFFSET('Water Data'!$G$9,0,10*ROW('Water Data'!G151)),NA())</f>
        <v>#N/A</v>
      </c>
      <c r="P157" s="91" t="e">
        <f ca="true">+IF(AND(ISNUMBER(OFFSET('Water Data'!$H$4,0,10*ROW('Water Data'!H151))),'Data Summary'!CE157="Yes"),100-OFFSET('Water Data'!$H$4,0,10*ROW('Water Data'!H151)),NA())</f>
        <v>#N/A</v>
      </c>
      <c r="Q157" s="91" t="e">
        <f ca="true">+IF(AND(ISNUMBER(OFFSET('Water Data'!$H$6,0,10*ROW('Water Data'!H151))),'Data Summary'!CF157="Yes"),OFFSET('Water Data'!$H$6,0,10*ROW('Water Data'!H151)),NA())</f>
        <v>#N/A</v>
      </c>
      <c r="R157" s="91" t="e">
        <f ca="true">+IF(AND(ISNUMBER(OFFSET('Water Data'!$H$9,0,10*ROW('Water Data'!H151))),'Data Summary'!CG157="Yes"),OFFSET('Water Data'!$H$9,0,10*ROW('Water Data'!H151)),NA())</f>
        <v>#N/A</v>
      </c>
      <c r="S157" s="91" t="e">
        <f ca="true">+IF(AND(ISNUMBER(OFFSET('Water Data'!$I$4,0,10*ROW('Water Data'!I151))),'Data Summary'!CH157="Yes"),100-OFFSET('Water Data'!$I$4,0,10*ROW('Water Data'!I151)),NA())</f>
        <v>#N/A</v>
      </c>
      <c r="T157" s="91" t="e">
        <f ca="true">+IF(AND(ISNUMBER(OFFSET('Water Data'!$I$6,0,10*ROW('Water Data'!I151))),'Data Summary'!CI157="Yes"),OFFSET('Water Data'!$I$6,0,10*ROW('Water Data'!I151)),NA())</f>
        <v>#N/A</v>
      </c>
      <c r="U157" s="91" t="e">
        <f ca="true">+IF(AND(ISNUMBER(OFFSET('Water Data'!$I$9,0,10*ROW('Water Data'!I151))),'Data Summary'!CJ157="Yes"),OFFSET('Water Data'!$I$9,0,10*ROW('Water Data'!I151)),NA())</f>
        <v>#N/A</v>
      </c>
      <c r="V157" s="92" t="e">
        <f ca="true">+IF(AND(ISNUMBER(OFFSET('Sanitation Data'!$D$4,0,10*ROW('Sanitation Data'!D151))),'Data Summary'!CK157="Yes"),100-OFFSET('Sanitation Data'!$D$4,0,10*ROW('Sanitation Data'!D151)),NA())</f>
        <v>#N/A</v>
      </c>
      <c r="W157" s="92" t="e">
        <f ca="true">+IF(AND(ISNUMBER(OFFSET('Sanitation Data'!$D$6,0,10*ROW('Sanitation Data'!D151))),'Data Summary'!CL157="Yes"),OFFSET('Sanitation Data'!$D$6,0,10*ROW('Sanitation Data'!D151)),NA())</f>
        <v>#N/A</v>
      </c>
      <c r="X157" s="92" t="e">
        <f ca="true">+IF(AND(ISNUMBER(OFFSET('Sanitation Data'!$D$10,0,10*ROW('Sanitation Data'!D151))),'Data Summary'!CM157="Yes"),OFFSET('Sanitation Data'!$D$10,0,10*ROW('Sanitation Data'!D151)),NA())</f>
        <v>#N/A</v>
      </c>
      <c r="Y157" s="92" t="e">
        <f ca="true">+IF(AND(ISNUMBER(OFFSET('Sanitation Data'!$D$11,0,10*ROW('Sanitation Data'!D151))),'Data Summary'!CN157="Yes"),OFFSET('Sanitation Data'!$D$11,0,10*ROW('Sanitation Data'!D151)),NA())</f>
        <v>#N/A</v>
      </c>
      <c r="Z157" s="92" t="e">
        <f ca="true">+IF(AND(ISNUMBER(OFFSET('Sanitation Data'!$D$12,0,10*ROW('Sanitation Data'!D151))),'Data Summary'!CO157="Yes"),OFFSET('Sanitation Data'!$D$12,0,10*ROW('Sanitation Data'!D151)),NA())</f>
        <v>#N/A</v>
      </c>
      <c r="AA157" s="92" t="e">
        <f ca="true">+IF(AND(ISNUMBER(OFFSET('Sanitation Data'!$E$4,0,10*ROW('Sanitation Data'!E151))),'Data Summary'!CP157="Yes"),100-OFFSET('Sanitation Data'!$E$4,0,10*ROW('Sanitation Data'!E151)),NA())</f>
        <v>#N/A</v>
      </c>
      <c r="AB157" s="92" t="e">
        <f ca="true">+IF(AND(ISNUMBER(OFFSET('Sanitation Data'!$E$6,0,10*ROW('Sanitation Data'!E151))),'Data Summary'!CQ157="Yes"),OFFSET('Sanitation Data'!$E$6,0,10*ROW('Sanitation Data'!E151)),NA())</f>
        <v>#N/A</v>
      </c>
      <c r="AC157" s="92" t="e">
        <f ca="true">+IF(AND(ISNUMBER(OFFSET('Sanitation Data'!$E$10,0,10*ROW('Sanitation Data'!E151))),'Data Summary'!CR157="Yes"),OFFSET('Sanitation Data'!$E$10,0,10*ROW('Sanitation Data'!E151)),NA())</f>
        <v>#N/A</v>
      </c>
      <c r="AD157" s="92" t="e">
        <f ca="true">+IF(AND(ISNUMBER(OFFSET('Sanitation Data'!$E$11,0,10*ROW('Sanitation Data'!E151))),'Data Summary'!CS157="Yes"),OFFSET('Sanitation Data'!$E$11,0,10*ROW('Sanitation Data'!E151)),NA())</f>
        <v>#N/A</v>
      </c>
      <c r="AE157" s="92" t="e">
        <f ca="true">+IF(AND(ISNUMBER(OFFSET('Sanitation Data'!$E$12,0,10*ROW('Sanitation Data'!E151))),'Data Summary'!CT157="Yes"),OFFSET('Sanitation Data'!$E$12,0,10*ROW('Sanitation Data'!E151)),NA())</f>
        <v>#N/A</v>
      </c>
      <c r="AF157" s="92" t="e">
        <f ca="true">+IF(AND(ISNUMBER(OFFSET('Sanitation Data'!$F$4,0,10*ROW('Sanitation Data'!F151))),'Data Summary'!CU157="Yes"),100-OFFSET('Sanitation Data'!$F$4,0,10*ROW('Sanitation Data'!F151)),NA())</f>
        <v>#N/A</v>
      </c>
      <c r="AG157" s="92" t="e">
        <f ca="true">+IF(AND(ISNUMBER(OFFSET('Sanitation Data'!$F$6,0,10*ROW('Sanitation Data'!F151))),'Data Summary'!CV157="Yes"),OFFSET('Sanitation Data'!$F$6,0,10*ROW('Sanitation Data'!F151)),NA())</f>
        <v>#N/A</v>
      </c>
      <c r="AH157" s="92" t="e">
        <f ca="true">+IF(AND(ISNUMBER(OFFSET('Sanitation Data'!$F$10,0,10*ROW('Sanitation Data'!F151))),'Data Summary'!CW157="Yes"),OFFSET('Sanitation Data'!$F$10,0,10*ROW('Sanitation Data'!F151)),NA())</f>
        <v>#N/A</v>
      </c>
      <c r="AI157" s="92" t="e">
        <f ca="true">+IF(AND(ISNUMBER(OFFSET('Sanitation Data'!$F$11,0,10*ROW('Sanitation Data'!F151))),'Data Summary'!CX157="Yes"),OFFSET('Sanitation Data'!$F$11,0,10*ROW('Sanitation Data'!F151)),NA())</f>
        <v>#N/A</v>
      </c>
      <c r="AJ157" s="92" t="e">
        <f ca="true">+IF(AND(ISNUMBER(OFFSET('Sanitation Data'!$F$12,0,10*ROW('Sanitation Data'!F151))),'Data Summary'!CY157="Yes"),OFFSET('Sanitation Data'!$F$12,0,10*ROW('Sanitation Data'!F151)),NA())</f>
        <v>#N/A</v>
      </c>
      <c r="AK157" s="92" t="e">
        <f ca="true">+IF(AND(ISNUMBER(OFFSET('Sanitation Data'!$G$4,0,10*ROW('Sanitation Data'!G151))),'Data Summary'!CZ157="Yes"),100-OFFSET('Sanitation Data'!$G$4,0,10*ROW('Sanitation Data'!G151)),NA())</f>
        <v>#N/A</v>
      </c>
      <c r="AL157" s="92" t="e">
        <f ca="true">+IF(AND(ISNUMBER(OFFSET('Sanitation Data'!$G$6,0,10*ROW('Sanitation Data'!G151))),'Data Summary'!DA157="Yes"),OFFSET('Sanitation Data'!$G$6,0,10*ROW('Sanitation Data'!G151)),NA())</f>
        <v>#N/A</v>
      </c>
      <c r="AM157" s="92" t="e">
        <f ca="true">+IF(AND(ISNUMBER(OFFSET('Sanitation Data'!$G$10,0,10*ROW('Sanitation Data'!G151))),'Data Summary'!DB157="Yes"),OFFSET('Sanitation Data'!$G$10,0,10*ROW('Sanitation Data'!G151)),NA())</f>
        <v>#N/A</v>
      </c>
      <c r="AN157" s="92" t="e">
        <f ca="true">+IF(AND(ISNUMBER(OFFSET('Sanitation Data'!$G$11,0,10*ROW('Sanitation Data'!G151))),'Data Summary'!DC157="Yes"),OFFSET('Sanitation Data'!$G$11,0,10*ROW('Sanitation Data'!G151)),NA())</f>
        <v>#N/A</v>
      </c>
      <c r="AO157" s="92" t="e">
        <f ca="true">+IF(AND(ISNUMBER(OFFSET('Sanitation Data'!$G$12,0,10*ROW('Sanitation Data'!G151))),'Data Summary'!DD157="Yes"),OFFSET('Sanitation Data'!$G$12,0,10*ROW('Sanitation Data'!G151)),NA())</f>
        <v>#N/A</v>
      </c>
      <c r="AP157" s="92" t="e">
        <f ca="true">+IF(AND(ISNUMBER(OFFSET('Sanitation Data'!$H$4,0,10*ROW('Sanitation Data'!H151))),'Data Summary'!DE157="Yes"),100-OFFSET('Sanitation Data'!$H$4,0,10*ROW('Sanitation Data'!H151)),NA())</f>
        <v>#N/A</v>
      </c>
      <c r="AQ157" s="92" t="e">
        <f ca="true">+IF(AND(ISNUMBER(OFFSET('Sanitation Data'!$H$6,0,10*ROW('Sanitation Data'!H151))),'Data Summary'!DF157="Yes"),OFFSET('Sanitation Data'!$H$6,0,10*ROW('Sanitation Data'!H151)),NA())</f>
        <v>#N/A</v>
      </c>
      <c r="AR157" s="92" t="e">
        <f ca="true">+IF(AND(ISNUMBER(OFFSET('Sanitation Data'!$H$10,0,10*ROW('Sanitation Data'!H151))),'Data Summary'!DG157="Yes"),OFFSET('Sanitation Data'!$H$10,0,10*ROW('Sanitation Data'!H151)),NA())</f>
        <v>#N/A</v>
      </c>
      <c r="AS157" s="92" t="e">
        <f ca="true">+IF(AND(ISNUMBER(OFFSET('Sanitation Data'!$H$11,0,10*ROW('Sanitation Data'!H151))),'Data Summary'!DH157="Yes"),OFFSET('Sanitation Data'!$H$11,0,10*ROW('Sanitation Data'!H151)),NA())</f>
        <v>#N/A</v>
      </c>
      <c r="AT157" s="92" t="e">
        <f ca="true">+IF(AND(ISNUMBER(OFFSET('Sanitation Data'!$H$12,0,10*ROW('Sanitation Data'!H151))),'Data Summary'!DI157="Yes"),OFFSET('Sanitation Data'!$H$12,0,10*ROW('Sanitation Data'!H151)),NA())</f>
        <v>#N/A</v>
      </c>
      <c r="AU157" s="92" t="e">
        <f ca="true">+IF(AND(ISNUMBER(OFFSET('Sanitation Data'!$I$4,0,10*ROW('Sanitation Data'!I151))),'Data Summary'!DJ157="Yes"),100-OFFSET('Sanitation Data'!$I$4,0,10*ROW('Sanitation Data'!I151)),NA())</f>
        <v>#N/A</v>
      </c>
      <c r="AV157" s="92" t="e">
        <f ca="true">+IF(AND(ISNUMBER(OFFSET('Sanitation Data'!$I$6,0,10*ROW('Sanitation Data'!I151))),'Data Summary'!DK157="Yes"),OFFSET('Sanitation Data'!$I$6,0,10*ROW('Sanitation Data'!I151)),NA())</f>
        <v>#N/A</v>
      </c>
      <c r="AW157" s="92" t="e">
        <f ca="true">+IF(AND(ISNUMBER(OFFSET('Sanitation Data'!$I$10,0,10*ROW('Sanitation Data'!I151))),'Data Summary'!DL157="Yes"),OFFSET('Sanitation Data'!$I$10,0,10*ROW('Sanitation Data'!I151)),NA())</f>
        <v>#N/A</v>
      </c>
      <c r="AX157" s="92" t="e">
        <f ca="true">+IF(AND(ISNUMBER(OFFSET('Sanitation Data'!$I$11,0,10*ROW('Sanitation Data'!I151))),'Data Summary'!DM157="Yes"),OFFSET('Sanitation Data'!$I$11,0,10*ROW('Sanitation Data'!I151)),NA())</f>
        <v>#N/A</v>
      </c>
      <c r="AY157" s="92" t="e">
        <f ca="true">+IF(AND(ISNUMBER(OFFSET('Sanitation Data'!$I$12,0,10*ROW('Sanitation Data'!I151))),'Data Summary'!DN157="Yes"),OFFSET('Sanitation Data'!$I$12,0,10*ROW('Sanitation Data'!I151)),NA())</f>
        <v>#N/A</v>
      </c>
      <c r="AZ157" s="93" t="e">
        <f ca="true">+IF(AND(ISNUMBER(OFFSET('Hygiene Data'!$D$5,0,10*ROW('Hygiene Data'!D151))),'Data Summary'!DO157="Yes"),OFFSET('Hygiene Data'!$D$5,0,10*ROW('Hygiene Data'!D151)),NA())</f>
        <v>#N/A</v>
      </c>
      <c r="BA157" s="93" t="e">
        <f ca="true">+IF(AND(ISNUMBER(OFFSET('Hygiene Data'!$D$7,0,10*ROW('Hygiene Data'!D151))),'Data Summary'!DP157="Yes"),OFFSET('Hygiene Data'!$D$7,0,10*ROW('Hygiene Data'!D151)),NA())</f>
        <v>#N/A</v>
      </c>
      <c r="BB157" s="93" t="e">
        <f ca="true">+IF(AND(ISNUMBER(OFFSET('Hygiene Data'!$D$9,0,10*ROW('Hygiene Data'!D151))),'Data Summary'!DQ157="Yes"),OFFSET('Hygiene Data'!$D$9,0,10*ROW('Hygiene Data'!D151)),NA())</f>
        <v>#N/A</v>
      </c>
      <c r="BC157" s="93" t="e">
        <f ca="true">+IF(AND(ISNUMBER(OFFSET('Hygiene Data'!$E$5,0,10*ROW('Hygiene Data'!E151))),'Data Summary'!DR157="Yes"),OFFSET('Hygiene Data'!$E$5,0,10*ROW('Hygiene Data'!E151)),NA())</f>
        <v>#N/A</v>
      </c>
      <c r="BD157" s="93" t="e">
        <f ca="true">+IF(AND(ISNUMBER(OFFSET('Hygiene Data'!$E$7,0,10*ROW('Hygiene Data'!E151))),'Data Summary'!DS157="Yes"),OFFSET('Hygiene Data'!$E$7,0,10*ROW('Hygiene Data'!E151)),NA())</f>
        <v>#N/A</v>
      </c>
      <c r="BE157" s="93" t="e">
        <f ca="true">+IF(AND(ISNUMBER(OFFSET('Hygiene Data'!$E$9,0,10*ROW('Hygiene Data'!E151))),'Data Summary'!DT157="Yes"),OFFSET('Hygiene Data'!$E$9,0,10*ROW('Hygiene Data'!E151)),NA())</f>
        <v>#N/A</v>
      </c>
      <c r="BF157" s="93" t="e">
        <f ca="true">+IF(AND(ISNUMBER(OFFSET('Hygiene Data'!$F$5,0,10*ROW('Hygiene Data'!F151))),'Data Summary'!DU157="Yes"),OFFSET('Hygiene Data'!$F$5,0,10*ROW('Hygiene Data'!F151)),NA())</f>
        <v>#N/A</v>
      </c>
      <c r="BG157" s="93" t="e">
        <f ca="true">+IF(AND(ISNUMBER(OFFSET('Hygiene Data'!$F$7,0,10*ROW('Hygiene Data'!F151))),'Data Summary'!DV157="Yes"),OFFSET('Hygiene Data'!$F$7,0,10*ROW('Hygiene Data'!F151)),NA())</f>
        <v>#N/A</v>
      </c>
      <c r="BH157" s="93" t="e">
        <f ca="true">+IF(AND(ISNUMBER(OFFSET('Hygiene Data'!$F$9,0,10*ROW('Hygiene Data'!F151))),'Data Summary'!DW157="Yes"),OFFSET('Hygiene Data'!$F$9,0,10*ROW('Hygiene Data'!F151)),NA())</f>
        <v>#N/A</v>
      </c>
      <c r="BI157" s="93" t="e">
        <f ca="true">+IF(AND(ISNUMBER(OFFSET('Hygiene Data'!$G$5,0,10*ROW('Hygiene Data'!G151))),'Data Summary'!DX157="Yes"),OFFSET('Hygiene Data'!$G$5,0,10*ROW('Hygiene Data'!G151)),NA())</f>
        <v>#N/A</v>
      </c>
      <c r="BJ157" s="93" t="e">
        <f ca="true">+IF(AND(ISNUMBER(OFFSET('Hygiene Data'!$G$7,0,10*ROW('Hygiene Data'!G151))),'Data Summary'!DY157="Yes"),OFFSET('Hygiene Data'!$G$7,0,10*ROW('Hygiene Data'!G151)),NA())</f>
        <v>#N/A</v>
      </c>
      <c r="BK157" s="93" t="e">
        <f ca="true">+IF(AND(ISNUMBER(OFFSET('Hygiene Data'!$G$9,0,10*ROW('Hygiene Data'!G151))),'Data Summary'!DZ157="Yes"),OFFSET('Hygiene Data'!$G$9,0,10*ROW('Hygiene Data'!G151)),NA())</f>
        <v>#N/A</v>
      </c>
      <c r="BL157" s="93" t="e">
        <f ca="true">+IF(AND(ISNUMBER(OFFSET('Hygiene Data'!$H$5,0,10*ROW('Hygiene Data'!H151))),'Data Summary'!EA157="Yes"),OFFSET('Hygiene Data'!$H$5,0,10*ROW('Hygiene Data'!H151)),NA())</f>
        <v>#N/A</v>
      </c>
      <c r="BM157" s="93" t="e">
        <f ca="true">+IF(AND(ISNUMBER(OFFSET('Hygiene Data'!$H$7,0,10*ROW('Hygiene Data'!H151))),'Data Summary'!EB157="Yes"),OFFSET('Hygiene Data'!$H$7,0,10*ROW('Hygiene Data'!H151)),NA())</f>
        <v>#N/A</v>
      </c>
      <c r="BN157" s="93" t="e">
        <f ca="true">+IF(AND(ISNUMBER(OFFSET('Hygiene Data'!$H$9,0,10*ROW('Hygiene Data'!H151))),'Data Summary'!EC157="Yes"),OFFSET('Hygiene Data'!$H$9,0,10*ROW('Hygiene Data'!H151)),NA())</f>
        <v>#N/A</v>
      </c>
      <c r="BO157" s="93" t="e">
        <f ca="true">+IF(AND(ISNUMBER(OFFSET('Hygiene Data'!$I$5,0,10*ROW('Hygiene Data'!I151))),'Data Summary'!ED157="Yes"),OFFSET('Hygiene Data'!$I$5,0,10*ROW('Hygiene Data'!I151)),NA())</f>
        <v>#N/A</v>
      </c>
      <c r="BP157" s="93" t="e">
        <f ca="true">+IF(AND(ISNUMBER(OFFSET('Hygiene Data'!$I$7,0,10*ROW('Hygiene Data'!I151))),'Data Summary'!EE157="Yes"),OFFSET('Hygiene Data'!$I$7,0,10*ROW('Hygiene Data'!I151)),NA())</f>
        <v>#N/A</v>
      </c>
      <c r="BQ157" s="93" t="e">
        <f ca="true">+IF(AND(ISNUMBER(OFFSET('Hygiene Data'!$I$9,0,10*ROW('Hygiene Data'!I151))),'Data Summary'!EF157="Yes"),OFFSET('Hygiene Data'!$I$9,0,10*ROW('Hygiene Data'!I151)),NA())</f>
        <v>#N/A</v>
      </c>
    </row>
    <row xmlns:x14ac="http://schemas.microsoft.com/office/spreadsheetml/2009/9/ac" r="158" x14ac:dyDescent="0.2">
      <c r="A158" s="335" t="e">
        <f ca="true">+RIGHT('Data Summary'!A158,LEN('Data Summary'!A158)-9)</f>
        <v>#VALUE!</v>
      </c>
      <c r="B158" s="35" t="str">
        <f ca="true">+IF(ISTEXT('Data Summary'!B158),'Data Summary'!B158,"")</f>
        <v/>
      </c>
      <c r="C158" s="334" t="e">
        <f ca="true">+VALUE('Data Summary'!C158)</f>
        <v>#VALUE!</v>
      </c>
      <c r="D158" s="91" t="e">
        <f ca="true">+IF(AND(ISNUMBER(OFFSET('Water Data'!$D$4,0,10*ROW('Water Data'!D152))),'Data Summary'!BS158="Yes"),100-OFFSET('Water Data'!$D$4,0,10*ROW('Water Data'!D152)),NA())</f>
        <v>#N/A</v>
      </c>
      <c r="E158" s="91" t="e">
        <f ca="true">+IF(AND(ISNUMBER(OFFSET('Water Data'!$D$6,0,10*ROW('Water Data'!D152))),'Data Summary'!BT158="Yes"),OFFSET('Water Data'!$D$6,0,10*ROW('Water Data'!D152)),NA())</f>
        <v>#N/A</v>
      </c>
      <c r="F158" s="91" t="e">
        <f ca="true">+IF(AND(ISNUMBER(OFFSET('Water Data'!$D$9,0,10*ROW('Water Data'!D152))),'Data Summary'!BU158="Yes"),OFFSET('Water Data'!$D$9,0,10*ROW('Water Data'!D152)),NA())</f>
        <v>#N/A</v>
      </c>
      <c r="G158" s="91" t="e">
        <f ca="true">+IF(AND(ISNUMBER(OFFSET('Water Data'!$E$4,0,10*ROW('Water Data'!E152))),'Data Summary'!BV158="Yes"),100-OFFSET('Water Data'!$E$4,0,10*ROW('Water Data'!E152)),NA())</f>
        <v>#N/A</v>
      </c>
      <c r="H158" s="91" t="e">
        <f ca="true">+IF(AND(ISNUMBER(OFFSET('Water Data'!$E$6,0,10*ROW('Water Data'!E152))),'Data Summary'!BW158="Yes"),OFFSET('Water Data'!$E$6,0,10*ROW('Water Data'!E152)),NA())</f>
        <v>#N/A</v>
      </c>
      <c r="I158" s="91" t="e">
        <f ca="true">+IF(AND(ISNUMBER(OFFSET('Water Data'!$E$9,0,10*ROW('Water Data'!E152))),'Data Summary'!BX158="Yes"),OFFSET('Water Data'!$E$9,0,10*ROW('Water Data'!E152)),NA())</f>
        <v>#N/A</v>
      </c>
      <c r="J158" s="91" t="e">
        <f ca="true">+IF(AND(ISNUMBER(OFFSET('Water Data'!$F$4,0,10*ROW('Water Data'!F152))),'Data Summary'!BY158="Yes"),100-OFFSET('Water Data'!$F$4,0,10*ROW('Water Data'!F152)),NA())</f>
        <v>#N/A</v>
      </c>
      <c r="K158" s="91" t="e">
        <f ca="true">+IF(AND(ISNUMBER(OFFSET('Water Data'!$F$6,0,10*ROW('Water Data'!F152))),'Data Summary'!BZ158="Yes"),OFFSET('Water Data'!$F$6,0,10*ROW('Water Data'!F152)),NA())</f>
        <v>#N/A</v>
      </c>
      <c r="L158" s="91" t="e">
        <f ca="true">+IF(AND(ISNUMBER(OFFSET('Water Data'!$F$9,0,10*ROW('Water Data'!F152))),'Data Summary'!CA158="Yes"),OFFSET('Water Data'!$F$9,0,10*ROW('Water Data'!F152)),NA())</f>
        <v>#N/A</v>
      </c>
      <c r="M158" s="91" t="e">
        <f ca="true">+IF(AND(ISNUMBER(OFFSET('Water Data'!$G$4,0,10*ROW('Water Data'!G152))),'Data Summary'!CB158="Yes"),100-OFFSET('Water Data'!$G$4,0,10*ROW('Water Data'!G152)),NA())</f>
        <v>#N/A</v>
      </c>
      <c r="N158" s="91" t="e">
        <f ca="true">+IF(AND(ISNUMBER(OFFSET('Water Data'!$G$6,0,10*ROW('Water Data'!G152))),'Data Summary'!CC158="Yes"),OFFSET('Water Data'!$G$6,0,10*ROW('Water Data'!G152)),NA())</f>
        <v>#N/A</v>
      </c>
      <c r="O158" s="91" t="e">
        <f ca="true">+IF(AND(ISNUMBER(OFFSET('Water Data'!$G$9,0,10*ROW('Water Data'!G152))),'Data Summary'!CD158="Yes"),OFFSET('Water Data'!$G$9,0,10*ROW('Water Data'!G152)),NA())</f>
        <v>#N/A</v>
      </c>
      <c r="P158" s="91" t="e">
        <f ca="true">+IF(AND(ISNUMBER(OFFSET('Water Data'!$H$4,0,10*ROW('Water Data'!H152))),'Data Summary'!CE158="Yes"),100-OFFSET('Water Data'!$H$4,0,10*ROW('Water Data'!H152)),NA())</f>
        <v>#N/A</v>
      </c>
      <c r="Q158" s="91" t="e">
        <f ca="true">+IF(AND(ISNUMBER(OFFSET('Water Data'!$H$6,0,10*ROW('Water Data'!H152))),'Data Summary'!CF158="Yes"),OFFSET('Water Data'!$H$6,0,10*ROW('Water Data'!H152)),NA())</f>
        <v>#N/A</v>
      </c>
      <c r="R158" s="91" t="e">
        <f ca="true">+IF(AND(ISNUMBER(OFFSET('Water Data'!$H$9,0,10*ROW('Water Data'!H152))),'Data Summary'!CG158="Yes"),OFFSET('Water Data'!$H$9,0,10*ROW('Water Data'!H152)),NA())</f>
        <v>#N/A</v>
      </c>
      <c r="S158" s="91" t="e">
        <f ca="true">+IF(AND(ISNUMBER(OFFSET('Water Data'!$I$4,0,10*ROW('Water Data'!I152))),'Data Summary'!CH158="Yes"),100-OFFSET('Water Data'!$I$4,0,10*ROW('Water Data'!I152)),NA())</f>
        <v>#N/A</v>
      </c>
      <c r="T158" s="91" t="e">
        <f ca="true">+IF(AND(ISNUMBER(OFFSET('Water Data'!$I$6,0,10*ROW('Water Data'!I152))),'Data Summary'!CI158="Yes"),OFFSET('Water Data'!$I$6,0,10*ROW('Water Data'!I152)),NA())</f>
        <v>#N/A</v>
      </c>
      <c r="U158" s="91" t="e">
        <f ca="true">+IF(AND(ISNUMBER(OFFSET('Water Data'!$I$9,0,10*ROW('Water Data'!I152))),'Data Summary'!CJ158="Yes"),OFFSET('Water Data'!$I$9,0,10*ROW('Water Data'!I152)),NA())</f>
        <v>#N/A</v>
      </c>
      <c r="V158" s="92" t="e">
        <f ca="true">+IF(AND(ISNUMBER(OFFSET('Sanitation Data'!$D$4,0,10*ROW('Sanitation Data'!D152))),'Data Summary'!CK158="Yes"),100-OFFSET('Sanitation Data'!$D$4,0,10*ROW('Sanitation Data'!D152)),NA())</f>
        <v>#N/A</v>
      </c>
      <c r="W158" s="92" t="e">
        <f ca="true">+IF(AND(ISNUMBER(OFFSET('Sanitation Data'!$D$6,0,10*ROW('Sanitation Data'!D152))),'Data Summary'!CL158="Yes"),OFFSET('Sanitation Data'!$D$6,0,10*ROW('Sanitation Data'!D152)),NA())</f>
        <v>#N/A</v>
      </c>
      <c r="X158" s="92" t="e">
        <f ca="true">+IF(AND(ISNUMBER(OFFSET('Sanitation Data'!$D$10,0,10*ROW('Sanitation Data'!D152))),'Data Summary'!CM158="Yes"),OFFSET('Sanitation Data'!$D$10,0,10*ROW('Sanitation Data'!D152)),NA())</f>
        <v>#N/A</v>
      </c>
      <c r="Y158" s="92" t="e">
        <f ca="true">+IF(AND(ISNUMBER(OFFSET('Sanitation Data'!$D$11,0,10*ROW('Sanitation Data'!D152))),'Data Summary'!CN158="Yes"),OFFSET('Sanitation Data'!$D$11,0,10*ROW('Sanitation Data'!D152)),NA())</f>
        <v>#N/A</v>
      </c>
      <c r="Z158" s="92" t="e">
        <f ca="true">+IF(AND(ISNUMBER(OFFSET('Sanitation Data'!$D$12,0,10*ROW('Sanitation Data'!D152))),'Data Summary'!CO158="Yes"),OFFSET('Sanitation Data'!$D$12,0,10*ROW('Sanitation Data'!D152)),NA())</f>
        <v>#N/A</v>
      </c>
      <c r="AA158" s="92" t="e">
        <f ca="true">+IF(AND(ISNUMBER(OFFSET('Sanitation Data'!$E$4,0,10*ROW('Sanitation Data'!E152))),'Data Summary'!CP158="Yes"),100-OFFSET('Sanitation Data'!$E$4,0,10*ROW('Sanitation Data'!E152)),NA())</f>
        <v>#N/A</v>
      </c>
      <c r="AB158" s="92" t="e">
        <f ca="true">+IF(AND(ISNUMBER(OFFSET('Sanitation Data'!$E$6,0,10*ROW('Sanitation Data'!E152))),'Data Summary'!CQ158="Yes"),OFFSET('Sanitation Data'!$E$6,0,10*ROW('Sanitation Data'!E152)),NA())</f>
        <v>#N/A</v>
      </c>
      <c r="AC158" s="92" t="e">
        <f ca="true">+IF(AND(ISNUMBER(OFFSET('Sanitation Data'!$E$10,0,10*ROW('Sanitation Data'!E152))),'Data Summary'!CR158="Yes"),OFFSET('Sanitation Data'!$E$10,0,10*ROW('Sanitation Data'!E152)),NA())</f>
        <v>#N/A</v>
      </c>
      <c r="AD158" s="92" t="e">
        <f ca="true">+IF(AND(ISNUMBER(OFFSET('Sanitation Data'!$E$11,0,10*ROW('Sanitation Data'!E152))),'Data Summary'!CS158="Yes"),OFFSET('Sanitation Data'!$E$11,0,10*ROW('Sanitation Data'!E152)),NA())</f>
        <v>#N/A</v>
      </c>
      <c r="AE158" s="92" t="e">
        <f ca="true">+IF(AND(ISNUMBER(OFFSET('Sanitation Data'!$E$12,0,10*ROW('Sanitation Data'!E152))),'Data Summary'!CT158="Yes"),OFFSET('Sanitation Data'!$E$12,0,10*ROW('Sanitation Data'!E152)),NA())</f>
        <v>#N/A</v>
      </c>
      <c r="AF158" s="92" t="e">
        <f ca="true">+IF(AND(ISNUMBER(OFFSET('Sanitation Data'!$F$4,0,10*ROW('Sanitation Data'!F152))),'Data Summary'!CU158="Yes"),100-OFFSET('Sanitation Data'!$F$4,0,10*ROW('Sanitation Data'!F152)),NA())</f>
        <v>#N/A</v>
      </c>
      <c r="AG158" s="92" t="e">
        <f ca="true">+IF(AND(ISNUMBER(OFFSET('Sanitation Data'!$F$6,0,10*ROW('Sanitation Data'!F152))),'Data Summary'!CV158="Yes"),OFFSET('Sanitation Data'!$F$6,0,10*ROW('Sanitation Data'!F152)),NA())</f>
        <v>#N/A</v>
      </c>
      <c r="AH158" s="92" t="e">
        <f ca="true">+IF(AND(ISNUMBER(OFFSET('Sanitation Data'!$F$10,0,10*ROW('Sanitation Data'!F152))),'Data Summary'!CW158="Yes"),OFFSET('Sanitation Data'!$F$10,0,10*ROW('Sanitation Data'!F152)),NA())</f>
        <v>#N/A</v>
      </c>
      <c r="AI158" s="92" t="e">
        <f ca="true">+IF(AND(ISNUMBER(OFFSET('Sanitation Data'!$F$11,0,10*ROW('Sanitation Data'!F152))),'Data Summary'!CX158="Yes"),OFFSET('Sanitation Data'!$F$11,0,10*ROW('Sanitation Data'!F152)),NA())</f>
        <v>#N/A</v>
      </c>
      <c r="AJ158" s="92" t="e">
        <f ca="true">+IF(AND(ISNUMBER(OFFSET('Sanitation Data'!$F$12,0,10*ROW('Sanitation Data'!F152))),'Data Summary'!CY158="Yes"),OFFSET('Sanitation Data'!$F$12,0,10*ROW('Sanitation Data'!F152)),NA())</f>
        <v>#N/A</v>
      </c>
      <c r="AK158" s="92" t="e">
        <f ca="true">+IF(AND(ISNUMBER(OFFSET('Sanitation Data'!$G$4,0,10*ROW('Sanitation Data'!G152))),'Data Summary'!CZ158="Yes"),100-OFFSET('Sanitation Data'!$G$4,0,10*ROW('Sanitation Data'!G152)),NA())</f>
        <v>#N/A</v>
      </c>
      <c r="AL158" s="92" t="e">
        <f ca="true">+IF(AND(ISNUMBER(OFFSET('Sanitation Data'!$G$6,0,10*ROW('Sanitation Data'!G152))),'Data Summary'!DA158="Yes"),OFFSET('Sanitation Data'!$G$6,0,10*ROW('Sanitation Data'!G152)),NA())</f>
        <v>#N/A</v>
      </c>
      <c r="AM158" s="92" t="e">
        <f ca="true">+IF(AND(ISNUMBER(OFFSET('Sanitation Data'!$G$10,0,10*ROW('Sanitation Data'!G152))),'Data Summary'!DB158="Yes"),OFFSET('Sanitation Data'!$G$10,0,10*ROW('Sanitation Data'!G152)),NA())</f>
        <v>#N/A</v>
      </c>
      <c r="AN158" s="92" t="e">
        <f ca="true">+IF(AND(ISNUMBER(OFFSET('Sanitation Data'!$G$11,0,10*ROW('Sanitation Data'!G152))),'Data Summary'!DC158="Yes"),OFFSET('Sanitation Data'!$G$11,0,10*ROW('Sanitation Data'!G152)),NA())</f>
        <v>#N/A</v>
      </c>
      <c r="AO158" s="92" t="e">
        <f ca="true">+IF(AND(ISNUMBER(OFFSET('Sanitation Data'!$G$12,0,10*ROW('Sanitation Data'!G152))),'Data Summary'!DD158="Yes"),OFFSET('Sanitation Data'!$G$12,0,10*ROW('Sanitation Data'!G152)),NA())</f>
        <v>#N/A</v>
      </c>
      <c r="AP158" s="92" t="e">
        <f ca="true">+IF(AND(ISNUMBER(OFFSET('Sanitation Data'!$H$4,0,10*ROW('Sanitation Data'!H152))),'Data Summary'!DE158="Yes"),100-OFFSET('Sanitation Data'!$H$4,0,10*ROW('Sanitation Data'!H152)),NA())</f>
        <v>#N/A</v>
      </c>
      <c r="AQ158" s="92" t="e">
        <f ca="true">+IF(AND(ISNUMBER(OFFSET('Sanitation Data'!$H$6,0,10*ROW('Sanitation Data'!H152))),'Data Summary'!DF158="Yes"),OFFSET('Sanitation Data'!$H$6,0,10*ROW('Sanitation Data'!H152)),NA())</f>
        <v>#N/A</v>
      </c>
      <c r="AR158" s="92" t="e">
        <f ca="true">+IF(AND(ISNUMBER(OFFSET('Sanitation Data'!$H$10,0,10*ROW('Sanitation Data'!H152))),'Data Summary'!DG158="Yes"),OFFSET('Sanitation Data'!$H$10,0,10*ROW('Sanitation Data'!H152)),NA())</f>
        <v>#N/A</v>
      </c>
      <c r="AS158" s="92" t="e">
        <f ca="true">+IF(AND(ISNUMBER(OFFSET('Sanitation Data'!$H$11,0,10*ROW('Sanitation Data'!H152))),'Data Summary'!DH158="Yes"),OFFSET('Sanitation Data'!$H$11,0,10*ROW('Sanitation Data'!H152)),NA())</f>
        <v>#N/A</v>
      </c>
      <c r="AT158" s="92" t="e">
        <f ca="true">+IF(AND(ISNUMBER(OFFSET('Sanitation Data'!$H$12,0,10*ROW('Sanitation Data'!H152))),'Data Summary'!DI158="Yes"),OFFSET('Sanitation Data'!$H$12,0,10*ROW('Sanitation Data'!H152)),NA())</f>
        <v>#N/A</v>
      </c>
      <c r="AU158" s="92" t="e">
        <f ca="true">+IF(AND(ISNUMBER(OFFSET('Sanitation Data'!$I$4,0,10*ROW('Sanitation Data'!I152))),'Data Summary'!DJ158="Yes"),100-OFFSET('Sanitation Data'!$I$4,0,10*ROW('Sanitation Data'!I152)),NA())</f>
        <v>#N/A</v>
      </c>
      <c r="AV158" s="92" t="e">
        <f ca="true">+IF(AND(ISNUMBER(OFFSET('Sanitation Data'!$I$6,0,10*ROW('Sanitation Data'!I152))),'Data Summary'!DK158="Yes"),OFFSET('Sanitation Data'!$I$6,0,10*ROW('Sanitation Data'!I152)),NA())</f>
        <v>#N/A</v>
      </c>
      <c r="AW158" s="92" t="e">
        <f ca="true">+IF(AND(ISNUMBER(OFFSET('Sanitation Data'!$I$10,0,10*ROW('Sanitation Data'!I152))),'Data Summary'!DL158="Yes"),OFFSET('Sanitation Data'!$I$10,0,10*ROW('Sanitation Data'!I152)),NA())</f>
        <v>#N/A</v>
      </c>
      <c r="AX158" s="92" t="e">
        <f ca="true">+IF(AND(ISNUMBER(OFFSET('Sanitation Data'!$I$11,0,10*ROW('Sanitation Data'!I152))),'Data Summary'!DM158="Yes"),OFFSET('Sanitation Data'!$I$11,0,10*ROW('Sanitation Data'!I152)),NA())</f>
        <v>#N/A</v>
      </c>
      <c r="AY158" s="92" t="e">
        <f ca="true">+IF(AND(ISNUMBER(OFFSET('Sanitation Data'!$I$12,0,10*ROW('Sanitation Data'!I152))),'Data Summary'!DN158="Yes"),OFFSET('Sanitation Data'!$I$12,0,10*ROW('Sanitation Data'!I152)),NA())</f>
        <v>#N/A</v>
      </c>
      <c r="AZ158" s="93" t="e">
        <f ca="true">+IF(AND(ISNUMBER(OFFSET('Hygiene Data'!$D$5,0,10*ROW('Hygiene Data'!D152))),'Data Summary'!DO158="Yes"),OFFSET('Hygiene Data'!$D$5,0,10*ROW('Hygiene Data'!D152)),NA())</f>
        <v>#N/A</v>
      </c>
      <c r="BA158" s="93" t="e">
        <f ca="true">+IF(AND(ISNUMBER(OFFSET('Hygiene Data'!$D$7,0,10*ROW('Hygiene Data'!D152))),'Data Summary'!DP158="Yes"),OFFSET('Hygiene Data'!$D$7,0,10*ROW('Hygiene Data'!D152)),NA())</f>
        <v>#N/A</v>
      </c>
      <c r="BB158" s="93" t="e">
        <f ca="true">+IF(AND(ISNUMBER(OFFSET('Hygiene Data'!$D$9,0,10*ROW('Hygiene Data'!D152))),'Data Summary'!DQ158="Yes"),OFFSET('Hygiene Data'!$D$9,0,10*ROW('Hygiene Data'!D152)),NA())</f>
        <v>#N/A</v>
      </c>
      <c r="BC158" s="93" t="e">
        <f ca="true">+IF(AND(ISNUMBER(OFFSET('Hygiene Data'!$E$5,0,10*ROW('Hygiene Data'!E152))),'Data Summary'!DR158="Yes"),OFFSET('Hygiene Data'!$E$5,0,10*ROW('Hygiene Data'!E152)),NA())</f>
        <v>#N/A</v>
      </c>
      <c r="BD158" s="93" t="e">
        <f ca="true">+IF(AND(ISNUMBER(OFFSET('Hygiene Data'!$E$7,0,10*ROW('Hygiene Data'!E152))),'Data Summary'!DS158="Yes"),OFFSET('Hygiene Data'!$E$7,0,10*ROW('Hygiene Data'!E152)),NA())</f>
        <v>#N/A</v>
      </c>
      <c r="BE158" s="93" t="e">
        <f ca="true">+IF(AND(ISNUMBER(OFFSET('Hygiene Data'!$E$9,0,10*ROW('Hygiene Data'!E152))),'Data Summary'!DT158="Yes"),OFFSET('Hygiene Data'!$E$9,0,10*ROW('Hygiene Data'!E152)),NA())</f>
        <v>#N/A</v>
      </c>
      <c r="BF158" s="93" t="e">
        <f ca="true">+IF(AND(ISNUMBER(OFFSET('Hygiene Data'!$F$5,0,10*ROW('Hygiene Data'!F152))),'Data Summary'!DU158="Yes"),OFFSET('Hygiene Data'!$F$5,0,10*ROW('Hygiene Data'!F152)),NA())</f>
        <v>#N/A</v>
      </c>
      <c r="BG158" s="93" t="e">
        <f ca="true">+IF(AND(ISNUMBER(OFFSET('Hygiene Data'!$F$7,0,10*ROW('Hygiene Data'!F152))),'Data Summary'!DV158="Yes"),OFFSET('Hygiene Data'!$F$7,0,10*ROW('Hygiene Data'!F152)),NA())</f>
        <v>#N/A</v>
      </c>
      <c r="BH158" s="93" t="e">
        <f ca="true">+IF(AND(ISNUMBER(OFFSET('Hygiene Data'!$F$9,0,10*ROW('Hygiene Data'!F152))),'Data Summary'!DW158="Yes"),OFFSET('Hygiene Data'!$F$9,0,10*ROW('Hygiene Data'!F152)),NA())</f>
        <v>#N/A</v>
      </c>
      <c r="BI158" s="93" t="e">
        <f ca="true">+IF(AND(ISNUMBER(OFFSET('Hygiene Data'!$G$5,0,10*ROW('Hygiene Data'!G152))),'Data Summary'!DX158="Yes"),OFFSET('Hygiene Data'!$G$5,0,10*ROW('Hygiene Data'!G152)),NA())</f>
        <v>#N/A</v>
      </c>
      <c r="BJ158" s="93" t="e">
        <f ca="true">+IF(AND(ISNUMBER(OFFSET('Hygiene Data'!$G$7,0,10*ROW('Hygiene Data'!G152))),'Data Summary'!DY158="Yes"),OFFSET('Hygiene Data'!$G$7,0,10*ROW('Hygiene Data'!G152)),NA())</f>
        <v>#N/A</v>
      </c>
      <c r="BK158" s="93" t="e">
        <f ca="true">+IF(AND(ISNUMBER(OFFSET('Hygiene Data'!$G$9,0,10*ROW('Hygiene Data'!G152))),'Data Summary'!DZ158="Yes"),OFFSET('Hygiene Data'!$G$9,0,10*ROW('Hygiene Data'!G152)),NA())</f>
        <v>#N/A</v>
      </c>
      <c r="BL158" s="93" t="e">
        <f ca="true">+IF(AND(ISNUMBER(OFFSET('Hygiene Data'!$H$5,0,10*ROW('Hygiene Data'!H152))),'Data Summary'!EA158="Yes"),OFFSET('Hygiene Data'!$H$5,0,10*ROW('Hygiene Data'!H152)),NA())</f>
        <v>#N/A</v>
      </c>
      <c r="BM158" s="93" t="e">
        <f ca="true">+IF(AND(ISNUMBER(OFFSET('Hygiene Data'!$H$7,0,10*ROW('Hygiene Data'!H152))),'Data Summary'!EB158="Yes"),OFFSET('Hygiene Data'!$H$7,0,10*ROW('Hygiene Data'!H152)),NA())</f>
        <v>#N/A</v>
      </c>
      <c r="BN158" s="93" t="e">
        <f ca="true">+IF(AND(ISNUMBER(OFFSET('Hygiene Data'!$H$9,0,10*ROW('Hygiene Data'!H152))),'Data Summary'!EC158="Yes"),OFFSET('Hygiene Data'!$H$9,0,10*ROW('Hygiene Data'!H152)),NA())</f>
        <v>#N/A</v>
      </c>
      <c r="BO158" s="93" t="e">
        <f ca="true">+IF(AND(ISNUMBER(OFFSET('Hygiene Data'!$I$5,0,10*ROW('Hygiene Data'!I152))),'Data Summary'!ED158="Yes"),OFFSET('Hygiene Data'!$I$5,0,10*ROW('Hygiene Data'!I152)),NA())</f>
        <v>#N/A</v>
      </c>
      <c r="BP158" s="93" t="e">
        <f ca="true">+IF(AND(ISNUMBER(OFFSET('Hygiene Data'!$I$7,0,10*ROW('Hygiene Data'!I152))),'Data Summary'!EE158="Yes"),OFFSET('Hygiene Data'!$I$7,0,10*ROW('Hygiene Data'!I152)),NA())</f>
        <v>#N/A</v>
      </c>
      <c r="BQ158" s="93" t="e">
        <f ca="true">+IF(AND(ISNUMBER(OFFSET('Hygiene Data'!$I$9,0,10*ROW('Hygiene Data'!I152))),'Data Summary'!EF158="Yes"),OFFSET('Hygiene Data'!$I$9,0,10*ROW('Hygiene Data'!I152)),NA())</f>
        <v>#N/A</v>
      </c>
    </row>
    <row xmlns:x14ac="http://schemas.microsoft.com/office/spreadsheetml/2009/9/ac" r="159" x14ac:dyDescent="0.2">
      <c r="A159" s="335" t="e">
        <f ca="true">+RIGHT('Data Summary'!A159,LEN('Data Summary'!A159)-9)</f>
        <v>#VALUE!</v>
      </c>
      <c r="B159" s="35" t="str">
        <f ca="true">+IF(ISTEXT('Data Summary'!B159),'Data Summary'!B159,"")</f>
        <v/>
      </c>
      <c r="C159" s="334" t="e">
        <f ca="true">+VALUE('Data Summary'!C159)</f>
        <v>#VALUE!</v>
      </c>
      <c r="D159" s="91" t="e">
        <f ca="true">+IF(AND(ISNUMBER(OFFSET('Water Data'!$D$4,0,10*ROW('Water Data'!D153))),'Data Summary'!BS159="Yes"),100-OFFSET('Water Data'!$D$4,0,10*ROW('Water Data'!D153)),NA())</f>
        <v>#N/A</v>
      </c>
      <c r="E159" s="91" t="e">
        <f ca="true">+IF(AND(ISNUMBER(OFFSET('Water Data'!$D$6,0,10*ROW('Water Data'!D153))),'Data Summary'!BT159="Yes"),OFFSET('Water Data'!$D$6,0,10*ROW('Water Data'!D153)),NA())</f>
        <v>#N/A</v>
      </c>
      <c r="F159" s="91" t="e">
        <f ca="true">+IF(AND(ISNUMBER(OFFSET('Water Data'!$D$9,0,10*ROW('Water Data'!D153))),'Data Summary'!BU159="Yes"),OFFSET('Water Data'!$D$9,0,10*ROW('Water Data'!D153)),NA())</f>
        <v>#N/A</v>
      </c>
      <c r="G159" s="91" t="e">
        <f ca="true">+IF(AND(ISNUMBER(OFFSET('Water Data'!$E$4,0,10*ROW('Water Data'!E153))),'Data Summary'!BV159="Yes"),100-OFFSET('Water Data'!$E$4,0,10*ROW('Water Data'!E153)),NA())</f>
        <v>#N/A</v>
      </c>
      <c r="H159" s="91" t="e">
        <f ca="true">+IF(AND(ISNUMBER(OFFSET('Water Data'!$E$6,0,10*ROW('Water Data'!E153))),'Data Summary'!BW159="Yes"),OFFSET('Water Data'!$E$6,0,10*ROW('Water Data'!E153)),NA())</f>
        <v>#N/A</v>
      </c>
      <c r="I159" s="91" t="e">
        <f ca="true">+IF(AND(ISNUMBER(OFFSET('Water Data'!$E$9,0,10*ROW('Water Data'!E153))),'Data Summary'!BX159="Yes"),OFFSET('Water Data'!$E$9,0,10*ROW('Water Data'!E153)),NA())</f>
        <v>#N/A</v>
      </c>
      <c r="J159" s="91" t="e">
        <f ca="true">+IF(AND(ISNUMBER(OFFSET('Water Data'!$F$4,0,10*ROW('Water Data'!F153))),'Data Summary'!BY159="Yes"),100-OFFSET('Water Data'!$F$4,0,10*ROW('Water Data'!F153)),NA())</f>
        <v>#N/A</v>
      </c>
      <c r="K159" s="91" t="e">
        <f ca="true">+IF(AND(ISNUMBER(OFFSET('Water Data'!$F$6,0,10*ROW('Water Data'!F153))),'Data Summary'!BZ159="Yes"),OFFSET('Water Data'!$F$6,0,10*ROW('Water Data'!F153)),NA())</f>
        <v>#N/A</v>
      </c>
      <c r="L159" s="91" t="e">
        <f ca="true">+IF(AND(ISNUMBER(OFFSET('Water Data'!$F$9,0,10*ROW('Water Data'!F153))),'Data Summary'!CA159="Yes"),OFFSET('Water Data'!$F$9,0,10*ROW('Water Data'!F153)),NA())</f>
        <v>#N/A</v>
      </c>
      <c r="M159" s="91" t="e">
        <f ca="true">+IF(AND(ISNUMBER(OFFSET('Water Data'!$G$4,0,10*ROW('Water Data'!G153))),'Data Summary'!CB159="Yes"),100-OFFSET('Water Data'!$G$4,0,10*ROW('Water Data'!G153)),NA())</f>
        <v>#N/A</v>
      </c>
      <c r="N159" s="91" t="e">
        <f ca="true">+IF(AND(ISNUMBER(OFFSET('Water Data'!$G$6,0,10*ROW('Water Data'!G153))),'Data Summary'!CC159="Yes"),OFFSET('Water Data'!$G$6,0,10*ROW('Water Data'!G153)),NA())</f>
        <v>#N/A</v>
      </c>
      <c r="O159" s="91" t="e">
        <f ca="true">+IF(AND(ISNUMBER(OFFSET('Water Data'!$G$9,0,10*ROW('Water Data'!G153))),'Data Summary'!CD159="Yes"),OFFSET('Water Data'!$G$9,0,10*ROW('Water Data'!G153)),NA())</f>
        <v>#N/A</v>
      </c>
      <c r="P159" s="91" t="e">
        <f ca="true">+IF(AND(ISNUMBER(OFFSET('Water Data'!$H$4,0,10*ROW('Water Data'!H153))),'Data Summary'!CE159="Yes"),100-OFFSET('Water Data'!$H$4,0,10*ROW('Water Data'!H153)),NA())</f>
        <v>#N/A</v>
      </c>
      <c r="Q159" s="91" t="e">
        <f ca="true">+IF(AND(ISNUMBER(OFFSET('Water Data'!$H$6,0,10*ROW('Water Data'!H153))),'Data Summary'!CF159="Yes"),OFFSET('Water Data'!$H$6,0,10*ROW('Water Data'!H153)),NA())</f>
        <v>#N/A</v>
      </c>
      <c r="R159" s="91" t="e">
        <f ca="true">+IF(AND(ISNUMBER(OFFSET('Water Data'!$H$9,0,10*ROW('Water Data'!H153))),'Data Summary'!CG159="Yes"),OFFSET('Water Data'!$H$9,0,10*ROW('Water Data'!H153)),NA())</f>
        <v>#N/A</v>
      </c>
      <c r="S159" s="91" t="e">
        <f ca="true">+IF(AND(ISNUMBER(OFFSET('Water Data'!$I$4,0,10*ROW('Water Data'!I153))),'Data Summary'!CH159="Yes"),100-OFFSET('Water Data'!$I$4,0,10*ROW('Water Data'!I153)),NA())</f>
        <v>#N/A</v>
      </c>
      <c r="T159" s="91" t="e">
        <f ca="true">+IF(AND(ISNUMBER(OFFSET('Water Data'!$I$6,0,10*ROW('Water Data'!I153))),'Data Summary'!CI159="Yes"),OFFSET('Water Data'!$I$6,0,10*ROW('Water Data'!I153)),NA())</f>
        <v>#N/A</v>
      </c>
      <c r="U159" s="91" t="e">
        <f ca="true">+IF(AND(ISNUMBER(OFFSET('Water Data'!$I$9,0,10*ROW('Water Data'!I153))),'Data Summary'!CJ159="Yes"),OFFSET('Water Data'!$I$9,0,10*ROW('Water Data'!I153)),NA())</f>
        <v>#N/A</v>
      </c>
      <c r="V159" s="92" t="e">
        <f ca="true">+IF(AND(ISNUMBER(OFFSET('Sanitation Data'!$D$4,0,10*ROW('Sanitation Data'!D153))),'Data Summary'!CK159="Yes"),100-OFFSET('Sanitation Data'!$D$4,0,10*ROW('Sanitation Data'!D153)),NA())</f>
        <v>#N/A</v>
      </c>
      <c r="W159" s="92" t="e">
        <f ca="true">+IF(AND(ISNUMBER(OFFSET('Sanitation Data'!$D$6,0,10*ROW('Sanitation Data'!D153))),'Data Summary'!CL159="Yes"),OFFSET('Sanitation Data'!$D$6,0,10*ROW('Sanitation Data'!D153)),NA())</f>
        <v>#N/A</v>
      </c>
      <c r="X159" s="92" t="e">
        <f ca="true">+IF(AND(ISNUMBER(OFFSET('Sanitation Data'!$D$10,0,10*ROW('Sanitation Data'!D153))),'Data Summary'!CM159="Yes"),OFFSET('Sanitation Data'!$D$10,0,10*ROW('Sanitation Data'!D153)),NA())</f>
        <v>#N/A</v>
      </c>
      <c r="Y159" s="92" t="e">
        <f ca="true">+IF(AND(ISNUMBER(OFFSET('Sanitation Data'!$D$11,0,10*ROW('Sanitation Data'!D153))),'Data Summary'!CN159="Yes"),OFFSET('Sanitation Data'!$D$11,0,10*ROW('Sanitation Data'!D153)),NA())</f>
        <v>#N/A</v>
      </c>
      <c r="Z159" s="92" t="e">
        <f ca="true">+IF(AND(ISNUMBER(OFFSET('Sanitation Data'!$D$12,0,10*ROW('Sanitation Data'!D153))),'Data Summary'!CO159="Yes"),OFFSET('Sanitation Data'!$D$12,0,10*ROW('Sanitation Data'!D153)),NA())</f>
        <v>#N/A</v>
      </c>
      <c r="AA159" s="92" t="e">
        <f ca="true">+IF(AND(ISNUMBER(OFFSET('Sanitation Data'!$E$4,0,10*ROW('Sanitation Data'!E153))),'Data Summary'!CP159="Yes"),100-OFFSET('Sanitation Data'!$E$4,0,10*ROW('Sanitation Data'!E153)),NA())</f>
        <v>#N/A</v>
      </c>
      <c r="AB159" s="92" t="e">
        <f ca="true">+IF(AND(ISNUMBER(OFFSET('Sanitation Data'!$E$6,0,10*ROW('Sanitation Data'!E153))),'Data Summary'!CQ159="Yes"),OFFSET('Sanitation Data'!$E$6,0,10*ROW('Sanitation Data'!E153)),NA())</f>
        <v>#N/A</v>
      </c>
      <c r="AC159" s="92" t="e">
        <f ca="true">+IF(AND(ISNUMBER(OFFSET('Sanitation Data'!$E$10,0,10*ROW('Sanitation Data'!E153))),'Data Summary'!CR159="Yes"),OFFSET('Sanitation Data'!$E$10,0,10*ROW('Sanitation Data'!E153)),NA())</f>
        <v>#N/A</v>
      </c>
      <c r="AD159" s="92" t="e">
        <f ca="true">+IF(AND(ISNUMBER(OFFSET('Sanitation Data'!$E$11,0,10*ROW('Sanitation Data'!E153))),'Data Summary'!CS159="Yes"),OFFSET('Sanitation Data'!$E$11,0,10*ROW('Sanitation Data'!E153)),NA())</f>
        <v>#N/A</v>
      </c>
      <c r="AE159" s="92" t="e">
        <f ca="true">+IF(AND(ISNUMBER(OFFSET('Sanitation Data'!$E$12,0,10*ROW('Sanitation Data'!E153))),'Data Summary'!CT159="Yes"),OFFSET('Sanitation Data'!$E$12,0,10*ROW('Sanitation Data'!E153)),NA())</f>
        <v>#N/A</v>
      </c>
      <c r="AF159" s="92" t="e">
        <f ca="true">+IF(AND(ISNUMBER(OFFSET('Sanitation Data'!$F$4,0,10*ROW('Sanitation Data'!F153))),'Data Summary'!CU159="Yes"),100-OFFSET('Sanitation Data'!$F$4,0,10*ROW('Sanitation Data'!F153)),NA())</f>
        <v>#N/A</v>
      </c>
      <c r="AG159" s="92" t="e">
        <f ca="true">+IF(AND(ISNUMBER(OFFSET('Sanitation Data'!$F$6,0,10*ROW('Sanitation Data'!F153))),'Data Summary'!CV159="Yes"),OFFSET('Sanitation Data'!$F$6,0,10*ROW('Sanitation Data'!F153)),NA())</f>
        <v>#N/A</v>
      </c>
      <c r="AH159" s="92" t="e">
        <f ca="true">+IF(AND(ISNUMBER(OFFSET('Sanitation Data'!$F$10,0,10*ROW('Sanitation Data'!F153))),'Data Summary'!CW159="Yes"),OFFSET('Sanitation Data'!$F$10,0,10*ROW('Sanitation Data'!F153)),NA())</f>
        <v>#N/A</v>
      </c>
      <c r="AI159" s="92" t="e">
        <f ca="true">+IF(AND(ISNUMBER(OFFSET('Sanitation Data'!$F$11,0,10*ROW('Sanitation Data'!F153))),'Data Summary'!CX159="Yes"),OFFSET('Sanitation Data'!$F$11,0,10*ROW('Sanitation Data'!F153)),NA())</f>
        <v>#N/A</v>
      </c>
      <c r="AJ159" s="92" t="e">
        <f ca="true">+IF(AND(ISNUMBER(OFFSET('Sanitation Data'!$F$12,0,10*ROW('Sanitation Data'!F153))),'Data Summary'!CY159="Yes"),OFFSET('Sanitation Data'!$F$12,0,10*ROW('Sanitation Data'!F153)),NA())</f>
        <v>#N/A</v>
      </c>
      <c r="AK159" s="92" t="e">
        <f ca="true">+IF(AND(ISNUMBER(OFFSET('Sanitation Data'!$G$4,0,10*ROW('Sanitation Data'!G153))),'Data Summary'!CZ159="Yes"),100-OFFSET('Sanitation Data'!$G$4,0,10*ROW('Sanitation Data'!G153)),NA())</f>
        <v>#N/A</v>
      </c>
      <c r="AL159" s="92" t="e">
        <f ca="true">+IF(AND(ISNUMBER(OFFSET('Sanitation Data'!$G$6,0,10*ROW('Sanitation Data'!G153))),'Data Summary'!DA159="Yes"),OFFSET('Sanitation Data'!$G$6,0,10*ROW('Sanitation Data'!G153)),NA())</f>
        <v>#N/A</v>
      </c>
      <c r="AM159" s="92" t="e">
        <f ca="true">+IF(AND(ISNUMBER(OFFSET('Sanitation Data'!$G$10,0,10*ROW('Sanitation Data'!G153))),'Data Summary'!DB159="Yes"),OFFSET('Sanitation Data'!$G$10,0,10*ROW('Sanitation Data'!G153)),NA())</f>
        <v>#N/A</v>
      </c>
      <c r="AN159" s="92" t="e">
        <f ca="true">+IF(AND(ISNUMBER(OFFSET('Sanitation Data'!$G$11,0,10*ROW('Sanitation Data'!G153))),'Data Summary'!DC159="Yes"),OFFSET('Sanitation Data'!$G$11,0,10*ROW('Sanitation Data'!G153)),NA())</f>
        <v>#N/A</v>
      </c>
      <c r="AO159" s="92" t="e">
        <f ca="true">+IF(AND(ISNUMBER(OFFSET('Sanitation Data'!$G$12,0,10*ROW('Sanitation Data'!G153))),'Data Summary'!DD159="Yes"),OFFSET('Sanitation Data'!$G$12,0,10*ROW('Sanitation Data'!G153)),NA())</f>
        <v>#N/A</v>
      </c>
      <c r="AP159" s="92" t="e">
        <f ca="true">+IF(AND(ISNUMBER(OFFSET('Sanitation Data'!$H$4,0,10*ROW('Sanitation Data'!H153))),'Data Summary'!DE159="Yes"),100-OFFSET('Sanitation Data'!$H$4,0,10*ROW('Sanitation Data'!H153)),NA())</f>
        <v>#N/A</v>
      </c>
      <c r="AQ159" s="92" t="e">
        <f ca="true">+IF(AND(ISNUMBER(OFFSET('Sanitation Data'!$H$6,0,10*ROW('Sanitation Data'!H153))),'Data Summary'!DF159="Yes"),OFFSET('Sanitation Data'!$H$6,0,10*ROW('Sanitation Data'!H153)),NA())</f>
        <v>#N/A</v>
      </c>
      <c r="AR159" s="92" t="e">
        <f ca="true">+IF(AND(ISNUMBER(OFFSET('Sanitation Data'!$H$10,0,10*ROW('Sanitation Data'!H153))),'Data Summary'!DG159="Yes"),OFFSET('Sanitation Data'!$H$10,0,10*ROW('Sanitation Data'!H153)),NA())</f>
        <v>#N/A</v>
      </c>
      <c r="AS159" s="92" t="e">
        <f ca="true">+IF(AND(ISNUMBER(OFFSET('Sanitation Data'!$H$11,0,10*ROW('Sanitation Data'!H153))),'Data Summary'!DH159="Yes"),OFFSET('Sanitation Data'!$H$11,0,10*ROW('Sanitation Data'!H153)),NA())</f>
        <v>#N/A</v>
      </c>
      <c r="AT159" s="92" t="e">
        <f ca="true">+IF(AND(ISNUMBER(OFFSET('Sanitation Data'!$H$12,0,10*ROW('Sanitation Data'!H153))),'Data Summary'!DI159="Yes"),OFFSET('Sanitation Data'!$H$12,0,10*ROW('Sanitation Data'!H153)),NA())</f>
        <v>#N/A</v>
      </c>
      <c r="AU159" s="92" t="e">
        <f ca="true">+IF(AND(ISNUMBER(OFFSET('Sanitation Data'!$I$4,0,10*ROW('Sanitation Data'!I153))),'Data Summary'!DJ159="Yes"),100-OFFSET('Sanitation Data'!$I$4,0,10*ROW('Sanitation Data'!I153)),NA())</f>
        <v>#N/A</v>
      </c>
      <c r="AV159" s="92" t="e">
        <f ca="true">+IF(AND(ISNUMBER(OFFSET('Sanitation Data'!$I$6,0,10*ROW('Sanitation Data'!I153))),'Data Summary'!DK159="Yes"),OFFSET('Sanitation Data'!$I$6,0,10*ROW('Sanitation Data'!I153)),NA())</f>
        <v>#N/A</v>
      </c>
      <c r="AW159" s="92" t="e">
        <f ca="true">+IF(AND(ISNUMBER(OFFSET('Sanitation Data'!$I$10,0,10*ROW('Sanitation Data'!I153))),'Data Summary'!DL159="Yes"),OFFSET('Sanitation Data'!$I$10,0,10*ROW('Sanitation Data'!I153)),NA())</f>
        <v>#N/A</v>
      </c>
      <c r="AX159" s="92" t="e">
        <f ca="true">+IF(AND(ISNUMBER(OFFSET('Sanitation Data'!$I$11,0,10*ROW('Sanitation Data'!I153))),'Data Summary'!DM159="Yes"),OFFSET('Sanitation Data'!$I$11,0,10*ROW('Sanitation Data'!I153)),NA())</f>
        <v>#N/A</v>
      </c>
      <c r="AY159" s="92" t="e">
        <f ca="true">+IF(AND(ISNUMBER(OFFSET('Sanitation Data'!$I$12,0,10*ROW('Sanitation Data'!I153))),'Data Summary'!DN159="Yes"),OFFSET('Sanitation Data'!$I$12,0,10*ROW('Sanitation Data'!I153)),NA())</f>
        <v>#N/A</v>
      </c>
      <c r="AZ159" s="93" t="e">
        <f ca="true">+IF(AND(ISNUMBER(OFFSET('Hygiene Data'!$D$5,0,10*ROW('Hygiene Data'!D153))),'Data Summary'!DO159="Yes"),OFFSET('Hygiene Data'!$D$5,0,10*ROW('Hygiene Data'!D153)),NA())</f>
        <v>#N/A</v>
      </c>
      <c r="BA159" s="93" t="e">
        <f ca="true">+IF(AND(ISNUMBER(OFFSET('Hygiene Data'!$D$7,0,10*ROW('Hygiene Data'!D153))),'Data Summary'!DP159="Yes"),OFFSET('Hygiene Data'!$D$7,0,10*ROW('Hygiene Data'!D153)),NA())</f>
        <v>#N/A</v>
      </c>
      <c r="BB159" s="93" t="e">
        <f ca="true">+IF(AND(ISNUMBER(OFFSET('Hygiene Data'!$D$9,0,10*ROW('Hygiene Data'!D153))),'Data Summary'!DQ159="Yes"),OFFSET('Hygiene Data'!$D$9,0,10*ROW('Hygiene Data'!D153)),NA())</f>
        <v>#N/A</v>
      </c>
      <c r="BC159" s="93" t="e">
        <f ca="true">+IF(AND(ISNUMBER(OFFSET('Hygiene Data'!$E$5,0,10*ROW('Hygiene Data'!E153))),'Data Summary'!DR159="Yes"),OFFSET('Hygiene Data'!$E$5,0,10*ROW('Hygiene Data'!E153)),NA())</f>
        <v>#N/A</v>
      </c>
      <c r="BD159" s="93" t="e">
        <f ca="true">+IF(AND(ISNUMBER(OFFSET('Hygiene Data'!$E$7,0,10*ROW('Hygiene Data'!E153))),'Data Summary'!DS159="Yes"),OFFSET('Hygiene Data'!$E$7,0,10*ROW('Hygiene Data'!E153)),NA())</f>
        <v>#N/A</v>
      </c>
      <c r="BE159" s="93" t="e">
        <f ca="true">+IF(AND(ISNUMBER(OFFSET('Hygiene Data'!$E$9,0,10*ROW('Hygiene Data'!E153))),'Data Summary'!DT159="Yes"),OFFSET('Hygiene Data'!$E$9,0,10*ROW('Hygiene Data'!E153)),NA())</f>
        <v>#N/A</v>
      </c>
      <c r="BF159" s="93" t="e">
        <f ca="true">+IF(AND(ISNUMBER(OFFSET('Hygiene Data'!$F$5,0,10*ROW('Hygiene Data'!F153))),'Data Summary'!DU159="Yes"),OFFSET('Hygiene Data'!$F$5,0,10*ROW('Hygiene Data'!F153)),NA())</f>
        <v>#N/A</v>
      </c>
      <c r="BG159" s="93" t="e">
        <f ca="true">+IF(AND(ISNUMBER(OFFSET('Hygiene Data'!$F$7,0,10*ROW('Hygiene Data'!F153))),'Data Summary'!DV159="Yes"),OFFSET('Hygiene Data'!$F$7,0,10*ROW('Hygiene Data'!F153)),NA())</f>
        <v>#N/A</v>
      </c>
      <c r="BH159" s="93" t="e">
        <f ca="true">+IF(AND(ISNUMBER(OFFSET('Hygiene Data'!$F$9,0,10*ROW('Hygiene Data'!F153))),'Data Summary'!DW159="Yes"),OFFSET('Hygiene Data'!$F$9,0,10*ROW('Hygiene Data'!F153)),NA())</f>
        <v>#N/A</v>
      </c>
      <c r="BI159" s="93" t="e">
        <f ca="true">+IF(AND(ISNUMBER(OFFSET('Hygiene Data'!$G$5,0,10*ROW('Hygiene Data'!G153))),'Data Summary'!DX159="Yes"),OFFSET('Hygiene Data'!$G$5,0,10*ROW('Hygiene Data'!G153)),NA())</f>
        <v>#N/A</v>
      </c>
      <c r="BJ159" s="93" t="e">
        <f ca="true">+IF(AND(ISNUMBER(OFFSET('Hygiene Data'!$G$7,0,10*ROW('Hygiene Data'!G153))),'Data Summary'!DY159="Yes"),OFFSET('Hygiene Data'!$G$7,0,10*ROW('Hygiene Data'!G153)),NA())</f>
        <v>#N/A</v>
      </c>
      <c r="BK159" s="93" t="e">
        <f ca="true">+IF(AND(ISNUMBER(OFFSET('Hygiene Data'!$G$9,0,10*ROW('Hygiene Data'!G153))),'Data Summary'!DZ159="Yes"),OFFSET('Hygiene Data'!$G$9,0,10*ROW('Hygiene Data'!G153)),NA())</f>
        <v>#N/A</v>
      </c>
      <c r="BL159" s="93" t="e">
        <f ca="true">+IF(AND(ISNUMBER(OFFSET('Hygiene Data'!$H$5,0,10*ROW('Hygiene Data'!H153))),'Data Summary'!EA159="Yes"),OFFSET('Hygiene Data'!$H$5,0,10*ROW('Hygiene Data'!H153)),NA())</f>
        <v>#N/A</v>
      </c>
      <c r="BM159" s="93" t="e">
        <f ca="true">+IF(AND(ISNUMBER(OFFSET('Hygiene Data'!$H$7,0,10*ROW('Hygiene Data'!H153))),'Data Summary'!EB159="Yes"),OFFSET('Hygiene Data'!$H$7,0,10*ROW('Hygiene Data'!H153)),NA())</f>
        <v>#N/A</v>
      </c>
      <c r="BN159" s="93" t="e">
        <f ca="true">+IF(AND(ISNUMBER(OFFSET('Hygiene Data'!$H$9,0,10*ROW('Hygiene Data'!H153))),'Data Summary'!EC159="Yes"),OFFSET('Hygiene Data'!$H$9,0,10*ROW('Hygiene Data'!H153)),NA())</f>
        <v>#N/A</v>
      </c>
      <c r="BO159" s="93" t="e">
        <f ca="true">+IF(AND(ISNUMBER(OFFSET('Hygiene Data'!$I$5,0,10*ROW('Hygiene Data'!I153))),'Data Summary'!ED159="Yes"),OFFSET('Hygiene Data'!$I$5,0,10*ROW('Hygiene Data'!I153)),NA())</f>
        <v>#N/A</v>
      </c>
      <c r="BP159" s="93" t="e">
        <f ca="true">+IF(AND(ISNUMBER(OFFSET('Hygiene Data'!$I$7,0,10*ROW('Hygiene Data'!I153))),'Data Summary'!EE159="Yes"),OFFSET('Hygiene Data'!$I$7,0,10*ROW('Hygiene Data'!I153)),NA())</f>
        <v>#N/A</v>
      </c>
      <c r="BQ159" s="93" t="e">
        <f ca="true">+IF(AND(ISNUMBER(OFFSET('Hygiene Data'!$I$9,0,10*ROW('Hygiene Data'!I153))),'Data Summary'!EF159="Yes"),OFFSET('Hygiene Data'!$I$9,0,10*ROW('Hygiene Data'!I153)),NA())</f>
        <v>#N/A</v>
      </c>
    </row>
    <row xmlns:x14ac="http://schemas.microsoft.com/office/spreadsheetml/2009/9/ac" r="160" x14ac:dyDescent="0.2">
      <c r="A160" s="335" t="e">
        <f ca="true">+RIGHT('Data Summary'!A160,LEN('Data Summary'!A160)-9)</f>
        <v>#VALUE!</v>
      </c>
      <c r="B160" s="35" t="str">
        <f ca="true">+IF(ISTEXT('Data Summary'!B160),'Data Summary'!B160,"")</f>
        <v/>
      </c>
      <c r="C160" s="334" t="e">
        <f ca="true">+VALUE('Data Summary'!C160)</f>
        <v>#VALUE!</v>
      </c>
      <c r="D160" s="91" t="e">
        <f ca="true">+IF(AND(ISNUMBER(OFFSET('Water Data'!$D$4,0,10*ROW('Water Data'!D154))),'Data Summary'!BS160="Yes"),100-OFFSET('Water Data'!$D$4,0,10*ROW('Water Data'!D154)),NA())</f>
        <v>#N/A</v>
      </c>
      <c r="E160" s="91" t="e">
        <f ca="true">+IF(AND(ISNUMBER(OFFSET('Water Data'!$D$6,0,10*ROW('Water Data'!D154))),'Data Summary'!BT160="Yes"),OFFSET('Water Data'!$D$6,0,10*ROW('Water Data'!D154)),NA())</f>
        <v>#N/A</v>
      </c>
      <c r="F160" s="91" t="e">
        <f ca="true">+IF(AND(ISNUMBER(OFFSET('Water Data'!$D$9,0,10*ROW('Water Data'!D154))),'Data Summary'!BU160="Yes"),OFFSET('Water Data'!$D$9,0,10*ROW('Water Data'!D154)),NA())</f>
        <v>#N/A</v>
      </c>
      <c r="G160" s="91" t="e">
        <f ca="true">+IF(AND(ISNUMBER(OFFSET('Water Data'!$E$4,0,10*ROW('Water Data'!E154))),'Data Summary'!BV160="Yes"),100-OFFSET('Water Data'!$E$4,0,10*ROW('Water Data'!E154)),NA())</f>
        <v>#N/A</v>
      </c>
      <c r="H160" s="91" t="e">
        <f ca="true">+IF(AND(ISNUMBER(OFFSET('Water Data'!$E$6,0,10*ROW('Water Data'!E154))),'Data Summary'!BW160="Yes"),OFFSET('Water Data'!$E$6,0,10*ROW('Water Data'!E154)),NA())</f>
        <v>#N/A</v>
      </c>
      <c r="I160" s="91" t="e">
        <f ca="true">+IF(AND(ISNUMBER(OFFSET('Water Data'!$E$9,0,10*ROW('Water Data'!E154))),'Data Summary'!BX160="Yes"),OFFSET('Water Data'!$E$9,0,10*ROW('Water Data'!E154)),NA())</f>
        <v>#N/A</v>
      </c>
      <c r="J160" s="91" t="e">
        <f ca="true">+IF(AND(ISNUMBER(OFFSET('Water Data'!$F$4,0,10*ROW('Water Data'!F154))),'Data Summary'!BY160="Yes"),100-OFFSET('Water Data'!$F$4,0,10*ROW('Water Data'!F154)),NA())</f>
        <v>#N/A</v>
      </c>
      <c r="K160" s="91" t="e">
        <f ca="true">+IF(AND(ISNUMBER(OFFSET('Water Data'!$F$6,0,10*ROW('Water Data'!F154))),'Data Summary'!BZ160="Yes"),OFFSET('Water Data'!$F$6,0,10*ROW('Water Data'!F154)),NA())</f>
        <v>#N/A</v>
      </c>
      <c r="L160" s="91" t="e">
        <f ca="true">+IF(AND(ISNUMBER(OFFSET('Water Data'!$F$9,0,10*ROW('Water Data'!F154))),'Data Summary'!CA160="Yes"),OFFSET('Water Data'!$F$9,0,10*ROW('Water Data'!F154)),NA())</f>
        <v>#N/A</v>
      </c>
      <c r="M160" s="91" t="e">
        <f ca="true">+IF(AND(ISNUMBER(OFFSET('Water Data'!$G$4,0,10*ROW('Water Data'!G154))),'Data Summary'!CB160="Yes"),100-OFFSET('Water Data'!$G$4,0,10*ROW('Water Data'!G154)),NA())</f>
        <v>#N/A</v>
      </c>
      <c r="N160" s="91" t="e">
        <f ca="true">+IF(AND(ISNUMBER(OFFSET('Water Data'!$G$6,0,10*ROW('Water Data'!G154))),'Data Summary'!CC160="Yes"),OFFSET('Water Data'!$G$6,0,10*ROW('Water Data'!G154)),NA())</f>
        <v>#N/A</v>
      </c>
      <c r="O160" s="91" t="e">
        <f ca="true">+IF(AND(ISNUMBER(OFFSET('Water Data'!$G$9,0,10*ROW('Water Data'!G154))),'Data Summary'!CD160="Yes"),OFFSET('Water Data'!$G$9,0,10*ROW('Water Data'!G154)),NA())</f>
        <v>#N/A</v>
      </c>
      <c r="P160" s="91" t="e">
        <f ca="true">+IF(AND(ISNUMBER(OFFSET('Water Data'!$H$4,0,10*ROW('Water Data'!H154))),'Data Summary'!CE160="Yes"),100-OFFSET('Water Data'!$H$4,0,10*ROW('Water Data'!H154)),NA())</f>
        <v>#N/A</v>
      </c>
      <c r="Q160" s="91" t="e">
        <f ca="true">+IF(AND(ISNUMBER(OFFSET('Water Data'!$H$6,0,10*ROW('Water Data'!H154))),'Data Summary'!CF160="Yes"),OFFSET('Water Data'!$H$6,0,10*ROW('Water Data'!H154)),NA())</f>
        <v>#N/A</v>
      </c>
      <c r="R160" s="91" t="e">
        <f ca="true">+IF(AND(ISNUMBER(OFFSET('Water Data'!$H$9,0,10*ROW('Water Data'!H154))),'Data Summary'!CG160="Yes"),OFFSET('Water Data'!$H$9,0,10*ROW('Water Data'!H154)),NA())</f>
        <v>#N/A</v>
      </c>
      <c r="S160" s="91" t="e">
        <f ca="true">+IF(AND(ISNUMBER(OFFSET('Water Data'!$I$4,0,10*ROW('Water Data'!I154))),'Data Summary'!CH160="Yes"),100-OFFSET('Water Data'!$I$4,0,10*ROW('Water Data'!I154)),NA())</f>
        <v>#N/A</v>
      </c>
      <c r="T160" s="91" t="e">
        <f ca="true">+IF(AND(ISNUMBER(OFFSET('Water Data'!$I$6,0,10*ROW('Water Data'!I154))),'Data Summary'!CI160="Yes"),OFFSET('Water Data'!$I$6,0,10*ROW('Water Data'!I154)),NA())</f>
        <v>#N/A</v>
      </c>
      <c r="U160" s="91" t="e">
        <f ca="true">+IF(AND(ISNUMBER(OFFSET('Water Data'!$I$9,0,10*ROW('Water Data'!I154))),'Data Summary'!CJ160="Yes"),OFFSET('Water Data'!$I$9,0,10*ROW('Water Data'!I154)),NA())</f>
        <v>#N/A</v>
      </c>
      <c r="V160" s="92" t="e">
        <f ca="true">+IF(AND(ISNUMBER(OFFSET('Sanitation Data'!$D$4,0,10*ROW('Sanitation Data'!D154))),'Data Summary'!CK160="Yes"),100-OFFSET('Sanitation Data'!$D$4,0,10*ROW('Sanitation Data'!D154)),NA())</f>
        <v>#N/A</v>
      </c>
      <c r="W160" s="92" t="e">
        <f ca="true">+IF(AND(ISNUMBER(OFFSET('Sanitation Data'!$D$6,0,10*ROW('Sanitation Data'!D154))),'Data Summary'!CL160="Yes"),OFFSET('Sanitation Data'!$D$6,0,10*ROW('Sanitation Data'!D154)),NA())</f>
        <v>#N/A</v>
      </c>
      <c r="X160" s="92" t="e">
        <f ca="true">+IF(AND(ISNUMBER(OFFSET('Sanitation Data'!$D$10,0,10*ROW('Sanitation Data'!D154))),'Data Summary'!CM160="Yes"),OFFSET('Sanitation Data'!$D$10,0,10*ROW('Sanitation Data'!D154)),NA())</f>
        <v>#N/A</v>
      </c>
      <c r="Y160" s="92" t="e">
        <f ca="true">+IF(AND(ISNUMBER(OFFSET('Sanitation Data'!$D$11,0,10*ROW('Sanitation Data'!D154))),'Data Summary'!CN160="Yes"),OFFSET('Sanitation Data'!$D$11,0,10*ROW('Sanitation Data'!D154)),NA())</f>
        <v>#N/A</v>
      </c>
      <c r="Z160" s="92" t="e">
        <f ca="true">+IF(AND(ISNUMBER(OFFSET('Sanitation Data'!$D$12,0,10*ROW('Sanitation Data'!D154))),'Data Summary'!CO160="Yes"),OFFSET('Sanitation Data'!$D$12,0,10*ROW('Sanitation Data'!D154)),NA())</f>
        <v>#N/A</v>
      </c>
      <c r="AA160" s="92" t="e">
        <f ca="true">+IF(AND(ISNUMBER(OFFSET('Sanitation Data'!$E$4,0,10*ROW('Sanitation Data'!E154))),'Data Summary'!CP160="Yes"),100-OFFSET('Sanitation Data'!$E$4,0,10*ROW('Sanitation Data'!E154)),NA())</f>
        <v>#N/A</v>
      </c>
      <c r="AB160" s="92" t="e">
        <f ca="true">+IF(AND(ISNUMBER(OFFSET('Sanitation Data'!$E$6,0,10*ROW('Sanitation Data'!E154))),'Data Summary'!CQ160="Yes"),OFFSET('Sanitation Data'!$E$6,0,10*ROW('Sanitation Data'!E154)),NA())</f>
        <v>#N/A</v>
      </c>
      <c r="AC160" s="92" t="e">
        <f ca="true">+IF(AND(ISNUMBER(OFFSET('Sanitation Data'!$E$10,0,10*ROW('Sanitation Data'!E154))),'Data Summary'!CR160="Yes"),OFFSET('Sanitation Data'!$E$10,0,10*ROW('Sanitation Data'!E154)),NA())</f>
        <v>#N/A</v>
      </c>
      <c r="AD160" s="92" t="e">
        <f ca="true">+IF(AND(ISNUMBER(OFFSET('Sanitation Data'!$E$11,0,10*ROW('Sanitation Data'!E154))),'Data Summary'!CS160="Yes"),OFFSET('Sanitation Data'!$E$11,0,10*ROW('Sanitation Data'!E154)),NA())</f>
        <v>#N/A</v>
      </c>
      <c r="AE160" s="92" t="e">
        <f ca="true">+IF(AND(ISNUMBER(OFFSET('Sanitation Data'!$E$12,0,10*ROW('Sanitation Data'!E154))),'Data Summary'!CT160="Yes"),OFFSET('Sanitation Data'!$E$12,0,10*ROW('Sanitation Data'!E154)),NA())</f>
        <v>#N/A</v>
      </c>
      <c r="AF160" s="92" t="e">
        <f ca="true">+IF(AND(ISNUMBER(OFFSET('Sanitation Data'!$F$4,0,10*ROW('Sanitation Data'!F154))),'Data Summary'!CU160="Yes"),100-OFFSET('Sanitation Data'!$F$4,0,10*ROW('Sanitation Data'!F154)),NA())</f>
        <v>#N/A</v>
      </c>
      <c r="AG160" s="92" t="e">
        <f ca="true">+IF(AND(ISNUMBER(OFFSET('Sanitation Data'!$F$6,0,10*ROW('Sanitation Data'!F154))),'Data Summary'!CV160="Yes"),OFFSET('Sanitation Data'!$F$6,0,10*ROW('Sanitation Data'!F154)),NA())</f>
        <v>#N/A</v>
      </c>
      <c r="AH160" s="92" t="e">
        <f ca="true">+IF(AND(ISNUMBER(OFFSET('Sanitation Data'!$F$10,0,10*ROW('Sanitation Data'!F154))),'Data Summary'!CW160="Yes"),OFFSET('Sanitation Data'!$F$10,0,10*ROW('Sanitation Data'!F154)),NA())</f>
        <v>#N/A</v>
      </c>
      <c r="AI160" s="92" t="e">
        <f ca="true">+IF(AND(ISNUMBER(OFFSET('Sanitation Data'!$F$11,0,10*ROW('Sanitation Data'!F154))),'Data Summary'!CX160="Yes"),OFFSET('Sanitation Data'!$F$11,0,10*ROW('Sanitation Data'!F154)),NA())</f>
        <v>#N/A</v>
      </c>
      <c r="AJ160" s="92" t="e">
        <f ca="true">+IF(AND(ISNUMBER(OFFSET('Sanitation Data'!$F$12,0,10*ROW('Sanitation Data'!F154))),'Data Summary'!CY160="Yes"),OFFSET('Sanitation Data'!$F$12,0,10*ROW('Sanitation Data'!F154)),NA())</f>
        <v>#N/A</v>
      </c>
      <c r="AK160" s="92" t="e">
        <f ca="true">+IF(AND(ISNUMBER(OFFSET('Sanitation Data'!$G$4,0,10*ROW('Sanitation Data'!G154))),'Data Summary'!CZ160="Yes"),100-OFFSET('Sanitation Data'!$G$4,0,10*ROW('Sanitation Data'!G154)),NA())</f>
        <v>#N/A</v>
      </c>
      <c r="AL160" s="92" t="e">
        <f ca="true">+IF(AND(ISNUMBER(OFFSET('Sanitation Data'!$G$6,0,10*ROW('Sanitation Data'!G154))),'Data Summary'!DA160="Yes"),OFFSET('Sanitation Data'!$G$6,0,10*ROW('Sanitation Data'!G154)),NA())</f>
        <v>#N/A</v>
      </c>
      <c r="AM160" s="92" t="e">
        <f ca="true">+IF(AND(ISNUMBER(OFFSET('Sanitation Data'!$G$10,0,10*ROW('Sanitation Data'!G154))),'Data Summary'!DB160="Yes"),OFFSET('Sanitation Data'!$G$10,0,10*ROW('Sanitation Data'!G154)),NA())</f>
        <v>#N/A</v>
      </c>
      <c r="AN160" s="92" t="e">
        <f ca="true">+IF(AND(ISNUMBER(OFFSET('Sanitation Data'!$G$11,0,10*ROW('Sanitation Data'!G154))),'Data Summary'!DC160="Yes"),OFFSET('Sanitation Data'!$G$11,0,10*ROW('Sanitation Data'!G154)),NA())</f>
        <v>#N/A</v>
      </c>
      <c r="AO160" s="92" t="e">
        <f ca="true">+IF(AND(ISNUMBER(OFFSET('Sanitation Data'!$G$12,0,10*ROW('Sanitation Data'!G154))),'Data Summary'!DD160="Yes"),OFFSET('Sanitation Data'!$G$12,0,10*ROW('Sanitation Data'!G154)),NA())</f>
        <v>#N/A</v>
      </c>
      <c r="AP160" s="92" t="e">
        <f ca="true">+IF(AND(ISNUMBER(OFFSET('Sanitation Data'!$H$4,0,10*ROW('Sanitation Data'!H154))),'Data Summary'!DE160="Yes"),100-OFFSET('Sanitation Data'!$H$4,0,10*ROW('Sanitation Data'!H154)),NA())</f>
        <v>#N/A</v>
      </c>
      <c r="AQ160" s="92" t="e">
        <f ca="true">+IF(AND(ISNUMBER(OFFSET('Sanitation Data'!$H$6,0,10*ROW('Sanitation Data'!H154))),'Data Summary'!DF160="Yes"),OFFSET('Sanitation Data'!$H$6,0,10*ROW('Sanitation Data'!H154)),NA())</f>
        <v>#N/A</v>
      </c>
      <c r="AR160" s="92" t="e">
        <f ca="true">+IF(AND(ISNUMBER(OFFSET('Sanitation Data'!$H$10,0,10*ROW('Sanitation Data'!H154))),'Data Summary'!DG160="Yes"),OFFSET('Sanitation Data'!$H$10,0,10*ROW('Sanitation Data'!H154)),NA())</f>
        <v>#N/A</v>
      </c>
      <c r="AS160" s="92" t="e">
        <f ca="true">+IF(AND(ISNUMBER(OFFSET('Sanitation Data'!$H$11,0,10*ROW('Sanitation Data'!H154))),'Data Summary'!DH160="Yes"),OFFSET('Sanitation Data'!$H$11,0,10*ROW('Sanitation Data'!H154)),NA())</f>
        <v>#N/A</v>
      </c>
      <c r="AT160" s="92" t="e">
        <f ca="true">+IF(AND(ISNUMBER(OFFSET('Sanitation Data'!$H$12,0,10*ROW('Sanitation Data'!H154))),'Data Summary'!DI160="Yes"),OFFSET('Sanitation Data'!$H$12,0,10*ROW('Sanitation Data'!H154)),NA())</f>
        <v>#N/A</v>
      </c>
      <c r="AU160" s="92" t="e">
        <f ca="true">+IF(AND(ISNUMBER(OFFSET('Sanitation Data'!$I$4,0,10*ROW('Sanitation Data'!I154))),'Data Summary'!DJ160="Yes"),100-OFFSET('Sanitation Data'!$I$4,0,10*ROW('Sanitation Data'!I154)),NA())</f>
        <v>#N/A</v>
      </c>
      <c r="AV160" s="92" t="e">
        <f ca="true">+IF(AND(ISNUMBER(OFFSET('Sanitation Data'!$I$6,0,10*ROW('Sanitation Data'!I154))),'Data Summary'!DK160="Yes"),OFFSET('Sanitation Data'!$I$6,0,10*ROW('Sanitation Data'!I154)),NA())</f>
        <v>#N/A</v>
      </c>
      <c r="AW160" s="92" t="e">
        <f ca="true">+IF(AND(ISNUMBER(OFFSET('Sanitation Data'!$I$10,0,10*ROW('Sanitation Data'!I154))),'Data Summary'!DL160="Yes"),OFFSET('Sanitation Data'!$I$10,0,10*ROW('Sanitation Data'!I154)),NA())</f>
        <v>#N/A</v>
      </c>
      <c r="AX160" s="92" t="e">
        <f ca="true">+IF(AND(ISNUMBER(OFFSET('Sanitation Data'!$I$11,0,10*ROW('Sanitation Data'!I154))),'Data Summary'!DM160="Yes"),OFFSET('Sanitation Data'!$I$11,0,10*ROW('Sanitation Data'!I154)),NA())</f>
        <v>#N/A</v>
      </c>
      <c r="AY160" s="92" t="e">
        <f ca="true">+IF(AND(ISNUMBER(OFFSET('Sanitation Data'!$I$12,0,10*ROW('Sanitation Data'!I154))),'Data Summary'!DN160="Yes"),OFFSET('Sanitation Data'!$I$12,0,10*ROW('Sanitation Data'!I154)),NA())</f>
        <v>#N/A</v>
      </c>
      <c r="AZ160" s="93" t="e">
        <f ca="true">+IF(AND(ISNUMBER(OFFSET('Hygiene Data'!$D$5,0,10*ROW('Hygiene Data'!D154))),'Data Summary'!DO160="Yes"),OFFSET('Hygiene Data'!$D$5,0,10*ROW('Hygiene Data'!D154)),NA())</f>
        <v>#N/A</v>
      </c>
      <c r="BA160" s="93" t="e">
        <f ca="true">+IF(AND(ISNUMBER(OFFSET('Hygiene Data'!$D$7,0,10*ROW('Hygiene Data'!D154))),'Data Summary'!DP160="Yes"),OFFSET('Hygiene Data'!$D$7,0,10*ROW('Hygiene Data'!D154)),NA())</f>
        <v>#N/A</v>
      </c>
      <c r="BB160" s="93" t="e">
        <f ca="true">+IF(AND(ISNUMBER(OFFSET('Hygiene Data'!$D$9,0,10*ROW('Hygiene Data'!D154))),'Data Summary'!DQ160="Yes"),OFFSET('Hygiene Data'!$D$9,0,10*ROW('Hygiene Data'!D154)),NA())</f>
        <v>#N/A</v>
      </c>
      <c r="BC160" s="93" t="e">
        <f ca="true">+IF(AND(ISNUMBER(OFFSET('Hygiene Data'!$E$5,0,10*ROW('Hygiene Data'!E154))),'Data Summary'!DR160="Yes"),OFFSET('Hygiene Data'!$E$5,0,10*ROW('Hygiene Data'!E154)),NA())</f>
        <v>#N/A</v>
      </c>
      <c r="BD160" s="93" t="e">
        <f ca="true">+IF(AND(ISNUMBER(OFFSET('Hygiene Data'!$E$7,0,10*ROW('Hygiene Data'!E154))),'Data Summary'!DS160="Yes"),OFFSET('Hygiene Data'!$E$7,0,10*ROW('Hygiene Data'!E154)),NA())</f>
        <v>#N/A</v>
      </c>
      <c r="BE160" s="93" t="e">
        <f ca="true">+IF(AND(ISNUMBER(OFFSET('Hygiene Data'!$E$9,0,10*ROW('Hygiene Data'!E154))),'Data Summary'!DT160="Yes"),OFFSET('Hygiene Data'!$E$9,0,10*ROW('Hygiene Data'!E154)),NA())</f>
        <v>#N/A</v>
      </c>
      <c r="BF160" s="93" t="e">
        <f ca="true">+IF(AND(ISNUMBER(OFFSET('Hygiene Data'!$F$5,0,10*ROW('Hygiene Data'!F154))),'Data Summary'!DU160="Yes"),OFFSET('Hygiene Data'!$F$5,0,10*ROW('Hygiene Data'!F154)),NA())</f>
        <v>#N/A</v>
      </c>
      <c r="BG160" s="93" t="e">
        <f ca="true">+IF(AND(ISNUMBER(OFFSET('Hygiene Data'!$F$7,0,10*ROW('Hygiene Data'!F154))),'Data Summary'!DV160="Yes"),OFFSET('Hygiene Data'!$F$7,0,10*ROW('Hygiene Data'!F154)),NA())</f>
        <v>#N/A</v>
      </c>
      <c r="BH160" s="93" t="e">
        <f ca="true">+IF(AND(ISNUMBER(OFFSET('Hygiene Data'!$F$9,0,10*ROW('Hygiene Data'!F154))),'Data Summary'!DW160="Yes"),OFFSET('Hygiene Data'!$F$9,0,10*ROW('Hygiene Data'!F154)),NA())</f>
        <v>#N/A</v>
      </c>
      <c r="BI160" s="93" t="e">
        <f ca="true">+IF(AND(ISNUMBER(OFFSET('Hygiene Data'!$G$5,0,10*ROW('Hygiene Data'!G154))),'Data Summary'!DX160="Yes"),OFFSET('Hygiene Data'!$G$5,0,10*ROW('Hygiene Data'!G154)),NA())</f>
        <v>#N/A</v>
      </c>
      <c r="BJ160" s="93" t="e">
        <f ca="true">+IF(AND(ISNUMBER(OFFSET('Hygiene Data'!$G$7,0,10*ROW('Hygiene Data'!G154))),'Data Summary'!DY160="Yes"),OFFSET('Hygiene Data'!$G$7,0,10*ROW('Hygiene Data'!G154)),NA())</f>
        <v>#N/A</v>
      </c>
      <c r="BK160" s="93" t="e">
        <f ca="true">+IF(AND(ISNUMBER(OFFSET('Hygiene Data'!$G$9,0,10*ROW('Hygiene Data'!G154))),'Data Summary'!DZ160="Yes"),OFFSET('Hygiene Data'!$G$9,0,10*ROW('Hygiene Data'!G154)),NA())</f>
        <v>#N/A</v>
      </c>
      <c r="BL160" s="93" t="e">
        <f ca="true">+IF(AND(ISNUMBER(OFFSET('Hygiene Data'!$H$5,0,10*ROW('Hygiene Data'!H154))),'Data Summary'!EA160="Yes"),OFFSET('Hygiene Data'!$H$5,0,10*ROW('Hygiene Data'!H154)),NA())</f>
        <v>#N/A</v>
      </c>
      <c r="BM160" s="93" t="e">
        <f ca="true">+IF(AND(ISNUMBER(OFFSET('Hygiene Data'!$H$7,0,10*ROW('Hygiene Data'!H154))),'Data Summary'!EB160="Yes"),OFFSET('Hygiene Data'!$H$7,0,10*ROW('Hygiene Data'!H154)),NA())</f>
        <v>#N/A</v>
      </c>
      <c r="BN160" s="93" t="e">
        <f ca="true">+IF(AND(ISNUMBER(OFFSET('Hygiene Data'!$H$9,0,10*ROW('Hygiene Data'!H154))),'Data Summary'!EC160="Yes"),OFFSET('Hygiene Data'!$H$9,0,10*ROW('Hygiene Data'!H154)),NA())</f>
        <v>#N/A</v>
      </c>
      <c r="BO160" s="93" t="e">
        <f ca="true">+IF(AND(ISNUMBER(OFFSET('Hygiene Data'!$I$5,0,10*ROW('Hygiene Data'!I154))),'Data Summary'!ED160="Yes"),OFFSET('Hygiene Data'!$I$5,0,10*ROW('Hygiene Data'!I154)),NA())</f>
        <v>#N/A</v>
      </c>
      <c r="BP160" s="93" t="e">
        <f ca="true">+IF(AND(ISNUMBER(OFFSET('Hygiene Data'!$I$7,0,10*ROW('Hygiene Data'!I154))),'Data Summary'!EE160="Yes"),OFFSET('Hygiene Data'!$I$7,0,10*ROW('Hygiene Data'!I154)),NA())</f>
        <v>#N/A</v>
      </c>
      <c r="BQ160" s="93" t="e">
        <f ca="true">+IF(AND(ISNUMBER(OFFSET('Hygiene Data'!$I$9,0,10*ROW('Hygiene Data'!I154))),'Data Summary'!EF160="Yes"),OFFSET('Hygiene Data'!$I$9,0,10*ROW('Hygiene Data'!I154)),NA())</f>
        <v>#N/A</v>
      </c>
    </row>
    <row xmlns:x14ac="http://schemas.microsoft.com/office/spreadsheetml/2009/9/ac" r="161" x14ac:dyDescent="0.2">
      <c r="A161" s="335" t="e">
        <f ca="true">+RIGHT('Data Summary'!A161,LEN('Data Summary'!A161)-9)</f>
        <v>#VALUE!</v>
      </c>
      <c r="B161" s="35" t="str">
        <f ca="true">+IF(ISTEXT('Data Summary'!B161),'Data Summary'!B161,"")</f>
        <v/>
      </c>
      <c r="C161" s="334" t="e">
        <f ca="true">+VALUE('Data Summary'!C161)</f>
        <v>#VALUE!</v>
      </c>
      <c r="D161" s="91" t="e">
        <f ca="true">+IF(AND(ISNUMBER(OFFSET('Water Data'!$D$4,0,10*ROW('Water Data'!D155))),'Data Summary'!BS161="Yes"),100-OFFSET('Water Data'!$D$4,0,10*ROW('Water Data'!D155)),NA())</f>
        <v>#N/A</v>
      </c>
      <c r="E161" s="91" t="e">
        <f ca="true">+IF(AND(ISNUMBER(OFFSET('Water Data'!$D$6,0,10*ROW('Water Data'!D155))),'Data Summary'!BT161="Yes"),OFFSET('Water Data'!$D$6,0,10*ROW('Water Data'!D155)),NA())</f>
        <v>#N/A</v>
      </c>
      <c r="F161" s="91" t="e">
        <f ca="true">+IF(AND(ISNUMBER(OFFSET('Water Data'!$D$9,0,10*ROW('Water Data'!D155))),'Data Summary'!BU161="Yes"),OFFSET('Water Data'!$D$9,0,10*ROW('Water Data'!D155)),NA())</f>
        <v>#N/A</v>
      </c>
      <c r="G161" s="91" t="e">
        <f ca="true">+IF(AND(ISNUMBER(OFFSET('Water Data'!$E$4,0,10*ROW('Water Data'!E155))),'Data Summary'!BV161="Yes"),100-OFFSET('Water Data'!$E$4,0,10*ROW('Water Data'!E155)),NA())</f>
        <v>#N/A</v>
      </c>
      <c r="H161" s="91" t="e">
        <f ca="true">+IF(AND(ISNUMBER(OFFSET('Water Data'!$E$6,0,10*ROW('Water Data'!E155))),'Data Summary'!BW161="Yes"),OFFSET('Water Data'!$E$6,0,10*ROW('Water Data'!E155)),NA())</f>
        <v>#N/A</v>
      </c>
      <c r="I161" s="91" t="e">
        <f ca="true">+IF(AND(ISNUMBER(OFFSET('Water Data'!$E$9,0,10*ROW('Water Data'!E155))),'Data Summary'!BX161="Yes"),OFFSET('Water Data'!$E$9,0,10*ROW('Water Data'!E155)),NA())</f>
        <v>#N/A</v>
      </c>
      <c r="J161" s="91" t="e">
        <f ca="true">+IF(AND(ISNUMBER(OFFSET('Water Data'!$F$4,0,10*ROW('Water Data'!F155))),'Data Summary'!BY161="Yes"),100-OFFSET('Water Data'!$F$4,0,10*ROW('Water Data'!F155)),NA())</f>
        <v>#N/A</v>
      </c>
      <c r="K161" s="91" t="e">
        <f ca="true">+IF(AND(ISNUMBER(OFFSET('Water Data'!$F$6,0,10*ROW('Water Data'!F155))),'Data Summary'!BZ161="Yes"),OFFSET('Water Data'!$F$6,0,10*ROW('Water Data'!F155)),NA())</f>
        <v>#N/A</v>
      </c>
      <c r="L161" s="91" t="e">
        <f ca="true">+IF(AND(ISNUMBER(OFFSET('Water Data'!$F$9,0,10*ROW('Water Data'!F155))),'Data Summary'!CA161="Yes"),OFFSET('Water Data'!$F$9,0,10*ROW('Water Data'!F155)),NA())</f>
        <v>#N/A</v>
      </c>
      <c r="M161" s="91" t="e">
        <f ca="true">+IF(AND(ISNUMBER(OFFSET('Water Data'!$G$4,0,10*ROW('Water Data'!G155))),'Data Summary'!CB161="Yes"),100-OFFSET('Water Data'!$G$4,0,10*ROW('Water Data'!G155)),NA())</f>
        <v>#N/A</v>
      </c>
      <c r="N161" s="91" t="e">
        <f ca="true">+IF(AND(ISNUMBER(OFFSET('Water Data'!$G$6,0,10*ROW('Water Data'!G155))),'Data Summary'!CC161="Yes"),OFFSET('Water Data'!$G$6,0,10*ROW('Water Data'!G155)),NA())</f>
        <v>#N/A</v>
      </c>
      <c r="O161" s="91" t="e">
        <f ca="true">+IF(AND(ISNUMBER(OFFSET('Water Data'!$G$9,0,10*ROW('Water Data'!G155))),'Data Summary'!CD161="Yes"),OFFSET('Water Data'!$G$9,0,10*ROW('Water Data'!G155)),NA())</f>
        <v>#N/A</v>
      </c>
      <c r="P161" s="91" t="e">
        <f ca="true">+IF(AND(ISNUMBER(OFFSET('Water Data'!$H$4,0,10*ROW('Water Data'!H155))),'Data Summary'!CE161="Yes"),100-OFFSET('Water Data'!$H$4,0,10*ROW('Water Data'!H155)),NA())</f>
        <v>#N/A</v>
      </c>
      <c r="Q161" s="91" t="e">
        <f ca="true">+IF(AND(ISNUMBER(OFFSET('Water Data'!$H$6,0,10*ROW('Water Data'!H155))),'Data Summary'!CF161="Yes"),OFFSET('Water Data'!$H$6,0,10*ROW('Water Data'!H155)),NA())</f>
        <v>#N/A</v>
      </c>
      <c r="R161" s="91" t="e">
        <f ca="true">+IF(AND(ISNUMBER(OFFSET('Water Data'!$H$9,0,10*ROW('Water Data'!H155))),'Data Summary'!CG161="Yes"),OFFSET('Water Data'!$H$9,0,10*ROW('Water Data'!H155)),NA())</f>
        <v>#N/A</v>
      </c>
      <c r="S161" s="91" t="e">
        <f ca="true">+IF(AND(ISNUMBER(OFFSET('Water Data'!$I$4,0,10*ROW('Water Data'!I155))),'Data Summary'!CH161="Yes"),100-OFFSET('Water Data'!$I$4,0,10*ROW('Water Data'!I155)),NA())</f>
        <v>#N/A</v>
      </c>
      <c r="T161" s="91" t="e">
        <f ca="true">+IF(AND(ISNUMBER(OFFSET('Water Data'!$I$6,0,10*ROW('Water Data'!I155))),'Data Summary'!CI161="Yes"),OFFSET('Water Data'!$I$6,0,10*ROW('Water Data'!I155)),NA())</f>
        <v>#N/A</v>
      </c>
      <c r="U161" s="91" t="e">
        <f ca="true">+IF(AND(ISNUMBER(OFFSET('Water Data'!$I$9,0,10*ROW('Water Data'!I155))),'Data Summary'!CJ161="Yes"),OFFSET('Water Data'!$I$9,0,10*ROW('Water Data'!I155)),NA())</f>
        <v>#N/A</v>
      </c>
      <c r="V161" s="92" t="e">
        <f ca="true">+IF(AND(ISNUMBER(OFFSET('Sanitation Data'!$D$4,0,10*ROW('Sanitation Data'!D155))),'Data Summary'!CK161="Yes"),100-OFFSET('Sanitation Data'!$D$4,0,10*ROW('Sanitation Data'!D155)),NA())</f>
        <v>#N/A</v>
      </c>
      <c r="W161" s="92" t="e">
        <f ca="true">+IF(AND(ISNUMBER(OFFSET('Sanitation Data'!$D$6,0,10*ROW('Sanitation Data'!D155))),'Data Summary'!CL161="Yes"),OFFSET('Sanitation Data'!$D$6,0,10*ROW('Sanitation Data'!D155)),NA())</f>
        <v>#N/A</v>
      </c>
      <c r="X161" s="92" t="e">
        <f ca="true">+IF(AND(ISNUMBER(OFFSET('Sanitation Data'!$D$10,0,10*ROW('Sanitation Data'!D155))),'Data Summary'!CM161="Yes"),OFFSET('Sanitation Data'!$D$10,0,10*ROW('Sanitation Data'!D155)),NA())</f>
        <v>#N/A</v>
      </c>
      <c r="Y161" s="92" t="e">
        <f ca="true">+IF(AND(ISNUMBER(OFFSET('Sanitation Data'!$D$11,0,10*ROW('Sanitation Data'!D155))),'Data Summary'!CN161="Yes"),OFFSET('Sanitation Data'!$D$11,0,10*ROW('Sanitation Data'!D155)),NA())</f>
        <v>#N/A</v>
      </c>
      <c r="Z161" s="92" t="e">
        <f ca="true">+IF(AND(ISNUMBER(OFFSET('Sanitation Data'!$D$12,0,10*ROW('Sanitation Data'!D155))),'Data Summary'!CO161="Yes"),OFFSET('Sanitation Data'!$D$12,0,10*ROW('Sanitation Data'!D155)),NA())</f>
        <v>#N/A</v>
      </c>
      <c r="AA161" s="92" t="e">
        <f ca="true">+IF(AND(ISNUMBER(OFFSET('Sanitation Data'!$E$4,0,10*ROW('Sanitation Data'!E155))),'Data Summary'!CP161="Yes"),100-OFFSET('Sanitation Data'!$E$4,0,10*ROW('Sanitation Data'!E155)),NA())</f>
        <v>#N/A</v>
      </c>
      <c r="AB161" s="92" t="e">
        <f ca="true">+IF(AND(ISNUMBER(OFFSET('Sanitation Data'!$E$6,0,10*ROW('Sanitation Data'!E155))),'Data Summary'!CQ161="Yes"),OFFSET('Sanitation Data'!$E$6,0,10*ROW('Sanitation Data'!E155)),NA())</f>
        <v>#N/A</v>
      </c>
      <c r="AC161" s="92" t="e">
        <f ca="true">+IF(AND(ISNUMBER(OFFSET('Sanitation Data'!$E$10,0,10*ROW('Sanitation Data'!E155))),'Data Summary'!CR161="Yes"),OFFSET('Sanitation Data'!$E$10,0,10*ROW('Sanitation Data'!E155)),NA())</f>
        <v>#N/A</v>
      </c>
      <c r="AD161" s="92" t="e">
        <f ca="true">+IF(AND(ISNUMBER(OFFSET('Sanitation Data'!$E$11,0,10*ROW('Sanitation Data'!E155))),'Data Summary'!CS161="Yes"),OFFSET('Sanitation Data'!$E$11,0,10*ROW('Sanitation Data'!E155)),NA())</f>
        <v>#N/A</v>
      </c>
      <c r="AE161" s="92" t="e">
        <f ca="true">+IF(AND(ISNUMBER(OFFSET('Sanitation Data'!$E$12,0,10*ROW('Sanitation Data'!E155))),'Data Summary'!CT161="Yes"),OFFSET('Sanitation Data'!$E$12,0,10*ROW('Sanitation Data'!E155)),NA())</f>
        <v>#N/A</v>
      </c>
      <c r="AF161" s="92" t="e">
        <f ca="true">+IF(AND(ISNUMBER(OFFSET('Sanitation Data'!$F$4,0,10*ROW('Sanitation Data'!F155))),'Data Summary'!CU161="Yes"),100-OFFSET('Sanitation Data'!$F$4,0,10*ROW('Sanitation Data'!F155)),NA())</f>
        <v>#N/A</v>
      </c>
      <c r="AG161" s="92" t="e">
        <f ca="true">+IF(AND(ISNUMBER(OFFSET('Sanitation Data'!$F$6,0,10*ROW('Sanitation Data'!F155))),'Data Summary'!CV161="Yes"),OFFSET('Sanitation Data'!$F$6,0,10*ROW('Sanitation Data'!F155)),NA())</f>
        <v>#N/A</v>
      </c>
      <c r="AH161" s="92" t="e">
        <f ca="true">+IF(AND(ISNUMBER(OFFSET('Sanitation Data'!$F$10,0,10*ROW('Sanitation Data'!F155))),'Data Summary'!CW161="Yes"),OFFSET('Sanitation Data'!$F$10,0,10*ROW('Sanitation Data'!F155)),NA())</f>
        <v>#N/A</v>
      </c>
      <c r="AI161" s="92" t="e">
        <f ca="true">+IF(AND(ISNUMBER(OFFSET('Sanitation Data'!$F$11,0,10*ROW('Sanitation Data'!F155))),'Data Summary'!CX161="Yes"),OFFSET('Sanitation Data'!$F$11,0,10*ROW('Sanitation Data'!F155)),NA())</f>
        <v>#N/A</v>
      </c>
      <c r="AJ161" s="92" t="e">
        <f ca="true">+IF(AND(ISNUMBER(OFFSET('Sanitation Data'!$F$12,0,10*ROW('Sanitation Data'!F155))),'Data Summary'!CY161="Yes"),OFFSET('Sanitation Data'!$F$12,0,10*ROW('Sanitation Data'!F155)),NA())</f>
        <v>#N/A</v>
      </c>
      <c r="AK161" s="92" t="e">
        <f ca="true">+IF(AND(ISNUMBER(OFFSET('Sanitation Data'!$G$4,0,10*ROW('Sanitation Data'!G155))),'Data Summary'!CZ161="Yes"),100-OFFSET('Sanitation Data'!$G$4,0,10*ROW('Sanitation Data'!G155)),NA())</f>
        <v>#N/A</v>
      </c>
      <c r="AL161" s="92" t="e">
        <f ca="true">+IF(AND(ISNUMBER(OFFSET('Sanitation Data'!$G$6,0,10*ROW('Sanitation Data'!G155))),'Data Summary'!DA161="Yes"),OFFSET('Sanitation Data'!$G$6,0,10*ROW('Sanitation Data'!G155)),NA())</f>
        <v>#N/A</v>
      </c>
      <c r="AM161" s="92" t="e">
        <f ca="true">+IF(AND(ISNUMBER(OFFSET('Sanitation Data'!$G$10,0,10*ROW('Sanitation Data'!G155))),'Data Summary'!DB161="Yes"),OFFSET('Sanitation Data'!$G$10,0,10*ROW('Sanitation Data'!G155)),NA())</f>
        <v>#N/A</v>
      </c>
      <c r="AN161" s="92" t="e">
        <f ca="true">+IF(AND(ISNUMBER(OFFSET('Sanitation Data'!$G$11,0,10*ROW('Sanitation Data'!G155))),'Data Summary'!DC161="Yes"),OFFSET('Sanitation Data'!$G$11,0,10*ROW('Sanitation Data'!G155)),NA())</f>
        <v>#N/A</v>
      </c>
      <c r="AO161" s="92" t="e">
        <f ca="true">+IF(AND(ISNUMBER(OFFSET('Sanitation Data'!$G$12,0,10*ROW('Sanitation Data'!G155))),'Data Summary'!DD161="Yes"),OFFSET('Sanitation Data'!$G$12,0,10*ROW('Sanitation Data'!G155)),NA())</f>
        <v>#N/A</v>
      </c>
      <c r="AP161" s="92" t="e">
        <f ca="true">+IF(AND(ISNUMBER(OFFSET('Sanitation Data'!$H$4,0,10*ROW('Sanitation Data'!H155))),'Data Summary'!DE161="Yes"),100-OFFSET('Sanitation Data'!$H$4,0,10*ROW('Sanitation Data'!H155)),NA())</f>
        <v>#N/A</v>
      </c>
      <c r="AQ161" s="92" t="e">
        <f ca="true">+IF(AND(ISNUMBER(OFFSET('Sanitation Data'!$H$6,0,10*ROW('Sanitation Data'!H155))),'Data Summary'!DF161="Yes"),OFFSET('Sanitation Data'!$H$6,0,10*ROW('Sanitation Data'!H155)),NA())</f>
        <v>#N/A</v>
      </c>
      <c r="AR161" s="92" t="e">
        <f ca="true">+IF(AND(ISNUMBER(OFFSET('Sanitation Data'!$H$10,0,10*ROW('Sanitation Data'!H155))),'Data Summary'!DG161="Yes"),OFFSET('Sanitation Data'!$H$10,0,10*ROW('Sanitation Data'!H155)),NA())</f>
        <v>#N/A</v>
      </c>
      <c r="AS161" s="92" t="e">
        <f ca="true">+IF(AND(ISNUMBER(OFFSET('Sanitation Data'!$H$11,0,10*ROW('Sanitation Data'!H155))),'Data Summary'!DH161="Yes"),OFFSET('Sanitation Data'!$H$11,0,10*ROW('Sanitation Data'!H155)),NA())</f>
        <v>#N/A</v>
      </c>
      <c r="AT161" s="92" t="e">
        <f ca="true">+IF(AND(ISNUMBER(OFFSET('Sanitation Data'!$H$12,0,10*ROW('Sanitation Data'!H155))),'Data Summary'!DI161="Yes"),OFFSET('Sanitation Data'!$H$12,0,10*ROW('Sanitation Data'!H155)),NA())</f>
        <v>#N/A</v>
      </c>
      <c r="AU161" s="92" t="e">
        <f ca="true">+IF(AND(ISNUMBER(OFFSET('Sanitation Data'!$I$4,0,10*ROW('Sanitation Data'!I155))),'Data Summary'!DJ161="Yes"),100-OFFSET('Sanitation Data'!$I$4,0,10*ROW('Sanitation Data'!I155)),NA())</f>
        <v>#N/A</v>
      </c>
      <c r="AV161" s="92" t="e">
        <f ca="true">+IF(AND(ISNUMBER(OFFSET('Sanitation Data'!$I$6,0,10*ROW('Sanitation Data'!I155))),'Data Summary'!DK161="Yes"),OFFSET('Sanitation Data'!$I$6,0,10*ROW('Sanitation Data'!I155)),NA())</f>
        <v>#N/A</v>
      </c>
      <c r="AW161" s="92" t="e">
        <f ca="true">+IF(AND(ISNUMBER(OFFSET('Sanitation Data'!$I$10,0,10*ROW('Sanitation Data'!I155))),'Data Summary'!DL161="Yes"),OFFSET('Sanitation Data'!$I$10,0,10*ROW('Sanitation Data'!I155)),NA())</f>
        <v>#N/A</v>
      </c>
      <c r="AX161" s="92" t="e">
        <f ca="true">+IF(AND(ISNUMBER(OFFSET('Sanitation Data'!$I$11,0,10*ROW('Sanitation Data'!I155))),'Data Summary'!DM161="Yes"),OFFSET('Sanitation Data'!$I$11,0,10*ROW('Sanitation Data'!I155)),NA())</f>
        <v>#N/A</v>
      </c>
      <c r="AY161" s="92" t="e">
        <f ca="true">+IF(AND(ISNUMBER(OFFSET('Sanitation Data'!$I$12,0,10*ROW('Sanitation Data'!I155))),'Data Summary'!DN161="Yes"),OFFSET('Sanitation Data'!$I$12,0,10*ROW('Sanitation Data'!I155)),NA())</f>
        <v>#N/A</v>
      </c>
      <c r="AZ161" s="93" t="e">
        <f ca="true">+IF(AND(ISNUMBER(OFFSET('Hygiene Data'!$D$5,0,10*ROW('Hygiene Data'!D155))),'Data Summary'!DO161="Yes"),OFFSET('Hygiene Data'!$D$5,0,10*ROW('Hygiene Data'!D155)),NA())</f>
        <v>#N/A</v>
      </c>
      <c r="BA161" s="93" t="e">
        <f ca="true">+IF(AND(ISNUMBER(OFFSET('Hygiene Data'!$D$7,0,10*ROW('Hygiene Data'!D155))),'Data Summary'!DP161="Yes"),OFFSET('Hygiene Data'!$D$7,0,10*ROW('Hygiene Data'!D155)),NA())</f>
        <v>#N/A</v>
      </c>
      <c r="BB161" s="93" t="e">
        <f ca="true">+IF(AND(ISNUMBER(OFFSET('Hygiene Data'!$D$9,0,10*ROW('Hygiene Data'!D155))),'Data Summary'!DQ161="Yes"),OFFSET('Hygiene Data'!$D$9,0,10*ROW('Hygiene Data'!D155)),NA())</f>
        <v>#N/A</v>
      </c>
      <c r="BC161" s="93" t="e">
        <f ca="true">+IF(AND(ISNUMBER(OFFSET('Hygiene Data'!$E$5,0,10*ROW('Hygiene Data'!E155))),'Data Summary'!DR161="Yes"),OFFSET('Hygiene Data'!$E$5,0,10*ROW('Hygiene Data'!E155)),NA())</f>
        <v>#N/A</v>
      </c>
      <c r="BD161" s="93" t="e">
        <f ca="true">+IF(AND(ISNUMBER(OFFSET('Hygiene Data'!$E$7,0,10*ROW('Hygiene Data'!E155))),'Data Summary'!DS161="Yes"),OFFSET('Hygiene Data'!$E$7,0,10*ROW('Hygiene Data'!E155)),NA())</f>
        <v>#N/A</v>
      </c>
      <c r="BE161" s="93" t="e">
        <f ca="true">+IF(AND(ISNUMBER(OFFSET('Hygiene Data'!$E$9,0,10*ROW('Hygiene Data'!E155))),'Data Summary'!DT161="Yes"),OFFSET('Hygiene Data'!$E$9,0,10*ROW('Hygiene Data'!E155)),NA())</f>
        <v>#N/A</v>
      </c>
      <c r="BF161" s="93" t="e">
        <f ca="true">+IF(AND(ISNUMBER(OFFSET('Hygiene Data'!$F$5,0,10*ROW('Hygiene Data'!F155))),'Data Summary'!DU161="Yes"),OFFSET('Hygiene Data'!$F$5,0,10*ROW('Hygiene Data'!F155)),NA())</f>
        <v>#N/A</v>
      </c>
      <c r="BG161" s="93" t="e">
        <f ca="true">+IF(AND(ISNUMBER(OFFSET('Hygiene Data'!$F$7,0,10*ROW('Hygiene Data'!F155))),'Data Summary'!DV161="Yes"),OFFSET('Hygiene Data'!$F$7,0,10*ROW('Hygiene Data'!F155)),NA())</f>
        <v>#N/A</v>
      </c>
      <c r="BH161" s="93" t="e">
        <f ca="true">+IF(AND(ISNUMBER(OFFSET('Hygiene Data'!$F$9,0,10*ROW('Hygiene Data'!F155))),'Data Summary'!DW161="Yes"),OFFSET('Hygiene Data'!$F$9,0,10*ROW('Hygiene Data'!F155)),NA())</f>
        <v>#N/A</v>
      </c>
      <c r="BI161" s="93" t="e">
        <f ca="true">+IF(AND(ISNUMBER(OFFSET('Hygiene Data'!$G$5,0,10*ROW('Hygiene Data'!G155))),'Data Summary'!DX161="Yes"),OFFSET('Hygiene Data'!$G$5,0,10*ROW('Hygiene Data'!G155)),NA())</f>
        <v>#N/A</v>
      </c>
      <c r="BJ161" s="93" t="e">
        <f ca="true">+IF(AND(ISNUMBER(OFFSET('Hygiene Data'!$G$7,0,10*ROW('Hygiene Data'!G155))),'Data Summary'!DY161="Yes"),OFFSET('Hygiene Data'!$G$7,0,10*ROW('Hygiene Data'!G155)),NA())</f>
        <v>#N/A</v>
      </c>
      <c r="BK161" s="93" t="e">
        <f ca="true">+IF(AND(ISNUMBER(OFFSET('Hygiene Data'!$G$9,0,10*ROW('Hygiene Data'!G155))),'Data Summary'!DZ161="Yes"),OFFSET('Hygiene Data'!$G$9,0,10*ROW('Hygiene Data'!G155)),NA())</f>
        <v>#N/A</v>
      </c>
      <c r="BL161" s="93" t="e">
        <f ca="true">+IF(AND(ISNUMBER(OFFSET('Hygiene Data'!$H$5,0,10*ROW('Hygiene Data'!H155))),'Data Summary'!EA161="Yes"),OFFSET('Hygiene Data'!$H$5,0,10*ROW('Hygiene Data'!H155)),NA())</f>
        <v>#N/A</v>
      </c>
      <c r="BM161" s="93" t="e">
        <f ca="true">+IF(AND(ISNUMBER(OFFSET('Hygiene Data'!$H$7,0,10*ROW('Hygiene Data'!H155))),'Data Summary'!EB161="Yes"),OFFSET('Hygiene Data'!$H$7,0,10*ROW('Hygiene Data'!H155)),NA())</f>
        <v>#N/A</v>
      </c>
      <c r="BN161" s="93" t="e">
        <f ca="true">+IF(AND(ISNUMBER(OFFSET('Hygiene Data'!$H$9,0,10*ROW('Hygiene Data'!H155))),'Data Summary'!EC161="Yes"),OFFSET('Hygiene Data'!$H$9,0,10*ROW('Hygiene Data'!H155)),NA())</f>
        <v>#N/A</v>
      </c>
      <c r="BO161" s="93" t="e">
        <f ca="true">+IF(AND(ISNUMBER(OFFSET('Hygiene Data'!$I$5,0,10*ROW('Hygiene Data'!I155))),'Data Summary'!ED161="Yes"),OFFSET('Hygiene Data'!$I$5,0,10*ROW('Hygiene Data'!I155)),NA())</f>
        <v>#N/A</v>
      </c>
      <c r="BP161" s="93" t="e">
        <f ca="true">+IF(AND(ISNUMBER(OFFSET('Hygiene Data'!$I$7,0,10*ROW('Hygiene Data'!I155))),'Data Summary'!EE161="Yes"),OFFSET('Hygiene Data'!$I$7,0,10*ROW('Hygiene Data'!I155)),NA())</f>
        <v>#N/A</v>
      </c>
      <c r="BQ161" s="93" t="e">
        <f ca="true">+IF(AND(ISNUMBER(OFFSET('Hygiene Data'!$I$9,0,10*ROW('Hygiene Data'!I155))),'Data Summary'!EF161="Yes"),OFFSET('Hygiene Data'!$I$9,0,10*ROW('Hygiene Data'!I155)),NA())</f>
        <v>#N/A</v>
      </c>
    </row>
    <row xmlns:x14ac="http://schemas.microsoft.com/office/spreadsheetml/2009/9/ac" r="162" x14ac:dyDescent="0.2">
      <c r="A162" s="335" t="e">
        <f ca="true">+RIGHT('Data Summary'!A162,LEN('Data Summary'!A162)-9)</f>
        <v>#VALUE!</v>
      </c>
      <c r="B162" s="35" t="str">
        <f ca="true">+IF(ISTEXT('Data Summary'!B162),'Data Summary'!B162,"")</f>
        <v/>
      </c>
      <c r="C162" s="334" t="e">
        <f ca="true">+VALUE('Data Summary'!C162)</f>
        <v>#VALUE!</v>
      </c>
      <c r="D162" s="91" t="e">
        <f ca="true">+IF(AND(ISNUMBER(OFFSET('Water Data'!$D$4,0,10*ROW('Water Data'!D156))),'Data Summary'!BS162="Yes"),100-OFFSET('Water Data'!$D$4,0,10*ROW('Water Data'!D156)),NA())</f>
        <v>#N/A</v>
      </c>
      <c r="E162" s="91" t="e">
        <f ca="true">+IF(AND(ISNUMBER(OFFSET('Water Data'!$D$6,0,10*ROW('Water Data'!D156))),'Data Summary'!BT162="Yes"),OFFSET('Water Data'!$D$6,0,10*ROW('Water Data'!D156)),NA())</f>
        <v>#N/A</v>
      </c>
      <c r="F162" s="91" t="e">
        <f ca="true">+IF(AND(ISNUMBER(OFFSET('Water Data'!$D$9,0,10*ROW('Water Data'!D156))),'Data Summary'!BU162="Yes"),OFFSET('Water Data'!$D$9,0,10*ROW('Water Data'!D156)),NA())</f>
        <v>#N/A</v>
      </c>
      <c r="G162" s="91" t="e">
        <f ca="true">+IF(AND(ISNUMBER(OFFSET('Water Data'!$E$4,0,10*ROW('Water Data'!E156))),'Data Summary'!BV162="Yes"),100-OFFSET('Water Data'!$E$4,0,10*ROW('Water Data'!E156)),NA())</f>
        <v>#N/A</v>
      </c>
      <c r="H162" s="91" t="e">
        <f ca="true">+IF(AND(ISNUMBER(OFFSET('Water Data'!$E$6,0,10*ROW('Water Data'!E156))),'Data Summary'!BW162="Yes"),OFFSET('Water Data'!$E$6,0,10*ROW('Water Data'!E156)),NA())</f>
        <v>#N/A</v>
      </c>
      <c r="I162" s="91" t="e">
        <f ca="true">+IF(AND(ISNUMBER(OFFSET('Water Data'!$E$9,0,10*ROW('Water Data'!E156))),'Data Summary'!BX162="Yes"),OFFSET('Water Data'!$E$9,0,10*ROW('Water Data'!E156)),NA())</f>
        <v>#N/A</v>
      </c>
      <c r="J162" s="91" t="e">
        <f ca="true">+IF(AND(ISNUMBER(OFFSET('Water Data'!$F$4,0,10*ROW('Water Data'!F156))),'Data Summary'!BY162="Yes"),100-OFFSET('Water Data'!$F$4,0,10*ROW('Water Data'!F156)),NA())</f>
        <v>#N/A</v>
      </c>
      <c r="K162" s="91" t="e">
        <f ca="true">+IF(AND(ISNUMBER(OFFSET('Water Data'!$F$6,0,10*ROW('Water Data'!F156))),'Data Summary'!BZ162="Yes"),OFFSET('Water Data'!$F$6,0,10*ROW('Water Data'!F156)),NA())</f>
        <v>#N/A</v>
      </c>
      <c r="L162" s="91" t="e">
        <f ca="true">+IF(AND(ISNUMBER(OFFSET('Water Data'!$F$9,0,10*ROW('Water Data'!F156))),'Data Summary'!CA162="Yes"),OFFSET('Water Data'!$F$9,0,10*ROW('Water Data'!F156)),NA())</f>
        <v>#N/A</v>
      </c>
      <c r="M162" s="91" t="e">
        <f ca="true">+IF(AND(ISNUMBER(OFFSET('Water Data'!$G$4,0,10*ROW('Water Data'!G156))),'Data Summary'!CB162="Yes"),100-OFFSET('Water Data'!$G$4,0,10*ROW('Water Data'!G156)),NA())</f>
        <v>#N/A</v>
      </c>
      <c r="N162" s="91" t="e">
        <f ca="true">+IF(AND(ISNUMBER(OFFSET('Water Data'!$G$6,0,10*ROW('Water Data'!G156))),'Data Summary'!CC162="Yes"),OFFSET('Water Data'!$G$6,0,10*ROW('Water Data'!G156)),NA())</f>
        <v>#N/A</v>
      </c>
      <c r="O162" s="91" t="e">
        <f ca="true">+IF(AND(ISNUMBER(OFFSET('Water Data'!$G$9,0,10*ROW('Water Data'!G156))),'Data Summary'!CD162="Yes"),OFFSET('Water Data'!$G$9,0,10*ROW('Water Data'!G156)),NA())</f>
        <v>#N/A</v>
      </c>
      <c r="P162" s="91" t="e">
        <f ca="true">+IF(AND(ISNUMBER(OFFSET('Water Data'!$H$4,0,10*ROW('Water Data'!H156))),'Data Summary'!CE162="Yes"),100-OFFSET('Water Data'!$H$4,0,10*ROW('Water Data'!H156)),NA())</f>
        <v>#N/A</v>
      </c>
      <c r="Q162" s="91" t="e">
        <f ca="true">+IF(AND(ISNUMBER(OFFSET('Water Data'!$H$6,0,10*ROW('Water Data'!H156))),'Data Summary'!CF162="Yes"),OFFSET('Water Data'!$H$6,0,10*ROW('Water Data'!H156)),NA())</f>
        <v>#N/A</v>
      </c>
      <c r="R162" s="91" t="e">
        <f ca="true">+IF(AND(ISNUMBER(OFFSET('Water Data'!$H$9,0,10*ROW('Water Data'!H156))),'Data Summary'!CG162="Yes"),OFFSET('Water Data'!$H$9,0,10*ROW('Water Data'!H156)),NA())</f>
        <v>#N/A</v>
      </c>
      <c r="S162" s="91" t="e">
        <f ca="true">+IF(AND(ISNUMBER(OFFSET('Water Data'!$I$4,0,10*ROW('Water Data'!I156))),'Data Summary'!CH162="Yes"),100-OFFSET('Water Data'!$I$4,0,10*ROW('Water Data'!I156)),NA())</f>
        <v>#N/A</v>
      </c>
      <c r="T162" s="91" t="e">
        <f ca="true">+IF(AND(ISNUMBER(OFFSET('Water Data'!$I$6,0,10*ROW('Water Data'!I156))),'Data Summary'!CI162="Yes"),OFFSET('Water Data'!$I$6,0,10*ROW('Water Data'!I156)),NA())</f>
        <v>#N/A</v>
      </c>
      <c r="U162" s="91" t="e">
        <f ca="true">+IF(AND(ISNUMBER(OFFSET('Water Data'!$I$9,0,10*ROW('Water Data'!I156))),'Data Summary'!CJ162="Yes"),OFFSET('Water Data'!$I$9,0,10*ROW('Water Data'!I156)),NA())</f>
        <v>#N/A</v>
      </c>
      <c r="V162" s="92" t="e">
        <f ca="true">+IF(AND(ISNUMBER(OFFSET('Sanitation Data'!$D$4,0,10*ROW('Sanitation Data'!D156))),'Data Summary'!CK162="Yes"),100-OFFSET('Sanitation Data'!$D$4,0,10*ROW('Sanitation Data'!D156)),NA())</f>
        <v>#N/A</v>
      </c>
      <c r="W162" s="92" t="e">
        <f ca="true">+IF(AND(ISNUMBER(OFFSET('Sanitation Data'!$D$6,0,10*ROW('Sanitation Data'!D156))),'Data Summary'!CL162="Yes"),OFFSET('Sanitation Data'!$D$6,0,10*ROW('Sanitation Data'!D156)),NA())</f>
        <v>#N/A</v>
      </c>
      <c r="X162" s="92" t="e">
        <f ca="true">+IF(AND(ISNUMBER(OFFSET('Sanitation Data'!$D$10,0,10*ROW('Sanitation Data'!D156))),'Data Summary'!CM162="Yes"),OFFSET('Sanitation Data'!$D$10,0,10*ROW('Sanitation Data'!D156)),NA())</f>
        <v>#N/A</v>
      </c>
      <c r="Y162" s="92" t="e">
        <f ca="true">+IF(AND(ISNUMBER(OFFSET('Sanitation Data'!$D$11,0,10*ROW('Sanitation Data'!D156))),'Data Summary'!CN162="Yes"),OFFSET('Sanitation Data'!$D$11,0,10*ROW('Sanitation Data'!D156)),NA())</f>
        <v>#N/A</v>
      </c>
      <c r="Z162" s="92" t="e">
        <f ca="true">+IF(AND(ISNUMBER(OFFSET('Sanitation Data'!$D$12,0,10*ROW('Sanitation Data'!D156))),'Data Summary'!CO162="Yes"),OFFSET('Sanitation Data'!$D$12,0,10*ROW('Sanitation Data'!D156)),NA())</f>
        <v>#N/A</v>
      </c>
      <c r="AA162" s="92" t="e">
        <f ca="true">+IF(AND(ISNUMBER(OFFSET('Sanitation Data'!$E$4,0,10*ROW('Sanitation Data'!E156))),'Data Summary'!CP162="Yes"),100-OFFSET('Sanitation Data'!$E$4,0,10*ROW('Sanitation Data'!E156)),NA())</f>
        <v>#N/A</v>
      </c>
      <c r="AB162" s="92" t="e">
        <f ca="true">+IF(AND(ISNUMBER(OFFSET('Sanitation Data'!$E$6,0,10*ROW('Sanitation Data'!E156))),'Data Summary'!CQ162="Yes"),OFFSET('Sanitation Data'!$E$6,0,10*ROW('Sanitation Data'!E156)),NA())</f>
        <v>#N/A</v>
      </c>
      <c r="AC162" s="92" t="e">
        <f ca="true">+IF(AND(ISNUMBER(OFFSET('Sanitation Data'!$E$10,0,10*ROW('Sanitation Data'!E156))),'Data Summary'!CR162="Yes"),OFFSET('Sanitation Data'!$E$10,0,10*ROW('Sanitation Data'!E156)),NA())</f>
        <v>#N/A</v>
      </c>
      <c r="AD162" s="92" t="e">
        <f ca="true">+IF(AND(ISNUMBER(OFFSET('Sanitation Data'!$E$11,0,10*ROW('Sanitation Data'!E156))),'Data Summary'!CS162="Yes"),OFFSET('Sanitation Data'!$E$11,0,10*ROW('Sanitation Data'!E156)),NA())</f>
        <v>#N/A</v>
      </c>
      <c r="AE162" s="92" t="e">
        <f ca="true">+IF(AND(ISNUMBER(OFFSET('Sanitation Data'!$E$12,0,10*ROW('Sanitation Data'!E156))),'Data Summary'!CT162="Yes"),OFFSET('Sanitation Data'!$E$12,0,10*ROW('Sanitation Data'!E156)),NA())</f>
        <v>#N/A</v>
      </c>
      <c r="AF162" s="92" t="e">
        <f ca="true">+IF(AND(ISNUMBER(OFFSET('Sanitation Data'!$F$4,0,10*ROW('Sanitation Data'!F156))),'Data Summary'!CU162="Yes"),100-OFFSET('Sanitation Data'!$F$4,0,10*ROW('Sanitation Data'!F156)),NA())</f>
        <v>#N/A</v>
      </c>
      <c r="AG162" s="92" t="e">
        <f ca="true">+IF(AND(ISNUMBER(OFFSET('Sanitation Data'!$F$6,0,10*ROW('Sanitation Data'!F156))),'Data Summary'!CV162="Yes"),OFFSET('Sanitation Data'!$F$6,0,10*ROW('Sanitation Data'!F156)),NA())</f>
        <v>#N/A</v>
      </c>
      <c r="AH162" s="92" t="e">
        <f ca="true">+IF(AND(ISNUMBER(OFFSET('Sanitation Data'!$F$10,0,10*ROW('Sanitation Data'!F156))),'Data Summary'!CW162="Yes"),OFFSET('Sanitation Data'!$F$10,0,10*ROW('Sanitation Data'!F156)),NA())</f>
        <v>#N/A</v>
      </c>
      <c r="AI162" s="92" t="e">
        <f ca="true">+IF(AND(ISNUMBER(OFFSET('Sanitation Data'!$F$11,0,10*ROW('Sanitation Data'!F156))),'Data Summary'!CX162="Yes"),OFFSET('Sanitation Data'!$F$11,0,10*ROW('Sanitation Data'!F156)),NA())</f>
        <v>#N/A</v>
      </c>
      <c r="AJ162" s="92" t="e">
        <f ca="true">+IF(AND(ISNUMBER(OFFSET('Sanitation Data'!$F$12,0,10*ROW('Sanitation Data'!F156))),'Data Summary'!CY162="Yes"),OFFSET('Sanitation Data'!$F$12,0,10*ROW('Sanitation Data'!F156)),NA())</f>
        <v>#N/A</v>
      </c>
      <c r="AK162" s="92" t="e">
        <f ca="true">+IF(AND(ISNUMBER(OFFSET('Sanitation Data'!$G$4,0,10*ROW('Sanitation Data'!G156))),'Data Summary'!CZ162="Yes"),100-OFFSET('Sanitation Data'!$G$4,0,10*ROW('Sanitation Data'!G156)),NA())</f>
        <v>#N/A</v>
      </c>
      <c r="AL162" s="92" t="e">
        <f ca="true">+IF(AND(ISNUMBER(OFFSET('Sanitation Data'!$G$6,0,10*ROW('Sanitation Data'!G156))),'Data Summary'!DA162="Yes"),OFFSET('Sanitation Data'!$G$6,0,10*ROW('Sanitation Data'!G156)),NA())</f>
        <v>#N/A</v>
      </c>
      <c r="AM162" s="92" t="e">
        <f ca="true">+IF(AND(ISNUMBER(OFFSET('Sanitation Data'!$G$10,0,10*ROW('Sanitation Data'!G156))),'Data Summary'!DB162="Yes"),OFFSET('Sanitation Data'!$G$10,0,10*ROW('Sanitation Data'!G156)),NA())</f>
        <v>#N/A</v>
      </c>
      <c r="AN162" s="92" t="e">
        <f ca="true">+IF(AND(ISNUMBER(OFFSET('Sanitation Data'!$G$11,0,10*ROW('Sanitation Data'!G156))),'Data Summary'!DC162="Yes"),OFFSET('Sanitation Data'!$G$11,0,10*ROW('Sanitation Data'!G156)),NA())</f>
        <v>#N/A</v>
      </c>
      <c r="AO162" s="92" t="e">
        <f ca="true">+IF(AND(ISNUMBER(OFFSET('Sanitation Data'!$G$12,0,10*ROW('Sanitation Data'!G156))),'Data Summary'!DD162="Yes"),OFFSET('Sanitation Data'!$G$12,0,10*ROW('Sanitation Data'!G156)),NA())</f>
        <v>#N/A</v>
      </c>
      <c r="AP162" s="92" t="e">
        <f ca="true">+IF(AND(ISNUMBER(OFFSET('Sanitation Data'!$H$4,0,10*ROW('Sanitation Data'!H156))),'Data Summary'!DE162="Yes"),100-OFFSET('Sanitation Data'!$H$4,0,10*ROW('Sanitation Data'!H156)),NA())</f>
        <v>#N/A</v>
      </c>
      <c r="AQ162" s="92" t="e">
        <f ca="true">+IF(AND(ISNUMBER(OFFSET('Sanitation Data'!$H$6,0,10*ROW('Sanitation Data'!H156))),'Data Summary'!DF162="Yes"),OFFSET('Sanitation Data'!$H$6,0,10*ROW('Sanitation Data'!H156)),NA())</f>
        <v>#N/A</v>
      </c>
      <c r="AR162" s="92" t="e">
        <f ca="true">+IF(AND(ISNUMBER(OFFSET('Sanitation Data'!$H$10,0,10*ROW('Sanitation Data'!H156))),'Data Summary'!DG162="Yes"),OFFSET('Sanitation Data'!$H$10,0,10*ROW('Sanitation Data'!H156)),NA())</f>
        <v>#N/A</v>
      </c>
      <c r="AS162" s="92" t="e">
        <f ca="true">+IF(AND(ISNUMBER(OFFSET('Sanitation Data'!$H$11,0,10*ROW('Sanitation Data'!H156))),'Data Summary'!DH162="Yes"),OFFSET('Sanitation Data'!$H$11,0,10*ROW('Sanitation Data'!H156)),NA())</f>
        <v>#N/A</v>
      </c>
      <c r="AT162" s="92" t="e">
        <f ca="true">+IF(AND(ISNUMBER(OFFSET('Sanitation Data'!$H$12,0,10*ROW('Sanitation Data'!H156))),'Data Summary'!DI162="Yes"),OFFSET('Sanitation Data'!$H$12,0,10*ROW('Sanitation Data'!H156)),NA())</f>
        <v>#N/A</v>
      </c>
      <c r="AU162" s="92" t="e">
        <f ca="true">+IF(AND(ISNUMBER(OFFSET('Sanitation Data'!$I$4,0,10*ROW('Sanitation Data'!I156))),'Data Summary'!DJ162="Yes"),100-OFFSET('Sanitation Data'!$I$4,0,10*ROW('Sanitation Data'!I156)),NA())</f>
        <v>#N/A</v>
      </c>
      <c r="AV162" s="92" t="e">
        <f ca="true">+IF(AND(ISNUMBER(OFFSET('Sanitation Data'!$I$6,0,10*ROW('Sanitation Data'!I156))),'Data Summary'!DK162="Yes"),OFFSET('Sanitation Data'!$I$6,0,10*ROW('Sanitation Data'!I156)),NA())</f>
        <v>#N/A</v>
      </c>
      <c r="AW162" s="92" t="e">
        <f ca="true">+IF(AND(ISNUMBER(OFFSET('Sanitation Data'!$I$10,0,10*ROW('Sanitation Data'!I156))),'Data Summary'!DL162="Yes"),OFFSET('Sanitation Data'!$I$10,0,10*ROW('Sanitation Data'!I156)),NA())</f>
        <v>#N/A</v>
      </c>
      <c r="AX162" s="92" t="e">
        <f ca="true">+IF(AND(ISNUMBER(OFFSET('Sanitation Data'!$I$11,0,10*ROW('Sanitation Data'!I156))),'Data Summary'!DM162="Yes"),OFFSET('Sanitation Data'!$I$11,0,10*ROW('Sanitation Data'!I156)),NA())</f>
        <v>#N/A</v>
      </c>
      <c r="AY162" s="92" t="e">
        <f ca="true">+IF(AND(ISNUMBER(OFFSET('Sanitation Data'!$I$12,0,10*ROW('Sanitation Data'!I156))),'Data Summary'!DN162="Yes"),OFFSET('Sanitation Data'!$I$12,0,10*ROW('Sanitation Data'!I156)),NA())</f>
        <v>#N/A</v>
      </c>
      <c r="AZ162" s="93" t="e">
        <f ca="true">+IF(AND(ISNUMBER(OFFSET('Hygiene Data'!$D$5,0,10*ROW('Hygiene Data'!D156))),'Data Summary'!DO162="Yes"),OFFSET('Hygiene Data'!$D$5,0,10*ROW('Hygiene Data'!D156)),NA())</f>
        <v>#N/A</v>
      </c>
      <c r="BA162" s="93" t="e">
        <f ca="true">+IF(AND(ISNUMBER(OFFSET('Hygiene Data'!$D$7,0,10*ROW('Hygiene Data'!D156))),'Data Summary'!DP162="Yes"),OFFSET('Hygiene Data'!$D$7,0,10*ROW('Hygiene Data'!D156)),NA())</f>
        <v>#N/A</v>
      </c>
      <c r="BB162" s="93" t="e">
        <f ca="true">+IF(AND(ISNUMBER(OFFSET('Hygiene Data'!$D$9,0,10*ROW('Hygiene Data'!D156))),'Data Summary'!DQ162="Yes"),OFFSET('Hygiene Data'!$D$9,0,10*ROW('Hygiene Data'!D156)),NA())</f>
        <v>#N/A</v>
      </c>
      <c r="BC162" s="93" t="e">
        <f ca="true">+IF(AND(ISNUMBER(OFFSET('Hygiene Data'!$E$5,0,10*ROW('Hygiene Data'!E156))),'Data Summary'!DR162="Yes"),OFFSET('Hygiene Data'!$E$5,0,10*ROW('Hygiene Data'!E156)),NA())</f>
        <v>#N/A</v>
      </c>
      <c r="BD162" s="93" t="e">
        <f ca="true">+IF(AND(ISNUMBER(OFFSET('Hygiene Data'!$E$7,0,10*ROW('Hygiene Data'!E156))),'Data Summary'!DS162="Yes"),OFFSET('Hygiene Data'!$E$7,0,10*ROW('Hygiene Data'!E156)),NA())</f>
        <v>#N/A</v>
      </c>
      <c r="BE162" s="93" t="e">
        <f ca="true">+IF(AND(ISNUMBER(OFFSET('Hygiene Data'!$E$9,0,10*ROW('Hygiene Data'!E156))),'Data Summary'!DT162="Yes"),OFFSET('Hygiene Data'!$E$9,0,10*ROW('Hygiene Data'!E156)),NA())</f>
        <v>#N/A</v>
      </c>
      <c r="BF162" s="93" t="e">
        <f ca="true">+IF(AND(ISNUMBER(OFFSET('Hygiene Data'!$F$5,0,10*ROW('Hygiene Data'!F156))),'Data Summary'!DU162="Yes"),OFFSET('Hygiene Data'!$F$5,0,10*ROW('Hygiene Data'!F156)),NA())</f>
        <v>#N/A</v>
      </c>
      <c r="BG162" s="93" t="e">
        <f ca="true">+IF(AND(ISNUMBER(OFFSET('Hygiene Data'!$F$7,0,10*ROW('Hygiene Data'!F156))),'Data Summary'!DV162="Yes"),OFFSET('Hygiene Data'!$F$7,0,10*ROW('Hygiene Data'!F156)),NA())</f>
        <v>#N/A</v>
      </c>
      <c r="BH162" s="93" t="e">
        <f ca="true">+IF(AND(ISNUMBER(OFFSET('Hygiene Data'!$F$9,0,10*ROW('Hygiene Data'!F156))),'Data Summary'!DW162="Yes"),OFFSET('Hygiene Data'!$F$9,0,10*ROW('Hygiene Data'!F156)),NA())</f>
        <v>#N/A</v>
      </c>
      <c r="BI162" s="93" t="e">
        <f ca="true">+IF(AND(ISNUMBER(OFFSET('Hygiene Data'!$G$5,0,10*ROW('Hygiene Data'!G156))),'Data Summary'!DX162="Yes"),OFFSET('Hygiene Data'!$G$5,0,10*ROW('Hygiene Data'!G156)),NA())</f>
        <v>#N/A</v>
      </c>
      <c r="BJ162" s="93" t="e">
        <f ca="true">+IF(AND(ISNUMBER(OFFSET('Hygiene Data'!$G$7,0,10*ROW('Hygiene Data'!G156))),'Data Summary'!DY162="Yes"),OFFSET('Hygiene Data'!$G$7,0,10*ROW('Hygiene Data'!G156)),NA())</f>
        <v>#N/A</v>
      </c>
      <c r="BK162" s="93" t="e">
        <f ca="true">+IF(AND(ISNUMBER(OFFSET('Hygiene Data'!$G$9,0,10*ROW('Hygiene Data'!G156))),'Data Summary'!DZ162="Yes"),OFFSET('Hygiene Data'!$G$9,0,10*ROW('Hygiene Data'!G156)),NA())</f>
        <v>#N/A</v>
      </c>
      <c r="BL162" s="93" t="e">
        <f ca="true">+IF(AND(ISNUMBER(OFFSET('Hygiene Data'!$H$5,0,10*ROW('Hygiene Data'!H156))),'Data Summary'!EA162="Yes"),OFFSET('Hygiene Data'!$H$5,0,10*ROW('Hygiene Data'!H156)),NA())</f>
        <v>#N/A</v>
      </c>
      <c r="BM162" s="93" t="e">
        <f ca="true">+IF(AND(ISNUMBER(OFFSET('Hygiene Data'!$H$7,0,10*ROW('Hygiene Data'!H156))),'Data Summary'!EB162="Yes"),OFFSET('Hygiene Data'!$H$7,0,10*ROW('Hygiene Data'!H156)),NA())</f>
        <v>#N/A</v>
      </c>
      <c r="BN162" s="93" t="e">
        <f ca="true">+IF(AND(ISNUMBER(OFFSET('Hygiene Data'!$H$9,0,10*ROW('Hygiene Data'!H156))),'Data Summary'!EC162="Yes"),OFFSET('Hygiene Data'!$H$9,0,10*ROW('Hygiene Data'!H156)),NA())</f>
        <v>#N/A</v>
      </c>
      <c r="BO162" s="93" t="e">
        <f ca="true">+IF(AND(ISNUMBER(OFFSET('Hygiene Data'!$I$5,0,10*ROW('Hygiene Data'!I156))),'Data Summary'!ED162="Yes"),OFFSET('Hygiene Data'!$I$5,0,10*ROW('Hygiene Data'!I156)),NA())</f>
        <v>#N/A</v>
      </c>
      <c r="BP162" s="93" t="e">
        <f ca="true">+IF(AND(ISNUMBER(OFFSET('Hygiene Data'!$I$7,0,10*ROW('Hygiene Data'!I156))),'Data Summary'!EE162="Yes"),OFFSET('Hygiene Data'!$I$7,0,10*ROW('Hygiene Data'!I156)),NA())</f>
        <v>#N/A</v>
      </c>
      <c r="BQ162" s="93" t="e">
        <f ca="true">+IF(AND(ISNUMBER(OFFSET('Hygiene Data'!$I$9,0,10*ROW('Hygiene Data'!I156))),'Data Summary'!EF162="Yes"),OFFSET('Hygiene Data'!$I$9,0,10*ROW('Hygiene Data'!I156)),NA())</f>
        <v>#N/A</v>
      </c>
    </row>
    <row xmlns:x14ac="http://schemas.microsoft.com/office/spreadsheetml/2009/9/ac" r="163" x14ac:dyDescent="0.2">
      <c r="A163" s="335" t="e">
        <f ca="true">+RIGHT('Data Summary'!A163,LEN('Data Summary'!A163)-9)</f>
        <v>#VALUE!</v>
      </c>
      <c r="B163" s="35" t="str">
        <f ca="true">+IF(ISTEXT('Data Summary'!B163),'Data Summary'!B163,"")</f>
        <v/>
      </c>
      <c r="C163" s="334" t="e">
        <f ca="true">+VALUE('Data Summary'!C163)</f>
        <v>#VALUE!</v>
      </c>
      <c r="D163" s="91" t="e">
        <f ca="true">+IF(AND(ISNUMBER(OFFSET('Water Data'!$D$4,0,10*ROW('Water Data'!D157))),'Data Summary'!BS163="Yes"),100-OFFSET('Water Data'!$D$4,0,10*ROW('Water Data'!D157)),NA())</f>
        <v>#N/A</v>
      </c>
      <c r="E163" s="91" t="e">
        <f ca="true">+IF(AND(ISNUMBER(OFFSET('Water Data'!$D$6,0,10*ROW('Water Data'!D157))),'Data Summary'!BT163="Yes"),OFFSET('Water Data'!$D$6,0,10*ROW('Water Data'!D157)),NA())</f>
        <v>#N/A</v>
      </c>
      <c r="F163" s="91" t="e">
        <f ca="true">+IF(AND(ISNUMBER(OFFSET('Water Data'!$D$9,0,10*ROW('Water Data'!D157))),'Data Summary'!BU163="Yes"),OFFSET('Water Data'!$D$9,0,10*ROW('Water Data'!D157)),NA())</f>
        <v>#N/A</v>
      </c>
      <c r="G163" s="91" t="e">
        <f ca="true">+IF(AND(ISNUMBER(OFFSET('Water Data'!$E$4,0,10*ROW('Water Data'!E157))),'Data Summary'!BV163="Yes"),100-OFFSET('Water Data'!$E$4,0,10*ROW('Water Data'!E157)),NA())</f>
        <v>#N/A</v>
      </c>
      <c r="H163" s="91" t="e">
        <f ca="true">+IF(AND(ISNUMBER(OFFSET('Water Data'!$E$6,0,10*ROW('Water Data'!E157))),'Data Summary'!BW163="Yes"),OFFSET('Water Data'!$E$6,0,10*ROW('Water Data'!E157)),NA())</f>
        <v>#N/A</v>
      </c>
      <c r="I163" s="91" t="e">
        <f ca="true">+IF(AND(ISNUMBER(OFFSET('Water Data'!$E$9,0,10*ROW('Water Data'!E157))),'Data Summary'!BX163="Yes"),OFFSET('Water Data'!$E$9,0,10*ROW('Water Data'!E157)),NA())</f>
        <v>#N/A</v>
      </c>
      <c r="J163" s="91" t="e">
        <f ca="true">+IF(AND(ISNUMBER(OFFSET('Water Data'!$F$4,0,10*ROW('Water Data'!F157))),'Data Summary'!BY163="Yes"),100-OFFSET('Water Data'!$F$4,0,10*ROW('Water Data'!F157)),NA())</f>
        <v>#N/A</v>
      </c>
      <c r="K163" s="91" t="e">
        <f ca="true">+IF(AND(ISNUMBER(OFFSET('Water Data'!$F$6,0,10*ROW('Water Data'!F157))),'Data Summary'!BZ163="Yes"),OFFSET('Water Data'!$F$6,0,10*ROW('Water Data'!F157)),NA())</f>
        <v>#N/A</v>
      </c>
      <c r="L163" s="91" t="e">
        <f ca="true">+IF(AND(ISNUMBER(OFFSET('Water Data'!$F$9,0,10*ROW('Water Data'!F157))),'Data Summary'!CA163="Yes"),OFFSET('Water Data'!$F$9,0,10*ROW('Water Data'!F157)),NA())</f>
        <v>#N/A</v>
      </c>
      <c r="M163" s="91" t="e">
        <f ca="true">+IF(AND(ISNUMBER(OFFSET('Water Data'!$G$4,0,10*ROW('Water Data'!G157))),'Data Summary'!CB163="Yes"),100-OFFSET('Water Data'!$G$4,0,10*ROW('Water Data'!G157)),NA())</f>
        <v>#N/A</v>
      </c>
      <c r="N163" s="91" t="e">
        <f ca="true">+IF(AND(ISNUMBER(OFFSET('Water Data'!$G$6,0,10*ROW('Water Data'!G157))),'Data Summary'!CC163="Yes"),OFFSET('Water Data'!$G$6,0,10*ROW('Water Data'!G157)),NA())</f>
        <v>#N/A</v>
      </c>
      <c r="O163" s="91" t="e">
        <f ca="true">+IF(AND(ISNUMBER(OFFSET('Water Data'!$G$9,0,10*ROW('Water Data'!G157))),'Data Summary'!CD163="Yes"),OFFSET('Water Data'!$G$9,0,10*ROW('Water Data'!G157)),NA())</f>
        <v>#N/A</v>
      </c>
      <c r="P163" s="91" t="e">
        <f ca="true">+IF(AND(ISNUMBER(OFFSET('Water Data'!$H$4,0,10*ROW('Water Data'!H157))),'Data Summary'!CE163="Yes"),100-OFFSET('Water Data'!$H$4,0,10*ROW('Water Data'!H157)),NA())</f>
        <v>#N/A</v>
      </c>
      <c r="Q163" s="91" t="e">
        <f ca="true">+IF(AND(ISNUMBER(OFFSET('Water Data'!$H$6,0,10*ROW('Water Data'!H157))),'Data Summary'!CF163="Yes"),OFFSET('Water Data'!$H$6,0,10*ROW('Water Data'!H157)),NA())</f>
        <v>#N/A</v>
      </c>
      <c r="R163" s="91" t="e">
        <f ca="true">+IF(AND(ISNUMBER(OFFSET('Water Data'!$H$9,0,10*ROW('Water Data'!H157))),'Data Summary'!CG163="Yes"),OFFSET('Water Data'!$H$9,0,10*ROW('Water Data'!H157)),NA())</f>
        <v>#N/A</v>
      </c>
      <c r="S163" s="91" t="e">
        <f ca="true">+IF(AND(ISNUMBER(OFFSET('Water Data'!$I$4,0,10*ROW('Water Data'!I157))),'Data Summary'!CH163="Yes"),100-OFFSET('Water Data'!$I$4,0,10*ROW('Water Data'!I157)),NA())</f>
        <v>#N/A</v>
      </c>
      <c r="T163" s="91" t="e">
        <f ca="true">+IF(AND(ISNUMBER(OFFSET('Water Data'!$I$6,0,10*ROW('Water Data'!I157))),'Data Summary'!CI163="Yes"),OFFSET('Water Data'!$I$6,0,10*ROW('Water Data'!I157)),NA())</f>
        <v>#N/A</v>
      </c>
      <c r="U163" s="91" t="e">
        <f ca="true">+IF(AND(ISNUMBER(OFFSET('Water Data'!$I$9,0,10*ROW('Water Data'!I157))),'Data Summary'!CJ163="Yes"),OFFSET('Water Data'!$I$9,0,10*ROW('Water Data'!I157)),NA())</f>
        <v>#N/A</v>
      </c>
      <c r="V163" s="92" t="e">
        <f ca="true">+IF(AND(ISNUMBER(OFFSET('Sanitation Data'!$D$4,0,10*ROW('Sanitation Data'!D157))),'Data Summary'!CK163="Yes"),100-OFFSET('Sanitation Data'!$D$4,0,10*ROW('Sanitation Data'!D157)),NA())</f>
        <v>#N/A</v>
      </c>
      <c r="W163" s="92" t="e">
        <f ca="true">+IF(AND(ISNUMBER(OFFSET('Sanitation Data'!$D$6,0,10*ROW('Sanitation Data'!D157))),'Data Summary'!CL163="Yes"),OFFSET('Sanitation Data'!$D$6,0,10*ROW('Sanitation Data'!D157)),NA())</f>
        <v>#N/A</v>
      </c>
      <c r="X163" s="92" t="e">
        <f ca="true">+IF(AND(ISNUMBER(OFFSET('Sanitation Data'!$D$10,0,10*ROW('Sanitation Data'!D157))),'Data Summary'!CM163="Yes"),OFFSET('Sanitation Data'!$D$10,0,10*ROW('Sanitation Data'!D157)),NA())</f>
        <v>#N/A</v>
      </c>
      <c r="Y163" s="92" t="e">
        <f ca="true">+IF(AND(ISNUMBER(OFFSET('Sanitation Data'!$D$11,0,10*ROW('Sanitation Data'!D157))),'Data Summary'!CN163="Yes"),OFFSET('Sanitation Data'!$D$11,0,10*ROW('Sanitation Data'!D157)),NA())</f>
        <v>#N/A</v>
      </c>
      <c r="Z163" s="92" t="e">
        <f ca="true">+IF(AND(ISNUMBER(OFFSET('Sanitation Data'!$D$12,0,10*ROW('Sanitation Data'!D157))),'Data Summary'!CO163="Yes"),OFFSET('Sanitation Data'!$D$12,0,10*ROW('Sanitation Data'!D157)),NA())</f>
        <v>#N/A</v>
      </c>
      <c r="AA163" s="92" t="e">
        <f ca="true">+IF(AND(ISNUMBER(OFFSET('Sanitation Data'!$E$4,0,10*ROW('Sanitation Data'!E157))),'Data Summary'!CP163="Yes"),100-OFFSET('Sanitation Data'!$E$4,0,10*ROW('Sanitation Data'!E157)),NA())</f>
        <v>#N/A</v>
      </c>
      <c r="AB163" s="92" t="e">
        <f ca="true">+IF(AND(ISNUMBER(OFFSET('Sanitation Data'!$E$6,0,10*ROW('Sanitation Data'!E157))),'Data Summary'!CQ163="Yes"),OFFSET('Sanitation Data'!$E$6,0,10*ROW('Sanitation Data'!E157)),NA())</f>
        <v>#N/A</v>
      </c>
      <c r="AC163" s="92" t="e">
        <f ca="true">+IF(AND(ISNUMBER(OFFSET('Sanitation Data'!$E$10,0,10*ROW('Sanitation Data'!E157))),'Data Summary'!CR163="Yes"),OFFSET('Sanitation Data'!$E$10,0,10*ROW('Sanitation Data'!E157)),NA())</f>
        <v>#N/A</v>
      </c>
      <c r="AD163" s="92" t="e">
        <f ca="true">+IF(AND(ISNUMBER(OFFSET('Sanitation Data'!$E$11,0,10*ROW('Sanitation Data'!E157))),'Data Summary'!CS163="Yes"),OFFSET('Sanitation Data'!$E$11,0,10*ROW('Sanitation Data'!E157)),NA())</f>
        <v>#N/A</v>
      </c>
      <c r="AE163" s="92" t="e">
        <f ca="true">+IF(AND(ISNUMBER(OFFSET('Sanitation Data'!$E$12,0,10*ROW('Sanitation Data'!E157))),'Data Summary'!CT163="Yes"),OFFSET('Sanitation Data'!$E$12,0,10*ROW('Sanitation Data'!E157)),NA())</f>
        <v>#N/A</v>
      </c>
      <c r="AF163" s="92" t="e">
        <f ca="true">+IF(AND(ISNUMBER(OFFSET('Sanitation Data'!$F$4,0,10*ROW('Sanitation Data'!F157))),'Data Summary'!CU163="Yes"),100-OFFSET('Sanitation Data'!$F$4,0,10*ROW('Sanitation Data'!F157)),NA())</f>
        <v>#N/A</v>
      </c>
      <c r="AG163" s="92" t="e">
        <f ca="true">+IF(AND(ISNUMBER(OFFSET('Sanitation Data'!$F$6,0,10*ROW('Sanitation Data'!F157))),'Data Summary'!CV163="Yes"),OFFSET('Sanitation Data'!$F$6,0,10*ROW('Sanitation Data'!F157)),NA())</f>
        <v>#N/A</v>
      </c>
      <c r="AH163" s="92" t="e">
        <f ca="true">+IF(AND(ISNUMBER(OFFSET('Sanitation Data'!$F$10,0,10*ROW('Sanitation Data'!F157))),'Data Summary'!CW163="Yes"),OFFSET('Sanitation Data'!$F$10,0,10*ROW('Sanitation Data'!F157)),NA())</f>
        <v>#N/A</v>
      </c>
      <c r="AI163" s="92" t="e">
        <f ca="true">+IF(AND(ISNUMBER(OFFSET('Sanitation Data'!$F$11,0,10*ROW('Sanitation Data'!F157))),'Data Summary'!CX163="Yes"),OFFSET('Sanitation Data'!$F$11,0,10*ROW('Sanitation Data'!F157)),NA())</f>
        <v>#N/A</v>
      </c>
      <c r="AJ163" s="92" t="e">
        <f ca="true">+IF(AND(ISNUMBER(OFFSET('Sanitation Data'!$F$12,0,10*ROW('Sanitation Data'!F157))),'Data Summary'!CY163="Yes"),OFFSET('Sanitation Data'!$F$12,0,10*ROW('Sanitation Data'!F157)),NA())</f>
        <v>#N/A</v>
      </c>
      <c r="AK163" s="92" t="e">
        <f ca="true">+IF(AND(ISNUMBER(OFFSET('Sanitation Data'!$G$4,0,10*ROW('Sanitation Data'!G157))),'Data Summary'!CZ163="Yes"),100-OFFSET('Sanitation Data'!$G$4,0,10*ROW('Sanitation Data'!G157)),NA())</f>
        <v>#N/A</v>
      </c>
      <c r="AL163" s="92" t="e">
        <f ca="true">+IF(AND(ISNUMBER(OFFSET('Sanitation Data'!$G$6,0,10*ROW('Sanitation Data'!G157))),'Data Summary'!DA163="Yes"),OFFSET('Sanitation Data'!$G$6,0,10*ROW('Sanitation Data'!G157)),NA())</f>
        <v>#N/A</v>
      </c>
      <c r="AM163" s="92" t="e">
        <f ca="true">+IF(AND(ISNUMBER(OFFSET('Sanitation Data'!$G$10,0,10*ROW('Sanitation Data'!G157))),'Data Summary'!DB163="Yes"),OFFSET('Sanitation Data'!$G$10,0,10*ROW('Sanitation Data'!G157)),NA())</f>
        <v>#N/A</v>
      </c>
      <c r="AN163" s="92" t="e">
        <f ca="true">+IF(AND(ISNUMBER(OFFSET('Sanitation Data'!$G$11,0,10*ROW('Sanitation Data'!G157))),'Data Summary'!DC163="Yes"),OFFSET('Sanitation Data'!$G$11,0,10*ROW('Sanitation Data'!G157)),NA())</f>
        <v>#N/A</v>
      </c>
      <c r="AO163" s="92" t="e">
        <f ca="true">+IF(AND(ISNUMBER(OFFSET('Sanitation Data'!$G$12,0,10*ROW('Sanitation Data'!G157))),'Data Summary'!DD163="Yes"),OFFSET('Sanitation Data'!$G$12,0,10*ROW('Sanitation Data'!G157)),NA())</f>
        <v>#N/A</v>
      </c>
      <c r="AP163" s="92" t="e">
        <f ca="true">+IF(AND(ISNUMBER(OFFSET('Sanitation Data'!$H$4,0,10*ROW('Sanitation Data'!H157))),'Data Summary'!DE163="Yes"),100-OFFSET('Sanitation Data'!$H$4,0,10*ROW('Sanitation Data'!H157)),NA())</f>
        <v>#N/A</v>
      </c>
      <c r="AQ163" s="92" t="e">
        <f ca="true">+IF(AND(ISNUMBER(OFFSET('Sanitation Data'!$H$6,0,10*ROW('Sanitation Data'!H157))),'Data Summary'!DF163="Yes"),OFFSET('Sanitation Data'!$H$6,0,10*ROW('Sanitation Data'!H157)),NA())</f>
        <v>#N/A</v>
      </c>
      <c r="AR163" s="92" t="e">
        <f ca="true">+IF(AND(ISNUMBER(OFFSET('Sanitation Data'!$H$10,0,10*ROW('Sanitation Data'!H157))),'Data Summary'!DG163="Yes"),OFFSET('Sanitation Data'!$H$10,0,10*ROW('Sanitation Data'!H157)),NA())</f>
        <v>#N/A</v>
      </c>
      <c r="AS163" s="92" t="e">
        <f ca="true">+IF(AND(ISNUMBER(OFFSET('Sanitation Data'!$H$11,0,10*ROW('Sanitation Data'!H157))),'Data Summary'!DH163="Yes"),OFFSET('Sanitation Data'!$H$11,0,10*ROW('Sanitation Data'!H157)),NA())</f>
        <v>#N/A</v>
      </c>
      <c r="AT163" s="92" t="e">
        <f ca="true">+IF(AND(ISNUMBER(OFFSET('Sanitation Data'!$H$12,0,10*ROW('Sanitation Data'!H157))),'Data Summary'!DI163="Yes"),OFFSET('Sanitation Data'!$H$12,0,10*ROW('Sanitation Data'!H157)),NA())</f>
        <v>#N/A</v>
      </c>
      <c r="AU163" s="92" t="e">
        <f ca="true">+IF(AND(ISNUMBER(OFFSET('Sanitation Data'!$I$4,0,10*ROW('Sanitation Data'!I157))),'Data Summary'!DJ163="Yes"),100-OFFSET('Sanitation Data'!$I$4,0,10*ROW('Sanitation Data'!I157)),NA())</f>
        <v>#N/A</v>
      </c>
      <c r="AV163" s="92" t="e">
        <f ca="true">+IF(AND(ISNUMBER(OFFSET('Sanitation Data'!$I$6,0,10*ROW('Sanitation Data'!I157))),'Data Summary'!DK163="Yes"),OFFSET('Sanitation Data'!$I$6,0,10*ROW('Sanitation Data'!I157)),NA())</f>
        <v>#N/A</v>
      </c>
      <c r="AW163" s="92" t="e">
        <f ca="true">+IF(AND(ISNUMBER(OFFSET('Sanitation Data'!$I$10,0,10*ROW('Sanitation Data'!I157))),'Data Summary'!DL163="Yes"),OFFSET('Sanitation Data'!$I$10,0,10*ROW('Sanitation Data'!I157)),NA())</f>
        <v>#N/A</v>
      </c>
      <c r="AX163" s="92" t="e">
        <f ca="true">+IF(AND(ISNUMBER(OFFSET('Sanitation Data'!$I$11,0,10*ROW('Sanitation Data'!I157))),'Data Summary'!DM163="Yes"),OFFSET('Sanitation Data'!$I$11,0,10*ROW('Sanitation Data'!I157)),NA())</f>
        <v>#N/A</v>
      </c>
      <c r="AY163" s="92" t="e">
        <f ca="true">+IF(AND(ISNUMBER(OFFSET('Sanitation Data'!$I$12,0,10*ROW('Sanitation Data'!I157))),'Data Summary'!DN163="Yes"),OFFSET('Sanitation Data'!$I$12,0,10*ROW('Sanitation Data'!I157)),NA())</f>
        <v>#N/A</v>
      </c>
      <c r="AZ163" s="93" t="e">
        <f ca="true">+IF(AND(ISNUMBER(OFFSET('Hygiene Data'!$D$5,0,10*ROW('Hygiene Data'!D157))),'Data Summary'!DO163="Yes"),OFFSET('Hygiene Data'!$D$5,0,10*ROW('Hygiene Data'!D157)),NA())</f>
        <v>#N/A</v>
      </c>
      <c r="BA163" s="93" t="e">
        <f ca="true">+IF(AND(ISNUMBER(OFFSET('Hygiene Data'!$D$7,0,10*ROW('Hygiene Data'!D157))),'Data Summary'!DP163="Yes"),OFFSET('Hygiene Data'!$D$7,0,10*ROW('Hygiene Data'!D157)),NA())</f>
        <v>#N/A</v>
      </c>
      <c r="BB163" s="93" t="e">
        <f ca="true">+IF(AND(ISNUMBER(OFFSET('Hygiene Data'!$D$9,0,10*ROW('Hygiene Data'!D157))),'Data Summary'!DQ163="Yes"),OFFSET('Hygiene Data'!$D$9,0,10*ROW('Hygiene Data'!D157)),NA())</f>
        <v>#N/A</v>
      </c>
      <c r="BC163" s="93" t="e">
        <f ca="true">+IF(AND(ISNUMBER(OFFSET('Hygiene Data'!$E$5,0,10*ROW('Hygiene Data'!E157))),'Data Summary'!DR163="Yes"),OFFSET('Hygiene Data'!$E$5,0,10*ROW('Hygiene Data'!E157)),NA())</f>
        <v>#N/A</v>
      </c>
      <c r="BD163" s="93" t="e">
        <f ca="true">+IF(AND(ISNUMBER(OFFSET('Hygiene Data'!$E$7,0,10*ROW('Hygiene Data'!E157))),'Data Summary'!DS163="Yes"),OFFSET('Hygiene Data'!$E$7,0,10*ROW('Hygiene Data'!E157)),NA())</f>
        <v>#N/A</v>
      </c>
      <c r="BE163" s="93" t="e">
        <f ca="true">+IF(AND(ISNUMBER(OFFSET('Hygiene Data'!$E$9,0,10*ROW('Hygiene Data'!E157))),'Data Summary'!DT163="Yes"),OFFSET('Hygiene Data'!$E$9,0,10*ROW('Hygiene Data'!E157)),NA())</f>
        <v>#N/A</v>
      </c>
      <c r="BF163" s="93" t="e">
        <f ca="true">+IF(AND(ISNUMBER(OFFSET('Hygiene Data'!$F$5,0,10*ROW('Hygiene Data'!F157))),'Data Summary'!DU163="Yes"),OFFSET('Hygiene Data'!$F$5,0,10*ROW('Hygiene Data'!F157)),NA())</f>
        <v>#N/A</v>
      </c>
      <c r="BG163" s="93" t="e">
        <f ca="true">+IF(AND(ISNUMBER(OFFSET('Hygiene Data'!$F$7,0,10*ROW('Hygiene Data'!F157))),'Data Summary'!DV163="Yes"),OFFSET('Hygiene Data'!$F$7,0,10*ROW('Hygiene Data'!F157)),NA())</f>
        <v>#N/A</v>
      </c>
      <c r="BH163" s="93" t="e">
        <f ca="true">+IF(AND(ISNUMBER(OFFSET('Hygiene Data'!$F$9,0,10*ROW('Hygiene Data'!F157))),'Data Summary'!DW163="Yes"),OFFSET('Hygiene Data'!$F$9,0,10*ROW('Hygiene Data'!F157)),NA())</f>
        <v>#N/A</v>
      </c>
      <c r="BI163" s="93" t="e">
        <f ca="true">+IF(AND(ISNUMBER(OFFSET('Hygiene Data'!$G$5,0,10*ROW('Hygiene Data'!G157))),'Data Summary'!DX163="Yes"),OFFSET('Hygiene Data'!$G$5,0,10*ROW('Hygiene Data'!G157)),NA())</f>
        <v>#N/A</v>
      </c>
      <c r="BJ163" s="93" t="e">
        <f ca="true">+IF(AND(ISNUMBER(OFFSET('Hygiene Data'!$G$7,0,10*ROW('Hygiene Data'!G157))),'Data Summary'!DY163="Yes"),OFFSET('Hygiene Data'!$G$7,0,10*ROW('Hygiene Data'!G157)),NA())</f>
        <v>#N/A</v>
      </c>
      <c r="BK163" s="93" t="e">
        <f ca="true">+IF(AND(ISNUMBER(OFFSET('Hygiene Data'!$G$9,0,10*ROW('Hygiene Data'!G157))),'Data Summary'!DZ163="Yes"),OFFSET('Hygiene Data'!$G$9,0,10*ROW('Hygiene Data'!G157)),NA())</f>
        <v>#N/A</v>
      </c>
      <c r="BL163" s="93" t="e">
        <f ca="true">+IF(AND(ISNUMBER(OFFSET('Hygiene Data'!$H$5,0,10*ROW('Hygiene Data'!H157))),'Data Summary'!EA163="Yes"),OFFSET('Hygiene Data'!$H$5,0,10*ROW('Hygiene Data'!H157)),NA())</f>
        <v>#N/A</v>
      </c>
      <c r="BM163" s="93" t="e">
        <f ca="true">+IF(AND(ISNUMBER(OFFSET('Hygiene Data'!$H$7,0,10*ROW('Hygiene Data'!H157))),'Data Summary'!EB163="Yes"),OFFSET('Hygiene Data'!$H$7,0,10*ROW('Hygiene Data'!H157)),NA())</f>
        <v>#N/A</v>
      </c>
      <c r="BN163" s="93" t="e">
        <f ca="true">+IF(AND(ISNUMBER(OFFSET('Hygiene Data'!$H$9,0,10*ROW('Hygiene Data'!H157))),'Data Summary'!EC163="Yes"),OFFSET('Hygiene Data'!$H$9,0,10*ROW('Hygiene Data'!H157)),NA())</f>
        <v>#N/A</v>
      </c>
      <c r="BO163" s="93" t="e">
        <f ca="true">+IF(AND(ISNUMBER(OFFSET('Hygiene Data'!$I$5,0,10*ROW('Hygiene Data'!I157))),'Data Summary'!ED163="Yes"),OFFSET('Hygiene Data'!$I$5,0,10*ROW('Hygiene Data'!I157)),NA())</f>
        <v>#N/A</v>
      </c>
      <c r="BP163" s="93" t="e">
        <f ca="true">+IF(AND(ISNUMBER(OFFSET('Hygiene Data'!$I$7,0,10*ROW('Hygiene Data'!I157))),'Data Summary'!EE163="Yes"),OFFSET('Hygiene Data'!$I$7,0,10*ROW('Hygiene Data'!I157)),NA())</f>
        <v>#N/A</v>
      </c>
      <c r="BQ163" s="93" t="e">
        <f ca="true">+IF(AND(ISNUMBER(OFFSET('Hygiene Data'!$I$9,0,10*ROW('Hygiene Data'!I157))),'Data Summary'!EF163="Yes"),OFFSET('Hygiene Data'!$I$9,0,10*ROW('Hygiene Data'!I157)),NA())</f>
        <v>#N/A</v>
      </c>
    </row>
    <row xmlns:x14ac="http://schemas.microsoft.com/office/spreadsheetml/2009/9/ac" r="164" x14ac:dyDescent="0.2">
      <c r="A164" s="335" t="e">
        <f ca="true">+RIGHT('Data Summary'!A164,LEN('Data Summary'!A164)-9)</f>
        <v>#VALUE!</v>
      </c>
      <c r="B164" s="35" t="str">
        <f ca="true">+IF(ISTEXT('Data Summary'!B164),'Data Summary'!B164,"")</f>
        <v/>
      </c>
      <c r="C164" s="334" t="e">
        <f ca="true">+VALUE('Data Summary'!C164)</f>
        <v>#VALUE!</v>
      </c>
      <c r="D164" s="91" t="e">
        <f ca="true">+IF(AND(ISNUMBER(OFFSET('Water Data'!$D$4,0,10*ROW('Water Data'!D158))),'Data Summary'!BS164="Yes"),100-OFFSET('Water Data'!$D$4,0,10*ROW('Water Data'!D158)),NA())</f>
        <v>#N/A</v>
      </c>
      <c r="E164" s="91" t="e">
        <f ca="true">+IF(AND(ISNUMBER(OFFSET('Water Data'!$D$6,0,10*ROW('Water Data'!D158))),'Data Summary'!BT164="Yes"),OFFSET('Water Data'!$D$6,0,10*ROW('Water Data'!D158)),NA())</f>
        <v>#N/A</v>
      </c>
      <c r="F164" s="91" t="e">
        <f ca="true">+IF(AND(ISNUMBER(OFFSET('Water Data'!$D$9,0,10*ROW('Water Data'!D158))),'Data Summary'!BU164="Yes"),OFFSET('Water Data'!$D$9,0,10*ROW('Water Data'!D158)),NA())</f>
        <v>#N/A</v>
      </c>
      <c r="G164" s="91" t="e">
        <f ca="true">+IF(AND(ISNUMBER(OFFSET('Water Data'!$E$4,0,10*ROW('Water Data'!E158))),'Data Summary'!BV164="Yes"),100-OFFSET('Water Data'!$E$4,0,10*ROW('Water Data'!E158)),NA())</f>
        <v>#N/A</v>
      </c>
      <c r="H164" s="91" t="e">
        <f ca="true">+IF(AND(ISNUMBER(OFFSET('Water Data'!$E$6,0,10*ROW('Water Data'!E158))),'Data Summary'!BW164="Yes"),OFFSET('Water Data'!$E$6,0,10*ROW('Water Data'!E158)),NA())</f>
        <v>#N/A</v>
      </c>
      <c r="I164" s="91" t="e">
        <f ca="true">+IF(AND(ISNUMBER(OFFSET('Water Data'!$E$9,0,10*ROW('Water Data'!E158))),'Data Summary'!BX164="Yes"),OFFSET('Water Data'!$E$9,0,10*ROW('Water Data'!E158)),NA())</f>
        <v>#N/A</v>
      </c>
      <c r="J164" s="91" t="e">
        <f ca="true">+IF(AND(ISNUMBER(OFFSET('Water Data'!$F$4,0,10*ROW('Water Data'!F158))),'Data Summary'!BY164="Yes"),100-OFFSET('Water Data'!$F$4,0,10*ROW('Water Data'!F158)),NA())</f>
        <v>#N/A</v>
      </c>
      <c r="K164" s="91" t="e">
        <f ca="true">+IF(AND(ISNUMBER(OFFSET('Water Data'!$F$6,0,10*ROW('Water Data'!F158))),'Data Summary'!BZ164="Yes"),OFFSET('Water Data'!$F$6,0,10*ROW('Water Data'!F158)),NA())</f>
        <v>#N/A</v>
      </c>
      <c r="L164" s="91" t="e">
        <f ca="true">+IF(AND(ISNUMBER(OFFSET('Water Data'!$F$9,0,10*ROW('Water Data'!F158))),'Data Summary'!CA164="Yes"),OFFSET('Water Data'!$F$9,0,10*ROW('Water Data'!F158)),NA())</f>
        <v>#N/A</v>
      </c>
      <c r="M164" s="91" t="e">
        <f ca="true">+IF(AND(ISNUMBER(OFFSET('Water Data'!$G$4,0,10*ROW('Water Data'!G158))),'Data Summary'!CB164="Yes"),100-OFFSET('Water Data'!$G$4,0,10*ROW('Water Data'!G158)),NA())</f>
        <v>#N/A</v>
      </c>
      <c r="N164" s="91" t="e">
        <f ca="true">+IF(AND(ISNUMBER(OFFSET('Water Data'!$G$6,0,10*ROW('Water Data'!G158))),'Data Summary'!CC164="Yes"),OFFSET('Water Data'!$G$6,0,10*ROW('Water Data'!G158)),NA())</f>
        <v>#N/A</v>
      </c>
      <c r="O164" s="91" t="e">
        <f ca="true">+IF(AND(ISNUMBER(OFFSET('Water Data'!$G$9,0,10*ROW('Water Data'!G158))),'Data Summary'!CD164="Yes"),OFFSET('Water Data'!$G$9,0,10*ROW('Water Data'!G158)),NA())</f>
        <v>#N/A</v>
      </c>
      <c r="P164" s="91" t="e">
        <f ca="true">+IF(AND(ISNUMBER(OFFSET('Water Data'!$H$4,0,10*ROW('Water Data'!H158))),'Data Summary'!CE164="Yes"),100-OFFSET('Water Data'!$H$4,0,10*ROW('Water Data'!H158)),NA())</f>
        <v>#N/A</v>
      </c>
      <c r="Q164" s="91" t="e">
        <f ca="true">+IF(AND(ISNUMBER(OFFSET('Water Data'!$H$6,0,10*ROW('Water Data'!H158))),'Data Summary'!CF164="Yes"),OFFSET('Water Data'!$H$6,0,10*ROW('Water Data'!H158)),NA())</f>
        <v>#N/A</v>
      </c>
      <c r="R164" s="91" t="e">
        <f ca="true">+IF(AND(ISNUMBER(OFFSET('Water Data'!$H$9,0,10*ROW('Water Data'!H158))),'Data Summary'!CG164="Yes"),OFFSET('Water Data'!$H$9,0,10*ROW('Water Data'!H158)),NA())</f>
        <v>#N/A</v>
      </c>
      <c r="S164" s="91" t="e">
        <f ca="true">+IF(AND(ISNUMBER(OFFSET('Water Data'!$I$4,0,10*ROW('Water Data'!I158))),'Data Summary'!CH164="Yes"),100-OFFSET('Water Data'!$I$4,0,10*ROW('Water Data'!I158)),NA())</f>
        <v>#N/A</v>
      </c>
      <c r="T164" s="91" t="e">
        <f ca="true">+IF(AND(ISNUMBER(OFFSET('Water Data'!$I$6,0,10*ROW('Water Data'!I158))),'Data Summary'!CI164="Yes"),OFFSET('Water Data'!$I$6,0,10*ROW('Water Data'!I158)),NA())</f>
        <v>#N/A</v>
      </c>
      <c r="U164" s="91" t="e">
        <f ca="true">+IF(AND(ISNUMBER(OFFSET('Water Data'!$I$9,0,10*ROW('Water Data'!I158))),'Data Summary'!CJ164="Yes"),OFFSET('Water Data'!$I$9,0,10*ROW('Water Data'!I158)),NA())</f>
        <v>#N/A</v>
      </c>
      <c r="V164" s="92" t="e">
        <f ca="true">+IF(AND(ISNUMBER(OFFSET('Sanitation Data'!$D$4,0,10*ROW('Sanitation Data'!D158))),'Data Summary'!CK164="Yes"),100-OFFSET('Sanitation Data'!$D$4,0,10*ROW('Sanitation Data'!D158)),NA())</f>
        <v>#N/A</v>
      </c>
      <c r="W164" s="92" t="e">
        <f ca="true">+IF(AND(ISNUMBER(OFFSET('Sanitation Data'!$D$6,0,10*ROW('Sanitation Data'!D158))),'Data Summary'!CL164="Yes"),OFFSET('Sanitation Data'!$D$6,0,10*ROW('Sanitation Data'!D158)),NA())</f>
        <v>#N/A</v>
      </c>
      <c r="X164" s="92" t="e">
        <f ca="true">+IF(AND(ISNUMBER(OFFSET('Sanitation Data'!$D$10,0,10*ROW('Sanitation Data'!D158))),'Data Summary'!CM164="Yes"),OFFSET('Sanitation Data'!$D$10,0,10*ROW('Sanitation Data'!D158)),NA())</f>
        <v>#N/A</v>
      </c>
      <c r="Y164" s="92" t="e">
        <f ca="true">+IF(AND(ISNUMBER(OFFSET('Sanitation Data'!$D$11,0,10*ROW('Sanitation Data'!D158))),'Data Summary'!CN164="Yes"),OFFSET('Sanitation Data'!$D$11,0,10*ROW('Sanitation Data'!D158)),NA())</f>
        <v>#N/A</v>
      </c>
      <c r="Z164" s="92" t="e">
        <f ca="true">+IF(AND(ISNUMBER(OFFSET('Sanitation Data'!$D$12,0,10*ROW('Sanitation Data'!D158))),'Data Summary'!CO164="Yes"),OFFSET('Sanitation Data'!$D$12,0,10*ROW('Sanitation Data'!D158)),NA())</f>
        <v>#N/A</v>
      </c>
      <c r="AA164" s="92" t="e">
        <f ca="true">+IF(AND(ISNUMBER(OFFSET('Sanitation Data'!$E$4,0,10*ROW('Sanitation Data'!E158))),'Data Summary'!CP164="Yes"),100-OFFSET('Sanitation Data'!$E$4,0,10*ROW('Sanitation Data'!E158)),NA())</f>
        <v>#N/A</v>
      </c>
      <c r="AB164" s="92" t="e">
        <f ca="true">+IF(AND(ISNUMBER(OFFSET('Sanitation Data'!$E$6,0,10*ROW('Sanitation Data'!E158))),'Data Summary'!CQ164="Yes"),OFFSET('Sanitation Data'!$E$6,0,10*ROW('Sanitation Data'!E158)),NA())</f>
        <v>#N/A</v>
      </c>
      <c r="AC164" s="92" t="e">
        <f ca="true">+IF(AND(ISNUMBER(OFFSET('Sanitation Data'!$E$10,0,10*ROW('Sanitation Data'!E158))),'Data Summary'!CR164="Yes"),OFFSET('Sanitation Data'!$E$10,0,10*ROW('Sanitation Data'!E158)),NA())</f>
        <v>#N/A</v>
      </c>
      <c r="AD164" s="92" t="e">
        <f ca="true">+IF(AND(ISNUMBER(OFFSET('Sanitation Data'!$E$11,0,10*ROW('Sanitation Data'!E158))),'Data Summary'!CS164="Yes"),OFFSET('Sanitation Data'!$E$11,0,10*ROW('Sanitation Data'!E158)),NA())</f>
        <v>#N/A</v>
      </c>
      <c r="AE164" s="92" t="e">
        <f ca="true">+IF(AND(ISNUMBER(OFFSET('Sanitation Data'!$E$12,0,10*ROW('Sanitation Data'!E158))),'Data Summary'!CT164="Yes"),OFFSET('Sanitation Data'!$E$12,0,10*ROW('Sanitation Data'!E158)),NA())</f>
        <v>#N/A</v>
      </c>
      <c r="AF164" s="92" t="e">
        <f ca="true">+IF(AND(ISNUMBER(OFFSET('Sanitation Data'!$F$4,0,10*ROW('Sanitation Data'!F158))),'Data Summary'!CU164="Yes"),100-OFFSET('Sanitation Data'!$F$4,0,10*ROW('Sanitation Data'!F158)),NA())</f>
        <v>#N/A</v>
      </c>
      <c r="AG164" s="92" t="e">
        <f ca="true">+IF(AND(ISNUMBER(OFFSET('Sanitation Data'!$F$6,0,10*ROW('Sanitation Data'!F158))),'Data Summary'!CV164="Yes"),OFFSET('Sanitation Data'!$F$6,0,10*ROW('Sanitation Data'!F158)),NA())</f>
        <v>#N/A</v>
      </c>
      <c r="AH164" s="92" t="e">
        <f ca="true">+IF(AND(ISNUMBER(OFFSET('Sanitation Data'!$F$10,0,10*ROW('Sanitation Data'!F158))),'Data Summary'!CW164="Yes"),OFFSET('Sanitation Data'!$F$10,0,10*ROW('Sanitation Data'!F158)),NA())</f>
        <v>#N/A</v>
      </c>
      <c r="AI164" s="92" t="e">
        <f ca="true">+IF(AND(ISNUMBER(OFFSET('Sanitation Data'!$F$11,0,10*ROW('Sanitation Data'!F158))),'Data Summary'!CX164="Yes"),OFFSET('Sanitation Data'!$F$11,0,10*ROW('Sanitation Data'!F158)),NA())</f>
        <v>#N/A</v>
      </c>
      <c r="AJ164" s="92" t="e">
        <f ca="true">+IF(AND(ISNUMBER(OFFSET('Sanitation Data'!$F$12,0,10*ROW('Sanitation Data'!F158))),'Data Summary'!CY164="Yes"),OFFSET('Sanitation Data'!$F$12,0,10*ROW('Sanitation Data'!F158)),NA())</f>
        <v>#N/A</v>
      </c>
      <c r="AK164" s="92" t="e">
        <f ca="true">+IF(AND(ISNUMBER(OFFSET('Sanitation Data'!$G$4,0,10*ROW('Sanitation Data'!G158))),'Data Summary'!CZ164="Yes"),100-OFFSET('Sanitation Data'!$G$4,0,10*ROW('Sanitation Data'!G158)),NA())</f>
        <v>#N/A</v>
      </c>
      <c r="AL164" s="92" t="e">
        <f ca="true">+IF(AND(ISNUMBER(OFFSET('Sanitation Data'!$G$6,0,10*ROW('Sanitation Data'!G158))),'Data Summary'!DA164="Yes"),OFFSET('Sanitation Data'!$G$6,0,10*ROW('Sanitation Data'!G158)),NA())</f>
        <v>#N/A</v>
      </c>
      <c r="AM164" s="92" t="e">
        <f ca="true">+IF(AND(ISNUMBER(OFFSET('Sanitation Data'!$G$10,0,10*ROW('Sanitation Data'!G158))),'Data Summary'!DB164="Yes"),OFFSET('Sanitation Data'!$G$10,0,10*ROW('Sanitation Data'!G158)),NA())</f>
        <v>#N/A</v>
      </c>
      <c r="AN164" s="92" t="e">
        <f ca="true">+IF(AND(ISNUMBER(OFFSET('Sanitation Data'!$G$11,0,10*ROW('Sanitation Data'!G158))),'Data Summary'!DC164="Yes"),OFFSET('Sanitation Data'!$G$11,0,10*ROW('Sanitation Data'!G158)),NA())</f>
        <v>#N/A</v>
      </c>
      <c r="AO164" s="92" t="e">
        <f ca="true">+IF(AND(ISNUMBER(OFFSET('Sanitation Data'!$G$12,0,10*ROW('Sanitation Data'!G158))),'Data Summary'!DD164="Yes"),OFFSET('Sanitation Data'!$G$12,0,10*ROW('Sanitation Data'!G158)),NA())</f>
        <v>#N/A</v>
      </c>
      <c r="AP164" s="92" t="e">
        <f ca="true">+IF(AND(ISNUMBER(OFFSET('Sanitation Data'!$H$4,0,10*ROW('Sanitation Data'!H158))),'Data Summary'!DE164="Yes"),100-OFFSET('Sanitation Data'!$H$4,0,10*ROW('Sanitation Data'!H158)),NA())</f>
        <v>#N/A</v>
      </c>
      <c r="AQ164" s="92" t="e">
        <f ca="true">+IF(AND(ISNUMBER(OFFSET('Sanitation Data'!$H$6,0,10*ROW('Sanitation Data'!H158))),'Data Summary'!DF164="Yes"),OFFSET('Sanitation Data'!$H$6,0,10*ROW('Sanitation Data'!H158)),NA())</f>
        <v>#N/A</v>
      </c>
      <c r="AR164" s="92" t="e">
        <f ca="true">+IF(AND(ISNUMBER(OFFSET('Sanitation Data'!$H$10,0,10*ROW('Sanitation Data'!H158))),'Data Summary'!DG164="Yes"),OFFSET('Sanitation Data'!$H$10,0,10*ROW('Sanitation Data'!H158)),NA())</f>
        <v>#N/A</v>
      </c>
      <c r="AS164" s="92" t="e">
        <f ca="true">+IF(AND(ISNUMBER(OFFSET('Sanitation Data'!$H$11,0,10*ROW('Sanitation Data'!H158))),'Data Summary'!DH164="Yes"),OFFSET('Sanitation Data'!$H$11,0,10*ROW('Sanitation Data'!H158)),NA())</f>
        <v>#N/A</v>
      </c>
      <c r="AT164" s="92" t="e">
        <f ca="true">+IF(AND(ISNUMBER(OFFSET('Sanitation Data'!$H$12,0,10*ROW('Sanitation Data'!H158))),'Data Summary'!DI164="Yes"),OFFSET('Sanitation Data'!$H$12,0,10*ROW('Sanitation Data'!H158)),NA())</f>
        <v>#N/A</v>
      </c>
      <c r="AU164" s="92" t="e">
        <f ca="true">+IF(AND(ISNUMBER(OFFSET('Sanitation Data'!$I$4,0,10*ROW('Sanitation Data'!I158))),'Data Summary'!DJ164="Yes"),100-OFFSET('Sanitation Data'!$I$4,0,10*ROW('Sanitation Data'!I158)),NA())</f>
        <v>#N/A</v>
      </c>
      <c r="AV164" s="92" t="e">
        <f ca="true">+IF(AND(ISNUMBER(OFFSET('Sanitation Data'!$I$6,0,10*ROW('Sanitation Data'!I158))),'Data Summary'!DK164="Yes"),OFFSET('Sanitation Data'!$I$6,0,10*ROW('Sanitation Data'!I158)),NA())</f>
        <v>#N/A</v>
      </c>
      <c r="AW164" s="92" t="e">
        <f ca="true">+IF(AND(ISNUMBER(OFFSET('Sanitation Data'!$I$10,0,10*ROW('Sanitation Data'!I158))),'Data Summary'!DL164="Yes"),OFFSET('Sanitation Data'!$I$10,0,10*ROW('Sanitation Data'!I158)),NA())</f>
        <v>#N/A</v>
      </c>
      <c r="AX164" s="92" t="e">
        <f ca="true">+IF(AND(ISNUMBER(OFFSET('Sanitation Data'!$I$11,0,10*ROW('Sanitation Data'!I158))),'Data Summary'!DM164="Yes"),OFFSET('Sanitation Data'!$I$11,0,10*ROW('Sanitation Data'!I158)),NA())</f>
        <v>#N/A</v>
      </c>
      <c r="AY164" s="92" t="e">
        <f ca="true">+IF(AND(ISNUMBER(OFFSET('Sanitation Data'!$I$12,0,10*ROW('Sanitation Data'!I158))),'Data Summary'!DN164="Yes"),OFFSET('Sanitation Data'!$I$12,0,10*ROW('Sanitation Data'!I158)),NA())</f>
        <v>#N/A</v>
      </c>
      <c r="AZ164" s="93" t="e">
        <f ca="true">+IF(AND(ISNUMBER(OFFSET('Hygiene Data'!$D$5,0,10*ROW('Hygiene Data'!D158))),'Data Summary'!DO164="Yes"),OFFSET('Hygiene Data'!$D$5,0,10*ROW('Hygiene Data'!D158)),NA())</f>
        <v>#N/A</v>
      </c>
      <c r="BA164" s="93" t="e">
        <f ca="true">+IF(AND(ISNUMBER(OFFSET('Hygiene Data'!$D$7,0,10*ROW('Hygiene Data'!D158))),'Data Summary'!DP164="Yes"),OFFSET('Hygiene Data'!$D$7,0,10*ROW('Hygiene Data'!D158)),NA())</f>
        <v>#N/A</v>
      </c>
      <c r="BB164" s="93" t="e">
        <f ca="true">+IF(AND(ISNUMBER(OFFSET('Hygiene Data'!$D$9,0,10*ROW('Hygiene Data'!D158))),'Data Summary'!DQ164="Yes"),OFFSET('Hygiene Data'!$D$9,0,10*ROW('Hygiene Data'!D158)),NA())</f>
        <v>#N/A</v>
      </c>
      <c r="BC164" s="93" t="e">
        <f ca="true">+IF(AND(ISNUMBER(OFFSET('Hygiene Data'!$E$5,0,10*ROW('Hygiene Data'!E158))),'Data Summary'!DR164="Yes"),OFFSET('Hygiene Data'!$E$5,0,10*ROW('Hygiene Data'!E158)),NA())</f>
        <v>#N/A</v>
      </c>
      <c r="BD164" s="93" t="e">
        <f ca="true">+IF(AND(ISNUMBER(OFFSET('Hygiene Data'!$E$7,0,10*ROW('Hygiene Data'!E158))),'Data Summary'!DS164="Yes"),OFFSET('Hygiene Data'!$E$7,0,10*ROW('Hygiene Data'!E158)),NA())</f>
        <v>#N/A</v>
      </c>
      <c r="BE164" s="93" t="e">
        <f ca="true">+IF(AND(ISNUMBER(OFFSET('Hygiene Data'!$E$9,0,10*ROW('Hygiene Data'!E158))),'Data Summary'!DT164="Yes"),OFFSET('Hygiene Data'!$E$9,0,10*ROW('Hygiene Data'!E158)),NA())</f>
        <v>#N/A</v>
      </c>
      <c r="BF164" s="93" t="e">
        <f ca="true">+IF(AND(ISNUMBER(OFFSET('Hygiene Data'!$F$5,0,10*ROW('Hygiene Data'!F158))),'Data Summary'!DU164="Yes"),OFFSET('Hygiene Data'!$F$5,0,10*ROW('Hygiene Data'!F158)),NA())</f>
        <v>#N/A</v>
      </c>
      <c r="BG164" s="93" t="e">
        <f ca="true">+IF(AND(ISNUMBER(OFFSET('Hygiene Data'!$F$7,0,10*ROW('Hygiene Data'!F158))),'Data Summary'!DV164="Yes"),OFFSET('Hygiene Data'!$F$7,0,10*ROW('Hygiene Data'!F158)),NA())</f>
        <v>#N/A</v>
      </c>
      <c r="BH164" s="93" t="e">
        <f ca="true">+IF(AND(ISNUMBER(OFFSET('Hygiene Data'!$F$9,0,10*ROW('Hygiene Data'!F158))),'Data Summary'!DW164="Yes"),OFFSET('Hygiene Data'!$F$9,0,10*ROW('Hygiene Data'!F158)),NA())</f>
        <v>#N/A</v>
      </c>
      <c r="BI164" s="93" t="e">
        <f ca="true">+IF(AND(ISNUMBER(OFFSET('Hygiene Data'!$G$5,0,10*ROW('Hygiene Data'!G158))),'Data Summary'!DX164="Yes"),OFFSET('Hygiene Data'!$G$5,0,10*ROW('Hygiene Data'!G158)),NA())</f>
        <v>#N/A</v>
      </c>
      <c r="BJ164" s="93" t="e">
        <f ca="true">+IF(AND(ISNUMBER(OFFSET('Hygiene Data'!$G$7,0,10*ROW('Hygiene Data'!G158))),'Data Summary'!DY164="Yes"),OFFSET('Hygiene Data'!$G$7,0,10*ROW('Hygiene Data'!G158)),NA())</f>
        <v>#N/A</v>
      </c>
      <c r="BK164" s="93" t="e">
        <f ca="true">+IF(AND(ISNUMBER(OFFSET('Hygiene Data'!$G$9,0,10*ROW('Hygiene Data'!G158))),'Data Summary'!DZ164="Yes"),OFFSET('Hygiene Data'!$G$9,0,10*ROW('Hygiene Data'!G158)),NA())</f>
        <v>#N/A</v>
      </c>
      <c r="BL164" s="93" t="e">
        <f ca="true">+IF(AND(ISNUMBER(OFFSET('Hygiene Data'!$H$5,0,10*ROW('Hygiene Data'!H158))),'Data Summary'!EA164="Yes"),OFFSET('Hygiene Data'!$H$5,0,10*ROW('Hygiene Data'!H158)),NA())</f>
        <v>#N/A</v>
      </c>
      <c r="BM164" s="93" t="e">
        <f ca="true">+IF(AND(ISNUMBER(OFFSET('Hygiene Data'!$H$7,0,10*ROW('Hygiene Data'!H158))),'Data Summary'!EB164="Yes"),OFFSET('Hygiene Data'!$H$7,0,10*ROW('Hygiene Data'!H158)),NA())</f>
        <v>#N/A</v>
      </c>
      <c r="BN164" s="93" t="e">
        <f ca="true">+IF(AND(ISNUMBER(OFFSET('Hygiene Data'!$H$9,0,10*ROW('Hygiene Data'!H158))),'Data Summary'!EC164="Yes"),OFFSET('Hygiene Data'!$H$9,0,10*ROW('Hygiene Data'!H158)),NA())</f>
        <v>#N/A</v>
      </c>
      <c r="BO164" s="93" t="e">
        <f ca="true">+IF(AND(ISNUMBER(OFFSET('Hygiene Data'!$I$5,0,10*ROW('Hygiene Data'!I158))),'Data Summary'!ED164="Yes"),OFFSET('Hygiene Data'!$I$5,0,10*ROW('Hygiene Data'!I158)),NA())</f>
        <v>#N/A</v>
      </c>
      <c r="BP164" s="93" t="e">
        <f ca="true">+IF(AND(ISNUMBER(OFFSET('Hygiene Data'!$I$7,0,10*ROW('Hygiene Data'!I158))),'Data Summary'!EE164="Yes"),OFFSET('Hygiene Data'!$I$7,0,10*ROW('Hygiene Data'!I158)),NA())</f>
        <v>#N/A</v>
      </c>
      <c r="BQ164" s="93" t="e">
        <f ca="true">+IF(AND(ISNUMBER(OFFSET('Hygiene Data'!$I$9,0,10*ROW('Hygiene Data'!I158))),'Data Summary'!EF164="Yes"),OFFSET('Hygiene Data'!$I$9,0,10*ROW('Hygiene Data'!I158)),NA())</f>
        <v>#N/A</v>
      </c>
    </row>
    <row xmlns:x14ac="http://schemas.microsoft.com/office/spreadsheetml/2009/9/ac" r="165" x14ac:dyDescent="0.2">
      <c r="A165" s="335" t="e">
        <f ca="true">+RIGHT('Data Summary'!A165,LEN('Data Summary'!A165)-9)</f>
        <v>#VALUE!</v>
      </c>
      <c r="B165" s="35" t="str">
        <f ca="true">+IF(ISTEXT('Data Summary'!B165),'Data Summary'!B165,"")</f>
        <v/>
      </c>
      <c r="C165" s="334" t="e">
        <f ca="true">+VALUE('Data Summary'!C165)</f>
        <v>#VALUE!</v>
      </c>
      <c r="D165" s="91" t="e">
        <f ca="true">+IF(AND(ISNUMBER(OFFSET('Water Data'!$D$4,0,10*ROW('Water Data'!D159))),'Data Summary'!BS165="Yes"),100-OFFSET('Water Data'!$D$4,0,10*ROW('Water Data'!D159)),NA())</f>
        <v>#N/A</v>
      </c>
      <c r="E165" s="91" t="e">
        <f ca="true">+IF(AND(ISNUMBER(OFFSET('Water Data'!$D$6,0,10*ROW('Water Data'!D159))),'Data Summary'!BT165="Yes"),OFFSET('Water Data'!$D$6,0,10*ROW('Water Data'!D159)),NA())</f>
        <v>#N/A</v>
      </c>
      <c r="F165" s="91" t="e">
        <f ca="true">+IF(AND(ISNUMBER(OFFSET('Water Data'!$D$9,0,10*ROW('Water Data'!D159))),'Data Summary'!BU165="Yes"),OFFSET('Water Data'!$D$9,0,10*ROW('Water Data'!D159)),NA())</f>
        <v>#N/A</v>
      </c>
      <c r="G165" s="91" t="e">
        <f ca="true">+IF(AND(ISNUMBER(OFFSET('Water Data'!$E$4,0,10*ROW('Water Data'!E159))),'Data Summary'!BV165="Yes"),100-OFFSET('Water Data'!$E$4,0,10*ROW('Water Data'!E159)),NA())</f>
        <v>#N/A</v>
      </c>
      <c r="H165" s="91" t="e">
        <f ca="true">+IF(AND(ISNUMBER(OFFSET('Water Data'!$E$6,0,10*ROW('Water Data'!E159))),'Data Summary'!BW165="Yes"),OFFSET('Water Data'!$E$6,0,10*ROW('Water Data'!E159)),NA())</f>
        <v>#N/A</v>
      </c>
      <c r="I165" s="91" t="e">
        <f ca="true">+IF(AND(ISNUMBER(OFFSET('Water Data'!$E$9,0,10*ROW('Water Data'!E159))),'Data Summary'!BX165="Yes"),OFFSET('Water Data'!$E$9,0,10*ROW('Water Data'!E159)),NA())</f>
        <v>#N/A</v>
      </c>
      <c r="J165" s="91" t="e">
        <f ca="true">+IF(AND(ISNUMBER(OFFSET('Water Data'!$F$4,0,10*ROW('Water Data'!F159))),'Data Summary'!BY165="Yes"),100-OFFSET('Water Data'!$F$4,0,10*ROW('Water Data'!F159)),NA())</f>
        <v>#N/A</v>
      </c>
      <c r="K165" s="91" t="e">
        <f ca="true">+IF(AND(ISNUMBER(OFFSET('Water Data'!$F$6,0,10*ROW('Water Data'!F159))),'Data Summary'!BZ165="Yes"),OFFSET('Water Data'!$F$6,0,10*ROW('Water Data'!F159)),NA())</f>
        <v>#N/A</v>
      </c>
      <c r="L165" s="91" t="e">
        <f ca="true">+IF(AND(ISNUMBER(OFFSET('Water Data'!$F$9,0,10*ROW('Water Data'!F159))),'Data Summary'!CA165="Yes"),OFFSET('Water Data'!$F$9,0,10*ROW('Water Data'!F159)),NA())</f>
        <v>#N/A</v>
      </c>
      <c r="M165" s="91" t="e">
        <f ca="true">+IF(AND(ISNUMBER(OFFSET('Water Data'!$G$4,0,10*ROW('Water Data'!G159))),'Data Summary'!CB165="Yes"),100-OFFSET('Water Data'!$G$4,0,10*ROW('Water Data'!G159)),NA())</f>
        <v>#N/A</v>
      </c>
      <c r="N165" s="91" t="e">
        <f ca="true">+IF(AND(ISNUMBER(OFFSET('Water Data'!$G$6,0,10*ROW('Water Data'!G159))),'Data Summary'!CC165="Yes"),OFFSET('Water Data'!$G$6,0,10*ROW('Water Data'!G159)),NA())</f>
        <v>#N/A</v>
      </c>
      <c r="O165" s="91" t="e">
        <f ca="true">+IF(AND(ISNUMBER(OFFSET('Water Data'!$G$9,0,10*ROW('Water Data'!G159))),'Data Summary'!CD165="Yes"),OFFSET('Water Data'!$G$9,0,10*ROW('Water Data'!G159)),NA())</f>
        <v>#N/A</v>
      </c>
      <c r="P165" s="91" t="e">
        <f ca="true">+IF(AND(ISNUMBER(OFFSET('Water Data'!$H$4,0,10*ROW('Water Data'!H159))),'Data Summary'!CE165="Yes"),100-OFFSET('Water Data'!$H$4,0,10*ROW('Water Data'!H159)),NA())</f>
        <v>#N/A</v>
      </c>
      <c r="Q165" s="91" t="e">
        <f ca="true">+IF(AND(ISNUMBER(OFFSET('Water Data'!$H$6,0,10*ROW('Water Data'!H159))),'Data Summary'!CF165="Yes"),OFFSET('Water Data'!$H$6,0,10*ROW('Water Data'!H159)),NA())</f>
        <v>#N/A</v>
      </c>
      <c r="R165" s="91" t="e">
        <f ca="true">+IF(AND(ISNUMBER(OFFSET('Water Data'!$H$9,0,10*ROW('Water Data'!H159))),'Data Summary'!CG165="Yes"),OFFSET('Water Data'!$H$9,0,10*ROW('Water Data'!H159)),NA())</f>
        <v>#N/A</v>
      </c>
      <c r="S165" s="91" t="e">
        <f ca="true">+IF(AND(ISNUMBER(OFFSET('Water Data'!$I$4,0,10*ROW('Water Data'!I159))),'Data Summary'!CH165="Yes"),100-OFFSET('Water Data'!$I$4,0,10*ROW('Water Data'!I159)),NA())</f>
        <v>#N/A</v>
      </c>
      <c r="T165" s="91" t="e">
        <f ca="true">+IF(AND(ISNUMBER(OFFSET('Water Data'!$I$6,0,10*ROW('Water Data'!I159))),'Data Summary'!CI165="Yes"),OFFSET('Water Data'!$I$6,0,10*ROW('Water Data'!I159)),NA())</f>
        <v>#N/A</v>
      </c>
      <c r="U165" s="91" t="e">
        <f ca="true">+IF(AND(ISNUMBER(OFFSET('Water Data'!$I$9,0,10*ROW('Water Data'!I159))),'Data Summary'!CJ165="Yes"),OFFSET('Water Data'!$I$9,0,10*ROW('Water Data'!I159)),NA())</f>
        <v>#N/A</v>
      </c>
      <c r="V165" s="92" t="e">
        <f ca="true">+IF(AND(ISNUMBER(OFFSET('Sanitation Data'!$D$4,0,10*ROW('Sanitation Data'!D159))),'Data Summary'!CK165="Yes"),100-OFFSET('Sanitation Data'!$D$4,0,10*ROW('Sanitation Data'!D159)),NA())</f>
        <v>#N/A</v>
      </c>
      <c r="W165" s="92" t="e">
        <f ca="true">+IF(AND(ISNUMBER(OFFSET('Sanitation Data'!$D$6,0,10*ROW('Sanitation Data'!D159))),'Data Summary'!CL165="Yes"),OFFSET('Sanitation Data'!$D$6,0,10*ROW('Sanitation Data'!D159)),NA())</f>
        <v>#N/A</v>
      </c>
      <c r="X165" s="92" t="e">
        <f ca="true">+IF(AND(ISNUMBER(OFFSET('Sanitation Data'!$D$10,0,10*ROW('Sanitation Data'!D159))),'Data Summary'!CM165="Yes"),OFFSET('Sanitation Data'!$D$10,0,10*ROW('Sanitation Data'!D159)),NA())</f>
        <v>#N/A</v>
      </c>
      <c r="Y165" s="92" t="e">
        <f ca="true">+IF(AND(ISNUMBER(OFFSET('Sanitation Data'!$D$11,0,10*ROW('Sanitation Data'!D159))),'Data Summary'!CN165="Yes"),OFFSET('Sanitation Data'!$D$11,0,10*ROW('Sanitation Data'!D159)),NA())</f>
        <v>#N/A</v>
      </c>
      <c r="Z165" s="92" t="e">
        <f ca="true">+IF(AND(ISNUMBER(OFFSET('Sanitation Data'!$D$12,0,10*ROW('Sanitation Data'!D159))),'Data Summary'!CO165="Yes"),OFFSET('Sanitation Data'!$D$12,0,10*ROW('Sanitation Data'!D159)),NA())</f>
        <v>#N/A</v>
      </c>
      <c r="AA165" s="92" t="e">
        <f ca="true">+IF(AND(ISNUMBER(OFFSET('Sanitation Data'!$E$4,0,10*ROW('Sanitation Data'!E159))),'Data Summary'!CP165="Yes"),100-OFFSET('Sanitation Data'!$E$4,0,10*ROW('Sanitation Data'!E159)),NA())</f>
        <v>#N/A</v>
      </c>
      <c r="AB165" s="92" t="e">
        <f ca="true">+IF(AND(ISNUMBER(OFFSET('Sanitation Data'!$E$6,0,10*ROW('Sanitation Data'!E159))),'Data Summary'!CQ165="Yes"),OFFSET('Sanitation Data'!$E$6,0,10*ROW('Sanitation Data'!E159)),NA())</f>
        <v>#N/A</v>
      </c>
      <c r="AC165" s="92" t="e">
        <f ca="true">+IF(AND(ISNUMBER(OFFSET('Sanitation Data'!$E$10,0,10*ROW('Sanitation Data'!E159))),'Data Summary'!CR165="Yes"),OFFSET('Sanitation Data'!$E$10,0,10*ROW('Sanitation Data'!E159)),NA())</f>
        <v>#N/A</v>
      </c>
      <c r="AD165" s="92" t="e">
        <f ca="true">+IF(AND(ISNUMBER(OFFSET('Sanitation Data'!$E$11,0,10*ROW('Sanitation Data'!E159))),'Data Summary'!CS165="Yes"),OFFSET('Sanitation Data'!$E$11,0,10*ROW('Sanitation Data'!E159)),NA())</f>
        <v>#N/A</v>
      </c>
      <c r="AE165" s="92" t="e">
        <f ca="true">+IF(AND(ISNUMBER(OFFSET('Sanitation Data'!$E$12,0,10*ROW('Sanitation Data'!E159))),'Data Summary'!CT165="Yes"),OFFSET('Sanitation Data'!$E$12,0,10*ROW('Sanitation Data'!E159)),NA())</f>
        <v>#N/A</v>
      </c>
      <c r="AF165" s="92" t="e">
        <f ca="true">+IF(AND(ISNUMBER(OFFSET('Sanitation Data'!$F$4,0,10*ROW('Sanitation Data'!F159))),'Data Summary'!CU165="Yes"),100-OFFSET('Sanitation Data'!$F$4,0,10*ROW('Sanitation Data'!F159)),NA())</f>
        <v>#N/A</v>
      </c>
      <c r="AG165" s="92" t="e">
        <f ca="true">+IF(AND(ISNUMBER(OFFSET('Sanitation Data'!$F$6,0,10*ROW('Sanitation Data'!F159))),'Data Summary'!CV165="Yes"),OFFSET('Sanitation Data'!$F$6,0,10*ROW('Sanitation Data'!F159)),NA())</f>
        <v>#N/A</v>
      </c>
      <c r="AH165" s="92" t="e">
        <f ca="true">+IF(AND(ISNUMBER(OFFSET('Sanitation Data'!$F$10,0,10*ROW('Sanitation Data'!F159))),'Data Summary'!CW165="Yes"),OFFSET('Sanitation Data'!$F$10,0,10*ROW('Sanitation Data'!F159)),NA())</f>
        <v>#N/A</v>
      </c>
      <c r="AI165" s="92" t="e">
        <f ca="true">+IF(AND(ISNUMBER(OFFSET('Sanitation Data'!$F$11,0,10*ROW('Sanitation Data'!F159))),'Data Summary'!CX165="Yes"),OFFSET('Sanitation Data'!$F$11,0,10*ROW('Sanitation Data'!F159)),NA())</f>
        <v>#N/A</v>
      </c>
      <c r="AJ165" s="92" t="e">
        <f ca="true">+IF(AND(ISNUMBER(OFFSET('Sanitation Data'!$F$12,0,10*ROW('Sanitation Data'!F159))),'Data Summary'!CY165="Yes"),OFFSET('Sanitation Data'!$F$12,0,10*ROW('Sanitation Data'!F159)),NA())</f>
        <v>#N/A</v>
      </c>
      <c r="AK165" s="92" t="e">
        <f ca="true">+IF(AND(ISNUMBER(OFFSET('Sanitation Data'!$G$4,0,10*ROW('Sanitation Data'!G159))),'Data Summary'!CZ165="Yes"),100-OFFSET('Sanitation Data'!$G$4,0,10*ROW('Sanitation Data'!G159)),NA())</f>
        <v>#N/A</v>
      </c>
      <c r="AL165" s="92" t="e">
        <f ca="true">+IF(AND(ISNUMBER(OFFSET('Sanitation Data'!$G$6,0,10*ROW('Sanitation Data'!G159))),'Data Summary'!DA165="Yes"),OFFSET('Sanitation Data'!$G$6,0,10*ROW('Sanitation Data'!G159)),NA())</f>
        <v>#N/A</v>
      </c>
      <c r="AM165" s="92" t="e">
        <f ca="true">+IF(AND(ISNUMBER(OFFSET('Sanitation Data'!$G$10,0,10*ROW('Sanitation Data'!G159))),'Data Summary'!DB165="Yes"),OFFSET('Sanitation Data'!$G$10,0,10*ROW('Sanitation Data'!G159)),NA())</f>
        <v>#N/A</v>
      </c>
      <c r="AN165" s="92" t="e">
        <f ca="true">+IF(AND(ISNUMBER(OFFSET('Sanitation Data'!$G$11,0,10*ROW('Sanitation Data'!G159))),'Data Summary'!DC165="Yes"),OFFSET('Sanitation Data'!$G$11,0,10*ROW('Sanitation Data'!G159)),NA())</f>
        <v>#N/A</v>
      </c>
      <c r="AO165" s="92" t="e">
        <f ca="true">+IF(AND(ISNUMBER(OFFSET('Sanitation Data'!$G$12,0,10*ROW('Sanitation Data'!G159))),'Data Summary'!DD165="Yes"),OFFSET('Sanitation Data'!$G$12,0,10*ROW('Sanitation Data'!G159)),NA())</f>
        <v>#N/A</v>
      </c>
      <c r="AP165" s="92" t="e">
        <f ca="true">+IF(AND(ISNUMBER(OFFSET('Sanitation Data'!$H$4,0,10*ROW('Sanitation Data'!H159))),'Data Summary'!DE165="Yes"),100-OFFSET('Sanitation Data'!$H$4,0,10*ROW('Sanitation Data'!H159)),NA())</f>
        <v>#N/A</v>
      </c>
      <c r="AQ165" s="92" t="e">
        <f ca="true">+IF(AND(ISNUMBER(OFFSET('Sanitation Data'!$H$6,0,10*ROW('Sanitation Data'!H159))),'Data Summary'!DF165="Yes"),OFFSET('Sanitation Data'!$H$6,0,10*ROW('Sanitation Data'!H159)),NA())</f>
        <v>#N/A</v>
      </c>
      <c r="AR165" s="92" t="e">
        <f ca="true">+IF(AND(ISNUMBER(OFFSET('Sanitation Data'!$H$10,0,10*ROW('Sanitation Data'!H159))),'Data Summary'!DG165="Yes"),OFFSET('Sanitation Data'!$H$10,0,10*ROW('Sanitation Data'!H159)),NA())</f>
        <v>#N/A</v>
      </c>
      <c r="AS165" s="92" t="e">
        <f ca="true">+IF(AND(ISNUMBER(OFFSET('Sanitation Data'!$H$11,0,10*ROW('Sanitation Data'!H159))),'Data Summary'!DH165="Yes"),OFFSET('Sanitation Data'!$H$11,0,10*ROW('Sanitation Data'!H159)),NA())</f>
        <v>#N/A</v>
      </c>
      <c r="AT165" s="92" t="e">
        <f ca="true">+IF(AND(ISNUMBER(OFFSET('Sanitation Data'!$H$12,0,10*ROW('Sanitation Data'!H159))),'Data Summary'!DI165="Yes"),OFFSET('Sanitation Data'!$H$12,0,10*ROW('Sanitation Data'!H159)),NA())</f>
        <v>#N/A</v>
      </c>
      <c r="AU165" s="92" t="e">
        <f ca="true">+IF(AND(ISNUMBER(OFFSET('Sanitation Data'!$I$4,0,10*ROW('Sanitation Data'!I159))),'Data Summary'!DJ165="Yes"),100-OFFSET('Sanitation Data'!$I$4,0,10*ROW('Sanitation Data'!I159)),NA())</f>
        <v>#N/A</v>
      </c>
      <c r="AV165" s="92" t="e">
        <f ca="true">+IF(AND(ISNUMBER(OFFSET('Sanitation Data'!$I$6,0,10*ROW('Sanitation Data'!I159))),'Data Summary'!DK165="Yes"),OFFSET('Sanitation Data'!$I$6,0,10*ROW('Sanitation Data'!I159)),NA())</f>
        <v>#N/A</v>
      </c>
      <c r="AW165" s="92" t="e">
        <f ca="true">+IF(AND(ISNUMBER(OFFSET('Sanitation Data'!$I$10,0,10*ROW('Sanitation Data'!I159))),'Data Summary'!DL165="Yes"),OFFSET('Sanitation Data'!$I$10,0,10*ROW('Sanitation Data'!I159)),NA())</f>
        <v>#N/A</v>
      </c>
      <c r="AX165" s="92" t="e">
        <f ca="true">+IF(AND(ISNUMBER(OFFSET('Sanitation Data'!$I$11,0,10*ROW('Sanitation Data'!I159))),'Data Summary'!DM165="Yes"),OFFSET('Sanitation Data'!$I$11,0,10*ROW('Sanitation Data'!I159)),NA())</f>
        <v>#N/A</v>
      </c>
      <c r="AY165" s="92" t="e">
        <f ca="true">+IF(AND(ISNUMBER(OFFSET('Sanitation Data'!$I$12,0,10*ROW('Sanitation Data'!I159))),'Data Summary'!DN165="Yes"),OFFSET('Sanitation Data'!$I$12,0,10*ROW('Sanitation Data'!I159)),NA())</f>
        <v>#N/A</v>
      </c>
      <c r="AZ165" s="93" t="e">
        <f ca="true">+IF(AND(ISNUMBER(OFFSET('Hygiene Data'!$D$5,0,10*ROW('Hygiene Data'!D159))),'Data Summary'!DO165="Yes"),OFFSET('Hygiene Data'!$D$5,0,10*ROW('Hygiene Data'!D159)),NA())</f>
        <v>#N/A</v>
      </c>
      <c r="BA165" s="93" t="e">
        <f ca="true">+IF(AND(ISNUMBER(OFFSET('Hygiene Data'!$D$7,0,10*ROW('Hygiene Data'!D159))),'Data Summary'!DP165="Yes"),OFFSET('Hygiene Data'!$D$7,0,10*ROW('Hygiene Data'!D159)),NA())</f>
        <v>#N/A</v>
      </c>
      <c r="BB165" s="93" t="e">
        <f ca="true">+IF(AND(ISNUMBER(OFFSET('Hygiene Data'!$D$9,0,10*ROW('Hygiene Data'!D159))),'Data Summary'!DQ165="Yes"),OFFSET('Hygiene Data'!$D$9,0,10*ROW('Hygiene Data'!D159)),NA())</f>
        <v>#N/A</v>
      </c>
      <c r="BC165" s="93" t="e">
        <f ca="true">+IF(AND(ISNUMBER(OFFSET('Hygiene Data'!$E$5,0,10*ROW('Hygiene Data'!E159))),'Data Summary'!DR165="Yes"),OFFSET('Hygiene Data'!$E$5,0,10*ROW('Hygiene Data'!E159)),NA())</f>
        <v>#N/A</v>
      </c>
      <c r="BD165" s="93" t="e">
        <f ca="true">+IF(AND(ISNUMBER(OFFSET('Hygiene Data'!$E$7,0,10*ROW('Hygiene Data'!E159))),'Data Summary'!DS165="Yes"),OFFSET('Hygiene Data'!$E$7,0,10*ROW('Hygiene Data'!E159)),NA())</f>
        <v>#N/A</v>
      </c>
      <c r="BE165" s="93" t="e">
        <f ca="true">+IF(AND(ISNUMBER(OFFSET('Hygiene Data'!$E$9,0,10*ROW('Hygiene Data'!E159))),'Data Summary'!DT165="Yes"),OFFSET('Hygiene Data'!$E$9,0,10*ROW('Hygiene Data'!E159)),NA())</f>
        <v>#N/A</v>
      </c>
      <c r="BF165" s="93" t="e">
        <f ca="true">+IF(AND(ISNUMBER(OFFSET('Hygiene Data'!$F$5,0,10*ROW('Hygiene Data'!F159))),'Data Summary'!DU165="Yes"),OFFSET('Hygiene Data'!$F$5,0,10*ROW('Hygiene Data'!F159)),NA())</f>
        <v>#N/A</v>
      </c>
      <c r="BG165" s="93" t="e">
        <f ca="true">+IF(AND(ISNUMBER(OFFSET('Hygiene Data'!$F$7,0,10*ROW('Hygiene Data'!F159))),'Data Summary'!DV165="Yes"),OFFSET('Hygiene Data'!$F$7,0,10*ROW('Hygiene Data'!F159)),NA())</f>
        <v>#N/A</v>
      </c>
      <c r="BH165" s="93" t="e">
        <f ca="true">+IF(AND(ISNUMBER(OFFSET('Hygiene Data'!$F$9,0,10*ROW('Hygiene Data'!F159))),'Data Summary'!DW165="Yes"),OFFSET('Hygiene Data'!$F$9,0,10*ROW('Hygiene Data'!F159)),NA())</f>
        <v>#N/A</v>
      </c>
      <c r="BI165" s="93" t="e">
        <f ca="true">+IF(AND(ISNUMBER(OFFSET('Hygiene Data'!$G$5,0,10*ROW('Hygiene Data'!G159))),'Data Summary'!DX165="Yes"),OFFSET('Hygiene Data'!$G$5,0,10*ROW('Hygiene Data'!G159)),NA())</f>
        <v>#N/A</v>
      </c>
      <c r="BJ165" s="93" t="e">
        <f ca="true">+IF(AND(ISNUMBER(OFFSET('Hygiene Data'!$G$7,0,10*ROW('Hygiene Data'!G159))),'Data Summary'!DY165="Yes"),OFFSET('Hygiene Data'!$G$7,0,10*ROW('Hygiene Data'!G159)),NA())</f>
        <v>#N/A</v>
      </c>
      <c r="BK165" s="93" t="e">
        <f ca="true">+IF(AND(ISNUMBER(OFFSET('Hygiene Data'!$G$9,0,10*ROW('Hygiene Data'!G159))),'Data Summary'!DZ165="Yes"),OFFSET('Hygiene Data'!$G$9,0,10*ROW('Hygiene Data'!G159)),NA())</f>
        <v>#N/A</v>
      </c>
      <c r="BL165" s="93" t="e">
        <f ca="true">+IF(AND(ISNUMBER(OFFSET('Hygiene Data'!$H$5,0,10*ROW('Hygiene Data'!H159))),'Data Summary'!EA165="Yes"),OFFSET('Hygiene Data'!$H$5,0,10*ROW('Hygiene Data'!H159)),NA())</f>
        <v>#N/A</v>
      </c>
      <c r="BM165" s="93" t="e">
        <f ca="true">+IF(AND(ISNUMBER(OFFSET('Hygiene Data'!$H$7,0,10*ROW('Hygiene Data'!H159))),'Data Summary'!EB165="Yes"),OFFSET('Hygiene Data'!$H$7,0,10*ROW('Hygiene Data'!H159)),NA())</f>
        <v>#N/A</v>
      </c>
      <c r="BN165" s="93" t="e">
        <f ca="true">+IF(AND(ISNUMBER(OFFSET('Hygiene Data'!$H$9,0,10*ROW('Hygiene Data'!H159))),'Data Summary'!EC165="Yes"),OFFSET('Hygiene Data'!$H$9,0,10*ROW('Hygiene Data'!H159)),NA())</f>
        <v>#N/A</v>
      </c>
      <c r="BO165" s="93" t="e">
        <f ca="true">+IF(AND(ISNUMBER(OFFSET('Hygiene Data'!$I$5,0,10*ROW('Hygiene Data'!I159))),'Data Summary'!ED165="Yes"),OFFSET('Hygiene Data'!$I$5,0,10*ROW('Hygiene Data'!I159)),NA())</f>
        <v>#N/A</v>
      </c>
      <c r="BP165" s="93" t="e">
        <f ca="true">+IF(AND(ISNUMBER(OFFSET('Hygiene Data'!$I$7,0,10*ROW('Hygiene Data'!I159))),'Data Summary'!EE165="Yes"),OFFSET('Hygiene Data'!$I$7,0,10*ROW('Hygiene Data'!I159)),NA())</f>
        <v>#N/A</v>
      </c>
      <c r="BQ165" s="93" t="e">
        <f ca="true">+IF(AND(ISNUMBER(OFFSET('Hygiene Data'!$I$9,0,10*ROW('Hygiene Data'!I159))),'Data Summary'!EF165="Yes"),OFFSET('Hygiene Data'!$I$9,0,10*ROW('Hygiene Data'!I159)),NA())</f>
        <v>#N/A</v>
      </c>
    </row>
    <row xmlns:x14ac="http://schemas.microsoft.com/office/spreadsheetml/2009/9/ac" r="166" x14ac:dyDescent="0.2">
      <c r="A166" s="335" t="e">
        <f ca="true">+RIGHT('Data Summary'!A166,LEN('Data Summary'!A166)-9)</f>
        <v>#VALUE!</v>
      </c>
      <c r="B166" s="35" t="str">
        <f ca="true">+IF(ISTEXT('Data Summary'!B166),'Data Summary'!B166,"")</f>
        <v/>
      </c>
      <c r="C166" s="334" t="e">
        <f ca="true">+VALUE('Data Summary'!C166)</f>
        <v>#VALUE!</v>
      </c>
      <c r="D166" s="91" t="e">
        <f ca="true">+IF(AND(ISNUMBER(OFFSET('Water Data'!$D$4,0,10*ROW('Water Data'!D160))),'Data Summary'!BS166="Yes"),100-OFFSET('Water Data'!$D$4,0,10*ROW('Water Data'!D160)),NA())</f>
        <v>#N/A</v>
      </c>
      <c r="E166" s="91" t="e">
        <f ca="true">+IF(AND(ISNUMBER(OFFSET('Water Data'!$D$6,0,10*ROW('Water Data'!D160))),'Data Summary'!BT166="Yes"),OFFSET('Water Data'!$D$6,0,10*ROW('Water Data'!D160)),NA())</f>
        <v>#N/A</v>
      </c>
      <c r="F166" s="91" t="e">
        <f ca="true">+IF(AND(ISNUMBER(OFFSET('Water Data'!$D$9,0,10*ROW('Water Data'!D160))),'Data Summary'!BU166="Yes"),OFFSET('Water Data'!$D$9,0,10*ROW('Water Data'!D160)),NA())</f>
        <v>#N/A</v>
      </c>
      <c r="G166" s="91" t="e">
        <f ca="true">+IF(AND(ISNUMBER(OFFSET('Water Data'!$E$4,0,10*ROW('Water Data'!E160))),'Data Summary'!BV166="Yes"),100-OFFSET('Water Data'!$E$4,0,10*ROW('Water Data'!E160)),NA())</f>
        <v>#N/A</v>
      </c>
      <c r="H166" s="91" t="e">
        <f ca="true">+IF(AND(ISNUMBER(OFFSET('Water Data'!$E$6,0,10*ROW('Water Data'!E160))),'Data Summary'!BW166="Yes"),OFFSET('Water Data'!$E$6,0,10*ROW('Water Data'!E160)),NA())</f>
        <v>#N/A</v>
      </c>
      <c r="I166" s="91" t="e">
        <f ca="true">+IF(AND(ISNUMBER(OFFSET('Water Data'!$E$9,0,10*ROW('Water Data'!E160))),'Data Summary'!BX166="Yes"),OFFSET('Water Data'!$E$9,0,10*ROW('Water Data'!E160)),NA())</f>
        <v>#N/A</v>
      </c>
      <c r="J166" s="91" t="e">
        <f ca="true">+IF(AND(ISNUMBER(OFFSET('Water Data'!$F$4,0,10*ROW('Water Data'!F160))),'Data Summary'!BY166="Yes"),100-OFFSET('Water Data'!$F$4,0,10*ROW('Water Data'!F160)),NA())</f>
        <v>#N/A</v>
      </c>
      <c r="K166" s="91" t="e">
        <f ca="true">+IF(AND(ISNUMBER(OFFSET('Water Data'!$F$6,0,10*ROW('Water Data'!F160))),'Data Summary'!BZ166="Yes"),OFFSET('Water Data'!$F$6,0,10*ROW('Water Data'!F160)),NA())</f>
        <v>#N/A</v>
      </c>
      <c r="L166" s="91" t="e">
        <f ca="true">+IF(AND(ISNUMBER(OFFSET('Water Data'!$F$9,0,10*ROW('Water Data'!F160))),'Data Summary'!CA166="Yes"),OFFSET('Water Data'!$F$9,0,10*ROW('Water Data'!F160)),NA())</f>
        <v>#N/A</v>
      </c>
      <c r="M166" s="91" t="e">
        <f ca="true">+IF(AND(ISNUMBER(OFFSET('Water Data'!$G$4,0,10*ROW('Water Data'!G160))),'Data Summary'!CB166="Yes"),100-OFFSET('Water Data'!$G$4,0,10*ROW('Water Data'!G160)),NA())</f>
        <v>#N/A</v>
      </c>
      <c r="N166" s="91" t="e">
        <f ca="true">+IF(AND(ISNUMBER(OFFSET('Water Data'!$G$6,0,10*ROW('Water Data'!G160))),'Data Summary'!CC166="Yes"),OFFSET('Water Data'!$G$6,0,10*ROW('Water Data'!G160)),NA())</f>
        <v>#N/A</v>
      </c>
      <c r="O166" s="91" t="e">
        <f ca="true">+IF(AND(ISNUMBER(OFFSET('Water Data'!$G$9,0,10*ROW('Water Data'!G160))),'Data Summary'!CD166="Yes"),OFFSET('Water Data'!$G$9,0,10*ROW('Water Data'!G160)),NA())</f>
        <v>#N/A</v>
      </c>
      <c r="P166" s="91" t="e">
        <f ca="true">+IF(AND(ISNUMBER(OFFSET('Water Data'!$H$4,0,10*ROW('Water Data'!H160))),'Data Summary'!CE166="Yes"),100-OFFSET('Water Data'!$H$4,0,10*ROW('Water Data'!H160)),NA())</f>
        <v>#N/A</v>
      </c>
      <c r="Q166" s="91" t="e">
        <f ca="true">+IF(AND(ISNUMBER(OFFSET('Water Data'!$H$6,0,10*ROW('Water Data'!H160))),'Data Summary'!CF166="Yes"),OFFSET('Water Data'!$H$6,0,10*ROW('Water Data'!H160)),NA())</f>
        <v>#N/A</v>
      </c>
      <c r="R166" s="91" t="e">
        <f ca="true">+IF(AND(ISNUMBER(OFFSET('Water Data'!$H$9,0,10*ROW('Water Data'!H160))),'Data Summary'!CG166="Yes"),OFFSET('Water Data'!$H$9,0,10*ROW('Water Data'!H160)),NA())</f>
        <v>#N/A</v>
      </c>
      <c r="S166" s="91" t="e">
        <f ca="true">+IF(AND(ISNUMBER(OFFSET('Water Data'!$I$4,0,10*ROW('Water Data'!I160))),'Data Summary'!CH166="Yes"),100-OFFSET('Water Data'!$I$4,0,10*ROW('Water Data'!I160)),NA())</f>
        <v>#N/A</v>
      </c>
      <c r="T166" s="91" t="e">
        <f ca="true">+IF(AND(ISNUMBER(OFFSET('Water Data'!$I$6,0,10*ROW('Water Data'!I160))),'Data Summary'!CI166="Yes"),OFFSET('Water Data'!$I$6,0,10*ROW('Water Data'!I160)),NA())</f>
        <v>#N/A</v>
      </c>
      <c r="U166" s="91" t="e">
        <f ca="true">+IF(AND(ISNUMBER(OFFSET('Water Data'!$I$9,0,10*ROW('Water Data'!I160))),'Data Summary'!CJ166="Yes"),OFFSET('Water Data'!$I$9,0,10*ROW('Water Data'!I160)),NA())</f>
        <v>#N/A</v>
      </c>
      <c r="V166" s="92" t="e">
        <f ca="true">+IF(AND(ISNUMBER(OFFSET('Sanitation Data'!$D$4,0,10*ROW('Sanitation Data'!D160))),'Data Summary'!CK166="Yes"),100-OFFSET('Sanitation Data'!$D$4,0,10*ROW('Sanitation Data'!D160)),NA())</f>
        <v>#N/A</v>
      </c>
      <c r="W166" s="92" t="e">
        <f ca="true">+IF(AND(ISNUMBER(OFFSET('Sanitation Data'!$D$6,0,10*ROW('Sanitation Data'!D160))),'Data Summary'!CL166="Yes"),OFFSET('Sanitation Data'!$D$6,0,10*ROW('Sanitation Data'!D160)),NA())</f>
        <v>#N/A</v>
      </c>
      <c r="X166" s="92" t="e">
        <f ca="true">+IF(AND(ISNUMBER(OFFSET('Sanitation Data'!$D$10,0,10*ROW('Sanitation Data'!D160))),'Data Summary'!CM166="Yes"),OFFSET('Sanitation Data'!$D$10,0,10*ROW('Sanitation Data'!D160)),NA())</f>
        <v>#N/A</v>
      </c>
      <c r="Y166" s="92" t="e">
        <f ca="true">+IF(AND(ISNUMBER(OFFSET('Sanitation Data'!$D$11,0,10*ROW('Sanitation Data'!D160))),'Data Summary'!CN166="Yes"),OFFSET('Sanitation Data'!$D$11,0,10*ROW('Sanitation Data'!D160)),NA())</f>
        <v>#N/A</v>
      </c>
      <c r="Z166" s="92" t="e">
        <f ca="true">+IF(AND(ISNUMBER(OFFSET('Sanitation Data'!$D$12,0,10*ROW('Sanitation Data'!D160))),'Data Summary'!CO166="Yes"),OFFSET('Sanitation Data'!$D$12,0,10*ROW('Sanitation Data'!D160)),NA())</f>
        <v>#N/A</v>
      </c>
      <c r="AA166" s="92" t="e">
        <f ca="true">+IF(AND(ISNUMBER(OFFSET('Sanitation Data'!$E$4,0,10*ROW('Sanitation Data'!E160))),'Data Summary'!CP166="Yes"),100-OFFSET('Sanitation Data'!$E$4,0,10*ROW('Sanitation Data'!E160)),NA())</f>
        <v>#N/A</v>
      </c>
      <c r="AB166" s="92" t="e">
        <f ca="true">+IF(AND(ISNUMBER(OFFSET('Sanitation Data'!$E$6,0,10*ROW('Sanitation Data'!E160))),'Data Summary'!CQ166="Yes"),OFFSET('Sanitation Data'!$E$6,0,10*ROW('Sanitation Data'!E160)),NA())</f>
        <v>#N/A</v>
      </c>
      <c r="AC166" s="92" t="e">
        <f ca="true">+IF(AND(ISNUMBER(OFFSET('Sanitation Data'!$E$10,0,10*ROW('Sanitation Data'!E160))),'Data Summary'!CR166="Yes"),OFFSET('Sanitation Data'!$E$10,0,10*ROW('Sanitation Data'!E160)),NA())</f>
        <v>#N/A</v>
      </c>
      <c r="AD166" s="92" t="e">
        <f ca="true">+IF(AND(ISNUMBER(OFFSET('Sanitation Data'!$E$11,0,10*ROW('Sanitation Data'!E160))),'Data Summary'!CS166="Yes"),OFFSET('Sanitation Data'!$E$11,0,10*ROW('Sanitation Data'!E160)),NA())</f>
        <v>#N/A</v>
      </c>
      <c r="AE166" s="92" t="e">
        <f ca="true">+IF(AND(ISNUMBER(OFFSET('Sanitation Data'!$E$12,0,10*ROW('Sanitation Data'!E160))),'Data Summary'!CT166="Yes"),OFFSET('Sanitation Data'!$E$12,0,10*ROW('Sanitation Data'!E160)),NA())</f>
        <v>#N/A</v>
      </c>
      <c r="AF166" s="92" t="e">
        <f ca="true">+IF(AND(ISNUMBER(OFFSET('Sanitation Data'!$F$4,0,10*ROW('Sanitation Data'!F160))),'Data Summary'!CU166="Yes"),100-OFFSET('Sanitation Data'!$F$4,0,10*ROW('Sanitation Data'!F160)),NA())</f>
        <v>#N/A</v>
      </c>
      <c r="AG166" s="92" t="e">
        <f ca="true">+IF(AND(ISNUMBER(OFFSET('Sanitation Data'!$F$6,0,10*ROW('Sanitation Data'!F160))),'Data Summary'!CV166="Yes"),OFFSET('Sanitation Data'!$F$6,0,10*ROW('Sanitation Data'!F160)),NA())</f>
        <v>#N/A</v>
      </c>
      <c r="AH166" s="92" t="e">
        <f ca="true">+IF(AND(ISNUMBER(OFFSET('Sanitation Data'!$F$10,0,10*ROW('Sanitation Data'!F160))),'Data Summary'!CW166="Yes"),OFFSET('Sanitation Data'!$F$10,0,10*ROW('Sanitation Data'!F160)),NA())</f>
        <v>#N/A</v>
      </c>
      <c r="AI166" s="92" t="e">
        <f ca="true">+IF(AND(ISNUMBER(OFFSET('Sanitation Data'!$F$11,0,10*ROW('Sanitation Data'!F160))),'Data Summary'!CX166="Yes"),OFFSET('Sanitation Data'!$F$11,0,10*ROW('Sanitation Data'!F160)),NA())</f>
        <v>#N/A</v>
      </c>
      <c r="AJ166" s="92" t="e">
        <f ca="true">+IF(AND(ISNUMBER(OFFSET('Sanitation Data'!$F$12,0,10*ROW('Sanitation Data'!F160))),'Data Summary'!CY166="Yes"),OFFSET('Sanitation Data'!$F$12,0,10*ROW('Sanitation Data'!F160)),NA())</f>
        <v>#N/A</v>
      </c>
      <c r="AK166" s="92" t="e">
        <f ca="true">+IF(AND(ISNUMBER(OFFSET('Sanitation Data'!$G$4,0,10*ROW('Sanitation Data'!G160))),'Data Summary'!CZ166="Yes"),100-OFFSET('Sanitation Data'!$G$4,0,10*ROW('Sanitation Data'!G160)),NA())</f>
        <v>#N/A</v>
      </c>
      <c r="AL166" s="92" t="e">
        <f ca="true">+IF(AND(ISNUMBER(OFFSET('Sanitation Data'!$G$6,0,10*ROW('Sanitation Data'!G160))),'Data Summary'!DA166="Yes"),OFFSET('Sanitation Data'!$G$6,0,10*ROW('Sanitation Data'!G160)),NA())</f>
        <v>#N/A</v>
      </c>
      <c r="AM166" s="92" t="e">
        <f ca="true">+IF(AND(ISNUMBER(OFFSET('Sanitation Data'!$G$10,0,10*ROW('Sanitation Data'!G160))),'Data Summary'!DB166="Yes"),OFFSET('Sanitation Data'!$G$10,0,10*ROW('Sanitation Data'!G160)),NA())</f>
        <v>#N/A</v>
      </c>
      <c r="AN166" s="92" t="e">
        <f ca="true">+IF(AND(ISNUMBER(OFFSET('Sanitation Data'!$G$11,0,10*ROW('Sanitation Data'!G160))),'Data Summary'!DC166="Yes"),OFFSET('Sanitation Data'!$G$11,0,10*ROW('Sanitation Data'!G160)),NA())</f>
        <v>#N/A</v>
      </c>
      <c r="AO166" s="92" t="e">
        <f ca="true">+IF(AND(ISNUMBER(OFFSET('Sanitation Data'!$G$12,0,10*ROW('Sanitation Data'!G160))),'Data Summary'!DD166="Yes"),OFFSET('Sanitation Data'!$G$12,0,10*ROW('Sanitation Data'!G160)),NA())</f>
        <v>#N/A</v>
      </c>
      <c r="AP166" s="92" t="e">
        <f ca="true">+IF(AND(ISNUMBER(OFFSET('Sanitation Data'!$H$4,0,10*ROW('Sanitation Data'!H160))),'Data Summary'!DE166="Yes"),100-OFFSET('Sanitation Data'!$H$4,0,10*ROW('Sanitation Data'!H160)),NA())</f>
        <v>#N/A</v>
      </c>
      <c r="AQ166" s="92" t="e">
        <f ca="true">+IF(AND(ISNUMBER(OFFSET('Sanitation Data'!$H$6,0,10*ROW('Sanitation Data'!H160))),'Data Summary'!DF166="Yes"),OFFSET('Sanitation Data'!$H$6,0,10*ROW('Sanitation Data'!H160)),NA())</f>
        <v>#N/A</v>
      </c>
      <c r="AR166" s="92" t="e">
        <f ca="true">+IF(AND(ISNUMBER(OFFSET('Sanitation Data'!$H$10,0,10*ROW('Sanitation Data'!H160))),'Data Summary'!DG166="Yes"),OFFSET('Sanitation Data'!$H$10,0,10*ROW('Sanitation Data'!H160)),NA())</f>
        <v>#N/A</v>
      </c>
      <c r="AS166" s="92" t="e">
        <f ca="true">+IF(AND(ISNUMBER(OFFSET('Sanitation Data'!$H$11,0,10*ROW('Sanitation Data'!H160))),'Data Summary'!DH166="Yes"),OFFSET('Sanitation Data'!$H$11,0,10*ROW('Sanitation Data'!H160)),NA())</f>
        <v>#N/A</v>
      </c>
      <c r="AT166" s="92" t="e">
        <f ca="true">+IF(AND(ISNUMBER(OFFSET('Sanitation Data'!$H$12,0,10*ROW('Sanitation Data'!H160))),'Data Summary'!DI166="Yes"),OFFSET('Sanitation Data'!$H$12,0,10*ROW('Sanitation Data'!H160)),NA())</f>
        <v>#N/A</v>
      </c>
      <c r="AU166" s="92" t="e">
        <f ca="true">+IF(AND(ISNUMBER(OFFSET('Sanitation Data'!$I$4,0,10*ROW('Sanitation Data'!I160))),'Data Summary'!DJ166="Yes"),100-OFFSET('Sanitation Data'!$I$4,0,10*ROW('Sanitation Data'!I160)),NA())</f>
        <v>#N/A</v>
      </c>
      <c r="AV166" s="92" t="e">
        <f ca="true">+IF(AND(ISNUMBER(OFFSET('Sanitation Data'!$I$6,0,10*ROW('Sanitation Data'!I160))),'Data Summary'!DK166="Yes"),OFFSET('Sanitation Data'!$I$6,0,10*ROW('Sanitation Data'!I160)),NA())</f>
        <v>#N/A</v>
      </c>
      <c r="AW166" s="92" t="e">
        <f ca="true">+IF(AND(ISNUMBER(OFFSET('Sanitation Data'!$I$10,0,10*ROW('Sanitation Data'!I160))),'Data Summary'!DL166="Yes"),OFFSET('Sanitation Data'!$I$10,0,10*ROW('Sanitation Data'!I160)),NA())</f>
        <v>#N/A</v>
      </c>
      <c r="AX166" s="92" t="e">
        <f ca="true">+IF(AND(ISNUMBER(OFFSET('Sanitation Data'!$I$11,0,10*ROW('Sanitation Data'!I160))),'Data Summary'!DM166="Yes"),OFFSET('Sanitation Data'!$I$11,0,10*ROW('Sanitation Data'!I160)),NA())</f>
        <v>#N/A</v>
      </c>
      <c r="AY166" s="92" t="e">
        <f ca="true">+IF(AND(ISNUMBER(OFFSET('Sanitation Data'!$I$12,0,10*ROW('Sanitation Data'!I160))),'Data Summary'!DN166="Yes"),OFFSET('Sanitation Data'!$I$12,0,10*ROW('Sanitation Data'!I160)),NA())</f>
        <v>#N/A</v>
      </c>
      <c r="AZ166" s="93" t="e">
        <f ca="true">+IF(AND(ISNUMBER(OFFSET('Hygiene Data'!$D$5,0,10*ROW('Hygiene Data'!D160))),'Data Summary'!DO166="Yes"),OFFSET('Hygiene Data'!$D$5,0,10*ROW('Hygiene Data'!D160)),NA())</f>
        <v>#N/A</v>
      </c>
      <c r="BA166" s="93" t="e">
        <f ca="true">+IF(AND(ISNUMBER(OFFSET('Hygiene Data'!$D$7,0,10*ROW('Hygiene Data'!D160))),'Data Summary'!DP166="Yes"),OFFSET('Hygiene Data'!$D$7,0,10*ROW('Hygiene Data'!D160)),NA())</f>
        <v>#N/A</v>
      </c>
      <c r="BB166" s="93" t="e">
        <f ca="true">+IF(AND(ISNUMBER(OFFSET('Hygiene Data'!$D$9,0,10*ROW('Hygiene Data'!D160))),'Data Summary'!DQ166="Yes"),OFFSET('Hygiene Data'!$D$9,0,10*ROW('Hygiene Data'!D160)),NA())</f>
        <v>#N/A</v>
      </c>
      <c r="BC166" s="93" t="e">
        <f ca="true">+IF(AND(ISNUMBER(OFFSET('Hygiene Data'!$E$5,0,10*ROW('Hygiene Data'!E160))),'Data Summary'!DR166="Yes"),OFFSET('Hygiene Data'!$E$5,0,10*ROW('Hygiene Data'!E160)),NA())</f>
        <v>#N/A</v>
      </c>
      <c r="BD166" s="93" t="e">
        <f ca="true">+IF(AND(ISNUMBER(OFFSET('Hygiene Data'!$E$7,0,10*ROW('Hygiene Data'!E160))),'Data Summary'!DS166="Yes"),OFFSET('Hygiene Data'!$E$7,0,10*ROW('Hygiene Data'!E160)),NA())</f>
        <v>#N/A</v>
      </c>
      <c r="BE166" s="93" t="e">
        <f ca="true">+IF(AND(ISNUMBER(OFFSET('Hygiene Data'!$E$9,0,10*ROW('Hygiene Data'!E160))),'Data Summary'!DT166="Yes"),OFFSET('Hygiene Data'!$E$9,0,10*ROW('Hygiene Data'!E160)),NA())</f>
        <v>#N/A</v>
      </c>
      <c r="BF166" s="93" t="e">
        <f ca="true">+IF(AND(ISNUMBER(OFFSET('Hygiene Data'!$F$5,0,10*ROW('Hygiene Data'!F160))),'Data Summary'!DU166="Yes"),OFFSET('Hygiene Data'!$F$5,0,10*ROW('Hygiene Data'!F160)),NA())</f>
        <v>#N/A</v>
      </c>
      <c r="BG166" s="93" t="e">
        <f ca="true">+IF(AND(ISNUMBER(OFFSET('Hygiene Data'!$F$7,0,10*ROW('Hygiene Data'!F160))),'Data Summary'!DV166="Yes"),OFFSET('Hygiene Data'!$F$7,0,10*ROW('Hygiene Data'!F160)),NA())</f>
        <v>#N/A</v>
      </c>
      <c r="BH166" s="93" t="e">
        <f ca="true">+IF(AND(ISNUMBER(OFFSET('Hygiene Data'!$F$9,0,10*ROW('Hygiene Data'!F160))),'Data Summary'!DW166="Yes"),OFFSET('Hygiene Data'!$F$9,0,10*ROW('Hygiene Data'!F160)),NA())</f>
        <v>#N/A</v>
      </c>
      <c r="BI166" s="93" t="e">
        <f ca="true">+IF(AND(ISNUMBER(OFFSET('Hygiene Data'!$G$5,0,10*ROW('Hygiene Data'!G160))),'Data Summary'!DX166="Yes"),OFFSET('Hygiene Data'!$G$5,0,10*ROW('Hygiene Data'!G160)),NA())</f>
        <v>#N/A</v>
      </c>
      <c r="BJ166" s="93" t="e">
        <f ca="true">+IF(AND(ISNUMBER(OFFSET('Hygiene Data'!$G$7,0,10*ROW('Hygiene Data'!G160))),'Data Summary'!DY166="Yes"),OFFSET('Hygiene Data'!$G$7,0,10*ROW('Hygiene Data'!G160)),NA())</f>
        <v>#N/A</v>
      </c>
      <c r="BK166" s="93" t="e">
        <f ca="true">+IF(AND(ISNUMBER(OFFSET('Hygiene Data'!$G$9,0,10*ROW('Hygiene Data'!G160))),'Data Summary'!DZ166="Yes"),OFFSET('Hygiene Data'!$G$9,0,10*ROW('Hygiene Data'!G160)),NA())</f>
        <v>#N/A</v>
      </c>
      <c r="BL166" s="93" t="e">
        <f ca="true">+IF(AND(ISNUMBER(OFFSET('Hygiene Data'!$H$5,0,10*ROW('Hygiene Data'!H160))),'Data Summary'!EA166="Yes"),OFFSET('Hygiene Data'!$H$5,0,10*ROW('Hygiene Data'!H160)),NA())</f>
        <v>#N/A</v>
      </c>
      <c r="BM166" s="93" t="e">
        <f ca="true">+IF(AND(ISNUMBER(OFFSET('Hygiene Data'!$H$7,0,10*ROW('Hygiene Data'!H160))),'Data Summary'!EB166="Yes"),OFFSET('Hygiene Data'!$H$7,0,10*ROW('Hygiene Data'!H160)),NA())</f>
        <v>#N/A</v>
      </c>
      <c r="BN166" s="93" t="e">
        <f ca="true">+IF(AND(ISNUMBER(OFFSET('Hygiene Data'!$H$9,0,10*ROW('Hygiene Data'!H160))),'Data Summary'!EC166="Yes"),OFFSET('Hygiene Data'!$H$9,0,10*ROW('Hygiene Data'!H160)),NA())</f>
        <v>#N/A</v>
      </c>
      <c r="BO166" s="93" t="e">
        <f ca="true">+IF(AND(ISNUMBER(OFFSET('Hygiene Data'!$I$5,0,10*ROW('Hygiene Data'!I160))),'Data Summary'!ED166="Yes"),OFFSET('Hygiene Data'!$I$5,0,10*ROW('Hygiene Data'!I160)),NA())</f>
        <v>#N/A</v>
      </c>
      <c r="BP166" s="93" t="e">
        <f ca="true">+IF(AND(ISNUMBER(OFFSET('Hygiene Data'!$I$7,0,10*ROW('Hygiene Data'!I160))),'Data Summary'!EE166="Yes"),OFFSET('Hygiene Data'!$I$7,0,10*ROW('Hygiene Data'!I160)),NA())</f>
        <v>#N/A</v>
      </c>
      <c r="BQ166" s="93" t="e">
        <f ca="true">+IF(AND(ISNUMBER(OFFSET('Hygiene Data'!$I$9,0,10*ROW('Hygiene Data'!I160))),'Data Summary'!EF166="Yes"),OFFSET('Hygiene Data'!$I$9,0,10*ROW('Hygiene Data'!I160)),NA())</f>
        <v>#N/A</v>
      </c>
    </row>
    <row xmlns:x14ac="http://schemas.microsoft.com/office/spreadsheetml/2009/9/ac" r="167" x14ac:dyDescent="0.2">
      <c r="A167" s="335" t="e">
        <f ca="true">+RIGHT('Data Summary'!A167,LEN('Data Summary'!A167)-9)</f>
        <v>#VALUE!</v>
      </c>
      <c r="B167" s="35" t="str">
        <f ca="true">+IF(ISTEXT('Data Summary'!B167),'Data Summary'!B167,"")</f>
        <v/>
      </c>
      <c r="C167" s="334" t="e">
        <f ca="true">+VALUE('Data Summary'!C167)</f>
        <v>#VALUE!</v>
      </c>
      <c r="D167" s="91" t="e">
        <f ca="true">+IF(AND(ISNUMBER(OFFSET('Water Data'!$D$4,0,10*ROW('Water Data'!D161))),'Data Summary'!BS167="Yes"),100-OFFSET('Water Data'!$D$4,0,10*ROW('Water Data'!D161)),NA())</f>
        <v>#N/A</v>
      </c>
      <c r="E167" s="91" t="e">
        <f ca="true">+IF(AND(ISNUMBER(OFFSET('Water Data'!$D$6,0,10*ROW('Water Data'!D161))),'Data Summary'!BT167="Yes"),OFFSET('Water Data'!$D$6,0,10*ROW('Water Data'!D161)),NA())</f>
        <v>#N/A</v>
      </c>
      <c r="F167" s="91" t="e">
        <f ca="true">+IF(AND(ISNUMBER(OFFSET('Water Data'!$D$9,0,10*ROW('Water Data'!D161))),'Data Summary'!BU167="Yes"),OFFSET('Water Data'!$D$9,0,10*ROW('Water Data'!D161)),NA())</f>
        <v>#N/A</v>
      </c>
      <c r="G167" s="91" t="e">
        <f ca="true">+IF(AND(ISNUMBER(OFFSET('Water Data'!$E$4,0,10*ROW('Water Data'!E161))),'Data Summary'!BV167="Yes"),100-OFFSET('Water Data'!$E$4,0,10*ROW('Water Data'!E161)),NA())</f>
        <v>#N/A</v>
      </c>
      <c r="H167" s="91" t="e">
        <f ca="true">+IF(AND(ISNUMBER(OFFSET('Water Data'!$E$6,0,10*ROW('Water Data'!E161))),'Data Summary'!BW167="Yes"),OFFSET('Water Data'!$E$6,0,10*ROW('Water Data'!E161)),NA())</f>
        <v>#N/A</v>
      </c>
      <c r="I167" s="91" t="e">
        <f ca="true">+IF(AND(ISNUMBER(OFFSET('Water Data'!$E$9,0,10*ROW('Water Data'!E161))),'Data Summary'!BX167="Yes"),OFFSET('Water Data'!$E$9,0,10*ROW('Water Data'!E161)),NA())</f>
        <v>#N/A</v>
      </c>
      <c r="J167" s="91" t="e">
        <f ca="true">+IF(AND(ISNUMBER(OFFSET('Water Data'!$F$4,0,10*ROW('Water Data'!F161))),'Data Summary'!BY167="Yes"),100-OFFSET('Water Data'!$F$4,0,10*ROW('Water Data'!F161)),NA())</f>
        <v>#N/A</v>
      </c>
      <c r="K167" s="91" t="e">
        <f ca="true">+IF(AND(ISNUMBER(OFFSET('Water Data'!$F$6,0,10*ROW('Water Data'!F161))),'Data Summary'!BZ167="Yes"),OFFSET('Water Data'!$F$6,0,10*ROW('Water Data'!F161)),NA())</f>
        <v>#N/A</v>
      </c>
      <c r="L167" s="91" t="e">
        <f ca="true">+IF(AND(ISNUMBER(OFFSET('Water Data'!$F$9,0,10*ROW('Water Data'!F161))),'Data Summary'!CA167="Yes"),OFFSET('Water Data'!$F$9,0,10*ROW('Water Data'!F161)),NA())</f>
        <v>#N/A</v>
      </c>
      <c r="M167" s="91" t="e">
        <f ca="true">+IF(AND(ISNUMBER(OFFSET('Water Data'!$G$4,0,10*ROW('Water Data'!G161))),'Data Summary'!CB167="Yes"),100-OFFSET('Water Data'!$G$4,0,10*ROW('Water Data'!G161)),NA())</f>
        <v>#N/A</v>
      </c>
      <c r="N167" s="91" t="e">
        <f ca="true">+IF(AND(ISNUMBER(OFFSET('Water Data'!$G$6,0,10*ROW('Water Data'!G161))),'Data Summary'!CC167="Yes"),OFFSET('Water Data'!$G$6,0,10*ROW('Water Data'!G161)),NA())</f>
        <v>#N/A</v>
      </c>
      <c r="O167" s="91" t="e">
        <f ca="true">+IF(AND(ISNUMBER(OFFSET('Water Data'!$G$9,0,10*ROW('Water Data'!G161))),'Data Summary'!CD167="Yes"),OFFSET('Water Data'!$G$9,0,10*ROW('Water Data'!G161)),NA())</f>
        <v>#N/A</v>
      </c>
      <c r="P167" s="91" t="e">
        <f ca="true">+IF(AND(ISNUMBER(OFFSET('Water Data'!$H$4,0,10*ROW('Water Data'!H161))),'Data Summary'!CE167="Yes"),100-OFFSET('Water Data'!$H$4,0,10*ROW('Water Data'!H161)),NA())</f>
        <v>#N/A</v>
      </c>
      <c r="Q167" s="91" t="e">
        <f ca="true">+IF(AND(ISNUMBER(OFFSET('Water Data'!$H$6,0,10*ROW('Water Data'!H161))),'Data Summary'!CF167="Yes"),OFFSET('Water Data'!$H$6,0,10*ROW('Water Data'!H161)),NA())</f>
        <v>#N/A</v>
      </c>
      <c r="R167" s="91" t="e">
        <f ca="true">+IF(AND(ISNUMBER(OFFSET('Water Data'!$H$9,0,10*ROW('Water Data'!H161))),'Data Summary'!CG167="Yes"),OFFSET('Water Data'!$H$9,0,10*ROW('Water Data'!H161)),NA())</f>
        <v>#N/A</v>
      </c>
      <c r="S167" s="91" t="e">
        <f ca="true">+IF(AND(ISNUMBER(OFFSET('Water Data'!$I$4,0,10*ROW('Water Data'!I161))),'Data Summary'!CH167="Yes"),100-OFFSET('Water Data'!$I$4,0,10*ROW('Water Data'!I161)),NA())</f>
        <v>#N/A</v>
      </c>
      <c r="T167" s="91" t="e">
        <f ca="true">+IF(AND(ISNUMBER(OFFSET('Water Data'!$I$6,0,10*ROW('Water Data'!I161))),'Data Summary'!CI167="Yes"),OFFSET('Water Data'!$I$6,0,10*ROW('Water Data'!I161)),NA())</f>
        <v>#N/A</v>
      </c>
      <c r="U167" s="91" t="e">
        <f ca="true">+IF(AND(ISNUMBER(OFFSET('Water Data'!$I$9,0,10*ROW('Water Data'!I161))),'Data Summary'!CJ167="Yes"),OFFSET('Water Data'!$I$9,0,10*ROW('Water Data'!I161)),NA())</f>
        <v>#N/A</v>
      </c>
      <c r="V167" s="92" t="e">
        <f ca="true">+IF(AND(ISNUMBER(OFFSET('Sanitation Data'!$D$4,0,10*ROW('Sanitation Data'!D161))),'Data Summary'!CK167="Yes"),100-OFFSET('Sanitation Data'!$D$4,0,10*ROW('Sanitation Data'!D161)),NA())</f>
        <v>#N/A</v>
      </c>
      <c r="W167" s="92" t="e">
        <f ca="true">+IF(AND(ISNUMBER(OFFSET('Sanitation Data'!$D$6,0,10*ROW('Sanitation Data'!D161))),'Data Summary'!CL167="Yes"),OFFSET('Sanitation Data'!$D$6,0,10*ROW('Sanitation Data'!D161)),NA())</f>
        <v>#N/A</v>
      </c>
      <c r="X167" s="92" t="e">
        <f ca="true">+IF(AND(ISNUMBER(OFFSET('Sanitation Data'!$D$10,0,10*ROW('Sanitation Data'!D161))),'Data Summary'!CM167="Yes"),OFFSET('Sanitation Data'!$D$10,0,10*ROW('Sanitation Data'!D161)),NA())</f>
        <v>#N/A</v>
      </c>
      <c r="Y167" s="92" t="e">
        <f ca="true">+IF(AND(ISNUMBER(OFFSET('Sanitation Data'!$D$11,0,10*ROW('Sanitation Data'!D161))),'Data Summary'!CN167="Yes"),OFFSET('Sanitation Data'!$D$11,0,10*ROW('Sanitation Data'!D161)),NA())</f>
        <v>#N/A</v>
      </c>
      <c r="Z167" s="92" t="e">
        <f ca="true">+IF(AND(ISNUMBER(OFFSET('Sanitation Data'!$D$12,0,10*ROW('Sanitation Data'!D161))),'Data Summary'!CO167="Yes"),OFFSET('Sanitation Data'!$D$12,0,10*ROW('Sanitation Data'!D161)),NA())</f>
        <v>#N/A</v>
      </c>
      <c r="AA167" s="92" t="e">
        <f ca="true">+IF(AND(ISNUMBER(OFFSET('Sanitation Data'!$E$4,0,10*ROW('Sanitation Data'!E161))),'Data Summary'!CP167="Yes"),100-OFFSET('Sanitation Data'!$E$4,0,10*ROW('Sanitation Data'!E161)),NA())</f>
        <v>#N/A</v>
      </c>
      <c r="AB167" s="92" t="e">
        <f ca="true">+IF(AND(ISNUMBER(OFFSET('Sanitation Data'!$E$6,0,10*ROW('Sanitation Data'!E161))),'Data Summary'!CQ167="Yes"),OFFSET('Sanitation Data'!$E$6,0,10*ROW('Sanitation Data'!E161)),NA())</f>
        <v>#N/A</v>
      </c>
      <c r="AC167" s="92" t="e">
        <f ca="true">+IF(AND(ISNUMBER(OFFSET('Sanitation Data'!$E$10,0,10*ROW('Sanitation Data'!E161))),'Data Summary'!CR167="Yes"),OFFSET('Sanitation Data'!$E$10,0,10*ROW('Sanitation Data'!E161)),NA())</f>
        <v>#N/A</v>
      </c>
      <c r="AD167" s="92" t="e">
        <f ca="true">+IF(AND(ISNUMBER(OFFSET('Sanitation Data'!$E$11,0,10*ROW('Sanitation Data'!E161))),'Data Summary'!CS167="Yes"),OFFSET('Sanitation Data'!$E$11,0,10*ROW('Sanitation Data'!E161)),NA())</f>
        <v>#N/A</v>
      </c>
      <c r="AE167" s="92" t="e">
        <f ca="true">+IF(AND(ISNUMBER(OFFSET('Sanitation Data'!$E$12,0,10*ROW('Sanitation Data'!E161))),'Data Summary'!CT167="Yes"),OFFSET('Sanitation Data'!$E$12,0,10*ROW('Sanitation Data'!E161)),NA())</f>
        <v>#N/A</v>
      </c>
      <c r="AF167" s="92" t="e">
        <f ca="true">+IF(AND(ISNUMBER(OFFSET('Sanitation Data'!$F$4,0,10*ROW('Sanitation Data'!F161))),'Data Summary'!CU167="Yes"),100-OFFSET('Sanitation Data'!$F$4,0,10*ROW('Sanitation Data'!F161)),NA())</f>
        <v>#N/A</v>
      </c>
      <c r="AG167" s="92" t="e">
        <f ca="true">+IF(AND(ISNUMBER(OFFSET('Sanitation Data'!$F$6,0,10*ROW('Sanitation Data'!F161))),'Data Summary'!CV167="Yes"),OFFSET('Sanitation Data'!$F$6,0,10*ROW('Sanitation Data'!F161)),NA())</f>
        <v>#N/A</v>
      </c>
      <c r="AH167" s="92" t="e">
        <f ca="true">+IF(AND(ISNUMBER(OFFSET('Sanitation Data'!$F$10,0,10*ROW('Sanitation Data'!F161))),'Data Summary'!CW167="Yes"),OFFSET('Sanitation Data'!$F$10,0,10*ROW('Sanitation Data'!F161)),NA())</f>
        <v>#N/A</v>
      </c>
      <c r="AI167" s="92" t="e">
        <f ca="true">+IF(AND(ISNUMBER(OFFSET('Sanitation Data'!$F$11,0,10*ROW('Sanitation Data'!F161))),'Data Summary'!CX167="Yes"),OFFSET('Sanitation Data'!$F$11,0,10*ROW('Sanitation Data'!F161)),NA())</f>
        <v>#N/A</v>
      </c>
      <c r="AJ167" s="92" t="e">
        <f ca="true">+IF(AND(ISNUMBER(OFFSET('Sanitation Data'!$F$12,0,10*ROW('Sanitation Data'!F161))),'Data Summary'!CY167="Yes"),OFFSET('Sanitation Data'!$F$12,0,10*ROW('Sanitation Data'!F161)),NA())</f>
        <v>#N/A</v>
      </c>
      <c r="AK167" s="92" t="e">
        <f ca="true">+IF(AND(ISNUMBER(OFFSET('Sanitation Data'!$G$4,0,10*ROW('Sanitation Data'!G161))),'Data Summary'!CZ167="Yes"),100-OFFSET('Sanitation Data'!$G$4,0,10*ROW('Sanitation Data'!G161)),NA())</f>
        <v>#N/A</v>
      </c>
      <c r="AL167" s="92" t="e">
        <f ca="true">+IF(AND(ISNUMBER(OFFSET('Sanitation Data'!$G$6,0,10*ROW('Sanitation Data'!G161))),'Data Summary'!DA167="Yes"),OFFSET('Sanitation Data'!$G$6,0,10*ROW('Sanitation Data'!G161)),NA())</f>
        <v>#N/A</v>
      </c>
      <c r="AM167" s="92" t="e">
        <f ca="true">+IF(AND(ISNUMBER(OFFSET('Sanitation Data'!$G$10,0,10*ROW('Sanitation Data'!G161))),'Data Summary'!DB167="Yes"),OFFSET('Sanitation Data'!$G$10,0,10*ROW('Sanitation Data'!G161)),NA())</f>
        <v>#N/A</v>
      </c>
      <c r="AN167" s="92" t="e">
        <f ca="true">+IF(AND(ISNUMBER(OFFSET('Sanitation Data'!$G$11,0,10*ROW('Sanitation Data'!G161))),'Data Summary'!DC167="Yes"),OFFSET('Sanitation Data'!$G$11,0,10*ROW('Sanitation Data'!G161)),NA())</f>
        <v>#N/A</v>
      </c>
      <c r="AO167" s="92" t="e">
        <f ca="true">+IF(AND(ISNUMBER(OFFSET('Sanitation Data'!$G$12,0,10*ROW('Sanitation Data'!G161))),'Data Summary'!DD167="Yes"),OFFSET('Sanitation Data'!$G$12,0,10*ROW('Sanitation Data'!G161)),NA())</f>
        <v>#N/A</v>
      </c>
      <c r="AP167" s="92" t="e">
        <f ca="true">+IF(AND(ISNUMBER(OFFSET('Sanitation Data'!$H$4,0,10*ROW('Sanitation Data'!H161))),'Data Summary'!DE167="Yes"),100-OFFSET('Sanitation Data'!$H$4,0,10*ROW('Sanitation Data'!H161)),NA())</f>
        <v>#N/A</v>
      </c>
      <c r="AQ167" s="92" t="e">
        <f ca="true">+IF(AND(ISNUMBER(OFFSET('Sanitation Data'!$H$6,0,10*ROW('Sanitation Data'!H161))),'Data Summary'!DF167="Yes"),OFFSET('Sanitation Data'!$H$6,0,10*ROW('Sanitation Data'!H161)),NA())</f>
        <v>#N/A</v>
      </c>
      <c r="AR167" s="92" t="e">
        <f ca="true">+IF(AND(ISNUMBER(OFFSET('Sanitation Data'!$H$10,0,10*ROW('Sanitation Data'!H161))),'Data Summary'!DG167="Yes"),OFFSET('Sanitation Data'!$H$10,0,10*ROW('Sanitation Data'!H161)),NA())</f>
        <v>#N/A</v>
      </c>
      <c r="AS167" s="92" t="e">
        <f ca="true">+IF(AND(ISNUMBER(OFFSET('Sanitation Data'!$H$11,0,10*ROW('Sanitation Data'!H161))),'Data Summary'!DH167="Yes"),OFFSET('Sanitation Data'!$H$11,0,10*ROW('Sanitation Data'!H161)),NA())</f>
        <v>#N/A</v>
      </c>
      <c r="AT167" s="92" t="e">
        <f ca="true">+IF(AND(ISNUMBER(OFFSET('Sanitation Data'!$H$12,0,10*ROW('Sanitation Data'!H161))),'Data Summary'!DI167="Yes"),OFFSET('Sanitation Data'!$H$12,0,10*ROW('Sanitation Data'!H161)),NA())</f>
        <v>#N/A</v>
      </c>
      <c r="AU167" s="92" t="e">
        <f ca="true">+IF(AND(ISNUMBER(OFFSET('Sanitation Data'!$I$4,0,10*ROW('Sanitation Data'!I161))),'Data Summary'!DJ167="Yes"),100-OFFSET('Sanitation Data'!$I$4,0,10*ROW('Sanitation Data'!I161)),NA())</f>
        <v>#N/A</v>
      </c>
      <c r="AV167" s="92" t="e">
        <f ca="true">+IF(AND(ISNUMBER(OFFSET('Sanitation Data'!$I$6,0,10*ROW('Sanitation Data'!I161))),'Data Summary'!DK167="Yes"),OFFSET('Sanitation Data'!$I$6,0,10*ROW('Sanitation Data'!I161)),NA())</f>
        <v>#N/A</v>
      </c>
      <c r="AW167" s="92" t="e">
        <f ca="true">+IF(AND(ISNUMBER(OFFSET('Sanitation Data'!$I$10,0,10*ROW('Sanitation Data'!I161))),'Data Summary'!DL167="Yes"),OFFSET('Sanitation Data'!$I$10,0,10*ROW('Sanitation Data'!I161)),NA())</f>
        <v>#N/A</v>
      </c>
      <c r="AX167" s="92" t="e">
        <f ca="true">+IF(AND(ISNUMBER(OFFSET('Sanitation Data'!$I$11,0,10*ROW('Sanitation Data'!I161))),'Data Summary'!DM167="Yes"),OFFSET('Sanitation Data'!$I$11,0,10*ROW('Sanitation Data'!I161)),NA())</f>
        <v>#N/A</v>
      </c>
      <c r="AY167" s="92" t="e">
        <f ca="true">+IF(AND(ISNUMBER(OFFSET('Sanitation Data'!$I$12,0,10*ROW('Sanitation Data'!I161))),'Data Summary'!DN167="Yes"),OFFSET('Sanitation Data'!$I$12,0,10*ROW('Sanitation Data'!I161)),NA())</f>
        <v>#N/A</v>
      </c>
      <c r="AZ167" s="93" t="e">
        <f ca="true">+IF(AND(ISNUMBER(OFFSET('Hygiene Data'!$D$5,0,10*ROW('Hygiene Data'!D161))),'Data Summary'!DO167="Yes"),OFFSET('Hygiene Data'!$D$5,0,10*ROW('Hygiene Data'!D161)),NA())</f>
        <v>#N/A</v>
      </c>
      <c r="BA167" s="93" t="e">
        <f ca="true">+IF(AND(ISNUMBER(OFFSET('Hygiene Data'!$D$7,0,10*ROW('Hygiene Data'!D161))),'Data Summary'!DP167="Yes"),OFFSET('Hygiene Data'!$D$7,0,10*ROW('Hygiene Data'!D161)),NA())</f>
        <v>#N/A</v>
      </c>
      <c r="BB167" s="93" t="e">
        <f ca="true">+IF(AND(ISNUMBER(OFFSET('Hygiene Data'!$D$9,0,10*ROW('Hygiene Data'!D161))),'Data Summary'!DQ167="Yes"),OFFSET('Hygiene Data'!$D$9,0,10*ROW('Hygiene Data'!D161)),NA())</f>
        <v>#N/A</v>
      </c>
      <c r="BC167" s="93" t="e">
        <f ca="true">+IF(AND(ISNUMBER(OFFSET('Hygiene Data'!$E$5,0,10*ROW('Hygiene Data'!E161))),'Data Summary'!DR167="Yes"),OFFSET('Hygiene Data'!$E$5,0,10*ROW('Hygiene Data'!E161)),NA())</f>
        <v>#N/A</v>
      </c>
      <c r="BD167" s="93" t="e">
        <f ca="true">+IF(AND(ISNUMBER(OFFSET('Hygiene Data'!$E$7,0,10*ROW('Hygiene Data'!E161))),'Data Summary'!DS167="Yes"),OFFSET('Hygiene Data'!$E$7,0,10*ROW('Hygiene Data'!E161)),NA())</f>
        <v>#N/A</v>
      </c>
      <c r="BE167" s="93" t="e">
        <f ca="true">+IF(AND(ISNUMBER(OFFSET('Hygiene Data'!$E$9,0,10*ROW('Hygiene Data'!E161))),'Data Summary'!DT167="Yes"),OFFSET('Hygiene Data'!$E$9,0,10*ROW('Hygiene Data'!E161)),NA())</f>
        <v>#N/A</v>
      </c>
      <c r="BF167" s="93" t="e">
        <f ca="true">+IF(AND(ISNUMBER(OFFSET('Hygiene Data'!$F$5,0,10*ROW('Hygiene Data'!F161))),'Data Summary'!DU167="Yes"),OFFSET('Hygiene Data'!$F$5,0,10*ROW('Hygiene Data'!F161)),NA())</f>
        <v>#N/A</v>
      </c>
      <c r="BG167" s="93" t="e">
        <f ca="true">+IF(AND(ISNUMBER(OFFSET('Hygiene Data'!$F$7,0,10*ROW('Hygiene Data'!F161))),'Data Summary'!DV167="Yes"),OFFSET('Hygiene Data'!$F$7,0,10*ROW('Hygiene Data'!F161)),NA())</f>
        <v>#N/A</v>
      </c>
      <c r="BH167" s="93" t="e">
        <f ca="true">+IF(AND(ISNUMBER(OFFSET('Hygiene Data'!$F$9,0,10*ROW('Hygiene Data'!F161))),'Data Summary'!DW167="Yes"),OFFSET('Hygiene Data'!$F$9,0,10*ROW('Hygiene Data'!F161)),NA())</f>
        <v>#N/A</v>
      </c>
      <c r="BI167" s="93" t="e">
        <f ca="true">+IF(AND(ISNUMBER(OFFSET('Hygiene Data'!$G$5,0,10*ROW('Hygiene Data'!G161))),'Data Summary'!DX167="Yes"),OFFSET('Hygiene Data'!$G$5,0,10*ROW('Hygiene Data'!G161)),NA())</f>
        <v>#N/A</v>
      </c>
      <c r="BJ167" s="93" t="e">
        <f ca="true">+IF(AND(ISNUMBER(OFFSET('Hygiene Data'!$G$7,0,10*ROW('Hygiene Data'!G161))),'Data Summary'!DY167="Yes"),OFFSET('Hygiene Data'!$G$7,0,10*ROW('Hygiene Data'!G161)),NA())</f>
        <v>#N/A</v>
      </c>
      <c r="BK167" s="93" t="e">
        <f ca="true">+IF(AND(ISNUMBER(OFFSET('Hygiene Data'!$G$9,0,10*ROW('Hygiene Data'!G161))),'Data Summary'!DZ167="Yes"),OFFSET('Hygiene Data'!$G$9,0,10*ROW('Hygiene Data'!G161)),NA())</f>
        <v>#N/A</v>
      </c>
      <c r="BL167" s="93" t="e">
        <f ca="true">+IF(AND(ISNUMBER(OFFSET('Hygiene Data'!$H$5,0,10*ROW('Hygiene Data'!H161))),'Data Summary'!EA167="Yes"),OFFSET('Hygiene Data'!$H$5,0,10*ROW('Hygiene Data'!H161)),NA())</f>
        <v>#N/A</v>
      </c>
      <c r="BM167" s="93" t="e">
        <f ca="true">+IF(AND(ISNUMBER(OFFSET('Hygiene Data'!$H$7,0,10*ROW('Hygiene Data'!H161))),'Data Summary'!EB167="Yes"),OFFSET('Hygiene Data'!$H$7,0,10*ROW('Hygiene Data'!H161)),NA())</f>
        <v>#N/A</v>
      </c>
      <c r="BN167" s="93" t="e">
        <f ca="true">+IF(AND(ISNUMBER(OFFSET('Hygiene Data'!$H$9,0,10*ROW('Hygiene Data'!H161))),'Data Summary'!EC167="Yes"),OFFSET('Hygiene Data'!$H$9,0,10*ROW('Hygiene Data'!H161)),NA())</f>
        <v>#N/A</v>
      </c>
      <c r="BO167" s="93" t="e">
        <f ca="true">+IF(AND(ISNUMBER(OFFSET('Hygiene Data'!$I$5,0,10*ROW('Hygiene Data'!I161))),'Data Summary'!ED167="Yes"),OFFSET('Hygiene Data'!$I$5,0,10*ROW('Hygiene Data'!I161)),NA())</f>
        <v>#N/A</v>
      </c>
      <c r="BP167" s="93" t="e">
        <f ca="true">+IF(AND(ISNUMBER(OFFSET('Hygiene Data'!$I$7,0,10*ROW('Hygiene Data'!I161))),'Data Summary'!EE167="Yes"),OFFSET('Hygiene Data'!$I$7,0,10*ROW('Hygiene Data'!I161)),NA())</f>
        <v>#N/A</v>
      </c>
      <c r="BQ167" s="93" t="e">
        <f ca="true">+IF(AND(ISNUMBER(OFFSET('Hygiene Data'!$I$9,0,10*ROW('Hygiene Data'!I161))),'Data Summary'!EF167="Yes"),OFFSET('Hygiene Data'!$I$9,0,10*ROW('Hygiene Data'!I161)),NA())</f>
        <v>#N/A</v>
      </c>
    </row>
    <row xmlns:x14ac="http://schemas.microsoft.com/office/spreadsheetml/2009/9/ac" r="168" x14ac:dyDescent="0.2">
      <c r="A168" s="335" t="e">
        <f ca="true">+RIGHT('Data Summary'!A168,LEN('Data Summary'!A168)-9)</f>
        <v>#VALUE!</v>
      </c>
      <c r="B168" s="35" t="str">
        <f ca="true">+IF(ISTEXT('Data Summary'!B168),'Data Summary'!B168,"")</f>
        <v/>
      </c>
      <c r="C168" s="334" t="e">
        <f ca="true">+VALUE('Data Summary'!C168)</f>
        <v>#VALUE!</v>
      </c>
      <c r="D168" s="91" t="e">
        <f ca="true">+IF(AND(ISNUMBER(OFFSET('Water Data'!$D$4,0,10*ROW('Water Data'!D162))),'Data Summary'!BS168="Yes"),100-OFFSET('Water Data'!$D$4,0,10*ROW('Water Data'!D162)),NA())</f>
        <v>#N/A</v>
      </c>
      <c r="E168" s="91" t="e">
        <f ca="true">+IF(AND(ISNUMBER(OFFSET('Water Data'!$D$6,0,10*ROW('Water Data'!D162))),'Data Summary'!BT168="Yes"),OFFSET('Water Data'!$D$6,0,10*ROW('Water Data'!D162)),NA())</f>
        <v>#N/A</v>
      </c>
      <c r="F168" s="91" t="e">
        <f ca="true">+IF(AND(ISNUMBER(OFFSET('Water Data'!$D$9,0,10*ROW('Water Data'!D162))),'Data Summary'!BU168="Yes"),OFFSET('Water Data'!$D$9,0,10*ROW('Water Data'!D162)),NA())</f>
        <v>#N/A</v>
      </c>
      <c r="G168" s="91" t="e">
        <f ca="true">+IF(AND(ISNUMBER(OFFSET('Water Data'!$E$4,0,10*ROW('Water Data'!E162))),'Data Summary'!BV168="Yes"),100-OFFSET('Water Data'!$E$4,0,10*ROW('Water Data'!E162)),NA())</f>
        <v>#N/A</v>
      </c>
      <c r="H168" s="91" t="e">
        <f ca="true">+IF(AND(ISNUMBER(OFFSET('Water Data'!$E$6,0,10*ROW('Water Data'!E162))),'Data Summary'!BW168="Yes"),OFFSET('Water Data'!$E$6,0,10*ROW('Water Data'!E162)),NA())</f>
        <v>#N/A</v>
      </c>
      <c r="I168" s="91" t="e">
        <f ca="true">+IF(AND(ISNUMBER(OFFSET('Water Data'!$E$9,0,10*ROW('Water Data'!E162))),'Data Summary'!BX168="Yes"),OFFSET('Water Data'!$E$9,0,10*ROW('Water Data'!E162)),NA())</f>
        <v>#N/A</v>
      </c>
      <c r="J168" s="91" t="e">
        <f ca="true">+IF(AND(ISNUMBER(OFFSET('Water Data'!$F$4,0,10*ROW('Water Data'!F162))),'Data Summary'!BY168="Yes"),100-OFFSET('Water Data'!$F$4,0,10*ROW('Water Data'!F162)),NA())</f>
        <v>#N/A</v>
      </c>
      <c r="K168" s="91" t="e">
        <f ca="true">+IF(AND(ISNUMBER(OFFSET('Water Data'!$F$6,0,10*ROW('Water Data'!F162))),'Data Summary'!BZ168="Yes"),OFFSET('Water Data'!$F$6,0,10*ROW('Water Data'!F162)),NA())</f>
        <v>#N/A</v>
      </c>
      <c r="L168" s="91" t="e">
        <f ca="true">+IF(AND(ISNUMBER(OFFSET('Water Data'!$F$9,0,10*ROW('Water Data'!F162))),'Data Summary'!CA168="Yes"),OFFSET('Water Data'!$F$9,0,10*ROW('Water Data'!F162)),NA())</f>
        <v>#N/A</v>
      </c>
      <c r="M168" s="91" t="e">
        <f ca="true">+IF(AND(ISNUMBER(OFFSET('Water Data'!$G$4,0,10*ROW('Water Data'!G162))),'Data Summary'!CB168="Yes"),100-OFFSET('Water Data'!$G$4,0,10*ROW('Water Data'!G162)),NA())</f>
        <v>#N/A</v>
      </c>
      <c r="N168" s="91" t="e">
        <f ca="true">+IF(AND(ISNUMBER(OFFSET('Water Data'!$G$6,0,10*ROW('Water Data'!G162))),'Data Summary'!CC168="Yes"),OFFSET('Water Data'!$G$6,0,10*ROW('Water Data'!G162)),NA())</f>
        <v>#N/A</v>
      </c>
      <c r="O168" s="91" t="e">
        <f ca="true">+IF(AND(ISNUMBER(OFFSET('Water Data'!$G$9,0,10*ROW('Water Data'!G162))),'Data Summary'!CD168="Yes"),OFFSET('Water Data'!$G$9,0,10*ROW('Water Data'!G162)),NA())</f>
        <v>#N/A</v>
      </c>
      <c r="P168" s="91" t="e">
        <f ca="true">+IF(AND(ISNUMBER(OFFSET('Water Data'!$H$4,0,10*ROW('Water Data'!H162))),'Data Summary'!CE168="Yes"),100-OFFSET('Water Data'!$H$4,0,10*ROW('Water Data'!H162)),NA())</f>
        <v>#N/A</v>
      </c>
      <c r="Q168" s="91" t="e">
        <f ca="true">+IF(AND(ISNUMBER(OFFSET('Water Data'!$H$6,0,10*ROW('Water Data'!H162))),'Data Summary'!CF168="Yes"),OFFSET('Water Data'!$H$6,0,10*ROW('Water Data'!H162)),NA())</f>
        <v>#N/A</v>
      </c>
      <c r="R168" s="91" t="e">
        <f ca="true">+IF(AND(ISNUMBER(OFFSET('Water Data'!$H$9,0,10*ROW('Water Data'!H162))),'Data Summary'!CG168="Yes"),OFFSET('Water Data'!$H$9,0,10*ROW('Water Data'!H162)),NA())</f>
        <v>#N/A</v>
      </c>
      <c r="S168" s="91" t="e">
        <f ca="true">+IF(AND(ISNUMBER(OFFSET('Water Data'!$I$4,0,10*ROW('Water Data'!I162))),'Data Summary'!CH168="Yes"),100-OFFSET('Water Data'!$I$4,0,10*ROW('Water Data'!I162)),NA())</f>
        <v>#N/A</v>
      </c>
      <c r="T168" s="91" t="e">
        <f ca="true">+IF(AND(ISNUMBER(OFFSET('Water Data'!$I$6,0,10*ROW('Water Data'!I162))),'Data Summary'!CI168="Yes"),OFFSET('Water Data'!$I$6,0,10*ROW('Water Data'!I162)),NA())</f>
        <v>#N/A</v>
      </c>
      <c r="U168" s="91" t="e">
        <f ca="true">+IF(AND(ISNUMBER(OFFSET('Water Data'!$I$9,0,10*ROW('Water Data'!I162))),'Data Summary'!CJ168="Yes"),OFFSET('Water Data'!$I$9,0,10*ROW('Water Data'!I162)),NA())</f>
        <v>#N/A</v>
      </c>
      <c r="V168" s="92" t="e">
        <f ca="true">+IF(AND(ISNUMBER(OFFSET('Sanitation Data'!$D$4,0,10*ROW('Sanitation Data'!D162))),'Data Summary'!CK168="Yes"),100-OFFSET('Sanitation Data'!$D$4,0,10*ROW('Sanitation Data'!D162)),NA())</f>
        <v>#N/A</v>
      </c>
      <c r="W168" s="92" t="e">
        <f ca="true">+IF(AND(ISNUMBER(OFFSET('Sanitation Data'!$D$6,0,10*ROW('Sanitation Data'!D162))),'Data Summary'!CL168="Yes"),OFFSET('Sanitation Data'!$D$6,0,10*ROW('Sanitation Data'!D162)),NA())</f>
        <v>#N/A</v>
      </c>
      <c r="X168" s="92" t="e">
        <f ca="true">+IF(AND(ISNUMBER(OFFSET('Sanitation Data'!$D$10,0,10*ROW('Sanitation Data'!D162))),'Data Summary'!CM168="Yes"),OFFSET('Sanitation Data'!$D$10,0,10*ROW('Sanitation Data'!D162)),NA())</f>
        <v>#N/A</v>
      </c>
      <c r="Y168" s="92" t="e">
        <f ca="true">+IF(AND(ISNUMBER(OFFSET('Sanitation Data'!$D$11,0,10*ROW('Sanitation Data'!D162))),'Data Summary'!CN168="Yes"),OFFSET('Sanitation Data'!$D$11,0,10*ROW('Sanitation Data'!D162)),NA())</f>
        <v>#N/A</v>
      </c>
      <c r="Z168" s="92" t="e">
        <f ca="true">+IF(AND(ISNUMBER(OFFSET('Sanitation Data'!$D$12,0,10*ROW('Sanitation Data'!D162))),'Data Summary'!CO168="Yes"),OFFSET('Sanitation Data'!$D$12,0,10*ROW('Sanitation Data'!D162)),NA())</f>
        <v>#N/A</v>
      </c>
      <c r="AA168" s="92" t="e">
        <f ca="true">+IF(AND(ISNUMBER(OFFSET('Sanitation Data'!$E$4,0,10*ROW('Sanitation Data'!E162))),'Data Summary'!CP168="Yes"),100-OFFSET('Sanitation Data'!$E$4,0,10*ROW('Sanitation Data'!E162)),NA())</f>
        <v>#N/A</v>
      </c>
      <c r="AB168" s="92" t="e">
        <f ca="true">+IF(AND(ISNUMBER(OFFSET('Sanitation Data'!$E$6,0,10*ROW('Sanitation Data'!E162))),'Data Summary'!CQ168="Yes"),OFFSET('Sanitation Data'!$E$6,0,10*ROW('Sanitation Data'!E162)),NA())</f>
        <v>#N/A</v>
      </c>
      <c r="AC168" s="92" t="e">
        <f ca="true">+IF(AND(ISNUMBER(OFFSET('Sanitation Data'!$E$10,0,10*ROW('Sanitation Data'!E162))),'Data Summary'!CR168="Yes"),OFFSET('Sanitation Data'!$E$10,0,10*ROW('Sanitation Data'!E162)),NA())</f>
        <v>#N/A</v>
      </c>
      <c r="AD168" s="92" t="e">
        <f ca="true">+IF(AND(ISNUMBER(OFFSET('Sanitation Data'!$E$11,0,10*ROW('Sanitation Data'!E162))),'Data Summary'!CS168="Yes"),OFFSET('Sanitation Data'!$E$11,0,10*ROW('Sanitation Data'!E162)),NA())</f>
        <v>#N/A</v>
      </c>
      <c r="AE168" s="92" t="e">
        <f ca="true">+IF(AND(ISNUMBER(OFFSET('Sanitation Data'!$E$12,0,10*ROW('Sanitation Data'!E162))),'Data Summary'!CT168="Yes"),OFFSET('Sanitation Data'!$E$12,0,10*ROW('Sanitation Data'!E162)),NA())</f>
        <v>#N/A</v>
      </c>
      <c r="AF168" s="92" t="e">
        <f ca="true">+IF(AND(ISNUMBER(OFFSET('Sanitation Data'!$F$4,0,10*ROW('Sanitation Data'!F162))),'Data Summary'!CU168="Yes"),100-OFFSET('Sanitation Data'!$F$4,0,10*ROW('Sanitation Data'!F162)),NA())</f>
        <v>#N/A</v>
      </c>
      <c r="AG168" s="92" t="e">
        <f ca="true">+IF(AND(ISNUMBER(OFFSET('Sanitation Data'!$F$6,0,10*ROW('Sanitation Data'!F162))),'Data Summary'!CV168="Yes"),OFFSET('Sanitation Data'!$F$6,0,10*ROW('Sanitation Data'!F162)),NA())</f>
        <v>#N/A</v>
      </c>
      <c r="AH168" s="92" t="e">
        <f ca="true">+IF(AND(ISNUMBER(OFFSET('Sanitation Data'!$F$10,0,10*ROW('Sanitation Data'!F162))),'Data Summary'!CW168="Yes"),OFFSET('Sanitation Data'!$F$10,0,10*ROW('Sanitation Data'!F162)),NA())</f>
        <v>#N/A</v>
      </c>
      <c r="AI168" s="92" t="e">
        <f ca="true">+IF(AND(ISNUMBER(OFFSET('Sanitation Data'!$F$11,0,10*ROW('Sanitation Data'!F162))),'Data Summary'!CX168="Yes"),OFFSET('Sanitation Data'!$F$11,0,10*ROW('Sanitation Data'!F162)),NA())</f>
        <v>#N/A</v>
      </c>
      <c r="AJ168" s="92" t="e">
        <f ca="true">+IF(AND(ISNUMBER(OFFSET('Sanitation Data'!$F$12,0,10*ROW('Sanitation Data'!F162))),'Data Summary'!CY168="Yes"),OFFSET('Sanitation Data'!$F$12,0,10*ROW('Sanitation Data'!F162)),NA())</f>
        <v>#N/A</v>
      </c>
      <c r="AK168" s="92" t="e">
        <f ca="true">+IF(AND(ISNUMBER(OFFSET('Sanitation Data'!$G$4,0,10*ROW('Sanitation Data'!G162))),'Data Summary'!CZ168="Yes"),100-OFFSET('Sanitation Data'!$G$4,0,10*ROW('Sanitation Data'!G162)),NA())</f>
        <v>#N/A</v>
      </c>
      <c r="AL168" s="92" t="e">
        <f ca="true">+IF(AND(ISNUMBER(OFFSET('Sanitation Data'!$G$6,0,10*ROW('Sanitation Data'!G162))),'Data Summary'!DA168="Yes"),OFFSET('Sanitation Data'!$G$6,0,10*ROW('Sanitation Data'!G162)),NA())</f>
        <v>#N/A</v>
      </c>
      <c r="AM168" s="92" t="e">
        <f ca="true">+IF(AND(ISNUMBER(OFFSET('Sanitation Data'!$G$10,0,10*ROW('Sanitation Data'!G162))),'Data Summary'!DB168="Yes"),OFFSET('Sanitation Data'!$G$10,0,10*ROW('Sanitation Data'!G162)),NA())</f>
        <v>#N/A</v>
      </c>
      <c r="AN168" s="92" t="e">
        <f ca="true">+IF(AND(ISNUMBER(OFFSET('Sanitation Data'!$G$11,0,10*ROW('Sanitation Data'!G162))),'Data Summary'!DC168="Yes"),OFFSET('Sanitation Data'!$G$11,0,10*ROW('Sanitation Data'!G162)),NA())</f>
        <v>#N/A</v>
      </c>
      <c r="AO168" s="92" t="e">
        <f ca="true">+IF(AND(ISNUMBER(OFFSET('Sanitation Data'!$G$12,0,10*ROW('Sanitation Data'!G162))),'Data Summary'!DD168="Yes"),OFFSET('Sanitation Data'!$G$12,0,10*ROW('Sanitation Data'!G162)),NA())</f>
        <v>#N/A</v>
      </c>
      <c r="AP168" s="92" t="e">
        <f ca="true">+IF(AND(ISNUMBER(OFFSET('Sanitation Data'!$H$4,0,10*ROW('Sanitation Data'!H162))),'Data Summary'!DE168="Yes"),100-OFFSET('Sanitation Data'!$H$4,0,10*ROW('Sanitation Data'!H162)),NA())</f>
        <v>#N/A</v>
      </c>
      <c r="AQ168" s="92" t="e">
        <f ca="true">+IF(AND(ISNUMBER(OFFSET('Sanitation Data'!$H$6,0,10*ROW('Sanitation Data'!H162))),'Data Summary'!DF168="Yes"),OFFSET('Sanitation Data'!$H$6,0,10*ROW('Sanitation Data'!H162)),NA())</f>
        <v>#N/A</v>
      </c>
      <c r="AR168" s="92" t="e">
        <f ca="true">+IF(AND(ISNUMBER(OFFSET('Sanitation Data'!$H$10,0,10*ROW('Sanitation Data'!H162))),'Data Summary'!DG168="Yes"),OFFSET('Sanitation Data'!$H$10,0,10*ROW('Sanitation Data'!H162)),NA())</f>
        <v>#N/A</v>
      </c>
      <c r="AS168" s="92" t="e">
        <f ca="true">+IF(AND(ISNUMBER(OFFSET('Sanitation Data'!$H$11,0,10*ROW('Sanitation Data'!H162))),'Data Summary'!DH168="Yes"),OFFSET('Sanitation Data'!$H$11,0,10*ROW('Sanitation Data'!H162)),NA())</f>
        <v>#N/A</v>
      </c>
      <c r="AT168" s="92" t="e">
        <f ca="true">+IF(AND(ISNUMBER(OFFSET('Sanitation Data'!$H$12,0,10*ROW('Sanitation Data'!H162))),'Data Summary'!DI168="Yes"),OFFSET('Sanitation Data'!$H$12,0,10*ROW('Sanitation Data'!H162)),NA())</f>
        <v>#N/A</v>
      </c>
      <c r="AU168" s="92" t="e">
        <f ca="true">+IF(AND(ISNUMBER(OFFSET('Sanitation Data'!$I$4,0,10*ROW('Sanitation Data'!I162))),'Data Summary'!DJ168="Yes"),100-OFFSET('Sanitation Data'!$I$4,0,10*ROW('Sanitation Data'!I162)),NA())</f>
        <v>#N/A</v>
      </c>
      <c r="AV168" s="92" t="e">
        <f ca="true">+IF(AND(ISNUMBER(OFFSET('Sanitation Data'!$I$6,0,10*ROW('Sanitation Data'!I162))),'Data Summary'!DK168="Yes"),OFFSET('Sanitation Data'!$I$6,0,10*ROW('Sanitation Data'!I162)),NA())</f>
        <v>#N/A</v>
      </c>
      <c r="AW168" s="92" t="e">
        <f ca="true">+IF(AND(ISNUMBER(OFFSET('Sanitation Data'!$I$10,0,10*ROW('Sanitation Data'!I162))),'Data Summary'!DL168="Yes"),OFFSET('Sanitation Data'!$I$10,0,10*ROW('Sanitation Data'!I162)),NA())</f>
        <v>#N/A</v>
      </c>
      <c r="AX168" s="92" t="e">
        <f ca="true">+IF(AND(ISNUMBER(OFFSET('Sanitation Data'!$I$11,0,10*ROW('Sanitation Data'!I162))),'Data Summary'!DM168="Yes"),OFFSET('Sanitation Data'!$I$11,0,10*ROW('Sanitation Data'!I162)),NA())</f>
        <v>#N/A</v>
      </c>
      <c r="AY168" s="92" t="e">
        <f ca="true">+IF(AND(ISNUMBER(OFFSET('Sanitation Data'!$I$12,0,10*ROW('Sanitation Data'!I162))),'Data Summary'!DN168="Yes"),OFFSET('Sanitation Data'!$I$12,0,10*ROW('Sanitation Data'!I162)),NA())</f>
        <v>#N/A</v>
      </c>
      <c r="AZ168" s="93" t="e">
        <f ca="true">+IF(AND(ISNUMBER(OFFSET('Hygiene Data'!$D$5,0,10*ROW('Hygiene Data'!D162))),'Data Summary'!DO168="Yes"),OFFSET('Hygiene Data'!$D$5,0,10*ROW('Hygiene Data'!D162)),NA())</f>
        <v>#N/A</v>
      </c>
      <c r="BA168" s="93" t="e">
        <f ca="true">+IF(AND(ISNUMBER(OFFSET('Hygiene Data'!$D$7,0,10*ROW('Hygiene Data'!D162))),'Data Summary'!DP168="Yes"),OFFSET('Hygiene Data'!$D$7,0,10*ROW('Hygiene Data'!D162)),NA())</f>
        <v>#N/A</v>
      </c>
      <c r="BB168" s="93" t="e">
        <f ca="true">+IF(AND(ISNUMBER(OFFSET('Hygiene Data'!$D$9,0,10*ROW('Hygiene Data'!D162))),'Data Summary'!DQ168="Yes"),OFFSET('Hygiene Data'!$D$9,0,10*ROW('Hygiene Data'!D162)),NA())</f>
        <v>#N/A</v>
      </c>
      <c r="BC168" s="93" t="e">
        <f ca="true">+IF(AND(ISNUMBER(OFFSET('Hygiene Data'!$E$5,0,10*ROW('Hygiene Data'!E162))),'Data Summary'!DR168="Yes"),OFFSET('Hygiene Data'!$E$5,0,10*ROW('Hygiene Data'!E162)),NA())</f>
        <v>#N/A</v>
      </c>
      <c r="BD168" s="93" t="e">
        <f ca="true">+IF(AND(ISNUMBER(OFFSET('Hygiene Data'!$E$7,0,10*ROW('Hygiene Data'!E162))),'Data Summary'!DS168="Yes"),OFFSET('Hygiene Data'!$E$7,0,10*ROW('Hygiene Data'!E162)),NA())</f>
        <v>#N/A</v>
      </c>
      <c r="BE168" s="93" t="e">
        <f ca="true">+IF(AND(ISNUMBER(OFFSET('Hygiene Data'!$E$9,0,10*ROW('Hygiene Data'!E162))),'Data Summary'!DT168="Yes"),OFFSET('Hygiene Data'!$E$9,0,10*ROW('Hygiene Data'!E162)),NA())</f>
        <v>#N/A</v>
      </c>
      <c r="BF168" s="93" t="e">
        <f ca="true">+IF(AND(ISNUMBER(OFFSET('Hygiene Data'!$F$5,0,10*ROW('Hygiene Data'!F162))),'Data Summary'!DU168="Yes"),OFFSET('Hygiene Data'!$F$5,0,10*ROW('Hygiene Data'!F162)),NA())</f>
        <v>#N/A</v>
      </c>
      <c r="BG168" s="93" t="e">
        <f ca="true">+IF(AND(ISNUMBER(OFFSET('Hygiene Data'!$F$7,0,10*ROW('Hygiene Data'!F162))),'Data Summary'!DV168="Yes"),OFFSET('Hygiene Data'!$F$7,0,10*ROW('Hygiene Data'!F162)),NA())</f>
        <v>#N/A</v>
      </c>
      <c r="BH168" s="93" t="e">
        <f ca="true">+IF(AND(ISNUMBER(OFFSET('Hygiene Data'!$F$9,0,10*ROW('Hygiene Data'!F162))),'Data Summary'!DW168="Yes"),OFFSET('Hygiene Data'!$F$9,0,10*ROW('Hygiene Data'!F162)),NA())</f>
        <v>#N/A</v>
      </c>
      <c r="BI168" s="93" t="e">
        <f ca="true">+IF(AND(ISNUMBER(OFFSET('Hygiene Data'!$G$5,0,10*ROW('Hygiene Data'!G162))),'Data Summary'!DX168="Yes"),OFFSET('Hygiene Data'!$G$5,0,10*ROW('Hygiene Data'!G162)),NA())</f>
        <v>#N/A</v>
      </c>
      <c r="BJ168" s="93" t="e">
        <f ca="true">+IF(AND(ISNUMBER(OFFSET('Hygiene Data'!$G$7,0,10*ROW('Hygiene Data'!G162))),'Data Summary'!DY168="Yes"),OFFSET('Hygiene Data'!$G$7,0,10*ROW('Hygiene Data'!G162)),NA())</f>
        <v>#N/A</v>
      </c>
      <c r="BK168" s="93" t="e">
        <f ca="true">+IF(AND(ISNUMBER(OFFSET('Hygiene Data'!$G$9,0,10*ROW('Hygiene Data'!G162))),'Data Summary'!DZ168="Yes"),OFFSET('Hygiene Data'!$G$9,0,10*ROW('Hygiene Data'!G162)),NA())</f>
        <v>#N/A</v>
      </c>
      <c r="BL168" s="93" t="e">
        <f ca="true">+IF(AND(ISNUMBER(OFFSET('Hygiene Data'!$H$5,0,10*ROW('Hygiene Data'!H162))),'Data Summary'!EA168="Yes"),OFFSET('Hygiene Data'!$H$5,0,10*ROW('Hygiene Data'!H162)),NA())</f>
        <v>#N/A</v>
      </c>
      <c r="BM168" s="93" t="e">
        <f ca="true">+IF(AND(ISNUMBER(OFFSET('Hygiene Data'!$H$7,0,10*ROW('Hygiene Data'!H162))),'Data Summary'!EB168="Yes"),OFFSET('Hygiene Data'!$H$7,0,10*ROW('Hygiene Data'!H162)),NA())</f>
        <v>#N/A</v>
      </c>
      <c r="BN168" s="93" t="e">
        <f ca="true">+IF(AND(ISNUMBER(OFFSET('Hygiene Data'!$H$9,0,10*ROW('Hygiene Data'!H162))),'Data Summary'!EC168="Yes"),OFFSET('Hygiene Data'!$H$9,0,10*ROW('Hygiene Data'!H162)),NA())</f>
        <v>#N/A</v>
      </c>
      <c r="BO168" s="93" t="e">
        <f ca="true">+IF(AND(ISNUMBER(OFFSET('Hygiene Data'!$I$5,0,10*ROW('Hygiene Data'!I162))),'Data Summary'!ED168="Yes"),OFFSET('Hygiene Data'!$I$5,0,10*ROW('Hygiene Data'!I162)),NA())</f>
        <v>#N/A</v>
      </c>
      <c r="BP168" s="93" t="e">
        <f ca="true">+IF(AND(ISNUMBER(OFFSET('Hygiene Data'!$I$7,0,10*ROW('Hygiene Data'!I162))),'Data Summary'!EE168="Yes"),OFFSET('Hygiene Data'!$I$7,0,10*ROW('Hygiene Data'!I162)),NA())</f>
        <v>#N/A</v>
      </c>
      <c r="BQ168" s="93" t="e">
        <f ca="true">+IF(AND(ISNUMBER(OFFSET('Hygiene Data'!$I$9,0,10*ROW('Hygiene Data'!I162))),'Data Summary'!EF168="Yes"),OFFSET('Hygiene Data'!$I$9,0,10*ROW('Hygiene Data'!I162)),NA())</f>
        <v>#N/A</v>
      </c>
    </row>
    <row xmlns:x14ac="http://schemas.microsoft.com/office/spreadsheetml/2009/9/ac" r="169" x14ac:dyDescent="0.2">
      <c r="A169" s="335" t="e">
        <f ca="true">+RIGHT('Data Summary'!A169,LEN('Data Summary'!A169)-9)</f>
        <v>#VALUE!</v>
      </c>
      <c r="B169" s="35" t="str">
        <f ca="true">+IF(ISTEXT('Data Summary'!B169),'Data Summary'!B169,"")</f>
        <v/>
      </c>
      <c r="C169" s="334" t="e">
        <f ca="true">+VALUE('Data Summary'!C169)</f>
        <v>#VALUE!</v>
      </c>
      <c r="D169" s="91" t="e">
        <f ca="true">+IF(AND(ISNUMBER(OFFSET('Water Data'!$D$4,0,10*ROW('Water Data'!D163))),'Data Summary'!BS169="Yes"),100-OFFSET('Water Data'!$D$4,0,10*ROW('Water Data'!D163)),NA())</f>
        <v>#N/A</v>
      </c>
      <c r="E169" s="91" t="e">
        <f ca="true">+IF(AND(ISNUMBER(OFFSET('Water Data'!$D$6,0,10*ROW('Water Data'!D163))),'Data Summary'!BT169="Yes"),OFFSET('Water Data'!$D$6,0,10*ROW('Water Data'!D163)),NA())</f>
        <v>#N/A</v>
      </c>
      <c r="F169" s="91" t="e">
        <f ca="true">+IF(AND(ISNUMBER(OFFSET('Water Data'!$D$9,0,10*ROW('Water Data'!D163))),'Data Summary'!BU169="Yes"),OFFSET('Water Data'!$D$9,0,10*ROW('Water Data'!D163)),NA())</f>
        <v>#N/A</v>
      </c>
      <c r="G169" s="91" t="e">
        <f ca="true">+IF(AND(ISNUMBER(OFFSET('Water Data'!$E$4,0,10*ROW('Water Data'!E163))),'Data Summary'!BV169="Yes"),100-OFFSET('Water Data'!$E$4,0,10*ROW('Water Data'!E163)),NA())</f>
        <v>#N/A</v>
      </c>
      <c r="H169" s="91" t="e">
        <f ca="true">+IF(AND(ISNUMBER(OFFSET('Water Data'!$E$6,0,10*ROW('Water Data'!E163))),'Data Summary'!BW169="Yes"),OFFSET('Water Data'!$E$6,0,10*ROW('Water Data'!E163)),NA())</f>
        <v>#N/A</v>
      </c>
      <c r="I169" s="91" t="e">
        <f ca="true">+IF(AND(ISNUMBER(OFFSET('Water Data'!$E$9,0,10*ROW('Water Data'!E163))),'Data Summary'!BX169="Yes"),OFFSET('Water Data'!$E$9,0,10*ROW('Water Data'!E163)),NA())</f>
        <v>#N/A</v>
      </c>
      <c r="J169" s="91" t="e">
        <f ca="true">+IF(AND(ISNUMBER(OFFSET('Water Data'!$F$4,0,10*ROW('Water Data'!F163))),'Data Summary'!BY169="Yes"),100-OFFSET('Water Data'!$F$4,0,10*ROW('Water Data'!F163)),NA())</f>
        <v>#N/A</v>
      </c>
      <c r="K169" s="91" t="e">
        <f ca="true">+IF(AND(ISNUMBER(OFFSET('Water Data'!$F$6,0,10*ROW('Water Data'!F163))),'Data Summary'!BZ169="Yes"),OFFSET('Water Data'!$F$6,0,10*ROW('Water Data'!F163)),NA())</f>
        <v>#N/A</v>
      </c>
      <c r="L169" s="91" t="e">
        <f ca="true">+IF(AND(ISNUMBER(OFFSET('Water Data'!$F$9,0,10*ROW('Water Data'!F163))),'Data Summary'!CA169="Yes"),OFFSET('Water Data'!$F$9,0,10*ROW('Water Data'!F163)),NA())</f>
        <v>#N/A</v>
      </c>
      <c r="M169" s="91" t="e">
        <f ca="true">+IF(AND(ISNUMBER(OFFSET('Water Data'!$G$4,0,10*ROW('Water Data'!G163))),'Data Summary'!CB169="Yes"),100-OFFSET('Water Data'!$G$4,0,10*ROW('Water Data'!G163)),NA())</f>
        <v>#N/A</v>
      </c>
      <c r="N169" s="91" t="e">
        <f ca="true">+IF(AND(ISNUMBER(OFFSET('Water Data'!$G$6,0,10*ROW('Water Data'!G163))),'Data Summary'!CC169="Yes"),OFFSET('Water Data'!$G$6,0,10*ROW('Water Data'!G163)),NA())</f>
        <v>#N/A</v>
      </c>
      <c r="O169" s="91" t="e">
        <f ca="true">+IF(AND(ISNUMBER(OFFSET('Water Data'!$G$9,0,10*ROW('Water Data'!G163))),'Data Summary'!CD169="Yes"),OFFSET('Water Data'!$G$9,0,10*ROW('Water Data'!G163)),NA())</f>
        <v>#N/A</v>
      </c>
      <c r="P169" s="91" t="e">
        <f ca="true">+IF(AND(ISNUMBER(OFFSET('Water Data'!$H$4,0,10*ROW('Water Data'!H163))),'Data Summary'!CE169="Yes"),100-OFFSET('Water Data'!$H$4,0,10*ROW('Water Data'!H163)),NA())</f>
        <v>#N/A</v>
      </c>
      <c r="Q169" s="91" t="e">
        <f ca="true">+IF(AND(ISNUMBER(OFFSET('Water Data'!$H$6,0,10*ROW('Water Data'!H163))),'Data Summary'!CF169="Yes"),OFFSET('Water Data'!$H$6,0,10*ROW('Water Data'!H163)),NA())</f>
        <v>#N/A</v>
      </c>
      <c r="R169" s="91" t="e">
        <f ca="true">+IF(AND(ISNUMBER(OFFSET('Water Data'!$H$9,0,10*ROW('Water Data'!H163))),'Data Summary'!CG169="Yes"),OFFSET('Water Data'!$H$9,0,10*ROW('Water Data'!H163)),NA())</f>
        <v>#N/A</v>
      </c>
      <c r="S169" s="91" t="e">
        <f ca="true">+IF(AND(ISNUMBER(OFFSET('Water Data'!$I$4,0,10*ROW('Water Data'!I163))),'Data Summary'!CH169="Yes"),100-OFFSET('Water Data'!$I$4,0,10*ROW('Water Data'!I163)),NA())</f>
        <v>#N/A</v>
      </c>
      <c r="T169" s="91" t="e">
        <f ca="true">+IF(AND(ISNUMBER(OFFSET('Water Data'!$I$6,0,10*ROW('Water Data'!I163))),'Data Summary'!CI169="Yes"),OFFSET('Water Data'!$I$6,0,10*ROW('Water Data'!I163)),NA())</f>
        <v>#N/A</v>
      </c>
      <c r="U169" s="91" t="e">
        <f ca="true">+IF(AND(ISNUMBER(OFFSET('Water Data'!$I$9,0,10*ROW('Water Data'!I163))),'Data Summary'!CJ169="Yes"),OFFSET('Water Data'!$I$9,0,10*ROW('Water Data'!I163)),NA())</f>
        <v>#N/A</v>
      </c>
      <c r="V169" s="92" t="e">
        <f ca="true">+IF(AND(ISNUMBER(OFFSET('Sanitation Data'!$D$4,0,10*ROW('Sanitation Data'!D163))),'Data Summary'!CK169="Yes"),100-OFFSET('Sanitation Data'!$D$4,0,10*ROW('Sanitation Data'!D163)),NA())</f>
        <v>#N/A</v>
      </c>
      <c r="W169" s="92" t="e">
        <f ca="true">+IF(AND(ISNUMBER(OFFSET('Sanitation Data'!$D$6,0,10*ROW('Sanitation Data'!D163))),'Data Summary'!CL169="Yes"),OFFSET('Sanitation Data'!$D$6,0,10*ROW('Sanitation Data'!D163)),NA())</f>
        <v>#N/A</v>
      </c>
      <c r="X169" s="92" t="e">
        <f ca="true">+IF(AND(ISNUMBER(OFFSET('Sanitation Data'!$D$10,0,10*ROW('Sanitation Data'!D163))),'Data Summary'!CM169="Yes"),OFFSET('Sanitation Data'!$D$10,0,10*ROW('Sanitation Data'!D163)),NA())</f>
        <v>#N/A</v>
      </c>
      <c r="Y169" s="92" t="e">
        <f ca="true">+IF(AND(ISNUMBER(OFFSET('Sanitation Data'!$D$11,0,10*ROW('Sanitation Data'!D163))),'Data Summary'!CN169="Yes"),OFFSET('Sanitation Data'!$D$11,0,10*ROW('Sanitation Data'!D163)),NA())</f>
        <v>#N/A</v>
      </c>
      <c r="Z169" s="92" t="e">
        <f ca="true">+IF(AND(ISNUMBER(OFFSET('Sanitation Data'!$D$12,0,10*ROW('Sanitation Data'!D163))),'Data Summary'!CO169="Yes"),OFFSET('Sanitation Data'!$D$12,0,10*ROW('Sanitation Data'!D163)),NA())</f>
        <v>#N/A</v>
      </c>
      <c r="AA169" s="92" t="e">
        <f ca="true">+IF(AND(ISNUMBER(OFFSET('Sanitation Data'!$E$4,0,10*ROW('Sanitation Data'!E163))),'Data Summary'!CP169="Yes"),100-OFFSET('Sanitation Data'!$E$4,0,10*ROW('Sanitation Data'!E163)),NA())</f>
        <v>#N/A</v>
      </c>
      <c r="AB169" s="92" t="e">
        <f ca="true">+IF(AND(ISNUMBER(OFFSET('Sanitation Data'!$E$6,0,10*ROW('Sanitation Data'!E163))),'Data Summary'!CQ169="Yes"),OFFSET('Sanitation Data'!$E$6,0,10*ROW('Sanitation Data'!E163)),NA())</f>
        <v>#N/A</v>
      </c>
      <c r="AC169" s="92" t="e">
        <f ca="true">+IF(AND(ISNUMBER(OFFSET('Sanitation Data'!$E$10,0,10*ROW('Sanitation Data'!E163))),'Data Summary'!CR169="Yes"),OFFSET('Sanitation Data'!$E$10,0,10*ROW('Sanitation Data'!E163)),NA())</f>
        <v>#N/A</v>
      </c>
      <c r="AD169" s="92" t="e">
        <f ca="true">+IF(AND(ISNUMBER(OFFSET('Sanitation Data'!$E$11,0,10*ROW('Sanitation Data'!E163))),'Data Summary'!CS169="Yes"),OFFSET('Sanitation Data'!$E$11,0,10*ROW('Sanitation Data'!E163)),NA())</f>
        <v>#N/A</v>
      </c>
      <c r="AE169" s="92" t="e">
        <f ca="true">+IF(AND(ISNUMBER(OFFSET('Sanitation Data'!$E$12,0,10*ROW('Sanitation Data'!E163))),'Data Summary'!CT169="Yes"),OFFSET('Sanitation Data'!$E$12,0,10*ROW('Sanitation Data'!E163)),NA())</f>
        <v>#N/A</v>
      </c>
      <c r="AF169" s="92" t="e">
        <f ca="true">+IF(AND(ISNUMBER(OFFSET('Sanitation Data'!$F$4,0,10*ROW('Sanitation Data'!F163))),'Data Summary'!CU169="Yes"),100-OFFSET('Sanitation Data'!$F$4,0,10*ROW('Sanitation Data'!F163)),NA())</f>
        <v>#N/A</v>
      </c>
      <c r="AG169" s="92" t="e">
        <f ca="true">+IF(AND(ISNUMBER(OFFSET('Sanitation Data'!$F$6,0,10*ROW('Sanitation Data'!F163))),'Data Summary'!CV169="Yes"),OFFSET('Sanitation Data'!$F$6,0,10*ROW('Sanitation Data'!F163)),NA())</f>
        <v>#N/A</v>
      </c>
      <c r="AH169" s="92" t="e">
        <f ca="true">+IF(AND(ISNUMBER(OFFSET('Sanitation Data'!$F$10,0,10*ROW('Sanitation Data'!F163))),'Data Summary'!CW169="Yes"),OFFSET('Sanitation Data'!$F$10,0,10*ROW('Sanitation Data'!F163)),NA())</f>
        <v>#N/A</v>
      </c>
      <c r="AI169" s="92" t="e">
        <f ca="true">+IF(AND(ISNUMBER(OFFSET('Sanitation Data'!$F$11,0,10*ROW('Sanitation Data'!F163))),'Data Summary'!CX169="Yes"),OFFSET('Sanitation Data'!$F$11,0,10*ROW('Sanitation Data'!F163)),NA())</f>
        <v>#N/A</v>
      </c>
      <c r="AJ169" s="92" t="e">
        <f ca="true">+IF(AND(ISNUMBER(OFFSET('Sanitation Data'!$F$12,0,10*ROW('Sanitation Data'!F163))),'Data Summary'!CY169="Yes"),OFFSET('Sanitation Data'!$F$12,0,10*ROW('Sanitation Data'!F163)),NA())</f>
        <v>#N/A</v>
      </c>
      <c r="AK169" s="92" t="e">
        <f ca="true">+IF(AND(ISNUMBER(OFFSET('Sanitation Data'!$G$4,0,10*ROW('Sanitation Data'!G163))),'Data Summary'!CZ169="Yes"),100-OFFSET('Sanitation Data'!$G$4,0,10*ROW('Sanitation Data'!G163)),NA())</f>
        <v>#N/A</v>
      </c>
      <c r="AL169" s="92" t="e">
        <f ca="true">+IF(AND(ISNUMBER(OFFSET('Sanitation Data'!$G$6,0,10*ROW('Sanitation Data'!G163))),'Data Summary'!DA169="Yes"),OFFSET('Sanitation Data'!$G$6,0,10*ROW('Sanitation Data'!G163)),NA())</f>
        <v>#N/A</v>
      </c>
      <c r="AM169" s="92" t="e">
        <f ca="true">+IF(AND(ISNUMBER(OFFSET('Sanitation Data'!$G$10,0,10*ROW('Sanitation Data'!G163))),'Data Summary'!DB169="Yes"),OFFSET('Sanitation Data'!$G$10,0,10*ROW('Sanitation Data'!G163)),NA())</f>
        <v>#N/A</v>
      </c>
      <c r="AN169" s="92" t="e">
        <f ca="true">+IF(AND(ISNUMBER(OFFSET('Sanitation Data'!$G$11,0,10*ROW('Sanitation Data'!G163))),'Data Summary'!DC169="Yes"),OFFSET('Sanitation Data'!$G$11,0,10*ROW('Sanitation Data'!G163)),NA())</f>
        <v>#N/A</v>
      </c>
      <c r="AO169" s="92" t="e">
        <f ca="true">+IF(AND(ISNUMBER(OFFSET('Sanitation Data'!$G$12,0,10*ROW('Sanitation Data'!G163))),'Data Summary'!DD169="Yes"),OFFSET('Sanitation Data'!$G$12,0,10*ROW('Sanitation Data'!G163)),NA())</f>
        <v>#N/A</v>
      </c>
      <c r="AP169" s="92" t="e">
        <f ca="true">+IF(AND(ISNUMBER(OFFSET('Sanitation Data'!$H$4,0,10*ROW('Sanitation Data'!H163))),'Data Summary'!DE169="Yes"),100-OFFSET('Sanitation Data'!$H$4,0,10*ROW('Sanitation Data'!H163)),NA())</f>
        <v>#N/A</v>
      </c>
      <c r="AQ169" s="92" t="e">
        <f ca="true">+IF(AND(ISNUMBER(OFFSET('Sanitation Data'!$H$6,0,10*ROW('Sanitation Data'!H163))),'Data Summary'!DF169="Yes"),OFFSET('Sanitation Data'!$H$6,0,10*ROW('Sanitation Data'!H163)),NA())</f>
        <v>#N/A</v>
      </c>
      <c r="AR169" s="92" t="e">
        <f ca="true">+IF(AND(ISNUMBER(OFFSET('Sanitation Data'!$H$10,0,10*ROW('Sanitation Data'!H163))),'Data Summary'!DG169="Yes"),OFFSET('Sanitation Data'!$H$10,0,10*ROW('Sanitation Data'!H163)),NA())</f>
        <v>#N/A</v>
      </c>
      <c r="AS169" s="92" t="e">
        <f ca="true">+IF(AND(ISNUMBER(OFFSET('Sanitation Data'!$H$11,0,10*ROW('Sanitation Data'!H163))),'Data Summary'!DH169="Yes"),OFFSET('Sanitation Data'!$H$11,0,10*ROW('Sanitation Data'!H163)),NA())</f>
        <v>#N/A</v>
      </c>
      <c r="AT169" s="92" t="e">
        <f ca="true">+IF(AND(ISNUMBER(OFFSET('Sanitation Data'!$H$12,0,10*ROW('Sanitation Data'!H163))),'Data Summary'!DI169="Yes"),OFFSET('Sanitation Data'!$H$12,0,10*ROW('Sanitation Data'!H163)),NA())</f>
        <v>#N/A</v>
      </c>
      <c r="AU169" s="92" t="e">
        <f ca="true">+IF(AND(ISNUMBER(OFFSET('Sanitation Data'!$I$4,0,10*ROW('Sanitation Data'!I163))),'Data Summary'!DJ169="Yes"),100-OFFSET('Sanitation Data'!$I$4,0,10*ROW('Sanitation Data'!I163)),NA())</f>
        <v>#N/A</v>
      </c>
      <c r="AV169" s="92" t="e">
        <f ca="true">+IF(AND(ISNUMBER(OFFSET('Sanitation Data'!$I$6,0,10*ROW('Sanitation Data'!I163))),'Data Summary'!DK169="Yes"),OFFSET('Sanitation Data'!$I$6,0,10*ROW('Sanitation Data'!I163)),NA())</f>
        <v>#N/A</v>
      </c>
      <c r="AW169" s="92" t="e">
        <f ca="true">+IF(AND(ISNUMBER(OFFSET('Sanitation Data'!$I$10,0,10*ROW('Sanitation Data'!I163))),'Data Summary'!DL169="Yes"),OFFSET('Sanitation Data'!$I$10,0,10*ROW('Sanitation Data'!I163)),NA())</f>
        <v>#N/A</v>
      </c>
      <c r="AX169" s="92" t="e">
        <f ca="true">+IF(AND(ISNUMBER(OFFSET('Sanitation Data'!$I$11,0,10*ROW('Sanitation Data'!I163))),'Data Summary'!DM169="Yes"),OFFSET('Sanitation Data'!$I$11,0,10*ROW('Sanitation Data'!I163)),NA())</f>
        <v>#N/A</v>
      </c>
      <c r="AY169" s="92" t="e">
        <f ca="true">+IF(AND(ISNUMBER(OFFSET('Sanitation Data'!$I$12,0,10*ROW('Sanitation Data'!I163))),'Data Summary'!DN169="Yes"),OFFSET('Sanitation Data'!$I$12,0,10*ROW('Sanitation Data'!I163)),NA())</f>
        <v>#N/A</v>
      </c>
      <c r="AZ169" s="93" t="e">
        <f ca="true">+IF(AND(ISNUMBER(OFFSET('Hygiene Data'!$D$5,0,10*ROW('Hygiene Data'!D163))),'Data Summary'!DO169="Yes"),OFFSET('Hygiene Data'!$D$5,0,10*ROW('Hygiene Data'!D163)),NA())</f>
        <v>#N/A</v>
      </c>
      <c r="BA169" s="93" t="e">
        <f ca="true">+IF(AND(ISNUMBER(OFFSET('Hygiene Data'!$D$7,0,10*ROW('Hygiene Data'!D163))),'Data Summary'!DP169="Yes"),OFFSET('Hygiene Data'!$D$7,0,10*ROW('Hygiene Data'!D163)),NA())</f>
        <v>#N/A</v>
      </c>
      <c r="BB169" s="93" t="e">
        <f ca="true">+IF(AND(ISNUMBER(OFFSET('Hygiene Data'!$D$9,0,10*ROW('Hygiene Data'!D163))),'Data Summary'!DQ169="Yes"),OFFSET('Hygiene Data'!$D$9,0,10*ROW('Hygiene Data'!D163)),NA())</f>
        <v>#N/A</v>
      </c>
      <c r="BC169" s="93" t="e">
        <f ca="true">+IF(AND(ISNUMBER(OFFSET('Hygiene Data'!$E$5,0,10*ROW('Hygiene Data'!E163))),'Data Summary'!DR169="Yes"),OFFSET('Hygiene Data'!$E$5,0,10*ROW('Hygiene Data'!E163)),NA())</f>
        <v>#N/A</v>
      </c>
      <c r="BD169" s="93" t="e">
        <f ca="true">+IF(AND(ISNUMBER(OFFSET('Hygiene Data'!$E$7,0,10*ROW('Hygiene Data'!E163))),'Data Summary'!DS169="Yes"),OFFSET('Hygiene Data'!$E$7,0,10*ROW('Hygiene Data'!E163)),NA())</f>
        <v>#N/A</v>
      </c>
      <c r="BE169" s="93" t="e">
        <f ca="true">+IF(AND(ISNUMBER(OFFSET('Hygiene Data'!$E$9,0,10*ROW('Hygiene Data'!E163))),'Data Summary'!DT169="Yes"),OFFSET('Hygiene Data'!$E$9,0,10*ROW('Hygiene Data'!E163)),NA())</f>
        <v>#N/A</v>
      </c>
      <c r="BF169" s="93" t="e">
        <f ca="true">+IF(AND(ISNUMBER(OFFSET('Hygiene Data'!$F$5,0,10*ROW('Hygiene Data'!F163))),'Data Summary'!DU169="Yes"),OFFSET('Hygiene Data'!$F$5,0,10*ROW('Hygiene Data'!F163)),NA())</f>
        <v>#N/A</v>
      </c>
      <c r="BG169" s="93" t="e">
        <f ca="true">+IF(AND(ISNUMBER(OFFSET('Hygiene Data'!$F$7,0,10*ROW('Hygiene Data'!F163))),'Data Summary'!DV169="Yes"),OFFSET('Hygiene Data'!$F$7,0,10*ROW('Hygiene Data'!F163)),NA())</f>
        <v>#N/A</v>
      </c>
      <c r="BH169" s="93" t="e">
        <f ca="true">+IF(AND(ISNUMBER(OFFSET('Hygiene Data'!$F$9,0,10*ROW('Hygiene Data'!F163))),'Data Summary'!DW169="Yes"),OFFSET('Hygiene Data'!$F$9,0,10*ROW('Hygiene Data'!F163)),NA())</f>
        <v>#N/A</v>
      </c>
      <c r="BI169" s="93" t="e">
        <f ca="true">+IF(AND(ISNUMBER(OFFSET('Hygiene Data'!$G$5,0,10*ROW('Hygiene Data'!G163))),'Data Summary'!DX169="Yes"),OFFSET('Hygiene Data'!$G$5,0,10*ROW('Hygiene Data'!G163)),NA())</f>
        <v>#N/A</v>
      </c>
      <c r="BJ169" s="93" t="e">
        <f ca="true">+IF(AND(ISNUMBER(OFFSET('Hygiene Data'!$G$7,0,10*ROW('Hygiene Data'!G163))),'Data Summary'!DY169="Yes"),OFFSET('Hygiene Data'!$G$7,0,10*ROW('Hygiene Data'!G163)),NA())</f>
        <v>#N/A</v>
      </c>
      <c r="BK169" s="93" t="e">
        <f ca="true">+IF(AND(ISNUMBER(OFFSET('Hygiene Data'!$G$9,0,10*ROW('Hygiene Data'!G163))),'Data Summary'!DZ169="Yes"),OFFSET('Hygiene Data'!$G$9,0,10*ROW('Hygiene Data'!G163)),NA())</f>
        <v>#N/A</v>
      </c>
      <c r="BL169" s="93" t="e">
        <f ca="true">+IF(AND(ISNUMBER(OFFSET('Hygiene Data'!$H$5,0,10*ROW('Hygiene Data'!H163))),'Data Summary'!EA169="Yes"),OFFSET('Hygiene Data'!$H$5,0,10*ROW('Hygiene Data'!H163)),NA())</f>
        <v>#N/A</v>
      </c>
      <c r="BM169" s="93" t="e">
        <f ca="true">+IF(AND(ISNUMBER(OFFSET('Hygiene Data'!$H$7,0,10*ROW('Hygiene Data'!H163))),'Data Summary'!EB169="Yes"),OFFSET('Hygiene Data'!$H$7,0,10*ROW('Hygiene Data'!H163)),NA())</f>
        <v>#N/A</v>
      </c>
      <c r="BN169" s="93" t="e">
        <f ca="true">+IF(AND(ISNUMBER(OFFSET('Hygiene Data'!$H$9,0,10*ROW('Hygiene Data'!H163))),'Data Summary'!EC169="Yes"),OFFSET('Hygiene Data'!$H$9,0,10*ROW('Hygiene Data'!H163)),NA())</f>
        <v>#N/A</v>
      </c>
      <c r="BO169" s="93" t="e">
        <f ca="true">+IF(AND(ISNUMBER(OFFSET('Hygiene Data'!$I$5,0,10*ROW('Hygiene Data'!I163))),'Data Summary'!ED169="Yes"),OFFSET('Hygiene Data'!$I$5,0,10*ROW('Hygiene Data'!I163)),NA())</f>
        <v>#N/A</v>
      </c>
      <c r="BP169" s="93" t="e">
        <f ca="true">+IF(AND(ISNUMBER(OFFSET('Hygiene Data'!$I$7,0,10*ROW('Hygiene Data'!I163))),'Data Summary'!EE169="Yes"),OFFSET('Hygiene Data'!$I$7,0,10*ROW('Hygiene Data'!I163)),NA())</f>
        <v>#N/A</v>
      </c>
      <c r="BQ169" s="93" t="e">
        <f ca="true">+IF(AND(ISNUMBER(OFFSET('Hygiene Data'!$I$9,0,10*ROW('Hygiene Data'!I163))),'Data Summary'!EF169="Yes"),OFFSET('Hygiene Data'!$I$9,0,10*ROW('Hygiene Data'!I163)),NA())</f>
        <v>#N/A</v>
      </c>
    </row>
    <row xmlns:x14ac="http://schemas.microsoft.com/office/spreadsheetml/2009/9/ac" r="170" x14ac:dyDescent="0.2">
      <c r="A170" s="335" t="e">
        <f ca="true">+RIGHT('Data Summary'!A170,LEN('Data Summary'!A170)-9)</f>
        <v>#VALUE!</v>
      </c>
      <c r="B170" s="35" t="str">
        <f ca="true">+IF(ISTEXT('Data Summary'!B170),'Data Summary'!B170,"")</f>
        <v/>
      </c>
      <c r="C170" s="334" t="e">
        <f ca="true">+VALUE('Data Summary'!C170)</f>
        <v>#VALUE!</v>
      </c>
      <c r="D170" s="91" t="e">
        <f ca="true">+IF(AND(ISNUMBER(OFFSET('Water Data'!$D$4,0,10*ROW('Water Data'!D164))),'Data Summary'!BS170="Yes"),100-OFFSET('Water Data'!$D$4,0,10*ROW('Water Data'!D164)),NA())</f>
        <v>#N/A</v>
      </c>
      <c r="E170" s="91" t="e">
        <f ca="true">+IF(AND(ISNUMBER(OFFSET('Water Data'!$D$6,0,10*ROW('Water Data'!D164))),'Data Summary'!BT170="Yes"),OFFSET('Water Data'!$D$6,0,10*ROW('Water Data'!D164)),NA())</f>
        <v>#N/A</v>
      </c>
      <c r="F170" s="91" t="e">
        <f ca="true">+IF(AND(ISNUMBER(OFFSET('Water Data'!$D$9,0,10*ROW('Water Data'!D164))),'Data Summary'!BU170="Yes"),OFFSET('Water Data'!$D$9,0,10*ROW('Water Data'!D164)),NA())</f>
        <v>#N/A</v>
      </c>
      <c r="G170" s="91" t="e">
        <f ca="true">+IF(AND(ISNUMBER(OFFSET('Water Data'!$E$4,0,10*ROW('Water Data'!E164))),'Data Summary'!BV170="Yes"),100-OFFSET('Water Data'!$E$4,0,10*ROW('Water Data'!E164)),NA())</f>
        <v>#N/A</v>
      </c>
      <c r="H170" s="91" t="e">
        <f ca="true">+IF(AND(ISNUMBER(OFFSET('Water Data'!$E$6,0,10*ROW('Water Data'!E164))),'Data Summary'!BW170="Yes"),OFFSET('Water Data'!$E$6,0,10*ROW('Water Data'!E164)),NA())</f>
        <v>#N/A</v>
      </c>
      <c r="I170" s="91" t="e">
        <f ca="true">+IF(AND(ISNUMBER(OFFSET('Water Data'!$E$9,0,10*ROW('Water Data'!E164))),'Data Summary'!BX170="Yes"),OFFSET('Water Data'!$E$9,0,10*ROW('Water Data'!E164)),NA())</f>
        <v>#N/A</v>
      </c>
      <c r="J170" s="91" t="e">
        <f ca="true">+IF(AND(ISNUMBER(OFFSET('Water Data'!$F$4,0,10*ROW('Water Data'!F164))),'Data Summary'!BY170="Yes"),100-OFFSET('Water Data'!$F$4,0,10*ROW('Water Data'!F164)),NA())</f>
        <v>#N/A</v>
      </c>
      <c r="K170" s="91" t="e">
        <f ca="true">+IF(AND(ISNUMBER(OFFSET('Water Data'!$F$6,0,10*ROW('Water Data'!F164))),'Data Summary'!BZ170="Yes"),OFFSET('Water Data'!$F$6,0,10*ROW('Water Data'!F164)),NA())</f>
        <v>#N/A</v>
      </c>
      <c r="L170" s="91" t="e">
        <f ca="true">+IF(AND(ISNUMBER(OFFSET('Water Data'!$F$9,0,10*ROW('Water Data'!F164))),'Data Summary'!CA170="Yes"),OFFSET('Water Data'!$F$9,0,10*ROW('Water Data'!F164)),NA())</f>
        <v>#N/A</v>
      </c>
      <c r="M170" s="91" t="e">
        <f ca="true">+IF(AND(ISNUMBER(OFFSET('Water Data'!$G$4,0,10*ROW('Water Data'!G164))),'Data Summary'!CB170="Yes"),100-OFFSET('Water Data'!$G$4,0,10*ROW('Water Data'!G164)),NA())</f>
        <v>#N/A</v>
      </c>
      <c r="N170" s="91" t="e">
        <f ca="true">+IF(AND(ISNUMBER(OFFSET('Water Data'!$G$6,0,10*ROW('Water Data'!G164))),'Data Summary'!CC170="Yes"),OFFSET('Water Data'!$G$6,0,10*ROW('Water Data'!G164)),NA())</f>
        <v>#N/A</v>
      </c>
      <c r="O170" s="91" t="e">
        <f ca="true">+IF(AND(ISNUMBER(OFFSET('Water Data'!$G$9,0,10*ROW('Water Data'!G164))),'Data Summary'!CD170="Yes"),OFFSET('Water Data'!$G$9,0,10*ROW('Water Data'!G164)),NA())</f>
        <v>#N/A</v>
      </c>
      <c r="P170" s="91" t="e">
        <f ca="true">+IF(AND(ISNUMBER(OFFSET('Water Data'!$H$4,0,10*ROW('Water Data'!H164))),'Data Summary'!CE170="Yes"),100-OFFSET('Water Data'!$H$4,0,10*ROW('Water Data'!H164)),NA())</f>
        <v>#N/A</v>
      </c>
      <c r="Q170" s="91" t="e">
        <f ca="true">+IF(AND(ISNUMBER(OFFSET('Water Data'!$H$6,0,10*ROW('Water Data'!H164))),'Data Summary'!CF170="Yes"),OFFSET('Water Data'!$H$6,0,10*ROW('Water Data'!H164)),NA())</f>
        <v>#N/A</v>
      </c>
      <c r="R170" s="91" t="e">
        <f ca="true">+IF(AND(ISNUMBER(OFFSET('Water Data'!$H$9,0,10*ROW('Water Data'!H164))),'Data Summary'!CG170="Yes"),OFFSET('Water Data'!$H$9,0,10*ROW('Water Data'!H164)),NA())</f>
        <v>#N/A</v>
      </c>
      <c r="S170" s="91" t="e">
        <f ca="true">+IF(AND(ISNUMBER(OFFSET('Water Data'!$I$4,0,10*ROW('Water Data'!I164))),'Data Summary'!CH170="Yes"),100-OFFSET('Water Data'!$I$4,0,10*ROW('Water Data'!I164)),NA())</f>
        <v>#N/A</v>
      </c>
      <c r="T170" s="91" t="e">
        <f ca="true">+IF(AND(ISNUMBER(OFFSET('Water Data'!$I$6,0,10*ROW('Water Data'!I164))),'Data Summary'!CI170="Yes"),OFFSET('Water Data'!$I$6,0,10*ROW('Water Data'!I164)),NA())</f>
        <v>#N/A</v>
      </c>
      <c r="U170" s="91" t="e">
        <f ca="true">+IF(AND(ISNUMBER(OFFSET('Water Data'!$I$9,0,10*ROW('Water Data'!I164))),'Data Summary'!CJ170="Yes"),OFFSET('Water Data'!$I$9,0,10*ROW('Water Data'!I164)),NA())</f>
        <v>#N/A</v>
      </c>
      <c r="V170" s="92" t="e">
        <f ca="true">+IF(AND(ISNUMBER(OFFSET('Sanitation Data'!$D$4,0,10*ROW('Sanitation Data'!D164))),'Data Summary'!CK170="Yes"),100-OFFSET('Sanitation Data'!$D$4,0,10*ROW('Sanitation Data'!D164)),NA())</f>
        <v>#N/A</v>
      </c>
      <c r="W170" s="92" t="e">
        <f ca="true">+IF(AND(ISNUMBER(OFFSET('Sanitation Data'!$D$6,0,10*ROW('Sanitation Data'!D164))),'Data Summary'!CL170="Yes"),OFFSET('Sanitation Data'!$D$6,0,10*ROW('Sanitation Data'!D164)),NA())</f>
        <v>#N/A</v>
      </c>
      <c r="X170" s="92" t="e">
        <f ca="true">+IF(AND(ISNUMBER(OFFSET('Sanitation Data'!$D$10,0,10*ROW('Sanitation Data'!D164))),'Data Summary'!CM170="Yes"),OFFSET('Sanitation Data'!$D$10,0,10*ROW('Sanitation Data'!D164)),NA())</f>
        <v>#N/A</v>
      </c>
      <c r="Y170" s="92" t="e">
        <f ca="true">+IF(AND(ISNUMBER(OFFSET('Sanitation Data'!$D$11,0,10*ROW('Sanitation Data'!D164))),'Data Summary'!CN170="Yes"),OFFSET('Sanitation Data'!$D$11,0,10*ROW('Sanitation Data'!D164)),NA())</f>
        <v>#N/A</v>
      </c>
      <c r="Z170" s="92" t="e">
        <f ca="true">+IF(AND(ISNUMBER(OFFSET('Sanitation Data'!$D$12,0,10*ROW('Sanitation Data'!D164))),'Data Summary'!CO170="Yes"),OFFSET('Sanitation Data'!$D$12,0,10*ROW('Sanitation Data'!D164)),NA())</f>
        <v>#N/A</v>
      </c>
      <c r="AA170" s="92" t="e">
        <f ca="true">+IF(AND(ISNUMBER(OFFSET('Sanitation Data'!$E$4,0,10*ROW('Sanitation Data'!E164))),'Data Summary'!CP170="Yes"),100-OFFSET('Sanitation Data'!$E$4,0,10*ROW('Sanitation Data'!E164)),NA())</f>
        <v>#N/A</v>
      </c>
      <c r="AB170" s="92" t="e">
        <f ca="true">+IF(AND(ISNUMBER(OFFSET('Sanitation Data'!$E$6,0,10*ROW('Sanitation Data'!E164))),'Data Summary'!CQ170="Yes"),OFFSET('Sanitation Data'!$E$6,0,10*ROW('Sanitation Data'!E164)),NA())</f>
        <v>#N/A</v>
      </c>
      <c r="AC170" s="92" t="e">
        <f ca="true">+IF(AND(ISNUMBER(OFFSET('Sanitation Data'!$E$10,0,10*ROW('Sanitation Data'!E164))),'Data Summary'!CR170="Yes"),OFFSET('Sanitation Data'!$E$10,0,10*ROW('Sanitation Data'!E164)),NA())</f>
        <v>#N/A</v>
      </c>
      <c r="AD170" s="92" t="e">
        <f ca="true">+IF(AND(ISNUMBER(OFFSET('Sanitation Data'!$E$11,0,10*ROW('Sanitation Data'!E164))),'Data Summary'!CS170="Yes"),OFFSET('Sanitation Data'!$E$11,0,10*ROW('Sanitation Data'!E164)),NA())</f>
        <v>#N/A</v>
      </c>
      <c r="AE170" s="92" t="e">
        <f ca="true">+IF(AND(ISNUMBER(OFFSET('Sanitation Data'!$E$12,0,10*ROW('Sanitation Data'!E164))),'Data Summary'!CT170="Yes"),OFFSET('Sanitation Data'!$E$12,0,10*ROW('Sanitation Data'!E164)),NA())</f>
        <v>#N/A</v>
      </c>
      <c r="AF170" s="92" t="e">
        <f ca="true">+IF(AND(ISNUMBER(OFFSET('Sanitation Data'!$F$4,0,10*ROW('Sanitation Data'!F164))),'Data Summary'!CU170="Yes"),100-OFFSET('Sanitation Data'!$F$4,0,10*ROW('Sanitation Data'!F164)),NA())</f>
        <v>#N/A</v>
      </c>
      <c r="AG170" s="92" t="e">
        <f ca="true">+IF(AND(ISNUMBER(OFFSET('Sanitation Data'!$F$6,0,10*ROW('Sanitation Data'!F164))),'Data Summary'!CV170="Yes"),OFFSET('Sanitation Data'!$F$6,0,10*ROW('Sanitation Data'!F164)),NA())</f>
        <v>#N/A</v>
      </c>
      <c r="AH170" s="92" t="e">
        <f ca="true">+IF(AND(ISNUMBER(OFFSET('Sanitation Data'!$F$10,0,10*ROW('Sanitation Data'!F164))),'Data Summary'!CW170="Yes"),OFFSET('Sanitation Data'!$F$10,0,10*ROW('Sanitation Data'!F164)),NA())</f>
        <v>#N/A</v>
      </c>
      <c r="AI170" s="92" t="e">
        <f ca="true">+IF(AND(ISNUMBER(OFFSET('Sanitation Data'!$F$11,0,10*ROW('Sanitation Data'!F164))),'Data Summary'!CX170="Yes"),OFFSET('Sanitation Data'!$F$11,0,10*ROW('Sanitation Data'!F164)),NA())</f>
        <v>#N/A</v>
      </c>
      <c r="AJ170" s="92" t="e">
        <f ca="true">+IF(AND(ISNUMBER(OFFSET('Sanitation Data'!$F$12,0,10*ROW('Sanitation Data'!F164))),'Data Summary'!CY170="Yes"),OFFSET('Sanitation Data'!$F$12,0,10*ROW('Sanitation Data'!F164)),NA())</f>
        <v>#N/A</v>
      </c>
      <c r="AK170" s="92" t="e">
        <f ca="true">+IF(AND(ISNUMBER(OFFSET('Sanitation Data'!$G$4,0,10*ROW('Sanitation Data'!G164))),'Data Summary'!CZ170="Yes"),100-OFFSET('Sanitation Data'!$G$4,0,10*ROW('Sanitation Data'!G164)),NA())</f>
        <v>#N/A</v>
      </c>
      <c r="AL170" s="92" t="e">
        <f ca="true">+IF(AND(ISNUMBER(OFFSET('Sanitation Data'!$G$6,0,10*ROW('Sanitation Data'!G164))),'Data Summary'!DA170="Yes"),OFFSET('Sanitation Data'!$G$6,0,10*ROW('Sanitation Data'!G164)),NA())</f>
        <v>#N/A</v>
      </c>
      <c r="AM170" s="92" t="e">
        <f ca="true">+IF(AND(ISNUMBER(OFFSET('Sanitation Data'!$G$10,0,10*ROW('Sanitation Data'!G164))),'Data Summary'!DB170="Yes"),OFFSET('Sanitation Data'!$G$10,0,10*ROW('Sanitation Data'!G164)),NA())</f>
        <v>#N/A</v>
      </c>
      <c r="AN170" s="92" t="e">
        <f ca="true">+IF(AND(ISNUMBER(OFFSET('Sanitation Data'!$G$11,0,10*ROW('Sanitation Data'!G164))),'Data Summary'!DC170="Yes"),OFFSET('Sanitation Data'!$G$11,0,10*ROW('Sanitation Data'!G164)),NA())</f>
        <v>#N/A</v>
      </c>
      <c r="AO170" s="92" t="e">
        <f ca="true">+IF(AND(ISNUMBER(OFFSET('Sanitation Data'!$G$12,0,10*ROW('Sanitation Data'!G164))),'Data Summary'!DD170="Yes"),OFFSET('Sanitation Data'!$G$12,0,10*ROW('Sanitation Data'!G164)),NA())</f>
        <v>#N/A</v>
      </c>
      <c r="AP170" s="92" t="e">
        <f ca="true">+IF(AND(ISNUMBER(OFFSET('Sanitation Data'!$H$4,0,10*ROW('Sanitation Data'!H164))),'Data Summary'!DE170="Yes"),100-OFFSET('Sanitation Data'!$H$4,0,10*ROW('Sanitation Data'!H164)),NA())</f>
        <v>#N/A</v>
      </c>
      <c r="AQ170" s="92" t="e">
        <f ca="true">+IF(AND(ISNUMBER(OFFSET('Sanitation Data'!$H$6,0,10*ROW('Sanitation Data'!H164))),'Data Summary'!DF170="Yes"),OFFSET('Sanitation Data'!$H$6,0,10*ROW('Sanitation Data'!H164)),NA())</f>
        <v>#N/A</v>
      </c>
      <c r="AR170" s="92" t="e">
        <f ca="true">+IF(AND(ISNUMBER(OFFSET('Sanitation Data'!$H$10,0,10*ROW('Sanitation Data'!H164))),'Data Summary'!DG170="Yes"),OFFSET('Sanitation Data'!$H$10,0,10*ROW('Sanitation Data'!H164)),NA())</f>
        <v>#N/A</v>
      </c>
      <c r="AS170" s="92" t="e">
        <f ca="true">+IF(AND(ISNUMBER(OFFSET('Sanitation Data'!$H$11,0,10*ROW('Sanitation Data'!H164))),'Data Summary'!DH170="Yes"),OFFSET('Sanitation Data'!$H$11,0,10*ROW('Sanitation Data'!H164)),NA())</f>
        <v>#N/A</v>
      </c>
      <c r="AT170" s="92" t="e">
        <f ca="true">+IF(AND(ISNUMBER(OFFSET('Sanitation Data'!$H$12,0,10*ROW('Sanitation Data'!H164))),'Data Summary'!DI170="Yes"),OFFSET('Sanitation Data'!$H$12,0,10*ROW('Sanitation Data'!H164)),NA())</f>
        <v>#N/A</v>
      </c>
      <c r="AU170" s="92" t="e">
        <f ca="true">+IF(AND(ISNUMBER(OFFSET('Sanitation Data'!$I$4,0,10*ROW('Sanitation Data'!I164))),'Data Summary'!DJ170="Yes"),100-OFFSET('Sanitation Data'!$I$4,0,10*ROW('Sanitation Data'!I164)),NA())</f>
        <v>#N/A</v>
      </c>
      <c r="AV170" s="92" t="e">
        <f ca="true">+IF(AND(ISNUMBER(OFFSET('Sanitation Data'!$I$6,0,10*ROW('Sanitation Data'!I164))),'Data Summary'!DK170="Yes"),OFFSET('Sanitation Data'!$I$6,0,10*ROW('Sanitation Data'!I164)),NA())</f>
        <v>#N/A</v>
      </c>
      <c r="AW170" s="92" t="e">
        <f ca="true">+IF(AND(ISNUMBER(OFFSET('Sanitation Data'!$I$10,0,10*ROW('Sanitation Data'!I164))),'Data Summary'!DL170="Yes"),OFFSET('Sanitation Data'!$I$10,0,10*ROW('Sanitation Data'!I164)),NA())</f>
        <v>#N/A</v>
      </c>
      <c r="AX170" s="92" t="e">
        <f ca="true">+IF(AND(ISNUMBER(OFFSET('Sanitation Data'!$I$11,0,10*ROW('Sanitation Data'!I164))),'Data Summary'!DM170="Yes"),OFFSET('Sanitation Data'!$I$11,0,10*ROW('Sanitation Data'!I164)),NA())</f>
        <v>#N/A</v>
      </c>
      <c r="AY170" s="92" t="e">
        <f ca="true">+IF(AND(ISNUMBER(OFFSET('Sanitation Data'!$I$12,0,10*ROW('Sanitation Data'!I164))),'Data Summary'!DN170="Yes"),OFFSET('Sanitation Data'!$I$12,0,10*ROW('Sanitation Data'!I164)),NA())</f>
        <v>#N/A</v>
      </c>
      <c r="AZ170" s="93" t="e">
        <f ca="true">+IF(AND(ISNUMBER(OFFSET('Hygiene Data'!$D$5,0,10*ROW('Hygiene Data'!D164))),'Data Summary'!DO170="Yes"),OFFSET('Hygiene Data'!$D$5,0,10*ROW('Hygiene Data'!D164)),NA())</f>
        <v>#N/A</v>
      </c>
      <c r="BA170" s="93" t="e">
        <f ca="true">+IF(AND(ISNUMBER(OFFSET('Hygiene Data'!$D$7,0,10*ROW('Hygiene Data'!D164))),'Data Summary'!DP170="Yes"),OFFSET('Hygiene Data'!$D$7,0,10*ROW('Hygiene Data'!D164)),NA())</f>
        <v>#N/A</v>
      </c>
      <c r="BB170" s="93" t="e">
        <f ca="true">+IF(AND(ISNUMBER(OFFSET('Hygiene Data'!$D$9,0,10*ROW('Hygiene Data'!D164))),'Data Summary'!DQ170="Yes"),OFFSET('Hygiene Data'!$D$9,0,10*ROW('Hygiene Data'!D164)),NA())</f>
        <v>#N/A</v>
      </c>
      <c r="BC170" s="93" t="e">
        <f ca="true">+IF(AND(ISNUMBER(OFFSET('Hygiene Data'!$E$5,0,10*ROW('Hygiene Data'!E164))),'Data Summary'!DR170="Yes"),OFFSET('Hygiene Data'!$E$5,0,10*ROW('Hygiene Data'!E164)),NA())</f>
        <v>#N/A</v>
      </c>
      <c r="BD170" s="93" t="e">
        <f ca="true">+IF(AND(ISNUMBER(OFFSET('Hygiene Data'!$E$7,0,10*ROW('Hygiene Data'!E164))),'Data Summary'!DS170="Yes"),OFFSET('Hygiene Data'!$E$7,0,10*ROW('Hygiene Data'!E164)),NA())</f>
        <v>#N/A</v>
      </c>
      <c r="BE170" s="93" t="e">
        <f ca="true">+IF(AND(ISNUMBER(OFFSET('Hygiene Data'!$E$9,0,10*ROW('Hygiene Data'!E164))),'Data Summary'!DT170="Yes"),OFFSET('Hygiene Data'!$E$9,0,10*ROW('Hygiene Data'!E164)),NA())</f>
        <v>#N/A</v>
      </c>
      <c r="BF170" s="93" t="e">
        <f ca="true">+IF(AND(ISNUMBER(OFFSET('Hygiene Data'!$F$5,0,10*ROW('Hygiene Data'!F164))),'Data Summary'!DU170="Yes"),OFFSET('Hygiene Data'!$F$5,0,10*ROW('Hygiene Data'!F164)),NA())</f>
        <v>#N/A</v>
      </c>
      <c r="BG170" s="93" t="e">
        <f ca="true">+IF(AND(ISNUMBER(OFFSET('Hygiene Data'!$F$7,0,10*ROW('Hygiene Data'!F164))),'Data Summary'!DV170="Yes"),OFFSET('Hygiene Data'!$F$7,0,10*ROW('Hygiene Data'!F164)),NA())</f>
        <v>#N/A</v>
      </c>
      <c r="BH170" s="93" t="e">
        <f ca="true">+IF(AND(ISNUMBER(OFFSET('Hygiene Data'!$F$9,0,10*ROW('Hygiene Data'!F164))),'Data Summary'!DW170="Yes"),OFFSET('Hygiene Data'!$F$9,0,10*ROW('Hygiene Data'!F164)),NA())</f>
        <v>#N/A</v>
      </c>
      <c r="BI170" s="93" t="e">
        <f ca="true">+IF(AND(ISNUMBER(OFFSET('Hygiene Data'!$G$5,0,10*ROW('Hygiene Data'!G164))),'Data Summary'!DX170="Yes"),OFFSET('Hygiene Data'!$G$5,0,10*ROW('Hygiene Data'!G164)),NA())</f>
        <v>#N/A</v>
      </c>
      <c r="BJ170" s="93" t="e">
        <f ca="true">+IF(AND(ISNUMBER(OFFSET('Hygiene Data'!$G$7,0,10*ROW('Hygiene Data'!G164))),'Data Summary'!DY170="Yes"),OFFSET('Hygiene Data'!$G$7,0,10*ROW('Hygiene Data'!G164)),NA())</f>
        <v>#N/A</v>
      </c>
      <c r="BK170" s="93" t="e">
        <f ca="true">+IF(AND(ISNUMBER(OFFSET('Hygiene Data'!$G$9,0,10*ROW('Hygiene Data'!G164))),'Data Summary'!DZ170="Yes"),OFFSET('Hygiene Data'!$G$9,0,10*ROW('Hygiene Data'!G164)),NA())</f>
        <v>#N/A</v>
      </c>
      <c r="BL170" s="93" t="e">
        <f ca="true">+IF(AND(ISNUMBER(OFFSET('Hygiene Data'!$H$5,0,10*ROW('Hygiene Data'!H164))),'Data Summary'!EA170="Yes"),OFFSET('Hygiene Data'!$H$5,0,10*ROW('Hygiene Data'!H164)),NA())</f>
        <v>#N/A</v>
      </c>
      <c r="BM170" s="93" t="e">
        <f ca="true">+IF(AND(ISNUMBER(OFFSET('Hygiene Data'!$H$7,0,10*ROW('Hygiene Data'!H164))),'Data Summary'!EB170="Yes"),OFFSET('Hygiene Data'!$H$7,0,10*ROW('Hygiene Data'!H164)),NA())</f>
        <v>#N/A</v>
      </c>
      <c r="BN170" s="93" t="e">
        <f ca="true">+IF(AND(ISNUMBER(OFFSET('Hygiene Data'!$H$9,0,10*ROW('Hygiene Data'!H164))),'Data Summary'!EC170="Yes"),OFFSET('Hygiene Data'!$H$9,0,10*ROW('Hygiene Data'!H164)),NA())</f>
        <v>#N/A</v>
      </c>
      <c r="BO170" s="93" t="e">
        <f ca="true">+IF(AND(ISNUMBER(OFFSET('Hygiene Data'!$I$5,0,10*ROW('Hygiene Data'!I164))),'Data Summary'!ED170="Yes"),OFFSET('Hygiene Data'!$I$5,0,10*ROW('Hygiene Data'!I164)),NA())</f>
        <v>#N/A</v>
      </c>
      <c r="BP170" s="93" t="e">
        <f ca="true">+IF(AND(ISNUMBER(OFFSET('Hygiene Data'!$I$7,0,10*ROW('Hygiene Data'!I164))),'Data Summary'!EE170="Yes"),OFFSET('Hygiene Data'!$I$7,0,10*ROW('Hygiene Data'!I164)),NA())</f>
        <v>#N/A</v>
      </c>
      <c r="BQ170" s="93" t="e">
        <f ca="true">+IF(AND(ISNUMBER(OFFSET('Hygiene Data'!$I$9,0,10*ROW('Hygiene Data'!I164))),'Data Summary'!EF170="Yes"),OFFSET('Hygiene Data'!$I$9,0,10*ROW('Hygiene Data'!I164)),NA())</f>
        <v>#N/A</v>
      </c>
    </row>
    <row xmlns:x14ac="http://schemas.microsoft.com/office/spreadsheetml/2009/9/ac" r="171" x14ac:dyDescent="0.2">
      <c r="A171" s="335" t="e">
        <f ca="true">+RIGHT('Data Summary'!A171,LEN('Data Summary'!A171)-9)</f>
        <v>#VALUE!</v>
      </c>
      <c r="B171" s="35" t="str">
        <f ca="true">+IF(ISTEXT('Data Summary'!B171),'Data Summary'!B171,"")</f>
        <v/>
      </c>
      <c r="C171" s="334" t="e">
        <f ca="true">+VALUE('Data Summary'!C171)</f>
        <v>#VALUE!</v>
      </c>
      <c r="D171" s="91" t="e">
        <f ca="true">+IF(AND(ISNUMBER(OFFSET('Water Data'!$D$4,0,10*ROW('Water Data'!D165))),'Data Summary'!BS171="Yes"),100-OFFSET('Water Data'!$D$4,0,10*ROW('Water Data'!D165)),NA())</f>
        <v>#N/A</v>
      </c>
      <c r="E171" s="91" t="e">
        <f ca="true">+IF(AND(ISNUMBER(OFFSET('Water Data'!$D$6,0,10*ROW('Water Data'!D165))),'Data Summary'!BT171="Yes"),OFFSET('Water Data'!$D$6,0,10*ROW('Water Data'!D165)),NA())</f>
        <v>#N/A</v>
      </c>
      <c r="F171" s="91" t="e">
        <f ca="true">+IF(AND(ISNUMBER(OFFSET('Water Data'!$D$9,0,10*ROW('Water Data'!D165))),'Data Summary'!BU171="Yes"),OFFSET('Water Data'!$D$9,0,10*ROW('Water Data'!D165)),NA())</f>
        <v>#N/A</v>
      </c>
      <c r="G171" s="91" t="e">
        <f ca="true">+IF(AND(ISNUMBER(OFFSET('Water Data'!$E$4,0,10*ROW('Water Data'!E165))),'Data Summary'!BV171="Yes"),100-OFFSET('Water Data'!$E$4,0,10*ROW('Water Data'!E165)),NA())</f>
        <v>#N/A</v>
      </c>
      <c r="H171" s="91" t="e">
        <f ca="true">+IF(AND(ISNUMBER(OFFSET('Water Data'!$E$6,0,10*ROW('Water Data'!E165))),'Data Summary'!BW171="Yes"),OFFSET('Water Data'!$E$6,0,10*ROW('Water Data'!E165)),NA())</f>
        <v>#N/A</v>
      </c>
      <c r="I171" s="91" t="e">
        <f ca="true">+IF(AND(ISNUMBER(OFFSET('Water Data'!$E$9,0,10*ROW('Water Data'!E165))),'Data Summary'!BX171="Yes"),OFFSET('Water Data'!$E$9,0,10*ROW('Water Data'!E165)),NA())</f>
        <v>#N/A</v>
      </c>
      <c r="J171" s="91" t="e">
        <f ca="true">+IF(AND(ISNUMBER(OFFSET('Water Data'!$F$4,0,10*ROW('Water Data'!F165))),'Data Summary'!BY171="Yes"),100-OFFSET('Water Data'!$F$4,0,10*ROW('Water Data'!F165)),NA())</f>
        <v>#N/A</v>
      </c>
      <c r="K171" s="91" t="e">
        <f ca="true">+IF(AND(ISNUMBER(OFFSET('Water Data'!$F$6,0,10*ROW('Water Data'!F165))),'Data Summary'!BZ171="Yes"),OFFSET('Water Data'!$F$6,0,10*ROW('Water Data'!F165)),NA())</f>
        <v>#N/A</v>
      </c>
      <c r="L171" s="91" t="e">
        <f ca="true">+IF(AND(ISNUMBER(OFFSET('Water Data'!$F$9,0,10*ROW('Water Data'!F165))),'Data Summary'!CA171="Yes"),OFFSET('Water Data'!$F$9,0,10*ROW('Water Data'!F165)),NA())</f>
        <v>#N/A</v>
      </c>
      <c r="M171" s="91" t="e">
        <f ca="true">+IF(AND(ISNUMBER(OFFSET('Water Data'!$G$4,0,10*ROW('Water Data'!G165))),'Data Summary'!CB171="Yes"),100-OFFSET('Water Data'!$G$4,0,10*ROW('Water Data'!G165)),NA())</f>
        <v>#N/A</v>
      </c>
      <c r="N171" s="91" t="e">
        <f ca="true">+IF(AND(ISNUMBER(OFFSET('Water Data'!$G$6,0,10*ROW('Water Data'!G165))),'Data Summary'!CC171="Yes"),OFFSET('Water Data'!$G$6,0,10*ROW('Water Data'!G165)),NA())</f>
        <v>#N/A</v>
      </c>
      <c r="O171" s="91" t="e">
        <f ca="true">+IF(AND(ISNUMBER(OFFSET('Water Data'!$G$9,0,10*ROW('Water Data'!G165))),'Data Summary'!CD171="Yes"),OFFSET('Water Data'!$G$9,0,10*ROW('Water Data'!G165)),NA())</f>
        <v>#N/A</v>
      </c>
      <c r="P171" s="91" t="e">
        <f ca="true">+IF(AND(ISNUMBER(OFFSET('Water Data'!$H$4,0,10*ROW('Water Data'!H165))),'Data Summary'!CE171="Yes"),100-OFFSET('Water Data'!$H$4,0,10*ROW('Water Data'!H165)),NA())</f>
        <v>#N/A</v>
      </c>
      <c r="Q171" s="91" t="e">
        <f ca="true">+IF(AND(ISNUMBER(OFFSET('Water Data'!$H$6,0,10*ROW('Water Data'!H165))),'Data Summary'!CF171="Yes"),OFFSET('Water Data'!$H$6,0,10*ROW('Water Data'!H165)),NA())</f>
        <v>#N/A</v>
      </c>
      <c r="R171" s="91" t="e">
        <f ca="true">+IF(AND(ISNUMBER(OFFSET('Water Data'!$H$9,0,10*ROW('Water Data'!H165))),'Data Summary'!CG171="Yes"),OFFSET('Water Data'!$H$9,0,10*ROW('Water Data'!H165)),NA())</f>
        <v>#N/A</v>
      </c>
      <c r="S171" s="91" t="e">
        <f ca="true">+IF(AND(ISNUMBER(OFFSET('Water Data'!$I$4,0,10*ROW('Water Data'!I165))),'Data Summary'!CH171="Yes"),100-OFFSET('Water Data'!$I$4,0,10*ROW('Water Data'!I165)),NA())</f>
        <v>#N/A</v>
      </c>
      <c r="T171" s="91" t="e">
        <f ca="true">+IF(AND(ISNUMBER(OFFSET('Water Data'!$I$6,0,10*ROW('Water Data'!I165))),'Data Summary'!CI171="Yes"),OFFSET('Water Data'!$I$6,0,10*ROW('Water Data'!I165)),NA())</f>
        <v>#N/A</v>
      </c>
      <c r="U171" s="91" t="e">
        <f ca="true">+IF(AND(ISNUMBER(OFFSET('Water Data'!$I$9,0,10*ROW('Water Data'!I165))),'Data Summary'!CJ171="Yes"),OFFSET('Water Data'!$I$9,0,10*ROW('Water Data'!I165)),NA())</f>
        <v>#N/A</v>
      </c>
      <c r="V171" s="92" t="e">
        <f ca="true">+IF(AND(ISNUMBER(OFFSET('Sanitation Data'!$D$4,0,10*ROW('Sanitation Data'!D165))),'Data Summary'!CK171="Yes"),100-OFFSET('Sanitation Data'!$D$4,0,10*ROW('Sanitation Data'!D165)),NA())</f>
        <v>#N/A</v>
      </c>
      <c r="W171" s="92" t="e">
        <f ca="true">+IF(AND(ISNUMBER(OFFSET('Sanitation Data'!$D$6,0,10*ROW('Sanitation Data'!D165))),'Data Summary'!CL171="Yes"),OFFSET('Sanitation Data'!$D$6,0,10*ROW('Sanitation Data'!D165)),NA())</f>
        <v>#N/A</v>
      </c>
      <c r="X171" s="92" t="e">
        <f ca="true">+IF(AND(ISNUMBER(OFFSET('Sanitation Data'!$D$10,0,10*ROW('Sanitation Data'!D165))),'Data Summary'!CM171="Yes"),OFFSET('Sanitation Data'!$D$10,0,10*ROW('Sanitation Data'!D165)),NA())</f>
        <v>#N/A</v>
      </c>
      <c r="Y171" s="92" t="e">
        <f ca="true">+IF(AND(ISNUMBER(OFFSET('Sanitation Data'!$D$11,0,10*ROW('Sanitation Data'!D165))),'Data Summary'!CN171="Yes"),OFFSET('Sanitation Data'!$D$11,0,10*ROW('Sanitation Data'!D165)),NA())</f>
        <v>#N/A</v>
      </c>
      <c r="Z171" s="92" t="e">
        <f ca="true">+IF(AND(ISNUMBER(OFFSET('Sanitation Data'!$D$12,0,10*ROW('Sanitation Data'!D165))),'Data Summary'!CO171="Yes"),OFFSET('Sanitation Data'!$D$12,0,10*ROW('Sanitation Data'!D165)),NA())</f>
        <v>#N/A</v>
      </c>
      <c r="AA171" s="92" t="e">
        <f ca="true">+IF(AND(ISNUMBER(OFFSET('Sanitation Data'!$E$4,0,10*ROW('Sanitation Data'!E165))),'Data Summary'!CP171="Yes"),100-OFFSET('Sanitation Data'!$E$4,0,10*ROW('Sanitation Data'!E165)),NA())</f>
        <v>#N/A</v>
      </c>
      <c r="AB171" s="92" t="e">
        <f ca="true">+IF(AND(ISNUMBER(OFFSET('Sanitation Data'!$E$6,0,10*ROW('Sanitation Data'!E165))),'Data Summary'!CQ171="Yes"),OFFSET('Sanitation Data'!$E$6,0,10*ROW('Sanitation Data'!E165)),NA())</f>
        <v>#N/A</v>
      </c>
      <c r="AC171" s="92" t="e">
        <f ca="true">+IF(AND(ISNUMBER(OFFSET('Sanitation Data'!$E$10,0,10*ROW('Sanitation Data'!E165))),'Data Summary'!CR171="Yes"),OFFSET('Sanitation Data'!$E$10,0,10*ROW('Sanitation Data'!E165)),NA())</f>
        <v>#N/A</v>
      </c>
      <c r="AD171" s="92" t="e">
        <f ca="true">+IF(AND(ISNUMBER(OFFSET('Sanitation Data'!$E$11,0,10*ROW('Sanitation Data'!E165))),'Data Summary'!CS171="Yes"),OFFSET('Sanitation Data'!$E$11,0,10*ROW('Sanitation Data'!E165)),NA())</f>
        <v>#N/A</v>
      </c>
      <c r="AE171" s="92" t="e">
        <f ca="true">+IF(AND(ISNUMBER(OFFSET('Sanitation Data'!$E$12,0,10*ROW('Sanitation Data'!E165))),'Data Summary'!CT171="Yes"),OFFSET('Sanitation Data'!$E$12,0,10*ROW('Sanitation Data'!E165)),NA())</f>
        <v>#N/A</v>
      </c>
      <c r="AF171" s="92" t="e">
        <f ca="true">+IF(AND(ISNUMBER(OFFSET('Sanitation Data'!$F$4,0,10*ROW('Sanitation Data'!F165))),'Data Summary'!CU171="Yes"),100-OFFSET('Sanitation Data'!$F$4,0,10*ROW('Sanitation Data'!F165)),NA())</f>
        <v>#N/A</v>
      </c>
      <c r="AG171" s="92" t="e">
        <f ca="true">+IF(AND(ISNUMBER(OFFSET('Sanitation Data'!$F$6,0,10*ROW('Sanitation Data'!F165))),'Data Summary'!CV171="Yes"),OFFSET('Sanitation Data'!$F$6,0,10*ROW('Sanitation Data'!F165)),NA())</f>
        <v>#N/A</v>
      </c>
      <c r="AH171" s="92" t="e">
        <f ca="true">+IF(AND(ISNUMBER(OFFSET('Sanitation Data'!$F$10,0,10*ROW('Sanitation Data'!F165))),'Data Summary'!CW171="Yes"),OFFSET('Sanitation Data'!$F$10,0,10*ROW('Sanitation Data'!F165)),NA())</f>
        <v>#N/A</v>
      </c>
      <c r="AI171" s="92" t="e">
        <f ca="true">+IF(AND(ISNUMBER(OFFSET('Sanitation Data'!$F$11,0,10*ROW('Sanitation Data'!F165))),'Data Summary'!CX171="Yes"),OFFSET('Sanitation Data'!$F$11,0,10*ROW('Sanitation Data'!F165)),NA())</f>
        <v>#N/A</v>
      </c>
      <c r="AJ171" s="92" t="e">
        <f ca="true">+IF(AND(ISNUMBER(OFFSET('Sanitation Data'!$F$12,0,10*ROW('Sanitation Data'!F165))),'Data Summary'!CY171="Yes"),OFFSET('Sanitation Data'!$F$12,0,10*ROW('Sanitation Data'!F165)),NA())</f>
        <v>#N/A</v>
      </c>
      <c r="AK171" s="92" t="e">
        <f ca="true">+IF(AND(ISNUMBER(OFFSET('Sanitation Data'!$G$4,0,10*ROW('Sanitation Data'!G165))),'Data Summary'!CZ171="Yes"),100-OFFSET('Sanitation Data'!$G$4,0,10*ROW('Sanitation Data'!G165)),NA())</f>
        <v>#N/A</v>
      </c>
      <c r="AL171" s="92" t="e">
        <f ca="true">+IF(AND(ISNUMBER(OFFSET('Sanitation Data'!$G$6,0,10*ROW('Sanitation Data'!G165))),'Data Summary'!DA171="Yes"),OFFSET('Sanitation Data'!$G$6,0,10*ROW('Sanitation Data'!G165)),NA())</f>
        <v>#N/A</v>
      </c>
      <c r="AM171" s="92" t="e">
        <f ca="true">+IF(AND(ISNUMBER(OFFSET('Sanitation Data'!$G$10,0,10*ROW('Sanitation Data'!G165))),'Data Summary'!DB171="Yes"),OFFSET('Sanitation Data'!$G$10,0,10*ROW('Sanitation Data'!G165)),NA())</f>
        <v>#N/A</v>
      </c>
      <c r="AN171" s="92" t="e">
        <f ca="true">+IF(AND(ISNUMBER(OFFSET('Sanitation Data'!$G$11,0,10*ROW('Sanitation Data'!G165))),'Data Summary'!DC171="Yes"),OFFSET('Sanitation Data'!$G$11,0,10*ROW('Sanitation Data'!G165)),NA())</f>
        <v>#N/A</v>
      </c>
      <c r="AO171" s="92" t="e">
        <f ca="true">+IF(AND(ISNUMBER(OFFSET('Sanitation Data'!$G$12,0,10*ROW('Sanitation Data'!G165))),'Data Summary'!DD171="Yes"),OFFSET('Sanitation Data'!$G$12,0,10*ROW('Sanitation Data'!G165)),NA())</f>
        <v>#N/A</v>
      </c>
      <c r="AP171" s="92" t="e">
        <f ca="true">+IF(AND(ISNUMBER(OFFSET('Sanitation Data'!$H$4,0,10*ROW('Sanitation Data'!H165))),'Data Summary'!DE171="Yes"),100-OFFSET('Sanitation Data'!$H$4,0,10*ROW('Sanitation Data'!H165)),NA())</f>
        <v>#N/A</v>
      </c>
      <c r="AQ171" s="92" t="e">
        <f ca="true">+IF(AND(ISNUMBER(OFFSET('Sanitation Data'!$H$6,0,10*ROW('Sanitation Data'!H165))),'Data Summary'!DF171="Yes"),OFFSET('Sanitation Data'!$H$6,0,10*ROW('Sanitation Data'!H165)),NA())</f>
        <v>#N/A</v>
      </c>
      <c r="AR171" s="92" t="e">
        <f ca="true">+IF(AND(ISNUMBER(OFFSET('Sanitation Data'!$H$10,0,10*ROW('Sanitation Data'!H165))),'Data Summary'!DG171="Yes"),OFFSET('Sanitation Data'!$H$10,0,10*ROW('Sanitation Data'!H165)),NA())</f>
        <v>#N/A</v>
      </c>
      <c r="AS171" s="92" t="e">
        <f ca="true">+IF(AND(ISNUMBER(OFFSET('Sanitation Data'!$H$11,0,10*ROW('Sanitation Data'!H165))),'Data Summary'!DH171="Yes"),OFFSET('Sanitation Data'!$H$11,0,10*ROW('Sanitation Data'!H165)),NA())</f>
        <v>#N/A</v>
      </c>
      <c r="AT171" s="92" t="e">
        <f ca="true">+IF(AND(ISNUMBER(OFFSET('Sanitation Data'!$H$12,0,10*ROW('Sanitation Data'!H165))),'Data Summary'!DI171="Yes"),OFFSET('Sanitation Data'!$H$12,0,10*ROW('Sanitation Data'!H165)),NA())</f>
        <v>#N/A</v>
      </c>
      <c r="AU171" s="92" t="e">
        <f ca="true">+IF(AND(ISNUMBER(OFFSET('Sanitation Data'!$I$4,0,10*ROW('Sanitation Data'!I165))),'Data Summary'!DJ171="Yes"),100-OFFSET('Sanitation Data'!$I$4,0,10*ROW('Sanitation Data'!I165)),NA())</f>
        <v>#N/A</v>
      </c>
      <c r="AV171" s="92" t="e">
        <f ca="true">+IF(AND(ISNUMBER(OFFSET('Sanitation Data'!$I$6,0,10*ROW('Sanitation Data'!I165))),'Data Summary'!DK171="Yes"),OFFSET('Sanitation Data'!$I$6,0,10*ROW('Sanitation Data'!I165)),NA())</f>
        <v>#N/A</v>
      </c>
      <c r="AW171" s="92" t="e">
        <f ca="true">+IF(AND(ISNUMBER(OFFSET('Sanitation Data'!$I$10,0,10*ROW('Sanitation Data'!I165))),'Data Summary'!DL171="Yes"),OFFSET('Sanitation Data'!$I$10,0,10*ROW('Sanitation Data'!I165)),NA())</f>
        <v>#N/A</v>
      </c>
      <c r="AX171" s="92" t="e">
        <f ca="true">+IF(AND(ISNUMBER(OFFSET('Sanitation Data'!$I$11,0,10*ROW('Sanitation Data'!I165))),'Data Summary'!DM171="Yes"),OFFSET('Sanitation Data'!$I$11,0,10*ROW('Sanitation Data'!I165)),NA())</f>
        <v>#N/A</v>
      </c>
      <c r="AY171" s="92" t="e">
        <f ca="true">+IF(AND(ISNUMBER(OFFSET('Sanitation Data'!$I$12,0,10*ROW('Sanitation Data'!I165))),'Data Summary'!DN171="Yes"),OFFSET('Sanitation Data'!$I$12,0,10*ROW('Sanitation Data'!I165)),NA())</f>
        <v>#N/A</v>
      </c>
      <c r="AZ171" s="93" t="e">
        <f ca="true">+IF(AND(ISNUMBER(OFFSET('Hygiene Data'!$D$5,0,10*ROW('Hygiene Data'!D165))),'Data Summary'!DO171="Yes"),OFFSET('Hygiene Data'!$D$5,0,10*ROW('Hygiene Data'!D165)),NA())</f>
        <v>#N/A</v>
      </c>
      <c r="BA171" s="93" t="e">
        <f ca="true">+IF(AND(ISNUMBER(OFFSET('Hygiene Data'!$D$7,0,10*ROW('Hygiene Data'!D165))),'Data Summary'!DP171="Yes"),OFFSET('Hygiene Data'!$D$7,0,10*ROW('Hygiene Data'!D165)),NA())</f>
        <v>#N/A</v>
      </c>
      <c r="BB171" s="93" t="e">
        <f ca="true">+IF(AND(ISNUMBER(OFFSET('Hygiene Data'!$D$9,0,10*ROW('Hygiene Data'!D165))),'Data Summary'!DQ171="Yes"),OFFSET('Hygiene Data'!$D$9,0,10*ROW('Hygiene Data'!D165)),NA())</f>
        <v>#N/A</v>
      </c>
      <c r="BC171" s="93" t="e">
        <f ca="true">+IF(AND(ISNUMBER(OFFSET('Hygiene Data'!$E$5,0,10*ROW('Hygiene Data'!E165))),'Data Summary'!DR171="Yes"),OFFSET('Hygiene Data'!$E$5,0,10*ROW('Hygiene Data'!E165)),NA())</f>
        <v>#N/A</v>
      </c>
      <c r="BD171" s="93" t="e">
        <f ca="true">+IF(AND(ISNUMBER(OFFSET('Hygiene Data'!$E$7,0,10*ROW('Hygiene Data'!E165))),'Data Summary'!DS171="Yes"),OFFSET('Hygiene Data'!$E$7,0,10*ROW('Hygiene Data'!E165)),NA())</f>
        <v>#N/A</v>
      </c>
      <c r="BE171" s="93" t="e">
        <f ca="true">+IF(AND(ISNUMBER(OFFSET('Hygiene Data'!$E$9,0,10*ROW('Hygiene Data'!E165))),'Data Summary'!DT171="Yes"),OFFSET('Hygiene Data'!$E$9,0,10*ROW('Hygiene Data'!E165)),NA())</f>
        <v>#N/A</v>
      </c>
      <c r="BF171" s="93" t="e">
        <f ca="true">+IF(AND(ISNUMBER(OFFSET('Hygiene Data'!$F$5,0,10*ROW('Hygiene Data'!F165))),'Data Summary'!DU171="Yes"),OFFSET('Hygiene Data'!$F$5,0,10*ROW('Hygiene Data'!F165)),NA())</f>
        <v>#N/A</v>
      </c>
      <c r="BG171" s="93" t="e">
        <f ca="true">+IF(AND(ISNUMBER(OFFSET('Hygiene Data'!$F$7,0,10*ROW('Hygiene Data'!F165))),'Data Summary'!DV171="Yes"),OFFSET('Hygiene Data'!$F$7,0,10*ROW('Hygiene Data'!F165)),NA())</f>
        <v>#N/A</v>
      </c>
      <c r="BH171" s="93" t="e">
        <f ca="true">+IF(AND(ISNUMBER(OFFSET('Hygiene Data'!$F$9,0,10*ROW('Hygiene Data'!F165))),'Data Summary'!DW171="Yes"),OFFSET('Hygiene Data'!$F$9,0,10*ROW('Hygiene Data'!F165)),NA())</f>
        <v>#N/A</v>
      </c>
      <c r="BI171" s="93" t="e">
        <f ca="true">+IF(AND(ISNUMBER(OFFSET('Hygiene Data'!$G$5,0,10*ROW('Hygiene Data'!G165))),'Data Summary'!DX171="Yes"),OFFSET('Hygiene Data'!$G$5,0,10*ROW('Hygiene Data'!G165)),NA())</f>
        <v>#N/A</v>
      </c>
      <c r="BJ171" s="93" t="e">
        <f ca="true">+IF(AND(ISNUMBER(OFFSET('Hygiene Data'!$G$7,0,10*ROW('Hygiene Data'!G165))),'Data Summary'!DY171="Yes"),OFFSET('Hygiene Data'!$G$7,0,10*ROW('Hygiene Data'!G165)),NA())</f>
        <v>#N/A</v>
      </c>
      <c r="BK171" s="93" t="e">
        <f ca="true">+IF(AND(ISNUMBER(OFFSET('Hygiene Data'!$G$9,0,10*ROW('Hygiene Data'!G165))),'Data Summary'!DZ171="Yes"),OFFSET('Hygiene Data'!$G$9,0,10*ROW('Hygiene Data'!G165)),NA())</f>
        <v>#N/A</v>
      </c>
      <c r="BL171" s="93" t="e">
        <f ca="true">+IF(AND(ISNUMBER(OFFSET('Hygiene Data'!$H$5,0,10*ROW('Hygiene Data'!H165))),'Data Summary'!EA171="Yes"),OFFSET('Hygiene Data'!$H$5,0,10*ROW('Hygiene Data'!H165)),NA())</f>
        <v>#N/A</v>
      </c>
      <c r="BM171" s="93" t="e">
        <f ca="true">+IF(AND(ISNUMBER(OFFSET('Hygiene Data'!$H$7,0,10*ROW('Hygiene Data'!H165))),'Data Summary'!EB171="Yes"),OFFSET('Hygiene Data'!$H$7,0,10*ROW('Hygiene Data'!H165)),NA())</f>
        <v>#N/A</v>
      </c>
      <c r="BN171" s="93" t="e">
        <f ca="true">+IF(AND(ISNUMBER(OFFSET('Hygiene Data'!$H$9,0,10*ROW('Hygiene Data'!H165))),'Data Summary'!EC171="Yes"),OFFSET('Hygiene Data'!$H$9,0,10*ROW('Hygiene Data'!H165)),NA())</f>
        <v>#N/A</v>
      </c>
      <c r="BO171" s="93" t="e">
        <f ca="true">+IF(AND(ISNUMBER(OFFSET('Hygiene Data'!$I$5,0,10*ROW('Hygiene Data'!I165))),'Data Summary'!ED171="Yes"),OFFSET('Hygiene Data'!$I$5,0,10*ROW('Hygiene Data'!I165)),NA())</f>
        <v>#N/A</v>
      </c>
      <c r="BP171" s="93" t="e">
        <f ca="true">+IF(AND(ISNUMBER(OFFSET('Hygiene Data'!$I$7,0,10*ROW('Hygiene Data'!I165))),'Data Summary'!EE171="Yes"),OFFSET('Hygiene Data'!$I$7,0,10*ROW('Hygiene Data'!I165)),NA())</f>
        <v>#N/A</v>
      </c>
      <c r="BQ171" s="93" t="e">
        <f ca="true">+IF(AND(ISNUMBER(OFFSET('Hygiene Data'!$I$9,0,10*ROW('Hygiene Data'!I165))),'Data Summary'!EF171="Yes"),OFFSET('Hygiene Data'!$I$9,0,10*ROW('Hygiene Data'!I165)),NA())</f>
        <v>#N/A</v>
      </c>
    </row>
    <row xmlns:x14ac="http://schemas.microsoft.com/office/spreadsheetml/2009/9/ac" r="172" x14ac:dyDescent="0.2">
      <c r="A172" s="335" t="e">
        <f ca="true">+RIGHT('Data Summary'!A172,LEN('Data Summary'!A172)-9)</f>
        <v>#VALUE!</v>
      </c>
      <c r="B172" s="35" t="str">
        <f ca="true">+IF(ISTEXT('Data Summary'!B172),'Data Summary'!B172,"")</f>
        <v/>
      </c>
      <c r="C172" s="334" t="e">
        <f ca="true">+VALUE('Data Summary'!C172)</f>
        <v>#VALUE!</v>
      </c>
      <c r="D172" s="91" t="e">
        <f ca="true">+IF(AND(ISNUMBER(OFFSET('Water Data'!$D$4,0,10*ROW('Water Data'!D166))),'Data Summary'!BS172="Yes"),100-OFFSET('Water Data'!$D$4,0,10*ROW('Water Data'!D166)),NA())</f>
        <v>#N/A</v>
      </c>
      <c r="E172" s="91" t="e">
        <f ca="true">+IF(AND(ISNUMBER(OFFSET('Water Data'!$D$6,0,10*ROW('Water Data'!D166))),'Data Summary'!BT172="Yes"),OFFSET('Water Data'!$D$6,0,10*ROW('Water Data'!D166)),NA())</f>
        <v>#N/A</v>
      </c>
      <c r="F172" s="91" t="e">
        <f ca="true">+IF(AND(ISNUMBER(OFFSET('Water Data'!$D$9,0,10*ROW('Water Data'!D166))),'Data Summary'!BU172="Yes"),OFFSET('Water Data'!$D$9,0,10*ROW('Water Data'!D166)),NA())</f>
        <v>#N/A</v>
      </c>
      <c r="G172" s="91" t="e">
        <f ca="true">+IF(AND(ISNUMBER(OFFSET('Water Data'!$E$4,0,10*ROW('Water Data'!E166))),'Data Summary'!BV172="Yes"),100-OFFSET('Water Data'!$E$4,0,10*ROW('Water Data'!E166)),NA())</f>
        <v>#N/A</v>
      </c>
      <c r="H172" s="91" t="e">
        <f ca="true">+IF(AND(ISNUMBER(OFFSET('Water Data'!$E$6,0,10*ROW('Water Data'!E166))),'Data Summary'!BW172="Yes"),OFFSET('Water Data'!$E$6,0,10*ROW('Water Data'!E166)),NA())</f>
        <v>#N/A</v>
      </c>
      <c r="I172" s="91" t="e">
        <f ca="true">+IF(AND(ISNUMBER(OFFSET('Water Data'!$E$9,0,10*ROW('Water Data'!E166))),'Data Summary'!BX172="Yes"),OFFSET('Water Data'!$E$9,0,10*ROW('Water Data'!E166)),NA())</f>
        <v>#N/A</v>
      </c>
      <c r="J172" s="91" t="e">
        <f ca="true">+IF(AND(ISNUMBER(OFFSET('Water Data'!$F$4,0,10*ROW('Water Data'!F166))),'Data Summary'!BY172="Yes"),100-OFFSET('Water Data'!$F$4,0,10*ROW('Water Data'!F166)),NA())</f>
        <v>#N/A</v>
      </c>
      <c r="K172" s="91" t="e">
        <f ca="true">+IF(AND(ISNUMBER(OFFSET('Water Data'!$F$6,0,10*ROW('Water Data'!F166))),'Data Summary'!BZ172="Yes"),OFFSET('Water Data'!$F$6,0,10*ROW('Water Data'!F166)),NA())</f>
        <v>#N/A</v>
      </c>
      <c r="L172" s="91" t="e">
        <f ca="true">+IF(AND(ISNUMBER(OFFSET('Water Data'!$F$9,0,10*ROW('Water Data'!F166))),'Data Summary'!CA172="Yes"),OFFSET('Water Data'!$F$9,0,10*ROW('Water Data'!F166)),NA())</f>
        <v>#N/A</v>
      </c>
      <c r="M172" s="91" t="e">
        <f ca="true">+IF(AND(ISNUMBER(OFFSET('Water Data'!$G$4,0,10*ROW('Water Data'!G166))),'Data Summary'!CB172="Yes"),100-OFFSET('Water Data'!$G$4,0,10*ROW('Water Data'!G166)),NA())</f>
        <v>#N/A</v>
      </c>
      <c r="N172" s="91" t="e">
        <f ca="true">+IF(AND(ISNUMBER(OFFSET('Water Data'!$G$6,0,10*ROW('Water Data'!G166))),'Data Summary'!CC172="Yes"),OFFSET('Water Data'!$G$6,0,10*ROW('Water Data'!G166)),NA())</f>
        <v>#N/A</v>
      </c>
      <c r="O172" s="91" t="e">
        <f ca="true">+IF(AND(ISNUMBER(OFFSET('Water Data'!$G$9,0,10*ROW('Water Data'!G166))),'Data Summary'!CD172="Yes"),OFFSET('Water Data'!$G$9,0,10*ROW('Water Data'!G166)),NA())</f>
        <v>#N/A</v>
      </c>
      <c r="P172" s="91" t="e">
        <f ca="true">+IF(AND(ISNUMBER(OFFSET('Water Data'!$H$4,0,10*ROW('Water Data'!H166))),'Data Summary'!CE172="Yes"),100-OFFSET('Water Data'!$H$4,0,10*ROW('Water Data'!H166)),NA())</f>
        <v>#N/A</v>
      </c>
      <c r="Q172" s="91" t="e">
        <f ca="true">+IF(AND(ISNUMBER(OFFSET('Water Data'!$H$6,0,10*ROW('Water Data'!H166))),'Data Summary'!CF172="Yes"),OFFSET('Water Data'!$H$6,0,10*ROW('Water Data'!H166)),NA())</f>
        <v>#N/A</v>
      </c>
      <c r="R172" s="91" t="e">
        <f ca="true">+IF(AND(ISNUMBER(OFFSET('Water Data'!$H$9,0,10*ROW('Water Data'!H166))),'Data Summary'!CG172="Yes"),OFFSET('Water Data'!$H$9,0,10*ROW('Water Data'!H166)),NA())</f>
        <v>#N/A</v>
      </c>
      <c r="S172" s="91" t="e">
        <f ca="true">+IF(AND(ISNUMBER(OFFSET('Water Data'!$I$4,0,10*ROW('Water Data'!I166))),'Data Summary'!CH172="Yes"),100-OFFSET('Water Data'!$I$4,0,10*ROW('Water Data'!I166)),NA())</f>
        <v>#N/A</v>
      </c>
      <c r="T172" s="91" t="e">
        <f ca="true">+IF(AND(ISNUMBER(OFFSET('Water Data'!$I$6,0,10*ROW('Water Data'!I166))),'Data Summary'!CI172="Yes"),OFFSET('Water Data'!$I$6,0,10*ROW('Water Data'!I166)),NA())</f>
        <v>#N/A</v>
      </c>
      <c r="U172" s="91" t="e">
        <f ca="true">+IF(AND(ISNUMBER(OFFSET('Water Data'!$I$9,0,10*ROW('Water Data'!I166))),'Data Summary'!CJ172="Yes"),OFFSET('Water Data'!$I$9,0,10*ROW('Water Data'!I166)),NA())</f>
        <v>#N/A</v>
      </c>
      <c r="V172" s="92" t="e">
        <f ca="true">+IF(AND(ISNUMBER(OFFSET('Sanitation Data'!$D$4,0,10*ROW('Sanitation Data'!D166))),'Data Summary'!CK172="Yes"),100-OFFSET('Sanitation Data'!$D$4,0,10*ROW('Sanitation Data'!D166)),NA())</f>
        <v>#N/A</v>
      </c>
      <c r="W172" s="92" t="e">
        <f ca="true">+IF(AND(ISNUMBER(OFFSET('Sanitation Data'!$D$6,0,10*ROW('Sanitation Data'!D166))),'Data Summary'!CL172="Yes"),OFFSET('Sanitation Data'!$D$6,0,10*ROW('Sanitation Data'!D166)),NA())</f>
        <v>#N/A</v>
      </c>
      <c r="X172" s="92" t="e">
        <f ca="true">+IF(AND(ISNUMBER(OFFSET('Sanitation Data'!$D$10,0,10*ROW('Sanitation Data'!D166))),'Data Summary'!CM172="Yes"),OFFSET('Sanitation Data'!$D$10,0,10*ROW('Sanitation Data'!D166)),NA())</f>
        <v>#N/A</v>
      </c>
      <c r="Y172" s="92" t="e">
        <f ca="true">+IF(AND(ISNUMBER(OFFSET('Sanitation Data'!$D$11,0,10*ROW('Sanitation Data'!D166))),'Data Summary'!CN172="Yes"),OFFSET('Sanitation Data'!$D$11,0,10*ROW('Sanitation Data'!D166)),NA())</f>
        <v>#N/A</v>
      </c>
      <c r="Z172" s="92" t="e">
        <f ca="true">+IF(AND(ISNUMBER(OFFSET('Sanitation Data'!$D$12,0,10*ROW('Sanitation Data'!D166))),'Data Summary'!CO172="Yes"),OFFSET('Sanitation Data'!$D$12,0,10*ROW('Sanitation Data'!D166)),NA())</f>
        <v>#N/A</v>
      </c>
      <c r="AA172" s="92" t="e">
        <f ca="true">+IF(AND(ISNUMBER(OFFSET('Sanitation Data'!$E$4,0,10*ROW('Sanitation Data'!E166))),'Data Summary'!CP172="Yes"),100-OFFSET('Sanitation Data'!$E$4,0,10*ROW('Sanitation Data'!E166)),NA())</f>
        <v>#N/A</v>
      </c>
      <c r="AB172" s="92" t="e">
        <f ca="true">+IF(AND(ISNUMBER(OFFSET('Sanitation Data'!$E$6,0,10*ROW('Sanitation Data'!E166))),'Data Summary'!CQ172="Yes"),OFFSET('Sanitation Data'!$E$6,0,10*ROW('Sanitation Data'!E166)),NA())</f>
        <v>#N/A</v>
      </c>
      <c r="AC172" s="92" t="e">
        <f ca="true">+IF(AND(ISNUMBER(OFFSET('Sanitation Data'!$E$10,0,10*ROW('Sanitation Data'!E166))),'Data Summary'!CR172="Yes"),OFFSET('Sanitation Data'!$E$10,0,10*ROW('Sanitation Data'!E166)),NA())</f>
        <v>#N/A</v>
      </c>
      <c r="AD172" s="92" t="e">
        <f ca="true">+IF(AND(ISNUMBER(OFFSET('Sanitation Data'!$E$11,0,10*ROW('Sanitation Data'!E166))),'Data Summary'!CS172="Yes"),OFFSET('Sanitation Data'!$E$11,0,10*ROW('Sanitation Data'!E166)),NA())</f>
        <v>#N/A</v>
      </c>
      <c r="AE172" s="92" t="e">
        <f ca="true">+IF(AND(ISNUMBER(OFFSET('Sanitation Data'!$E$12,0,10*ROW('Sanitation Data'!E166))),'Data Summary'!CT172="Yes"),OFFSET('Sanitation Data'!$E$12,0,10*ROW('Sanitation Data'!E166)),NA())</f>
        <v>#N/A</v>
      </c>
      <c r="AF172" s="92" t="e">
        <f ca="true">+IF(AND(ISNUMBER(OFFSET('Sanitation Data'!$F$4,0,10*ROW('Sanitation Data'!F166))),'Data Summary'!CU172="Yes"),100-OFFSET('Sanitation Data'!$F$4,0,10*ROW('Sanitation Data'!F166)),NA())</f>
        <v>#N/A</v>
      </c>
      <c r="AG172" s="92" t="e">
        <f ca="true">+IF(AND(ISNUMBER(OFFSET('Sanitation Data'!$F$6,0,10*ROW('Sanitation Data'!F166))),'Data Summary'!CV172="Yes"),OFFSET('Sanitation Data'!$F$6,0,10*ROW('Sanitation Data'!F166)),NA())</f>
        <v>#N/A</v>
      </c>
      <c r="AH172" s="92" t="e">
        <f ca="true">+IF(AND(ISNUMBER(OFFSET('Sanitation Data'!$F$10,0,10*ROW('Sanitation Data'!F166))),'Data Summary'!CW172="Yes"),OFFSET('Sanitation Data'!$F$10,0,10*ROW('Sanitation Data'!F166)),NA())</f>
        <v>#N/A</v>
      </c>
      <c r="AI172" s="92" t="e">
        <f ca="true">+IF(AND(ISNUMBER(OFFSET('Sanitation Data'!$F$11,0,10*ROW('Sanitation Data'!F166))),'Data Summary'!CX172="Yes"),OFFSET('Sanitation Data'!$F$11,0,10*ROW('Sanitation Data'!F166)),NA())</f>
        <v>#N/A</v>
      </c>
      <c r="AJ172" s="92" t="e">
        <f ca="true">+IF(AND(ISNUMBER(OFFSET('Sanitation Data'!$F$12,0,10*ROW('Sanitation Data'!F166))),'Data Summary'!CY172="Yes"),OFFSET('Sanitation Data'!$F$12,0,10*ROW('Sanitation Data'!F166)),NA())</f>
        <v>#N/A</v>
      </c>
      <c r="AK172" s="92" t="e">
        <f ca="true">+IF(AND(ISNUMBER(OFFSET('Sanitation Data'!$G$4,0,10*ROW('Sanitation Data'!G166))),'Data Summary'!CZ172="Yes"),100-OFFSET('Sanitation Data'!$G$4,0,10*ROW('Sanitation Data'!G166)),NA())</f>
        <v>#N/A</v>
      </c>
      <c r="AL172" s="92" t="e">
        <f ca="true">+IF(AND(ISNUMBER(OFFSET('Sanitation Data'!$G$6,0,10*ROW('Sanitation Data'!G166))),'Data Summary'!DA172="Yes"),OFFSET('Sanitation Data'!$G$6,0,10*ROW('Sanitation Data'!G166)),NA())</f>
        <v>#N/A</v>
      </c>
      <c r="AM172" s="92" t="e">
        <f ca="true">+IF(AND(ISNUMBER(OFFSET('Sanitation Data'!$G$10,0,10*ROW('Sanitation Data'!G166))),'Data Summary'!DB172="Yes"),OFFSET('Sanitation Data'!$G$10,0,10*ROW('Sanitation Data'!G166)),NA())</f>
        <v>#N/A</v>
      </c>
      <c r="AN172" s="92" t="e">
        <f ca="true">+IF(AND(ISNUMBER(OFFSET('Sanitation Data'!$G$11,0,10*ROW('Sanitation Data'!G166))),'Data Summary'!DC172="Yes"),OFFSET('Sanitation Data'!$G$11,0,10*ROW('Sanitation Data'!G166)),NA())</f>
        <v>#N/A</v>
      </c>
      <c r="AO172" s="92" t="e">
        <f ca="true">+IF(AND(ISNUMBER(OFFSET('Sanitation Data'!$G$12,0,10*ROW('Sanitation Data'!G166))),'Data Summary'!DD172="Yes"),OFFSET('Sanitation Data'!$G$12,0,10*ROW('Sanitation Data'!G166)),NA())</f>
        <v>#N/A</v>
      </c>
      <c r="AP172" s="92" t="e">
        <f ca="true">+IF(AND(ISNUMBER(OFFSET('Sanitation Data'!$H$4,0,10*ROW('Sanitation Data'!H166))),'Data Summary'!DE172="Yes"),100-OFFSET('Sanitation Data'!$H$4,0,10*ROW('Sanitation Data'!H166)),NA())</f>
        <v>#N/A</v>
      </c>
      <c r="AQ172" s="92" t="e">
        <f ca="true">+IF(AND(ISNUMBER(OFFSET('Sanitation Data'!$H$6,0,10*ROW('Sanitation Data'!H166))),'Data Summary'!DF172="Yes"),OFFSET('Sanitation Data'!$H$6,0,10*ROW('Sanitation Data'!H166)),NA())</f>
        <v>#N/A</v>
      </c>
      <c r="AR172" s="92" t="e">
        <f ca="true">+IF(AND(ISNUMBER(OFFSET('Sanitation Data'!$H$10,0,10*ROW('Sanitation Data'!H166))),'Data Summary'!DG172="Yes"),OFFSET('Sanitation Data'!$H$10,0,10*ROW('Sanitation Data'!H166)),NA())</f>
        <v>#N/A</v>
      </c>
      <c r="AS172" s="92" t="e">
        <f ca="true">+IF(AND(ISNUMBER(OFFSET('Sanitation Data'!$H$11,0,10*ROW('Sanitation Data'!H166))),'Data Summary'!DH172="Yes"),OFFSET('Sanitation Data'!$H$11,0,10*ROW('Sanitation Data'!H166)),NA())</f>
        <v>#N/A</v>
      </c>
      <c r="AT172" s="92" t="e">
        <f ca="true">+IF(AND(ISNUMBER(OFFSET('Sanitation Data'!$H$12,0,10*ROW('Sanitation Data'!H166))),'Data Summary'!DI172="Yes"),OFFSET('Sanitation Data'!$H$12,0,10*ROW('Sanitation Data'!H166)),NA())</f>
        <v>#N/A</v>
      </c>
      <c r="AU172" s="92" t="e">
        <f ca="true">+IF(AND(ISNUMBER(OFFSET('Sanitation Data'!$I$4,0,10*ROW('Sanitation Data'!I166))),'Data Summary'!DJ172="Yes"),100-OFFSET('Sanitation Data'!$I$4,0,10*ROW('Sanitation Data'!I166)),NA())</f>
        <v>#N/A</v>
      </c>
      <c r="AV172" s="92" t="e">
        <f ca="true">+IF(AND(ISNUMBER(OFFSET('Sanitation Data'!$I$6,0,10*ROW('Sanitation Data'!I166))),'Data Summary'!DK172="Yes"),OFFSET('Sanitation Data'!$I$6,0,10*ROW('Sanitation Data'!I166)),NA())</f>
        <v>#N/A</v>
      </c>
      <c r="AW172" s="92" t="e">
        <f ca="true">+IF(AND(ISNUMBER(OFFSET('Sanitation Data'!$I$10,0,10*ROW('Sanitation Data'!I166))),'Data Summary'!DL172="Yes"),OFFSET('Sanitation Data'!$I$10,0,10*ROW('Sanitation Data'!I166)),NA())</f>
        <v>#N/A</v>
      </c>
      <c r="AX172" s="92" t="e">
        <f ca="true">+IF(AND(ISNUMBER(OFFSET('Sanitation Data'!$I$11,0,10*ROW('Sanitation Data'!I166))),'Data Summary'!DM172="Yes"),OFFSET('Sanitation Data'!$I$11,0,10*ROW('Sanitation Data'!I166)),NA())</f>
        <v>#N/A</v>
      </c>
      <c r="AY172" s="92" t="e">
        <f ca="true">+IF(AND(ISNUMBER(OFFSET('Sanitation Data'!$I$12,0,10*ROW('Sanitation Data'!I166))),'Data Summary'!DN172="Yes"),OFFSET('Sanitation Data'!$I$12,0,10*ROW('Sanitation Data'!I166)),NA())</f>
        <v>#N/A</v>
      </c>
      <c r="AZ172" s="93" t="e">
        <f ca="true">+IF(AND(ISNUMBER(OFFSET('Hygiene Data'!$D$5,0,10*ROW('Hygiene Data'!D166))),'Data Summary'!DO172="Yes"),OFFSET('Hygiene Data'!$D$5,0,10*ROW('Hygiene Data'!D166)),NA())</f>
        <v>#N/A</v>
      </c>
      <c r="BA172" s="93" t="e">
        <f ca="true">+IF(AND(ISNUMBER(OFFSET('Hygiene Data'!$D$7,0,10*ROW('Hygiene Data'!D166))),'Data Summary'!DP172="Yes"),OFFSET('Hygiene Data'!$D$7,0,10*ROW('Hygiene Data'!D166)),NA())</f>
        <v>#N/A</v>
      </c>
      <c r="BB172" s="93" t="e">
        <f ca="true">+IF(AND(ISNUMBER(OFFSET('Hygiene Data'!$D$9,0,10*ROW('Hygiene Data'!D166))),'Data Summary'!DQ172="Yes"),OFFSET('Hygiene Data'!$D$9,0,10*ROW('Hygiene Data'!D166)),NA())</f>
        <v>#N/A</v>
      </c>
      <c r="BC172" s="93" t="e">
        <f ca="true">+IF(AND(ISNUMBER(OFFSET('Hygiene Data'!$E$5,0,10*ROW('Hygiene Data'!E166))),'Data Summary'!DR172="Yes"),OFFSET('Hygiene Data'!$E$5,0,10*ROW('Hygiene Data'!E166)),NA())</f>
        <v>#N/A</v>
      </c>
      <c r="BD172" s="93" t="e">
        <f ca="true">+IF(AND(ISNUMBER(OFFSET('Hygiene Data'!$E$7,0,10*ROW('Hygiene Data'!E166))),'Data Summary'!DS172="Yes"),OFFSET('Hygiene Data'!$E$7,0,10*ROW('Hygiene Data'!E166)),NA())</f>
        <v>#N/A</v>
      </c>
      <c r="BE172" s="93" t="e">
        <f ca="true">+IF(AND(ISNUMBER(OFFSET('Hygiene Data'!$E$9,0,10*ROW('Hygiene Data'!E166))),'Data Summary'!DT172="Yes"),OFFSET('Hygiene Data'!$E$9,0,10*ROW('Hygiene Data'!E166)),NA())</f>
        <v>#N/A</v>
      </c>
      <c r="BF172" s="93" t="e">
        <f ca="true">+IF(AND(ISNUMBER(OFFSET('Hygiene Data'!$F$5,0,10*ROW('Hygiene Data'!F166))),'Data Summary'!DU172="Yes"),OFFSET('Hygiene Data'!$F$5,0,10*ROW('Hygiene Data'!F166)),NA())</f>
        <v>#N/A</v>
      </c>
      <c r="BG172" s="93" t="e">
        <f ca="true">+IF(AND(ISNUMBER(OFFSET('Hygiene Data'!$F$7,0,10*ROW('Hygiene Data'!F166))),'Data Summary'!DV172="Yes"),OFFSET('Hygiene Data'!$F$7,0,10*ROW('Hygiene Data'!F166)),NA())</f>
        <v>#N/A</v>
      </c>
      <c r="BH172" s="93" t="e">
        <f ca="true">+IF(AND(ISNUMBER(OFFSET('Hygiene Data'!$F$9,0,10*ROW('Hygiene Data'!F166))),'Data Summary'!DW172="Yes"),OFFSET('Hygiene Data'!$F$9,0,10*ROW('Hygiene Data'!F166)),NA())</f>
        <v>#N/A</v>
      </c>
      <c r="BI172" s="93" t="e">
        <f ca="true">+IF(AND(ISNUMBER(OFFSET('Hygiene Data'!$G$5,0,10*ROW('Hygiene Data'!G166))),'Data Summary'!DX172="Yes"),OFFSET('Hygiene Data'!$G$5,0,10*ROW('Hygiene Data'!G166)),NA())</f>
        <v>#N/A</v>
      </c>
      <c r="BJ172" s="93" t="e">
        <f ca="true">+IF(AND(ISNUMBER(OFFSET('Hygiene Data'!$G$7,0,10*ROW('Hygiene Data'!G166))),'Data Summary'!DY172="Yes"),OFFSET('Hygiene Data'!$G$7,0,10*ROW('Hygiene Data'!G166)),NA())</f>
        <v>#N/A</v>
      </c>
      <c r="BK172" s="93" t="e">
        <f ca="true">+IF(AND(ISNUMBER(OFFSET('Hygiene Data'!$G$9,0,10*ROW('Hygiene Data'!G166))),'Data Summary'!DZ172="Yes"),OFFSET('Hygiene Data'!$G$9,0,10*ROW('Hygiene Data'!G166)),NA())</f>
        <v>#N/A</v>
      </c>
      <c r="BL172" s="93" t="e">
        <f ca="true">+IF(AND(ISNUMBER(OFFSET('Hygiene Data'!$H$5,0,10*ROW('Hygiene Data'!H166))),'Data Summary'!EA172="Yes"),OFFSET('Hygiene Data'!$H$5,0,10*ROW('Hygiene Data'!H166)),NA())</f>
        <v>#N/A</v>
      </c>
      <c r="BM172" s="93" t="e">
        <f ca="true">+IF(AND(ISNUMBER(OFFSET('Hygiene Data'!$H$7,0,10*ROW('Hygiene Data'!H166))),'Data Summary'!EB172="Yes"),OFFSET('Hygiene Data'!$H$7,0,10*ROW('Hygiene Data'!H166)),NA())</f>
        <v>#N/A</v>
      </c>
      <c r="BN172" s="93" t="e">
        <f ca="true">+IF(AND(ISNUMBER(OFFSET('Hygiene Data'!$H$9,0,10*ROW('Hygiene Data'!H166))),'Data Summary'!EC172="Yes"),OFFSET('Hygiene Data'!$H$9,0,10*ROW('Hygiene Data'!H166)),NA())</f>
        <v>#N/A</v>
      </c>
      <c r="BO172" s="93" t="e">
        <f ca="true">+IF(AND(ISNUMBER(OFFSET('Hygiene Data'!$I$5,0,10*ROW('Hygiene Data'!I166))),'Data Summary'!ED172="Yes"),OFFSET('Hygiene Data'!$I$5,0,10*ROW('Hygiene Data'!I166)),NA())</f>
        <v>#N/A</v>
      </c>
      <c r="BP172" s="93" t="e">
        <f ca="true">+IF(AND(ISNUMBER(OFFSET('Hygiene Data'!$I$7,0,10*ROW('Hygiene Data'!I166))),'Data Summary'!EE172="Yes"),OFFSET('Hygiene Data'!$I$7,0,10*ROW('Hygiene Data'!I166)),NA())</f>
        <v>#N/A</v>
      </c>
      <c r="BQ172" s="93" t="e">
        <f ca="true">+IF(AND(ISNUMBER(OFFSET('Hygiene Data'!$I$9,0,10*ROW('Hygiene Data'!I166))),'Data Summary'!EF172="Yes"),OFFSET('Hygiene Data'!$I$9,0,10*ROW('Hygiene Data'!I166)),NA())</f>
        <v>#N/A</v>
      </c>
    </row>
    <row xmlns:x14ac="http://schemas.microsoft.com/office/spreadsheetml/2009/9/ac" r="173" x14ac:dyDescent="0.2">
      <c r="A173" s="335" t="e">
        <f ca="true">+RIGHT('Data Summary'!A173,LEN('Data Summary'!A173)-9)</f>
        <v>#VALUE!</v>
      </c>
      <c r="B173" s="35" t="str">
        <f ca="true">+IF(ISTEXT('Data Summary'!B173),'Data Summary'!B173,"")</f>
        <v/>
      </c>
      <c r="C173" s="334" t="e">
        <f ca="true">+VALUE('Data Summary'!C173)</f>
        <v>#VALUE!</v>
      </c>
      <c r="D173" s="91" t="e">
        <f ca="true">+IF(AND(ISNUMBER(OFFSET('Water Data'!$D$4,0,10*ROW('Water Data'!D167))),'Data Summary'!BS173="Yes"),100-OFFSET('Water Data'!$D$4,0,10*ROW('Water Data'!D167)),NA())</f>
        <v>#N/A</v>
      </c>
      <c r="E173" s="91" t="e">
        <f ca="true">+IF(AND(ISNUMBER(OFFSET('Water Data'!$D$6,0,10*ROW('Water Data'!D167))),'Data Summary'!BT173="Yes"),OFFSET('Water Data'!$D$6,0,10*ROW('Water Data'!D167)),NA())</f>
        <v>#N/A</v>
      </c>
      <c r="F173" s="91" t="e">
        <f ca="true">+IF(AND(ISNUMBER(OFFSET('Water Data'!$D$9,0,10*ROW('Water Data'!D167))),'Data Summary'!BU173="Yes"),OFFSET('Water Data'!$D$9,0,10*ROW('Water Data'!D167)),NA())</f>
        <v>#N/A</v>
      </c>
      <c r="G173" s="91" t="e">
        <f ca="true">+IF(AND(ISNUMBER(OFFSET('Water Data'!$E$4,0,10*ROW('Water Data'!E167))),'Data Summary'!BV173="Yes"),100-OFFSET('Water Data'!$E$4,0,10*ROW('Water Data'!E167)),NA())</f>
        <v>#N/A</v>
      </c>
      <c r="H173" s="91" t="e">
        <f ca="true">+IF(AND(ISNUMBER(OFFSET('Water Data'!$E$6,0,10*ROW('Water Data'!E167))),'Data Summary'!BW173="Yes"),OFFSET('Water Data'!$E$6,0,10*ROW('Water Data'!E167)),NA())</f>
        <v>#N/A</v>
      </c>
      <c r="I173" s="91" t="e">
        <f ca="true">+IF(AND(ISNUMBER(OFFSET('Water Data'!$E$9,0,10*ROW('Water Data'!E167))),'Data Summary'!BX173="Yes"),OFFSET('Water Data'!$E$9,0,10*ROW('Water Data'!E167)),NA())</f>
        <v>#N/A</v>
      </c>
      <c r="J173" s="91" t="e">
        <f ca="true">+IF(AND(ISNUMBER(OFFSET('Water Data'!$F$4,0,10*ROW('Water Data'!F167))),'Data Summary'!BY173="Yes"),100-OFFSET('Water Data'!$F$4,0,10*ROW('Water Data'!F167)),NA())</f>
        <v>#N/A</v>
      </c>
      <c r="K173" s="91" t="e">
        <f ca="true">+IF(AND(ISNUMBER(OFFSET('Water Data'!$F$6,0,10*ROW('Water Data'!F167))),'Data Summary'!BZ173="Yes"),OFFSET('Water Data'!$F$6,0,10*ROW('Water Data'!F167)),NA())</f>
        <v>#N/A</v>
      </c>
      <c r="L173" s="91" t="e">
        <f ca="true">+IF(AND(ISNUMBER(OFFSET('Water Data'!$F$9,0,10*ROW('Water Data'!F167))),'Data Summary'!CA173="Yes"),OFFSET('Water Data'!$F$9,0,10*ROW('Water Data'!F167)),NA())</f>
        <v>#N/A</v>
      </c>
      <c r="M173" s="91" t="e">
        <f ca="true">+IF(AND(ISNUMBER(OFFSET('Water Data'!$G$4,0,10*ROW('Water Data'!G167))),'Data Summary'!CB173="Yes"),100-OFFSET('Water Data'!$G$4,0,10*ROW('Water Data'!G167)),NA())</f>
        <v>#N/A</v>
      </c>
      <c r="N173" s="91" t="e">
        <f ca="true">+IF(AND(ISNUMBER(OFFSET('Water Data'!$G$6,0,10*ROW('Water Data'!G167))),'Data Summary'!CC173="Yes"),OFFSET('Water Data'!$G$6,0,10*ROW('Water Data'!G167)),NA())</f>
        <v>#N/A</v>
      </c>
      <c r="O173" s="91" t="e">
        <f ca="true">+IF(AND(ISNUMBER(OFFSET('Water Data'!$G$9,0,10*ROW('Water Data'!G167))),'Data Summary'!CD173="Yes"),OFFSET('Water Data'!$G$9,0,10*ROW('Water Data'!G167)),NA())</f>
        <v>#N/A</v>
      </c>
      <c r="P173" s="91" t="e">
        <f ca="true">+IF(AND(ISNUMBER(OFFSET('Water Data'!$H$4,0,10*ROW('Water Data'!H167))),'Data Summary'!CE173="Yes"),100-OFFSET('Water Data'!$H$4,0,10*ROW('Water Data'!H167)),NA())</f>
        <v>#N/A</v>
      </c>
      <c r="Q173" s="91" t="e">
        <f ca="true">+IF(AND(ISNUMBER(OFFSET('Water Data'!$H$6,0,10*ROW('Water Data'!H167))),'Data Summary'!CF173="Yes"),OFFSET('Water Data'!$H$6,0,10*ROW('Water Data'!H167)),NA())</f>
        <v>#N/A</v>
      </c>
      <c r="R173" s="91" t="e">
        <f ca="true">+IF(AND(ISNUMBER(OFFSET('Water Data'!$H$9,0,10*ROW('Water Data'!H167))),'Data Summary'!CG173="Yes"),OFFSET('Water Data'!$H$9,0,10*ROW('Water Data'!H167)),NA())</f>
        <v>#N/A</v>
      </c>
      <c r="S173" s="91" t="e">
        <f ca="true">+IF(AND(ISNUMBER(OFFSET('Water Data'!$I$4,0,10*ROW('Water Data'!I167))),'Data Summary'!CH173="Yes"),100-OFFSET('Water Data'!$I$4,0,10*ROW('Water Data'!I167)),NA())</f>
        <v>#N/A</v>
      </c>
      <c r="T173" s="91" t="e">
        <f ca="true">+IF(AND(ISNUMBER(OFFSET('Water Data'!$I$6,0,10*ROW('Water Data'!I167))),'Data Summary'!CI173="Yes"),OFFSET('Water Data'!$I$6,0,10*ROW('Water Data'!I167)),NA())</f>
        <v>#N/A</v>
      </c>
      <c r="U173" s="91" t="e">
        <f ca="true">+IF(AND(ISNUMBER(OFFSET('Water Data'!$I$9,0,10*ROW('Water Data'!I167))),'Data Summary'!CJ173="Yes"),OFFSET('Water Data'!$I$9,0,10*ROW('Water Data'!I167)),NA())</f>
        <v>#N/A</v>
      </c>
      <c r="V173" s="92" t="e">
        <f ca="true">+IF(AND(ISNUMBER(OFFSET('Sanitation Data'!$D$4,0,10*ROW('Sanitation Data'!D167))),'Data Summary'!CK173="Yes"),100-OFFSET('Sanitation Data'!$D$4,0,10*ROW('Sanitation Data'!D167)),NA())</f>
        <v>#N/A</v>
      </c>
      <c r="W173" s="92" t="e">
        <f ca="true">+IF(AND(ISNUMBER(OFFSET('Sanitation Data'!$D$6,0,10*ROW('Sanitation Data'!D167))),'Data Summary'!CL173="Yes"),OFFSET('Sanitation Data'!$D$6,0,10*ROW('Sanitation Data'!D167)),NA())</f>
        <v>#N/A</v>
      </c>
      <c r="X173" s="92" t="e">
        <f ca="true">+IF(AND(ISNUMBER(OFFSET('Sanitation Data'!$D$10,0,10*ROW('Sanitation Data'!D167))),'Data Summary'!CM173="Yes"),OFFSET('Sanitation Data'!$D$10,0,10*ROW('Sanitation Data'!D167)),NA())</f>
        <v>#N/A</v>
      </c>
      <c r="Y173" s="92" t="e">
        <f ca="true">+IF(AND(ISNUMBER(OFFSET('Sanitation Data'!$D$11,0,10*ROW('Sanitation Data'!D167))),'Data Summary'!CN173="Yes"),OFFSET('Sanitation Data'!$D$11,0,10*ROW('Sanitation Data'!D167)),NA())</f>
        <v>#N/A</v>
      </c>
      <c r="Z173" s="92" t="e">
        <f ca="true">+IF(AND(ISNUMBER(OFFSET('Sanitation Data'!$D$12,0,10*ROW('Sanitation Data'!D167))),'Data Summary'!CO173="Yes"),OFFSET('Sanitation Data'!$D$12,0,10*ROW('Sanitation Data'!D167)),NA())</f>
        <v>#N/A</v>
      </c>
      <c r="AA173" s="92" t="e">
        <f ca="true">+IF(AND(ISNUMBER(OFFSET('Sanitation Data'!$E$4,0,10*ROW('Sanitation Data'!E167))),'Data Summary'!CP173="Yes"),100-OFFSET('Sanitation Data'!$E$4,0,10*ROW('Sanitation Data'!E167)),NA())</f>
        <v>#N/A</v>
      </c>
      <c r="AB173" s="92" t="e">
        <f ca="true">+IF(AND(ISNUMBER(OFFSET('Sanitation Data'!$E$6,0,10*ROW('Sanitation Data'!E167))),'Data Summary'!CQ173="Yes"),OFFSET('Sanitation Data'!$E$6,0,10*ROW('Sanitation Data'!E167)),NA())</f>
        <v>#N/A</v>
      </c>
      <c r="AC173" s="92" t="e">
        <f ca="true">+IF(AND(ISNUMBER(OFFSET('Sanitation Data'!$E$10,0,10*ROW('Sanitation Data'!E167))),'Data Summary'!CR173="Yes"),OFFSET('Sanitation Data'!$E$10,0,10*ROW('Sanitation Data'!E167)),NA())</f>
        <v>#N/A</v>
      </c>
      <c r="AD173" s="92" t="e">
        <f ca="true">+IF(AND(ISNUMBER(OFFSET('Sanitation Data'!$E$11,0,10*ROW('Sanitation Data'!E167))),'Data Summary'!CS173="Yes"),OFFSET('Sanitation Data'!$E$11,0,10*ROW('Sanitation Data'!E167)),NA())</f>
        <v>#N/A</v>
      </c>
      <c r="AE173" s="92" t="e">
        <f ca="true">+IF(AND(ISNUMBER(OFFSET('Sanitation Data'!$E$12,0,10*ROW('Sanitation Data'!E167))),'Data Summary'!CT173="Yes"),OFFSET('Sanitation Data'!$E$12,0,10*ROW('Sanitation Data'!E167)),NA())</f>
        <v>#N/A</v>
      </c>
      <c r="AF173" s="92" t="e">
        <f ca="true">+IF(AND(ISNUMBER(OFFSET('Sanitation Data'!$F$4,0,10*ROW('Sanitation Data'!F167))),'Data Summary'!CU173="Yes"),100-OFFSET('Sanitation Data'!$F$4,0,10*ROW('Sanitation Data'!F167)),NA())</f>
        <v>#N/A</v>
      </c>
      <c r="AG173" s="92" t="e">
        <f ca="true">+IF(AND(ISNUMBER(OFFSET('Sanitation Data'!$F$6,0,10*ROW('Sanitation Data'!F167))),'Data Summary'!CV173="Yes"),OFFSET('Sanitation Data'!$F$6,0,10*ROW('Sanitation Data'!F167)),NA())</f>
        <v>#N/A</v>
      </c>
      <c r="AH173" s="92" t="e">
        <f ca="true">+IF(AND(ISNUMBER(OFFSET('Sanitation Data'!$F$10,0,10*ROW('Sanitation Data'!F167))),'Data Summary'!CW173="Yes"),OFFSET('Sanitation Data'!$F$10,0,10*ROW('Sanitation Data'!F167)),NA())</f>
        <v>#N/A</v>
      </c>
      <c r="AI173" s="92" t="e">
        <f ca="true">+IF(AND(ISNUMBER(OFFSET('Sanitation Data'!$F$11,0,10*ROW('Sanitation Data'!F167))),'Data Summary'!CX173="Yes"),OFFSET('Sanitation Data'!$F$11,0,10*ROW('Sanitation Data'!F167)),NA())</f>
        <v>#N/A</v>
      </c>
      <c r="AJ173" s="92" t="e">
        <f ca="true">+IF(AND(ISNUMBER(OFFSET('Sanitation Data'!$F$12,0,10*ROW('Sanitation Data'!F167))),'Data Summary'!CY173="Yes"),OFFSET('Sanitation Data'!$F$12,0,10*ROW('Sanitation Data'!F167)),NA())</f>
        <v>#N/A</v>
      </c>
      <c r="AK173" s="92" t="e">
        <f ca="true">+IF(AND(ISNUMBER(OFFSET('Sanitation Data'!$G$4,0,10*ROW('Sanitation Data'!G167))),'Data Summary'!CZ173="Yes"),100-OFFSET('Sanitation Data'!$G$4,0,10*ROW('Sanitation Data'!G167)),NA())</f>
        <v>#N/A</v>
      </c>
      <c r="AL173" s="92" t="e">
        <f ca="true">+IF(AND(ISNUMBER(OFFSET('Sanitation Data'!$G$6,0,10*ROW('Sanitation Data'!G167))),'Data Summary'!DA173="Yes"),OFFSET('Sanitation Data'!$G$6,0,10*ROW('Sanitation Data'!G167)),NA())</f>
        <v>#N/A</v>
      </c>
      <c r="AM173" s="92" t="e">
        <f ca="true">+IF(AND(ISNUMBER(OFFSET('Sanitation Data'!$G$10,0,10*ROW('Sanitation Data'!G167))),'Data Summary'!DB173="Yes"),OFFSET('Sanitation Data'!$G$10,0,10*ROW('Sanitation Data'!G167)),NA())</f>
        <v>#N/A</v>
      </c>
      <c r="AN173" s="92" t="e">
        <f ca="true">+IF(AND(ISNUMBER(OFFSET('Sanitation Data'!$G$11,0,10*ROW('Sanitation Data'!G167))),'Data Summary'!DC173="Yes"),OFFSET('Sanitation Data'!$G$11,0,10*ROW('Sanitation Data'!G167)),NA())</f>
        <v>#N/A</v>
      </c>
      <c r="AO173" s="92" t="e">
        <f ca="true">+IF(AND(ISNUMBER(OFFSET('Sanitation Data'!$G$12,0,10*ROW('Sanitation Data'!G167))),'Data Summary'!DD173="Yes"),OFFSET('Sanitation Data'!$G$12,0,10*ROW('Sanitation Data'!G167)),NA())</f>
        <v>#N/A</v>
      </c>
      <c r="AP173" s="92" t="e">
        <f ca="true">+IF(AND(ISNUMBER(OFFSET('Sanitation Data'!$H$4,0,10*ROW('Sanitation Data'!H167))),'Data Summary'!DE173="Yes"),100-OFFSET('Sanitation Data'!$H$4,0,10*ROW('Sanitation Data'!H167)),NA())</f>
        <v>#N/A</v>
      </c>
      <c r="AQ173" s="92" t="e">
        <f ca="true">+IF(AND(ISNUMBER(OFFSET('Sanitation Data'!$H$6,0,10*ROW('Sanitation Data'!H167))),'Data Summary'!DF173="Yes"),OFFSET('Sanitation Data'!$H$6,0,10*ROW('Sanitation Data'!H167)),NA())</f>
        <v>#N/A</v>
      </c>
      <c r="AR173" s="92" t="e">
        <f ca="true">+IF(AND(ISNUMBER(OFFSET('Sanitation Data'!$H$10,0,10*ROW('Sanitation Data'!H167))),'Data Summary'!DG173="Yes"),OFFSET('Sanitation Data'!$H$10,0,10*ROW('Sanitation Data'!H167)),NA())</f>
        <v>#N/A</v>
      </c>
      <c r="AS173" s="92" t="e">
        <f ca="true">+IF(AND(ISNUMBER(OFFSET('Sanitation Data'!$H$11,0,10*ROW('Sanitation Data'!H167))),'Data Summary'!DH173="Yes"),OFFSET('Sanitation Data'!$H$11,0,10*ROW('Sanitation Data'!H167)),NA())</f>
        <v>#N/A</v>
      </c>
      <c r="AT173" s="92" t="e">
        <f ca="true">+IF(AND(ISNUMBER(OFFSET('Sanitation Data'!$H$12,0,10*ROW('Sanitation Data'!H167))),'Data Summary'!DI173="Yes"),OFFSET('Sanitation Data'!$H$12,0,10*ROW('Sanitation Data'!H167)),NA())</f>
        <v>#N/A</v>
      </c>
      <c r="AU173" s="92" t="e">
        <f ca="true">+IF(AND(ISNUMBER(OFFSET('Sanitation Data'!$I$4,0,10*ROW('Sanitation Data'!I167))),'Data Summary'!DJ173="Yes"),100-OFFSET('Sanitation Data'!$I$4,0,10*ROW('Sanitation Data'!I167)),NA())</f>
        <v>#N/A</v>
      </c>
      <c r="AV173" s="92" t="e">
        <f ca="true">+IF(AND(ISNUMBER(OFFSET('Sanitation Data'!$I$6,0,10*ROW('Sanitation Data'!I167))),'Data Summary'!DK173="Yes"),OFFSET('Sanitation Data'!$I$6,0,10*ROW('Sanitation Data'!I167)),NA())</f>
        <v>#N/A</v>
      </c>
      <c r="AW173" s="92" t="e">
        <f ca="true">+IF(AND(ISNUMBER(OFFSET('Sanitation Data'!$I$10,0,10*ROW('Sanitation Data'!I167))),'Data Summary'!DL173="Yes"),OFFSET('Sanitation Data'!$I$10,0,10*ROW('Sanitation Data'!I167)),NA())</f>
        <v>#N/A</v>
      </c>
      <c r="AX173" s="92" t="e">
        <f ca="true">+IF(AND(ISNUMBER(OFFSET('Sanitation Data'!$I$11,0,10*ROW('Sanitation Data'!I167))),'Data Summary'!DM173="Yes"),OFFSET('Sanitation Data'!$I$11,0,10*ROW('Sanitation Data'!I167)),NA())</f>
        <v>#N/A</v>
      </c>
      <c r="AY173" s="92" t="e">
        <f ca="true">+IF(AND(ISNUMBER(OFFSET('Sanitation Data'!$I$12,0,10*ROW('Sanitation Data'!I167))),'Data Summary'!DN173="Yes"),OFFSET('Sanitation Data'!$I$12,0,10*ROW('Sanitation Data'!I167)),NA())</f>
        <v>#N/A</v>
      </c>
      <c r="AZ173" s="93" t="e">
        <f ca="true">+IF(AND(ISNUMBER(OFFSET('Hygiene Data'!$D$5,0,10*ROW('Hygiene Data'!D167))),'Data Summary'!DO173="Yes"),OFFSET('Hygiene Data'!$D$5,0,10*ROW('Hygiene Data'!D167)),NA())</f>
        <v>#N/A</v>
      </c>
      <c r="BA173" s="93" t="e">
        <f ca="true">+IF(AND(ISNUMBER(OFFSET('Hygiene Data'!$D$7,0,10*ROW('Hygiene Data'!D167))),'Data Summary'!DP173="Yes"),OFFSET('Hygiene Data'!$D$7,0,10*ROW('Hygiene Data'!D167)),NA())</f>
        <v>#N/A</v>
      </c>
      <c r="BB173" s="93" t="e">
        <f ca="true">+IF(AND(ISNUMBER(OFFSET('Hygiene Data'!$D$9,0,10*ROW('Hygiene Data'!D167))),'Data Summary'!DQ173="Yes"),OFFSET('Hygiene Data'!$D$9,0,10*ROW('Hygiene Data'!D167)),NA())</f>
        <v>#N/A</v>
      </c>
      <c r="BC173" s="93" t="e">
        <f ca="true">+IF(AND(ISNUMBER(OFFSET('Hygiene Data'!$E$5,0,10*ROW('Hygiene Data'!E167))),'Data Summary'!DR173="Yes"),OFFSET('Hygiene Data'!$E$5,0,10*ROW('Hygiene Data'!E167)),NA())</f>
        <v>#N/A</v>
      </c>
      <c r="BD173" s="93" t="e">
        <f ca="true">+IF(AND(ISNUMBER(OFFSET('Hygiene Data'!$E$7,0,10*ROW('Hygiene Data'!E167))),'Data Summary'!DS173="Yes"),OFFSET('Hygiene Data'!$E$7,0,10*ROW('Hygiene Data'!E167)),NA())</f>
        <v>#N/A</v>
      </c>
      <c r="BE173" s="93" t="e">
        <f ca="true">+IF(AND(ISNUMBER(OFFSET('Hygiene Data'!$E$9,0,10*ROW('Hygiene Data'!E167))),'Data Summary'!DT173="Yes"),OFFSET('Hygiene Data'!$E$9,0,10*ROW('Hygiene Data'!E167)),NA())</f>
        <v>#N/A</v>
      </c>
      <c r="BF173" s="93" t="e">
        <f ca="true">+IF(AND(ISNUMBER(OFFSET('Hygiene Data'!$F$5,0,10*ROW('Hygiene Data'!F167))),'Data Summary'!DU173="Yes"),OFFSET('Hygiene Data'!$F$5,0,10*ROW('Hygiene Data'!F167)),NA())</f>
        <v>#N/A</v>
      </c>
      <c r="BG173" s="93" t="e">
        <f ca="true">+IF(AND(ISNUMBER(OFFSET('Hygiene Data'!$F$7,0,10*ROW('Hygiene Data'!F167))),'Data Summary'!DV173="Yes"),OFFSET('Hygiene Data'!$F$7,0,10*ROW('Hygiene Data'!F167)),NA())</f>
        <v>#N/A</v>
      </c>
      <c r="BH173" s="93" t="e">
        <f ca="true">+IF(AND(ISNUMBER(OFFSET('Hygiene Data'!$F$9,0,10*ROW('Hygiene Data'!F167))),'Data Summary'!DW173="Yes"),OFFSET('Hygiene Data'!$F$9,0,10*ROW('Hygiene Data'!F167)),NA())</f>
        <v>#N/A</v>
      </c>
      <c r="BI173" s="93" t="e">
        <f ca="true">+IF(AND(ISNUMBER(OFFSET('Hygiene Data'!$G$5,0,10*ROW('Hygiene Data'!G167))),'Data Summary'!DX173="Yes"),OFFSET('Hygiene Data'!$G$5,0,10*ROW('Hygiene Data'!G167)),NA())</f>
        <v>#N/A</v>
      </c>
      <c r="BJ173" s="93" t="e">
        <f ca="true">+IF(AND(ISNUMBER(OFFSET('Hygiene Data'!$G$7,0,10*ROW('Hygiene Data'!G167))),'Data Summary'!DY173="Yes"),OFFSET('Hygiene Data'!$G$7,0,10*ROW('Hygiene Data'!G167)),NA())</f>
        <v>#N/A</v>
      </c>
      <c r="BK173" s="93" t="e">
        <f ca="true">+IF(AND(ISNUMBER(OFFSET('Hygiene Data'!$G$9,0,10*ROW('Hygiene Data'!G167))),'Data Summary'!DZ173="Yes"),OFFSET('Hygiene Data'!$G$9,0,10*ROW('Hygiene Data'!G167)),NA())</f>
        <v>#N/A</v>
      </c>
      <c r="BL173" s="93" t="e">
        <f ca="true">+IF(AND(ISNUMBER(OFFSET('Hygiene Data'!$H$5,0,10*ROW('Hygiene Data'!H167))),'Data Summary'!EA173="Yes"),OFFSET('Hygiene Data'!$H$5,0,10*ROW('Hygiene Data'!H167)),NA())</f>
        <v>#N/A</v>
      </c>
      <c r="BM173" s="93" t="e">
        <f ca="true">+IF(AND(ISNUMBER(OFFSET('Hygiene Data'!$H$7,0,10*ROW('Hygiene Data'!H167))),'Data Summary'!EB173="Yes"),OFFSET('Hygiene Data'!$H$7,0,10*ROW('Hygiene Data'!H167)),NA())</f>
        <v>#N/A</v>
      </c>
      <c r="BN173" s="93" t="e">
        <f ca="true">+IF(AND(ISNUMBER(OFFSET('Hygiene Data'!$H$9,0,10*ROW('Hygiene Data'!H167))),'Data Summary'!EC173="Yes"),OFFSET('Hygiene Data'!$H$9,0,10*ROW('Hygiene Data'!H167)),NA())</f>
        <v>#N/A</v>
      </c>
      <c r="BO173" s="93" t="e">
        <f ca="true">+IF(AND(ISNUMBER(OFFSET('Hygiene Data'!$I$5,0,10*ROW('Hygiene Data'!I167))),'Data Summary'!ED173="Yes"),OFFSET('Hygiene Data'!$I$5,0,10*ROW('Hygiene Data'!I167)),NA())</f>
        <v>#N/A</v>
      </c>
      <c r="BP173" s="93" t="e">
        <f ca="true">+IF(AND(ISNUMBER(OFFSET('Hygiene Data'!$I$7,0,10*ROW('Hygiene Data'!I167))),'Data Summary'!EE173="Yes"),OFFSET('Hygiene Data'!$I$7,0,10*ROW('Hygiene Data'!I167)),NA())</f>
        <v>#N/A</v>
      </c>
      <c r="BQ173" s="93" t="e">
        <f ca="true">+IF(AND(ISNUMBER(OFFSET('Hygiene Data'!$I$9,0,10*ROW('Hygiene Data'!I167))),'Data Summary'!EF173="Yes"),OFFSET('Hygiene Data'!$I$9,0,10*ROW('Hygiene Data'!I167)),NA())</f>
        <v>#N/A</v>
      </c>
    </row>
    <row xmlns:x14ac="http://schemas.microsoft.com/office/spreadsheetml/2009/9/ac" r="174" x14ac:dyDescent="0.2">
      <c r="A174" s="335" t="e">
        <f ca="true">+RIGHT('Data Summary'!A174,LEN('Data Summary'!A174)-9)</f>
        <v>#VALUE!</v>
      </c>
      <c r="B174" s="35" t="str">
        <f ca="true">+IF(ISTEXT('Data Summary'!B174),'Data Summary'!B174,"")</f>
        <v/>
      </c>
      <c r="C174" s="334" t="e">
        <f ca="true">+VALUE('Data Summary'!C174)</f>
        <v>#VALUE!</v>
      </c>
      <c r="D174" s="91" t="e">
        <f ca="true">+IF(AND(ISNUMBER(OFFSET('Water Data'!$D$4,0,10*ROW('Water Data'!D168))),'Data Summary'!BS174="Yes"),100-OFFSET('Water Data'!$D$4,0,10*ROW('Water Data'!D168)),NA())</f>
        <v>#N/A</v>
      </c>
      <c r="E174" s="91" t="e">
        <f ca="true">+IF(AND(ISNUMBER(OFFSET('Water Data'!$D$6,0,10*ROW('Water Data'!D168))),'Data Summary'!BT174="Yes"),OFFSET('Water Data'!$D$6,0,10*ROW('Water Data'!D168)),NA())</f>
        <v>#N/A</v>
      </c>
      <c r="F174" s="91" t="e">
        <f ca="true">+IF(AND(ISNUMBER(OFFSET('Water Data'!$D$9,0,10*ROW('Water Data'!D168))),'Data Summary'!BU174="Yes"),OFFSET('Water Data'!$D$9,0,10*ROW('Water Data'!D168)),NA())</f>
        <v>#N/A</v>
      </c>
      <c r="G174" s="91" t="e">
        <f ca="true">+IF(AND(ISNUMBER(OFFSET('Water Data'!$E$4,0,10*ROW('Water Data'!E168))),'Data Summary'!BV174="Yes"),100-OFFSET('Water Data'!$E$4,0,10*ROW('Water Data'!E168)),NA())</f>
        <v>#N/A</v>
      </c>
      <c r="H174" s="91" t="e">
        <f ca="true">+IF(AND(ISNUMBER(OFFSET('Water Data'!$E$6,0,10*ROW('Water Data'!E168))),'Data Summary'!BW174="Yes"),OFFSET('Water Data'!$E$6,0,10*ROW('Water Data'!E168)),NA())</f>
        <v>#N/A</v>
      </c>
      <c r="I174" s="91" t="e">
        <f ca="true">+IF(AND(ISNUMBER(OFFSET('Water Data'!$E$9,0,10*ROW('Water Data'!E168))),'Data Summary'!BX174="Yes"),OFFSET('Water Data'!$E$9,0,10*ROW('Water Data'!E168)),NA())</f>
        <v>#N/A</v>
      </c>
      <c r="J174" s="91" t="e">
        <f ca="true">+IF(AND(ISNUMBER(OFFSET('Water Data'!$F$4,0,10*ROW('Water Data'!F168))),'Data Summary'!BY174="Yes"),100-OFFSET('Water Data'!$F$4,0,10*ROW('Water Data'!F168)),NA())</f>
        <v>#N/A</v>
      </c>
      <c r="K174" s="91" t="e">
        <f ca="true">+IF(AND(ISNUMBER(OFFSET('Water Data'!$F$6,0,10*ROW('Water Data'!F168))),'Data Summary'!BZ174="Yes"),OFFSET('Water Data'!$F$6,0,10*ROW('Water Data'!F168)),NA())</f>
        <v>#N/A</v>
      </c>
      <c r="L174" s="91" t="e">
        <f ca="true">+IF(AND(ISNUMBER(OFFSET('Water Data'!$F$9,0,10*ROW('Water Data'!F168))),'Data Summary'!CA174="Yes"),OFFSET('Water Data'!$F$9,0,10*ROW('Water Data'!F168)),NA())</f>
        <v>#N/A</v>
      </c>
      <c r="M174" s="91" t="e">
        <f ca="true">+IF(AND(ISNUMBER(OFFSET('Water Data'!$G$4,0,10*ROW('Water Data'!G168))),'Data Summary'!CB174="Yes"),100-OFFSET('Water Data'!$G$4,0,10*ROW('Water Data'!G168)),NA())</f>
        <v>#N/A</v>
      </c>
      <c r="N174" s="91" t="e">
        <f ca="true">+IF(AND(ISNUMBER(OFFSET('Water Data'!$G$6,0,10*ROW('Water Data'!G168))),'Data Summary'!CC174="Yes"),OFFSET('Water Data'!$G$6,0,10*ROW('Water Data'!G168)),NA())</f>
        <v>#N/A</v>
      </c>
      <c r="O174" s="91" t="e">
        <f ca="true">+IF(AND(ISNUMBER(OFFSET('Water Data'!$G$9,0,10*ROW('Water Data'!G168))),'Data Summary'!CD174="Yes"),OFFSET('Water Data'!$G$9,0,10*ROW('Water Data'!G168)),NA())</f>
        <v>#N/A</v>
      </c>
      <c r="P174" s="91" t="e">
        <f ca="true">+IF(AND(ISNUMBER(OFFSET('Water Data'!$H$4,0,10*ROW('Water Data'!H168))),'Data Summary'!CE174="Yes"),100-OFFSET('Water Data'!$H$4,0,10*ROW('Water Data'!H168)),NA())</f>
        <v>#N/A</v>
      </c>
      <c r="Q174" s="91" t="e">
        <f ca="true">+IF(AND(ISNUMBER(OFFSET('Water Data'!$H$6,0,10*ROW('Water Data'!H168))),'Data Summary'!CF174="Yes"),OFFSET('Water Data'!$H$6,0,10*ROW('Water Data'!H168)),NA())</f>
        <v>#N/A</v>
      </c>
      <c r="R174" s="91" t="e">
        <f ca="true">+IF(AND(ISNUMBER(OFFSET('Water Data'!$H$9,0,10*ROW('Water Data'!H168))),'Data Summary'!CG174="Yes"),OFFSET('Water Data'!$H$9,0,10*ROW('Water Data'!H168)),NA())</f>
        <v>#N/A</v>
      </c>
      <c r="S174" s="91" t="e">
        <f ca="true">+IF(AND(ISNUMBER(OFFSET('Water Data'!$I$4,0,10*ROW('Water Data'!I168))),'Data Summary'!CH174="Yes"),100-OFFSET('Water Data'!$I$4,0,10*ROW('Water Data'!I168)),NA())</f>
        <v>#N/A</v>
      </c>
      <c r="T174" s="91" t="e">
        <f ca="true">+IF(AND(ISNUMBER(OFFSET('Water Data'!$I$6,0,10*ROW('Water Data'!I168))),'Data Summary'!CI174="Yes"),OFFSET('Water Data'!$I$6,0,10*ROW('Water Data'!I168)),NA())</f>
        <v>#N/A</v>
      </c>
      <c r="U174" s="91" t="e">
        <f ca="true">+IF(AND(ISNUMBER(OFFSET('Water Data'!$I$9,0,10*ROW('Water Data'!I168))),'Data Summary'!CJ174="Yes"),OFFSET('Water Data'!$I$9,0,10*ROW('Water Data'!I168)),NA())</f>
        <v>#N/A</v>
      </c>
      <c r="V174" s="92" t="e">
        <f ca="true">+IF(AND(ISNUMBER(OFFSET('Sanitation Data'!$D$4,0,10*ROW('Sanitation Data'!D168))),'Data Summary'!CK174="Yes"),100-OFFSET('Sanitation Data'!$D$4,0,10*ROW('Sanitation Data'!D168)),NA())</f>
        <v>#N/A</v>
      </c>
      <c r="W174" s="92" t="e">
        <f ca="true">+IF(AND(ISNUMBER(OFFSET('Sanitation Data'!$D$6,0,10*ROW('Sanitation Data'!D168))),'Data Summary'!CL174="Yes"),OFFSET('Sanitation Data'!$D$6,0,10*ROW('Sanitation Data'!D168)),NA())</f>
        <v>#N/A</v>
      </c>
      <c r="X174" s="92" t="e">
        <f ca="true">+IF(AND(ISNUMBER(OFFSET('Sanitation Data'!$D$10,0,10*ROW('Sanitation Data'!D168))),'Data Summary'!CM174="Yes"),OFFSET('Sanitation Data'!$D$10,0,10*ROW('Sanitation Data'!D168)),NA())</f>
        <v>#N/A</v>
      </c>
      <c r="Y174" s="92" t="e">
        <f ca="true">+IF(AND(ISNUMBER(OFFSET('Sanitation Data'!$D$11,0,10*ROW('Sanitation Data'!D168))),'Data Summary'!CN174="Yes"),OFFSET('Sanitation Data'!$D$11,0,10*ROW('Sanitation Data'!D168)),NA())</f>
        <v>#N/A</v>
      </c>
      <c r="Z174" s="92" t="e">
        <f ca="true">+IF(AND(ISNUMBER(OFFSET('Sanitation Data'!$D$12,0,10*ROW('Sanitation Data'!D168))),'Data Summary'!CO174="Yes"),OFFSET('Sanitation Data'!$D$12,0,10*ROW('Sanitation Data'!D168)),NA())</f>
        <v>#N/A</v>
      </c>
      <c r="AA174" s="92" t="e">
        <f ca="true">+IF(AND(ISNUMBER(OFFSET('Sanitation Data'!$E$4,0,10*ROW('Sanitation Data'!E168))),'Data Summary'!CP174="Yes"),100-OFFSET('Sanitation Data'!$E$4,0,10*ROW('Sanitation Data'!E168)),NA())</f>
        <v>#N/A</v>
      </c>
      <c r="AB174" s="92" t="e">
        <f ca="true">+IF(AND(ISNUMBER(OFFSET('Sanitation Data'!$E$6,0,10*ROW('Sanitation Data'!E168))),'Data Summary'!CQ174="Yes"),OFFSET('Sanitation Data'!$E$6,0,10*ROW('Sanitation Data'!E168)),NA())</f>
        <v>#N/A</v>
      </c>
      <c r="AC174" s="92" t="e">
        <f ca="true">+IF(AND(ISNUMBER(OFFSET('Sanitation Data'!$E$10,0,10*ROW('Sanitation Data'!E168))),'Data Summary'!CR174="Yes"),OFFSET('Sanitation Data'!$E$10,0,10*ROW('Sanitation Data'!E168)),NA())</f>
        <v>#N/A</v>
      </c>
      <c r="AD174" s="92" t="e">
        <f ca="true">+IF(AND(ISNUMBER(OFFSET('Sanitation Data'!$E$11,0,10*ROW('Sanitation Data'!E168))),'Data Summary'!CS174="Yes"),OFFSET('Sanitation Data'!$E$11,0,10*ROW('Sanitation Data'!E168)),NA())</f>
        <v>#N/A</v>
      </c>
      <c r="AE174" s="92" t="e">
        <f ca="true">+IF(AND(ISNUMBER(OFFSET('Sanitation Data'!$E$12,0,10*ROW('Sanitation Data'!E168))),'Data Summary'!CT174="Yes"),OFFSET('Sanitation Data'!$E$12,0,10*ROW('Sanitation Data'!E168)),NA())</f>
        <v>#N/A</v>
      </c>
      <c r="AF174" s="92" t="e">
        <f ca="true">+IF(AND(ISNUMBER(OFFSET('Sanitation Data'!$F$4,0,10*ROW('Sanitation Data'!F168))),'Data Summary'!CU174="Yes"),100-OFFSET('Sanitation Data'!$F$4,0,10*ROW('Sanitation Data'!F168)),NA())</f>
        <v>#N/A</v>
      </c>
      <c r="AG174" s="92" t="e">
        <f ca="true">+IF(AND(ISNUMBER(OFFSET('Sanitation Data'!$F$6,0,10*ROW('Sanitation Data'!F168))),'Data Summary'!CV174="Yes"),OFFSET('Sanitation Data'!$F$6,0,10*ROW('Sanitation Data'!F168)),NA())</f>
        <v>#N/A</v>
      </c>
      <c r="AH174" s="92" t="e">
        <f ca="true">+IF(AND(ISNUMBER(OFFSET('Sanitation Data'!$F$10,0,10*ROW('Sanitation Data'!F168))),'Data Summary'!CW174="Yes"),OFFSET('Sanitation Data'!$F$10,0,10*ROW('Sanitation Data'!F168)),NA())</f>
        <v>#N/A</v>
      </c>
      <c r="AI174" s="92" t="e">
        <f ca="true">+IF(AND(ISNUMBER(OFFSET('Sanitation Data'!$F$11,0,10*ROW('Sanitation Data'!F168))),'Data Summary'!CX174="Yes"),OFFSET('Sanitation Data'!$F$11,0,10*ROW('Sanitation Data'!F168)),NA())</f>
        <v>#N/A</v>
      </c>
      <c r="AJ174" s="92" t="e">
        <f ca="true">+IF(AND(ISNUMBER(OFFSET('Sanitation Data'!$F$12,0,10*ROW('Sanitation Data'!F168))),'Data Summary'!CY174="Yes"),OFFSET('Sanitation Data'!$F$12,0,10*ROW('Sanitation Data'!F168)),NA())</f>
        <v>#N/A</v>
      </c>
      <c r="AK174" s="92" t="e">
        <f ca="true">+IF(AND(ISNUMBER(OFFSET('Sanitation Data'!$G$4,0,10*ROW('Sanitation Data'!G168))),'Data Summary'!CZ174="Yes"),100-OFFSET('Sanitation Data'!$G$4,0,10*ROW('Sanitation Data'!G168)),NA())</f>
        <v>#N/A</v>
      </c>
      <c r="AL174" s="92" t="e">
        <f ca="true">+IF(AND(ISNUMBER(OFFSET('Sanitation Data'!$G$6,0,10*ROW('Sanitation Data'!G168))),'Data Summary'!DA174="Yes"),OFFSET('Sanitation Data'!$G$6,0,10*ROW('Sanitation Data'!G168)),NA())</f>
        <v>#N/A</v>
      </c>
      <c r="AM174" s="92" t="e">
        <f ca="true">+IF(AND(ISNUMBER(OFFSET('Sanitation Data'!$G$10,0,10*ROW('Sanitation Data'!G168))),'Data Summary'!DB174="Yes"),OFFSET('Sanitation Data'!$G$10,0,10*ROW('Sanitation Data'!G168)),NA())</f>
        <v>#N/A</v>
      </c>
      <c r="AN174" s="92" t="e">
        <f ca="true">+IF(AND(ISNUMBER(OFFSET('Sanitation Data'!$G$11,0,10*ROW('Sanitation Data'!G168))),'Data Summary'!DC174="Yes"),OFFSET('Sanitation Data'!$G$11,0,10*ROW('Sanitation Data'!G168)),NA())</f>
        <v>#N/A</v>
      </c>
      <c r="AO174" s="92" t="e">
        <f ca="true">+IF(AND(ISNUMBER(OFFSET('Sanitation Data'!$G$12,0,10*ROW('Sanitation Data'!G168))),'Data Summary'!DD174="Yes"),OFFSET('Sanitation Data'!$G$12,0,10*ROW('Sanitation Data'!G168)),NA())</f>
        <v>#N/A</v>
      </c>
      <c r="AP174" s="92" t="e">
        <f ca="true">+IF(AND(ISNUMBER(OFFSET('Sanitation Data'!$H$4,0,10*ROW('Sanitation Data'!H168))),'Data Summary'!DE174="Yes"),100-OFFSET('Sanitation Data'!$H$4,0,10*ROW('Sanitation Data'!H168)),NA())</f>
        <v>#N/A</v>
      </c>
      <c r="AQ174" s="92" t="e">
        <f ca="true">+IF(AND(ISNUMBER(OFFSET('Sanitation Data'!$H$6,0,10*ROW('Sanitation Data'!H168))),'Data Summary'!DF174="Yes"),OFFSET('Sanitation Data'!$H$6,0,10*ROW('Sanitation Data'!H168)),NA())</f>
        <v>#N/A</v>
      </c>
      <c r="AR174" s="92" t="e">
        <f ca="true">+IF(AND(ISNUMBER(OFFSET('Sanitation Data'!$H$10,0,10*ROW('Sanitation Data'!H168))),'Data Summary'!DG174="Yes"),OFFSET('Sanitation Data'!$H$10,0,10*ROW('Sanitation Data'!H168)),NA())</f>
        <v>#N/A</v>
      </c>
      <c r="AS174" s="92" t="e">
        <f ca="true">+IF(AND(ISNUMBER(OFFSET('Sanitation Data'!$H$11,0,10*ROW('Sanitation Data'!H168))),'Data Summary'!DH174="Yes"),OFFSET('Sanitation Data'!$H$11,0,10*ROW('Sanitation Data'!H168)),NA())</f>
        <v>#N/A</v>
      </c>
      <c r="AT174" s="92" t="e">
        <f ca="true">+IF(AND(ISNUMBER(OFFSET('Sanitation Data'!$H$12,0,10*ROW('Sanitation Data'!H168))),'Data Summary'!DI174="Yes"),OFFSET('Sanitation Data'!$H$12,0,10*ROW('Sanitation Data'!H168)),NA())</f>
        <v>#N/A</v>
      </c>
      <c r="AU174" s="92" t="e">
        <f ca="true">+IF(AND(ISNUMBER(OFFSET('Sanitation Data'!$I$4,0,10*ROW('Sanitation Data'!I168))),'Data Summary'!DJ174="Yes"),100-OFFSET('Sanitation Data'!$I$4,0,10*ROW('Sanitation Data'!I168)),NA())</f>
        <v>#N/A</v>
      </c>
      <c r="AV174" s="92" t="e">
        <f ca="true">+IF(AND(ISNUMBER(OFFSET('Sanitation Data'!$I$6,0,10*ROW('Sanitation Data'!I168))),'Data Summary'!DK174="Yes"),OFFSET('Sanitation Data'!$I$6,0,10*ROW('Sanitation Data'!I168)),NA())</f>
        <v>#N/A</v>
      </c>
      <c r="AW174" s="92" t="e">
        <f ca="true">+IF(AND(ISNUMBER(OFFSET('Sanitation Data'!$I$10,0,10*ROW('Sanitation Data'!I168))),'Data Summary'!DL174="Yes"),OFFSET('Sanitation Data'!$I$10,0,10*ROW('Sanitation Data'!I168)),NA())</f>
        <v>#N/A</v>
      </c>
      <c r="AX174" s="92" t="e">
        <f ca="true">+IF(AND(ISNUMBER(OFFSET('Sanitation Data'!$I$11,0,10*ROW('Sanitation Data'!I168))),'Data Summary'!DM174="Yes"),OFFSET('Sanitation Data'!$I$11,0,10*ROW('Sanitation Data'!I168)),NA())</f>
        <v>#N/A</v>
      </c>
      <c r="AY174" s="92" t="e">
        <f ca="true">+IF(AND(ISNUMBER(OFFSET('Sanitation Data'!$I$12,0,10*ROW('Sanitation Data'!I168))),'Data Summary'!DN174="Yes"),OFFSET('Sanitation Data'!$I$12,0,10*ROW('Sanitation Data'!I168)),NA())</f>
        <v>#N/A</v>
      </c>
      <c r="AZ174" s="93" t="e">
        <f ca="true">+IF(AND(ISNUMBER(OFFSET('Hygiene Data'!$D$5,0,10*ROW('Hygiene Data'!D168))),'Data Summary'!DO174="Yes"),OFFSET('Hygiene Data'!$D$5,0,10*ROW('Hygiene Data'!D168)),NA())</f>
        <v>#N/A</v>
      </c>
      <c r="BA174" s="93" t="e">
        <f ca="true">+IF(AND(ISNUMBER(OFFSET('Hygiene Data'!$D$7,0,10*ROW('Hygiene Data'!D168))),'Data Summary'!DP174="Yes"),OFFSET('Hygiene Data'!$D$7,0,10*ROW('Hygiene Data'!D168)),NA())</f>
        <v>#N/A</v>
      </c>
      <c r="BB174" s="93" t="e">
        <f ca="true">+IF(AND(ISNUMBER(OFFSET('Hygiene Data'!$D$9,0,10*ROW('Hygiene Data'!D168))),'Data Summary'!DQ174="Yes"),OFFSET('Hygiene Data'!$D$9,0,10*ROW('Hygiene Data'!D168)),NA())</f>
        <v>#N/A</v>
      </c>
      <c r="BC174" s="93" t="e">
        <f ca="true">+IF(AND(ISNUMBER(OFFSET('Hygiene Data'!$E$5,0,10*ROW('Hygiene Data'!E168))),'Data Summary'!DR174="Yes"),OFFSET('Hygiene Data'!$E$5,0,10*ROW('Hygiene Data'!E168)),NA())</f>
        <v>#N/A</v>
      </c>
      <c r="BD174" s="93" t="e">
        <f ca="true">+IF(AND(ISNUMBER(OFFSET('Hygiene Data'!$E$7,0,10*ROW('Hygiene Data'!E168))),'Data Summary'!DS174="Yes"),OFFSET('Hygiene Data'!$E$7,0,10*ROW('Hygiene Data'!E168)),NA())</f>
        <v>#N/A</v>
      </c>
      <c r="BE174" s="93" t="e">
        <f ca="true">+IF(AND(ISNUMBER(OFFSET('Hygiene Data'!$E$9,0,10*ROW('Hygiene Data'!E168))),'Data Summary'!DT174="Yes"),OFFSET('Hygiene Data'!$E$9,0,10*ROW('Hygiene Data'!E168)),NA())</f>
        <v>#N/A</v>
      </c>
      <c r="BF174" s="93" t="e">
        <f ca="true">+IF(AND(ISNUMBER(OFFSET('Hygiene Data'!$F$5,0,10*ROW('Hygiene Data'!F168))),'Data Summary'!DU174="Yes"),OFFSET('Hygiene Data'!$F$5,0,10*ROW('Hygiene Data'!F168)),NA())</f>
        <v>#N/A</v>
      </c>
      <c r="BG174" s="93" t="e">
        <f ca="true">+IF(AND(ISNUMBER(OFFSET('Hygiene Data'!$F$7,0,10*ROW('Hygiene Data'!F168))),'Data Summary'!DV174="Yes"),OFFSET('Hygiene Data'!$F$7,0,10*ROW('Hygiene Data'!F168)),NA())</f>
        <v>#N/A</v>
      </c>
      <c r="BH174" s="93" t="e">
        <f ca="true">+IF(AND(ISNUMBER(OFFSET('Hygiene Data'!$F$9,0,10*ROW('Hygiene Data'!F168))),'Data Summary'!DW174="Yes"),OFFSET('Hygiene Data'!$F$9,0,10*ROW('Hygiene Data'!F168)),NA())</f>
        <v>#N/A</v>
      </c>
      <c r="BI174" s="93" t="e">
        <f ca="true">+IF(AND(ISNUMBER(OFFSET('Hygiene Data'!$G$5,0,10*ROW('Hygiene Data'!G168))),'Data Summary'!DX174="Yes"),OFFSET('Hygiene Data'!$G$5,0,10*ROW('Hygiene Data'!G168)),NA())</f>
        <v>#N/A</v>
      </c>
      <c r="BJ174" s="93" t="e">
        <f ca="true">+IF(AND(ISNUMBER(OFFSET('Hygiene Data'!$G$7,0,10*ROW('Hygiene Data'!G168))),'Data Summary'!DY174="Yes"),OFFSET('Hygiene Data'!$G$7,0,10*ROW('Hygiene Data'!G168)),NA())</f>
        <v>#N/A</v>
      </c>
      <c r="BK174" s="93" t="e">
        <f ca="true">+IF(AND(ISNUMBER(OFFSET('Hygiene Data'!$G$9,0,10*ROW('Hygiene Data'!G168))),'Data Summary'!DZ174="Yes"),OFFSET('Hygiene Data'!$G$9,0,10*ROW('Hygiene Data'!G168)),NA())</f>
        <v>#N/A</v>
      </c>
      <c r="BL174" s="93" t="e">
        <f ca="true">+IF(AND(ISNUMBER(OFFSET('Hygiene Data'!$H$5,0,10*ROW('Hygiene Data'!H168))),'Data Summary'!EA174="Yes"),OFFSET('Hygiene Data'!$H$5,0,10*ROW('Hygiene Data'!H168)),NA())</f>
        <v>#N/A</v>
      </c>
      <c r="BM174" s="93" t="e">
        <f ca="true">+IF(AND(ISNUMBER(OFFSET('Hygiene Data'!$H$7,0,10*ROW('Hygiene Data'!H168))),'Data Summary'!EB174="Yes"),OFFSET('Hygiene Data'!$H$7,0,10*ROW('Hygiene Data'!H168)),NA())</f>
        <v>#N/A</v>
      </c>
      <c r="BN174" s="93" t="e">
        <f ca="true">+IF(AND(ISNUMBER(OFFSET('Hygiene Data'!$H$9,0,10*ROW('Hygiene Data'!H168))),'Data Summary'!EC174="Yes"),OFFSET('Hygiene Data'!$H$9,0,10*ROW('Hygiene Data'!H168)),NA())</f>
        <v>#N/A</v>
      </c>
      <c r="BO174" s="93" t="e">
        <f ca="true">+IF(AND(ISNUMBER(OFFSET('Hygiene Data'!$I$5,0,10*ROW('Hygiene Data'!I168))),'Data Summary'!ED174="Yes"),OFFSET('Hygiene Data'!$I$5,0,10*ROW('Hygiene Data'!I168)),NA())</f>
        <v>#N/A</v>
      </c>
      <c r="BP174" s="93" t="e">
        <f ca="true">+IF(AND(ISNUMBER(OFFSET('Hygiene Data'!$I$7,0,10*ROW('Hygiene Data'!I168))),'Data Summary'!EE174="Yes"),OFFSET('Hygiene Data'!$I$7,0,10*ROW('Hygiene Data'!I168)),NA())</f>
        <v>#N/A</v>
      </c>
      <c r="BQ174" s="93" t="e">
        <f ca="true">+IF(AND(ISNUMBER(OFFSET('Hygiene Data'!$I$9,0,10*ROW('Hygiene Data'!I168))),'Data Summary'!EF174="Yes"),OFFSET('Hygiene Data'!$I$9,0,10*ROW('Hygiene Data'!I168)),NA())</f>
        <v>#N/A</v>
      </c>
    </row>
    <row xmlns:x14ac="http://schemas.microsoft.com/office/spreadsheetml/2009/9/ac" r="175" x14ac:dyDescent="0.2">
      <c r="A175" s="335" t="e">
        <f ca="true">+RIGHT('Data Summary'!A175,LEN('Data Summary'!A175)-9)</f>
        <v>#VALUE!</v>
      </c>
      <c r="B175" s="35" t="str">
        <f ca="true">+IF(ISTEXT('Data Summary'!B175),'Data Summary'!B175,"")</f>
        <v/>
      </c>
      <c r="C175" s="334" t="e">
        <f ca="true">+VALUE('Data Summary'!C175)</f>
        <v>#VALUE!</v>
      </c>
      <c r="D175" s="91" t="e">
        <f ca="true">+IF(AND(ISNUMBER(OFFSET('Water Data'!$D$4,0,10*ROW('Water Data'!D169))),'Data Summary'!BS175="Yes"),100-OFFSET('Water Data'!$D$4,0,10*ROW('Water Data'!D169)),NA())</f>
        <v>#N/A</v>
      </c>
      <c r="E175" s="91" t="e">
        <f ca="true">+IF(AND(ISNUMBER(OFFSET('Water Data'!$D$6,0,10*ROW('Water Data'!D169))),'Data Summary'!BT175="Yes"),OFFSET('Water Data'!$D$6,0,10*ROW('Water Data'!D169)),NA())</f>
        <v>#N/A</v>
      </c>
      <c r="F175" s="91" t="e">
        <f ca="true">+IF(AND(ISNUMBER(OFFSET('Water Data'!$D$9,0,10*ROW('Water Data'!D169))),'Data Summary'!BU175="Yes"),OFFSET('Water Data'!$D$9,0,10*ROW('Water Data'!D169)),NA())</f>
        <v>#N/A</v>
      </c>
      <c r="G175" s="91" t="e">
        <f ca="true">+IF(AND(ISNUMBER(OFFSET('Water Data'!$E$4,0,10*ROW('Water Data'!E169))),'Data Summary'!BV175="Yes"),100-OFFSET('Water Data'!$E$4,0,10*ROW('Water Data'!E169)),NA())</f>
        <v>#N/A</v>
      </c>
      <c r="H175" s="91" t="e">
        <f ca="true">+IF(AND(ISNUMBER(OFFSET('Water Data'!$E$6,0,10*ROW('Water Data'!E169))),'Data Summary'!BW175="Yes"),OFFSET('Water Data'!$E$6,0,10*ROW('Water Data'!E169)),NA())</f>
        <v>#N/A</v>
      </c>
      <c r="I175" s="91" t="e">
        <f ca="true">+IF(AND(ISNUMBER(OFFSET('Water Data'!$E$9,0,10*ROW('Water Data'!E169))),'Data Summary'!BX175="Yes"),OFFSET('Water Data'!$E$9,0,10*ROW('Water Data'!E169)),NA())</f>
        <v>#N/A</v>
      </c>
      <c r="J175" s="91" t="e">
        <f ca="true">+IF(AND(ISNUMBER(OFFSET('Water Data'!$F$4,0,10*ROW('Water Data'!F169))),'Data Summary'!BY175="Yes"),100-OFFSET('Water Data'!$F$4,0,10*ROW('Water Data'!F169)),NA())</f>
        <v>#N/A</v>
      </c>
      <c r="K175" s="91" t="e">
        <f ca="true">+IF(AND(ISNUMBER(OFFSET('Water Data'!$F$6,0,10*ROW('Water Data'!F169))),'Data Summary'!BZ175="Yes"),OFFSET('Water Data'!$F$6,0,10*ROW('Water Data'!F169)),NA())</f>
        <v>#N/A</v>
      </c>
      <c r="L175" s="91" t="e">
        <f ca="true">+IF(AND(ISNUMBER(OFFSET('Water Data'!$F$9,0,10*ROW('Water Data'!F169))),'Data Summary'!CA175="Yes"),OFFSET('Water Data'!$F$9,0,10*ROW('Water Data'!F169)),NA())</f>
        <v>#N/A</v>
      </c>
      <c r="M175" s="91" t="e">
        <f ca="true">+IF(AND(ISNUMBER(OFFSET('Water Data'!$G$4,0,10*ROW('Water Data'!G169))),'Data Summary'!CB175="Yes"),100-OFFSET('Water Data'!$G$4,0,10*ROW('Water Data'!G169)),NA())</f>
        <v>#N/A</v>
      </c>
      <c r="N175" s="91" t="e">
        <f ca="true">+IF(AND(ISNUMBER(OFFSET('Water Data'!$G$6,0,10*ROW('Water Data'!G169))),'Data Summary'!CC175="Yes"),OFFSET('Water Data'!$G$6,0,10*ROW('Water Data'!G169)),NA())</f>
        <v>#N/A</v>
      </c>
      <c r="O175" s="91" t="e">
        <f ca="true">+IF(AND(ISNUMBER(OFFSET('Water Data'!$G$9,0,10*ROW('Water Data'!G169))),'Data Summary'!CD175="Yes"),OFFSET('Water Data'!$G$9,0,10*ROW('Water Data'!G169)),NA())</f>
        <v>#N/A</v>
      </c>
      <c r="P175" s="91" t="e">
        <f ca="true">+IF(AND(ISNUMBER(OFFSET('Water Data'!$H$4,0,10*ROW('Water Data'!H169))),'Data Summary'!CE175="Yes"),100-OFFSET('Water Data'!$H$4,0,10*ROW('Water Data'!H169)),NA())</f>
        <v>#N/A</v>
      </c>
      <c r="Q175" s="91" t="e">
        <f ca="true">+IF(AND(ISNUMBER(OFFSET('Water Data'!$H$6,0,10*ROW('Water Data'!H169))),'Data Summary'!CF175="Yes"),OFFSET('Water Data'!$H$6,0,10*ROW('Water Data'!H169)),NA())</f>
        <v>#N/A</v>
      </c>
      <c r="R175" s="91" t="e">
        <f ca="true">+IF(AND(ISNUMBER(OFFSET('Water Data'!$H$9,0,10*ROW('Water Data'!H169))),'Data Summary'!CG175="Yes"),OFFSET('Water Data'!$H$9,0,10*ROW('Water Data'!H169)),NA())</f>
        <v>#N/A</v>
      </c>
      <c r="S175" s="91" t="e">
        <f ca="true">+IF(AND(ISNUMBER(OFFSET('Water Data'!$I$4,0,10*ROW('Water Data'!I169))),'Data Summary'!CH175="Yes"),100-OFFSET('Water Data'!$I$4,0,10*ROW('Water Data'!I169)),NA())</f>
        <v>#N/A</v>
      </c>
      <c r="T175" s="91" t="e">
        <f ca="true">+IF(AND(ISNUMBER(OFFSET('Water Data'!$I$6,0,10*ROW('Water Data'!I169))),'Data Summary'!CI175="Yes"),OFFSET('Water Data'!$I$6,0,10*ROW('Water Data'!I169)),NA())</f>
        <v>#N/A</v>
      </c>
      <c r="U175" s="91" t="e">
        <f ca="true">+IF(AND(ISNUMBER(OFFSET('Water Data'!$I$9,0,10*ROW('Water Data'!I169))),'Data Summary'!CJ175="Yes"),OFFSET('Water Data'!$I$9,0,10*ROW('Water Data'!I169)),NA())</f>
        <v>#N/A</v>
      </c>
      <c r="V175" s="92" t="e">
        <f ca="true">+IF(AND(ISNUMBER(OFFSET('Sanitation Data'!$D$4,0,10*ROW('Sanitation Data'!D169))),'Data Summary'!CK175="Yes"),100-OFFSET('Sanitation Data'!$D$4,0,10*ROW('Sanitation Data'!D169)),NA())</f>
        <v>#N/A</v>
      </c>
      <c r="W175" s="92" t="e">
        <f ca="true">+IF(AND(ISNUMBER(OFFSET('Sanitation Data'!$D$6,0,10*ROW('Sanitation Data'!D169))),'Data Summary'!CL175="Yes"),OFFSET('Sanitation Data'!$D$6,0,10*ROW('Sanitation Data'!D169)),NA())</f>
        <v>#N/A</v>
      </c>
      <c r="X175" s="92" t="e">
        <f ca="true">+IF(AND(ISNUMBER(OFFSET('Sanitation Data'!$D$10,0,10*ROW('Sanitation Data'!D169))),'Data Summary'!CM175="Yes"),OFFSET('Sanitation Data'!$D$10,0,10*ROW('Sanitation Data'!D169)),NA())</f>
        <v>#N/A</v>
      </c>
      <c r="Y175" s="92" t="e">
        <f ca="true">+IF(AND(ISNUMBER(OFFSET('Sanitation Data'!$D$11,0,10*ROW('Sanitation Data'!D169))),'Data Summary'!CN175="Yes"),OFFSET('Sanitation Data'!$D$11,0,10*ROW('Sanitation Data'!D169)),NA())</f>
        <v>#N/A</v>
      </c>
      <c r="Z175" s="92" t="e">
        <f ca="true">+IF(AND(ISNUMBER(OFFSET('Sanitation Data'!$D$12,0,10*ROW('Sanitation Data'!D169))),'Data Summary'!CO175="Yes"),OFFSET('Sanitation Data'!$D$12,0,10*ROW('Sanitation Data'!D169)),NA())</f>
        <v>#N/A</v>
      </c>
      <c r="AA175" s="92" t="e">
        <f ca="true">+IF(AND(ISNUMBER(OFFSET('Sanitation Data'!$E$4,0,10*ROW('Sanitation Data'!E169))),'Data Summary'!CP175="Yes"),100-OFFSET('Sanitation Data'!$E$4,0,10*ROW('Sanitation Data'!E169)),NA())</f>
        <v>#N/A</v>
      </c>
      <c r="AB175" s="92" t="e">
        <f ca="true">+IF(AND(ISNUMBER(OFFSET('Sanitation Data'!$E$6,0,10*ROW('Sanitation Data'!E169))),'Data Summary'!CQ175="Yes"),OFFSET('Sanitation Data'!$E$6,0,10*ROW('Sanitation Data'!E169)),NA())</f>
        <v>#N/A</v>
      </c>
      <c r="AC175" s="92" t="e">
        <f ca="true">+IF(AND(ISNUMBER(OFFSET('Sanitation Data'!$E$10,0,10*ROW('Sanitation Data'!E169))),'Data Summary'!CR175="Yes"),OFFSET('Sanitation Data'!$E$10,0,10*ROW('Sanitation Data'!E169)),NA())</f>
        <v>#N/A</v>
      </c>
      <c r="AD175" s="92" t="e">
        <f ca="true">+IF(AND(ISNUMBER(OFFSET('Sanitation Data'!$E$11,0,10*ROW('Sanitation Data'!E169))),'Data Summary'!CS175="Yes"),OFFSET('Sanitation Data'!$E$11,0,10*ROW('Sanitation Data'!E169)),NA())</f>
        <v>#N/A</v>
      </c>
      <c r="AE175" s="92" t="e">
        <f ca="true">+IF(AND(ISNUMBER(OFFSET('Sanitation Data'!$E$12,0,10*ROW('Sanitation Data'!E169))),'Data Summary'!CT175="Yes"),OFFSET('Sanitation Data'!$E$12,0,10*ROW('Sanitation Data'!E169)),NA())</f>
        <v>#N/A</v>
      </c>
      <c r="AF175" s="92" t="e">
        <f ca="true">+IF(AND(ISNUMBER(OFFSET('Sanitation Data'!$F$4,0,10*ROW('Sanitation Data'!F169))),'Data Summary'!CU175="Yes"),100-OFFSET('Sanitation Data'!$F$4,0,10*ROW('Sanitation Data'!F169)),NA())</f>
        <v>#N/A</v>
      </c>
      <c r="AG175" s="92" t="e">
        <f ca="true">+IF(AND(ISNUMBER(OFFSET('Sanitation Data'!$F$6,0,10*ROW('Sanitation Data'!F169))),'Data Summary'!CV175="Yes"),OFFSET('Sanitation Data'!$F$6,0,10*ROW('Sanitation Data'!F169)),NA())</f>
        <v>#N/A</v>
      </c>
      <c r="AH175" s="92" t="e">
        <f ca="true">+IF(AND(ISNUMBER(OFFSET('Sanitation Data'!$F$10,0,10*ROW('Sanitation Data'!F169))),'Data Summary'!CW175="Yes"),OFFSET('Sanitation Data'!$F$10,0,10*ROW('Sanitation Data'!F169)),NA())</f>
        <v>#N/A</v>
      </c>
      <c r="AI175" s="92" t="e">
        <f ca="true">+IF(AND(ISNUMBER(OFFSET('Sanitation Data'!$F$11,0,10*ROW('Sanitation Data'!F169))),'Data Summary'!CX175="Yes"),OFFSET('Sanitation Data'!$F$11,0,10*ROW('Sanitation Data'!F169)),NA())</f>
        <v>#N/A</v>
      </c>
      <c r="AJ175" s="92" t="e">
        <f ca="true">+IF(AND(ISNUMBER(OFFSET('Sanitation Data'!$F$12,0,10*ROW('Sanitation Data'!F169))),'Data Summary'!CY175="Yes"),OFFSET('Sanitation Data'!$F$12,0,10*ROW('Sanitation Data'!F169)),NA())</f>
        <v>#N/A</v>
      </c>
      <c r="AK175" s="92" t="e">
        <f ca="true">+IF(AND(ISNUMBER(OFFSET('Sanitation Data'!$G$4,0,10*ROW('Sanitation Data'!G169))),'Data Summary'!CZ175="Yes"),100-OFFSET('Sanitation Data'!$G$4,0,10*ROW('Sanitation Data'!G169)),NA())</f>
        <v>#N/A</v>
      </c>
      <c r="AL175" s="92" t="e">
        <f ca="true">+IF(AND(ISNUMBER(OFFSET('Sanitation Data'!$G$6,0,10*ROW('Sanitation Data'!G169))),'Data Summary'!DA175="Yes"),OFFSET('Sanitation Data'!$G$6,0,10*ROW('Sanitation Data'!G169)),NA())</f>
        <v>#N/A</v>
      </c>
      <c r="AM175" s="92" t="e">
        <f ca="true">+IF(AND(ISNUMBER(OFFSET('Sanitation Data'!$G$10,0,10*ROW('Sanitation Data'!G169))),'Data Summary'!DB175="Yes"),OFFSET('Sanitation Data'!$G$10,0,10*ROW('Sanitation Data'!G169)),NA())</f>
        <v>#N/A</v>
      </c>
      <c r="AN175" s="92" t="e">
        <f ca="true">+IF(AND(ISNUMBER(OFFSET('Sanitation Data'!$G$11,0,10*ROW('Sanitation Data'!G169))),'Data Summary'!DC175="Yes"),OFFSET('Sanitation Data'!$G$11,0,10*ROW('Sanitation Data'!G169)),NA())</f>
        <v>#N/A</v>
      </c>
      <c r="AO175" s="92" t="e">
        <f ca="true">+IF(AND(ISNUMBER(OFFSET('Sanitation Data'!$G$12,0,10*ROW('Sanitation Data'!G169))),'Data Summary'!DD175="Yes"),OFFSET('Sanitation Data'!$G$12,0,10*ROW('Sanitation Data'!G169)),NA())</f>
        <v>#N/A</v>
      </c>
      <c r="AP175" s="92" t="e">
        <f ca="true">+IF(AND(ISNUMBER(OFFSET('Sanitation Data'!$H$4,0,10*ROW('Sanitation Data'!H169))),'Data Summary'!DE175="Yes"),100-OFFSET('Sanitation Data'!$H$4,0,10*ROW('Sanitation Data'!H169)),NA())</f>
        <v>#N/A</v>
      </c>
      <c r="AQ175" s="92" t="e">
        <f ca="true">+IF(AND(ISNUMBER(OFFSET('Sanitation Data'!$H$6,0,10*ROW('Sanitation Data'!H169))),'Data Summary'!DF175="Yes"),OFFSET('Sanitation Data'!$H$6,0,10*ROW('Sanitation Data'!H169)),NA())</f>
        <v>#N/A</v>
      </c>
      <c r="AR175" s="92" t="e">
        <f ca="true">+IF(AND(ISNUMBER(OFFSET('Sanitation Data'!$H$10,0,10*ROW('Sanitation Data'!H169))),'Data Summary'!DG175="Yes"),OFFSET('Sanitation Data'!$H$10,0,10*ROW('Sanitation Data'!H169)),NA())</f>
        <v>#N/A</v>
      </c>
      <c r="AS175" s="92" t="e">
        <f ca="true">+IF(AND(ISNUMBER(OFFSET('Sanitation Data'!$H$11,0,10*ROW('Sanitation Data'!H169))),'Data Summary'!DH175="Yes"),OFFSET('Sanitation Data'!$H$11,0,10*ROW('Sanitation Data'!H169)),NA())</f>
        <v>#N/A</v>
      </c>
      <c r="AT175" s="92" t="e">
        <f ca="true">+IF(AND(ISNUMBER(OFFSET('Sanitation Data'!$H$12,0,10*ROW('Sanitation Data'!H169))),'Data Summary'!DI175="Yes"),OFFSET('Sanitation Data'!$H$12,0,10*ROW('Sanitation Data'!H169)),NA())</f>
        <v>#N/A</v>
      </c>
      <c r="AU175" s="92" t="e">
        <f ca="true">+IF(AND(ISNUMBER(OFFSET('Sanitation Data'!$I$4,0,10*ROW('Sanitation Data'!I169))),'Data Summary'!DJ175="Yes"),100-OFFSET('Sanitation Data'!$I$4,0,10*ROW('Sanitation Data'!I169)),NA())</f>
        <v>#N/A</v>
      </c>
      <c r="AV175" s="92" t="e">
        <f ca="true">+IF(AND(ISNUMBER(OFFSET('Sanitation Data'!$I$6,0,10*ROW('Sanitation Data'!I169))),'Data Summary'!DK175="Yes"),OFFSET('Sanitation Data'!$I$6,0,10*ROW('Sanitation Data'!I169)),NA())</f>
        <v>#N/A</v>
      </c>
      <c r="AW175" s="92" t="e">
        <f ca="true">+IF(AND(ISNUMBER(OFFSET('Sanitation Data'!$I$10,0,10*ROW('Sanitation Data'!I169))),'Data Summary'!DL175="Yes"),OFFSET('Sanitation Data'!$I$10,0,10*ROW('Sanitation Data'!I169)),NA())</f>
        <v>#N/A</v>
      </c>
      <c r="AX175" s="92" t="e">
        <f ca="true">+IF(AND(ISNUMBER(OFFSET('Sanitation Data'!$I$11,0,10*ROW('Sanitation Data'!I169))),'Data Summary'!DM175="Yes"),OFFSET('Sanitation Data'!$I$11,0,10*ROW('Sanitation Data'!I169)),NA())</f>
        <v>#N/A</v>
      </c>
      <c r="AY175" s="92" t="e">
        <f ca="true">+IF(AND(ISNUMBER(OFFSET('Sanitation Data'!$I$12,0,10*ROW('Sanitation Data'!I169))),'Data Summary'!DN175="Yes"),OFFSET('Sanitation Data'!$I$12,0,10*ROW('Sanitation Data'!I169)),NA())</f>
        <v>#N/A</v>
      </c>
      <c r="AZ175" s="93" t="e">
        <f ca="true">+IF(AND(ISNUMBER(OFFSET('Hygiene Data'!$D$5,0,10*ROW('Hygiene Data'!D169))),'Data Summary'!DO175="Yes"),OFFSET('Hygiene Data'!$D$5,0,10*ROW('Hygiene Data'!D169)),NA())</f>
        <v>#N/A</v>
      </c>
      <c r="BA175" s="93" t="e">
        <f ca="true">+IF(AND(ISNUMBER(OFFSET('Hygiene Data'!$D$7,0,10*ROW('Hygiene Data'!D169))),'Data Summary'!DP175="Yes"),OFFSET('Hygiene Data'!$D$7,0,10*ROW('Hygiene Data'!D169)),NA())</f>
        <v>#N/A</v>
      </c>
      <c r="BB175" s="93" t="e">
        <f ca="true">+IF(AND(ISNUMBER(OFFSET('Hygiene Data'!$D$9,0,10*ROW('Hygiene Data'!D169))),'Data Summary'!DQ175="Yes"),OFFSET('Hygiene Data'!$D$9,0,10*ROW('Hygiene Data'!D169)),NA())</f>
        <v>#N/A</v>
      </c>
      <c r="BC175" s="93" t="e">
        <f ca="true">+IF(AND(ISNUMBER(OFFSET('Hygiene Data'!$E$5,0,10*ROW('Hygiene Data'!E169))),'Data Summary'!DR175="Yes"),OFFSET('Hygiene Data'!$E$5,0,10*ROW('Hygiene Data'!E169)),NA())</f>
        <v>#N/A</v>
      </c>
      <c r="BD175" s="93" t="e">
        <f ca="true">+IF(AND(ISNUMBER(OFFSET('Hygiene Data'!$E$7,0,10*ROW('Hygiene Data'!E169))),'Data Summary'!DS175="Yes"),OFFSET('Hygiene Data'!$E$7,0,10*ROW('Hygiene Data'!E169)),NA())</f>
        <v>#N/A</v>
      </c>
      <c r="BE175" s="93" t="e">
        <f ca="true">+IF(AND(ISNUMBER(OFFSET('Hygiene Data'!$E$9,0,10*ROW('Hygiene Data'!E169))),'Data Summary'!DT175="Yes"),OFFSET('Hygiene Data'!$E$9,0,10*ROW('Hygiene Data'!E169)),NA())</f>
        <v>#N/A</v>
      </c>
      <c r="BF175" s="93" t="e">
        <f ca="true">+IF(AND(ISNUMBER(OFFSET('Hygiene Data'!$F$5,0,10*ROW('Hygiene Data'!F169))),'Data Summary'!DU175="Yes"),OFFSET('Hygiene Data'!$F$5,0,10*ROW('Hygiene Data'!F169)),NA())</f>
        <v>#N/A</v>
      </c>
      <c r="BG175" s="93" t="e">
        <f ca="true">+IF(AND(ISNUMBER(OFFSET('Hygiene Data'!$F$7,0,10*ROW('Hygiene Data'!F169))),'Data Summary'!DV175="Yes"),OFFSET('Hygiene Data'!$F$7,0,10*ROW('Hygiene Data'!F169)),NA())</f>
        <v>#N/A</v>
      </c>
      <c r="BH175" s="93" t="e">
        <f ca="true">+IF(AND(ISNUMBER(OFFSET('Hygiene Data'!$F$9,0,10*ROW('Hygiene Data'!F169))),'Data Summary'!DW175="Yes"),OFFSET('Hygiene Data'!$F$9,0,10*ROW('Hygiene Data'!F169)),NA())</f>
        <v>#N/A</v>
      </c>
      <c r="BI175" s="93" t="e">
        <f ca="true">+IF(AND(ISNUMBER(OFFSET('Hygiene Data'!$G$5,0,10*ROW('Hygiene Data'!G169))),'Data Summary'!DX175="Yes"),OFFSET('Hygiene Data'!$G$5,0,10*ROW('Hygiene Data'!G169)),NA())</f>
        <v>#N/A</v>
      </c>
      <c r="BJ175" s="93" t="e">
        <f ca="true">+IF(AND(ISNUMBER(OFFSET('Hygiene Data'!$G$7,0,10*ROW('Hygiene Data'!G169))),'Data Summary'!DY175="Yes"),OFFSET('Hygiene Data'!$G$7,0,10*ROW('Hygiene Data'!G169)),NA())</f>
        <v>#N/A</v>
      </c>
      <c r="BK175" s="93" t="e">
        <f ca="true">+IF(AND(ISNUMBER(OFFSET('Hygiene Data'!$G$9,0,10*ROW('Hygiene Data'!G169))),'Data Summary'!DZ175="Yes"),OFFSET('Hygiene Data'!$G$9,0,10*ROW('Hygiene Data'!G169)),NA())</f>
        <v>#N/A</v>
      </c>
      <c r="BL175" s="93" t="e">
        <f ca="true">+IF(AND(ISNUMBER(OFFSET('Hygiene Data'!$H$5,0,10*ROW('Hygiene Data'!H169))),'Data Summary'!EA175="Yes"),OFFSET('Hygiene Data'!$H$5,0,10*ROW('Hygiene Data'!H169)),NA())</f>
        <v>#N/A</v>
      </c>
      <c r="BM175" s="93" t="e">
        <f ca="true">+IF(AND(ISNUMBER(OFFSET('Hygiene Data'!$H$7,0,10*ROW('Hygiene Data'!H169))),'Data Summary'!EB175="Yes"),OFFSET('Hygiene Data'!$H$7,0,10*ROW('Hygiene Data'!H169)),NA())</f>
        <v>#N/A</v>
      </c>
      <c r="BN175" s="93" t="e">
        <f ca="true">+IF(AND(ISNUMBER(OFFSET('Hygiene Data'!$H$9,0,10*ROW('Hygiene Data'!H169))),'Data Summary'!EC175="Yes"),OFFSET('Hygiene Data'!$H$9,0,10*ROW('Hygiene Data'!H169)),NA())</f>
        <v>#N/A</v>
      </c>
      <c r="BO175" s="93" t="e">
        <f ca="true">+IF(AND(ISNUMBER(OFFSET('Hygiene Data'!$I$5,0,10*ROW('Hygiene Data'!I169))),'Data Summary'!ED175="Yes"),OFFSET('Hygiene Data'!$I$5,0,10*ROW('Hygiene Data'!I169)),NA())</f>
        <v>#N/A</v>
      </c>
      <c r="BP175" s="93" t="e">
        <f ca="true">+IF(AND(ISNUMBER(OFFSET('Hygiene Data'!$I$7,0,10*ROW('Hygiene Data'!I169))),'Data Summary'!EE175="Yes"),OFFSET('Hygiene Data'!$I$7,0,10*ROW('Hygiene Data'!I169)),NA())</f>
        <v>#N/A</v>
      </c>
      <c r="BQ175" s="93" t="e">
        <f ca="true">+IF(AND(ISNUMBER(OFFSET('Hygiene Data'!$I$9,0,10*ROW('Hygiene Data'!I169))),'Data Summary'!EF175="Yes"),OFFSET('Hygiene Data'!$I$9,0,10*ROW('Hygiene Data'!I169)),NA())</f>
        <v>#N/A</v>
      </c>
    </row>
    <row xmlns:x14ac="http://schemas.microsoft.com/office/spreadsheetml/2009/9/ac" r="176" x14ac:dyDescent="0.2">
      <c r="A176" s="335" t="e">
        <f ca="true">+RIGHT('Data Summary'!A176,LEN('Data Summary'!A176)-9)</f>
        <v>#VALUE!</v>
      </c>
      <c r="B176" s="35" t="str">
        <f ca="true">+IF(ISTEXT('Data Summary'!B176),'Data Summary'!B176,"")</f>
        <v/>
      </c>
      <c r="C176" s="334" t="e">
        <f ca="true">+VALUE('Data Summary'!C176)</f>
        <v>#VALUE!</v>
      </c>
      <c r="D176" s="91" t="e">
        <f ca="true">+IF(AND(ISNUMBER(OFFSET('Water Data'!$D$4,0,10*ROW('Water Data'!D170))),'Data Summary'!BS176="Yes"),100-OFFSET('Water Data'!$D$4,0,10*ROW('Water Data'!D170)),NA())</f>
        <v>#N/A</v>
      </c>
      <c r="E176" s="91" t="e">
        <f ca="true">+IF(AND(ISNUMBER(OFFSET('Water Data'!$D$6,0,10*ROW('Water Data'!D170))),'Data Summary'!BT176="Yes"),OFFSET('Water Data'!$D$6,0,10*ROW('Water Data'!D170)),NA())</f>
        <v>#N/A</v>
      </c>
      <c r="F176" s="91" t="e">
        <f ca="true">+IF(AND(ISNUMBER(OFFSET('Water Data'!$D$9,0,10*ROW('Water Data'!D170))),'Data Summary'!BU176="Yes"),OFFSET('Water Data'!$D$9,0,10*ROW('Water Data'!D170)),NA())</f>
        <v>#N/A</v>
      </c>
      <c r="G176" s="91" t="e">
        <f ca="true">+IF(AND(ISNUMBER(OFFSET('Water Data'!$E$4,0,10*ROW('Water Data'!E170))),'Data Summary'!BV176="Yes"),100-OFFSET('Water Data'!$E$4,0,10*ROW('Water Data'!E170)),NA())</f>
        <v>#N/A</v>
      </c>
      <c r="H176" s="91" t="e">
        <f ca="true">+IF(AND(ISNUMBER(OFFSET('Water Data'!$E$6,0,10*ROW('Water Data'!E170))),'Data Summary'!BW176="Yes"),OFFSET('Water Data'!$E$6,0,10*ROW('Water Data'!E170)),NA())</f>
        <v>#N/A</v>
      </c>
      <c r="I176" s="91" t="e">
        <f ca="true">+IF(AND(ISNUMBER(OFFSET('Water Data'!$E$9,0,10*ROW('Water Data'!E170))),'Data Summary'!BX176="Yes"),OFFSET('Water Data'!$E$9,0,10*ROW('Water Data'!E170)),NA())</f>
        <v>#N/A</v>
      </c>
      <c r="J176" s="91" t="e">
        <f ca="true">+IF(AND(ISNUMBER(OFFSET('Water Data'!$F$4,0,10*ROW('Water Data'!F170))),'Data Summary'!BY176="Yes"),100-OFFSET('Water Data'!$F$4,0,10*ROW('Water Data'!F170)),NA())</f>
        <v>#N/A</v>
      </c>
      <c r="K176" s="91" t="e">
        <f ca="true">+IF(AND(ISNUMBER(OFFSET('Water Data'!$F$6,0,10*ROW('Water Data'!F170))),'Data Summary'!BZ176="Yes"),OFFSET('Water Data'!$F$6,0,10*ROW('Water Data'!F170)),NA())</f>
        <v>#N/A</v>
      </c>
      <c r="L176" s="91" t="e">
        <f ca="true">+IF(AND(ISNUMBER(OFFSET('Water Data'!$F$9,0,10*ROW('Water Data'!F170))),'Data Summary'!CA176="Yes"),OFFSET('Water Data'!$F$9,0,10*ROW('Water Data'!F170)),NA())</f>
        <v>#N/A</v>
      </c>
      <c r="M176" s="91" t="e">
        <f ca="true">+IF(AND(ISNUMBER(OFFSET('Water Data'!$G$4,0,10*ROW('Water Data'!G170))),'Data Summary'!CB176="Yes"),100-OFFSET('Water Data'!$G$4,0,10*ROW('Water Data'!G170)),NA())</f>
        <v>#N/A</v>
      </c>
      <c r="N176" s="91" t="e">
        <f ca="true">+IF(AND(ISNUMBER(OFFSET('Water Data'!$G$6,0,10*ROW('Water Data'!G170))),'Data Summary'!CC176="Yes"),OFFSET('Water Data'!$G$6,0,10*ROW('Water Data'!G170)),NA())</f>
        <v>#N/A</v>
      </c>
      <c r="O176" s="91" t="e">
        <f ca="true">+IF(AND(ISNUMBER(OFFSET('Water Data'!$G$9,0,10*ROW('Water Data'!G170))),'Data Summary'!CD176="Yes"),OFFSET('Water Data'!$G$9,0,10*ROW('Water Data'!G170)),NA())</f>
        <v>#N/A</v>
      </c>
      <c r="P176" s="91" t="e">
        <f ca="true">+IF(AND(ISNUMBER(OFFSET('Water Data'!$H$4,0,10*ROW('Water Data'!H170))),'Data Summary'!CE176="Yes"),100-OFFSET('Water Data'!$H$4,0,10*ROW('Water Data'!H170)),NA())</f>
        <v>#N/A</v>
      </c>
      <c r="Q176" s="91" t="e">
        <f ca="true">+IF(AND(ISNUMBER(OFFSET('Water Data'!$H$6,0,10*ROW('Water Data'!H170))),'Data Summary'!CF176="Yes"),OFFSET('Water Data'!$H$6,0,10*ROW('Water Data'!H170)),NA())</f>
        <v>#N/A</v>
      </c>
      <c r="R176" s="91" t="e">
        <f ca="true">+IF(AND(ISNUMBER(OFFSET('Water Data'!$H$9,0,10*ROW('Water Data'!H170))),'Data Summary'!CG176="Yes"),OFFSET('Water Data'!$H$9,0,10*ROW('Water Data'!H170)),NA())</f>
        <v>#N/A</v>
      </c>
      <c r="S176" s="91" t="e">
        <f ca="true">+IF(AND(ISNUMBER(OFFSET('Water Data'!$I$4,0,10*ROW('Water Data'!I170))),'Data Summary'!CH176="Yes"),100-OFFSET('Water Data'!$I$4,0,10*ROW('Water Data'!I170)),NA())</f>
        <v>#N/A</v>
      </c>
      <c r="T176" s="91" t="e">
        <f ca="true">+IF(AND(ISNUMBER(OFFSET('Water Data'!$I$6,0,10*ROW('Water Data'!I170))),'Data Summary'!CI176="Yes"),OFFSET('Water Data'!$I$6,0,10*ROW('Water Data'!I170)),NA())</f>
        <v>#N/A</v>
      </c>
      <c r="U176" s="91" t="e">
        <f ca="true">+IF(AND(ISNUMBER(OFFSET('Water Data'!$I$9,0,10*ROW('Water Data'!I170))),'Data Summary'!CJ176="Yes"),OFFSET('Water Data'!$I$9,0,10*ROW('Water Data'!I170)),NA())</f>
        <v>#N/A</v>
      </c>
      <c r="V176" s="92" t="e">
        <f ca="true">+IF(AND(ISNUMBER(OFFSET('Sanitation Data'!$D$4,0,10*ROW('Sanitation Data'!D170))),'Data Summary'!CK176="Yes"),100-OFFSET('Sanitation Data'!$D$4,0,10*ROW('Sanitation Data'!D170)),NA())</f>
        <v>#N/A</v>
      </c>
      <c r="W176" s="92" t="e">
        <f ca="true">+IF(AND(ISNUMBER(OFFSET('Sanitation Data'!$D$6,0,10*ROW('Sanitation Data'!D170))),'Data Summary'!CL176="Yes"),OFFSET('Sanitation Data'!$D$6,0,10*ROW('Sanitation Data'!D170)),NA())</f>
        <v>#N/A</v>
      </c>
      <c r="X176" s="92" t="e">
        <f ca="true">+IF(AND(ISNUMBER(OFFSET('Sanitation Data'!$D$10,0,10*ROW('Sanitation Data'!D170))),'Data Summary'!CM176="Yes"),OFFSET('Sanitation Data'!$D$10,0,10*ROW('Sanitation Data'!D170)),NA())</f>
        <v>#N/A</v>
      </c>
      <c r="Y176" s="92" t="e">
        <f ca="true">+IF(AND(ISNUMBER(OFFSET('Sanitation Data'!$D$11,0,10*ROW('Sanitation Data'!D170))),'Data Summary'!CN176="Yes"),OFFSET('Sanitation Data'!$D$11,0,10*ROW('Sanitation Data'!D170)),NA())</f>
        <v>#N/A</v>
      </c>
      <c r="Z176" s="92" t="e">
        <f ca="true">+IF(AND(ISNUMBER(OFFSET('Sanitation Data'!$D$12,0,10*ROW('Sanitation Data'!D170))),'Data Summary'!CO176="Yes"),OFFSET('Sanitation Data'!$D$12,0,10*ROW('Sanitation Data'!D170)),NA())</f>
        <v>#N/A</v>
      </c>
      <c r="AA176" s="92" t="e">
        <f ca="true">+IF(AND(ISNUMBER(OFFSET('Sanitation Data'!$E$4,0,10*ROW('Sanitation Data'!E170))),'Data Summary'!CP176="Yes"),100-OFFSET('Sanitation Data'!$E$4,0,10*ROW('Sanitation Data'!E170)),NA())</f>
        <v>#N/A</v>
      </c>
      <c r="AB176" s="92" t="e">
        <f ca="true">+IF(AND(ISNUMBER(OFFSET('Sanitation Data'!$E$6,0,10*ROW('Sanitation Data'!E170))),'Data Summary'!CQ176="Yes"),OFFSET('Sanitation Data'!$E$6,0,10*ROW('Sanitation Data'!E170)),NA())</f>
        <v>#N/A</v>
      </c>
      <c r="AC176" s="92" t="e">
        <f ca="true">+IF(AND(ISNUMBER(OFFSET('Sanitation Data'!$E$10,0,10*ROW('Sanitation Data'!E170))),'Data Summary'!CR176="Yes"),OFFSET('Sanitation Data'!$E$10,0,10*ROW('Sanitation Data'!E170)),NA())</f>
        <v>#N/A</v>
      </c>
      <c r="AD176" s="92" t="e">
        <f ca="true">+IF(AND(ISNUMBER(OFFSET('Sanitation Data'!$E$11,0,10*ROW('Sanitation Data'!E170))),'Data Summary'!CS176="Yes"),OFFSET('Sanitation Data'!$E$11,0,10*ROW('Sanitation Data'!E170)),NA())</f>
        <v>#N/A</v>
      </c>
      <c r="AE176" s="92" t="e">
        <f ca="true">+IF(AND(ISNUMBER(OFFSET('Sanitation Data'!$E$12,0,10*ROW('Sanitation Data'!E170))),'Data Summary'!CT176="Yes"),OFFSET('Sanitation Data'!$E$12,0,10*ROW('Sanitation Data'!E170)),NA())</f>
        <v>#N/A</v>
      </c>
      <c r="AF176" s="92" t="e">
        <f ca="true">+IF(AND(ISNUMBER(OFFSET('Sanitation Data'!$F$4,0,10*ROW('Sanitation Data'!F170))),'Data Summary'!CU176="Yes"),100-OFFSET('Sanitation Data'!$F$4,0,10*ROW('Sanitation Data'!F170)),NA())</f>
        <v>#N/A</v>
      </c>
      <c r="AG176" s="92" t="e">
        <f ca="true">+IF(AND(ISNUMBER(OFFSET('Sanitation Data'!$F$6,0,10*ROW('Sanitation Data'!F170))),'Data Summary'!CV176="Yes"),OFFSET('Sanitation Data'!$F$6,0,10*ROW('Sanitation Data'!F170)),NA())</f>
        <v>#N/A</v>
      </c>
      <c r="AH176" s="92" t="e">
        <f ca="true">+IF(AND(ISNUMBER(OFFSET('Sanitation Data'!$F$10,0,10*ROW('Sanitation Data'!F170))),'Data Summary'!CW176="Yes"),OFFSET('Sanitation Data'!$F$10,0,10*ROW('Sanitation Data'!F170)),NA())</f>
        <v>#N/A</v>
      </c>
      <c r="AI176" s="92" t="e">
        <f ca="true">+IF(AND(ISNUMBER(OFFSET('Sanitation Data'!$F$11,0,10*ROW('Sanitation Data'!F170))),'Data Summary'!CX176="Yes"),OFFSET('Sanitation Data'!$F$11,0,10*ROW('Sanitation Data'!F170)),NA())</f>
        <v>#N/A</v>
      </c>
      <c r="AJ176" s="92" t="e">
        <f ca="true">+IF(AND(ISNUMBER(OFFSET('Sanitation Data'!$F$12,0,10*ROW('Sanitation Data'!F170))),'Data Summary'!CY176="Yes"),OFFSET('Sanitation Data'!$F$12,0,10*ROW('Sanitation Data'!F170)),NA())</f>
        <v>#N/A</v>
      </c>
      <c r="AK176" s="92" t="e">
        <f ca="true">+IF(AND(ISNUMBER(OFFSET('Sanitation Data'!$G$4,0,10*ROW('Sanitation Data'!G170))),'Data Summary'!CZ176="Yes"),100-OFFSET('Sanitation Data'!$G$4,0,10*ROW('Sanitation Data'!G170)),NA())</f>
        <v>#N/A</v>
      </c>
      <c r="AL176" s="92" t="e">
        <f ca="true">+IF(AND(ISNUMBER(OFFSET('Sanitation Data'!$G$6,0,10*ROW('Sanitation Data'!G170))),'Data Summary'!DA176="Yes"),OFFSET('Sanitation Data'!$G$6,0,10*ROW('Sanitation Data'!G170)),NA())</f>
        <v>#N/A</v>
      </c>
      <c r="AM176" s="92" t="e">
        <f ca="true">+IF(AND(ISNUMBER(OFFSET('Sanitation Data'!$G$10,0,10*ROW('Sanitation Data'!G170))),'Data Summary'!DB176="Yes"),OFFSET('Sanitation Data'!$G$10,0,10*ROW('Sanitation Data'!G170)),NA())</f>
        <v>#N/A</v>
      </c>
      <c r="AN176" s="92" t="e">
        <f ca="true">+IF(AND(ISNUMBER(OFFSET('Sanitation Data'!$G$11,0,10*ROW('Sanitation Data'!G170))),'Data Summary'!DC176="Yes"),OFFSET('Sanitation Data'!$G$11,0,10*ROW('Sanitation Data'!G170)),NA())</f>
        <v>#N/A</v>
      </c>
      <c r="AO176" s="92" t="e">
        <f ca="true">+IF(AND(ISNUMBER(OFFSET('Sanitation Data'!$G$12,0,10*ROW('Sanitation Data'!G170))),'Data Summary'!DD176="Yes"),OFFSET('Sanitation Data'!$G$12,0,10*ROW('Sanitation Data'!G170)),NA())</f>
        <v>#N/A</v>
      </c>
      <c r="AP176" s="92" t="e">
        <f ca="true">+IF(AND(ISNUMBER(OFFSET('Sanitation Data'!$H$4,0,10*ROW('Sanitation Data'!H170))),'Data Summary'!DE176="Yes"),100-OFFSET('Sanitation Data'!$H$4,0,10*ROW('Sanitation Data'!H170)),NA())</f>
        <v>#N/A</v>
      </c>
      <c r="AQ176" s="92" t="e">
        <f ca="true">+IF(AND(ISNUMBER(OFFSET('Sanitation Data'!$H$6,0,10*ROW('Sanitation Data'!H170))),'Data Summary'!DF176="Yes"),OFFSET('Sanitation Data'!$H$6,0,10*ROW('Sanitation Data'!H170)),NA())</f>
        <v>#N/A</v>
      </c>
      <c r="AR176" s="92" t="e">
        <f ca="true">+IF(AND(ISNUMBER(OFFSET('Sanitation Data'!$H$10,0,10*ROW('Sanitation Data'!H170))),'Data Summary'!DG176="Yes"),OFFSET('Sanitation Data'!$H$10,0,10*ROW('Sanitation Data'!H170)),NA())</f>
        <v>#N/A</v>
      </c>
      <c r="AS176" s="92" t="e">
        <f ca="true">+IF(AND(ISNUMBER(OFFSET('Sanitation Data'!$H$11,0,10*ROW('Sanitation Data'!H170))),'Data Summary'!DH176="Yes"),OFFSET('Sanitation Data'!$H$11,0,10*ROW('Sanitation Data'!H170)),NA())</f>
        <v>#N/A</v>
      </c>
      <c r="AT176" s="92" t="e">
        <f ca="true">+IF(AND(ISNUMBER(OFFSET('Sanitation Data'!$H$12,0,10*ROW('Sanitation Data'!H170))),'Data Summary'!DI176="Yes"),OFFSET('Sanitation Data'!$H$12,0,10*ROW('Sanitation Data'!H170)),NA())</f>
        <v>#N/A</v>
      </c>
      <c r="AU176" s="92" t="e">
        <f ca="true">+IF(AND(ISNUMBER(OFFSET('Sanitation Data'!$I$4,0,10*ROW('Sanitation Data'!I170))),'Data Summary'!DJ176="Yes"),100-OFFSET('Sanitation Data'!$I$4,0,10*ROW('Sanitation Data'!I170)),NA())</f>
        <v>#N/A</v>
      </c>
      <c r="AV176" s="92" t="e">
        <f ca="true">+IF(AND(ISNUMBER(OFFSET('Sanitation Data'!$I$6,0,10*ROW('Sanitation Data'!I170))),'Data Summary'!DK176="Yes"),OFFSET('Sanitation Data'!$I$6,0,10*ROW('Sanitation Data'!I170)),NA())</f>
        <v>#N/A</v>
      </c>
      <c r="AW176" s="92" t="e">
        <f ca="true">+IF(AND(ISNUMBER(OFFSET('Sanitation Data'!$I$10,0,10*ROW('Sanitation Data'!I170))),'Data Summary'!DL176="Yes"),OFFSET('Sanitation Data'!$I$10,0,10*ROW('Sanitation Data'!I170)),NA())</f>
        <v>#N/A</v>
      </c>
      <c r="AX176" s="92" t="e">
        <f ca="true">+IF(AND(ISNUMBER(OFFSET('Sanitation Data'!$I$11,0,10*ROW('Sanitation Data'!I170))),'Data Summary'!DM176="Yes"),OFFSET('Sanitation Data'!$I$11,0,10*ROW('Sanitation Data'!I170)),NA())</f>
        <v>#N/A</v>
      </c>
      <c r="AY176" s="92" t="e">
        <f ca="true">+IF(AND(ISNUMBER(OFFSET('Sanitation Data'!$I$12,0,10*ROW('Sanitation Data'!I170))),'Data Summary'!DN176="Yes"),OFFSET('Sanitation Data'!$I$12,0,10*ROW('Sanitation Data'!I170)),NA())</f>
        <v>#N/A</v>
      </c>
      <c r="AZ176" s="93" t="e">
        <f ca="true">+IF(AND(ISNUMBER(OFFSET('Hygiene Data'!$D$5,0,10*ROW('Hygiene Data'!D170))),'Data Summary'!DO176="Yes"),OFFSET('Hygiene Data'!$D$5,0,10*ROW('Hygiene Data'!D170)),NA())</f>
        <v>#N/A</v>
      </c>
      <c r="BA176" s="93" t="e">
        <f ca="true">+IF(AND(ISNUMBER(OFFSET('Hygiene Data'!$D$7,0,10*ROW('Hygiene Data'!D170))),'Data Summary'!DP176="Yes"),OFFSET('Hygiene Data'!$D$7,0,10*ROW('Hygiene Data'!D170)),NA())</f>
        <v>#N/A</v>
      </c>
      <c r="BB176" s="93" t="e">
        <f ca="true">+IF(AND(ISNUMBER(OFFSET('Hygiene Data'!$D$9,0,10*ROW('Hygiene Data'!D170))),'Data Summary'!DQ176="Yes"),OFFSET('Hygiene Data'!$D$9,0,10*ROW('Hygiene Data'!D170)),NA())</f>
        <v>#N/A</v>
      </c>
      <c r="BC176" s="93" t="e">
        <f ca="true">+IF(AND(ISNUMBER(OFFSET('Hygiene Data'!$E$5,0,10*ROW('Hygiene Data'!E170))),'Data Summary'!DR176="Yes"),OFFSET('Hygiene Data'!$E$5,0,10*ROW('Hygiene Data'!E170)),NA())</f>
        <v>#N/A</v>
      </c>
      <c r="BD176" s="93" t="e">
        <f ca="true">+IF(AND(ISNUMBER(OFFSET('Hygiene Data'!$E$7,0,10*ROW('Hygiene Data'!E170))),'Data Summary'!DS176="Yes"),OFFSET('Hygiene Data'!$E$7,0,10*ROW('Hygiene Data'!E170)),NA())</f>
        <v>#N/A</v>
      </c>
      <c r="BE176" s="93" t="e">
        <f ca="true">+IF(AND(ISNUMBER(OFFSET('Hygiene Data'!$E$9,0,10*ROW('Hygiene Data'!E170))),'Data Summary'!DT176="Yes"),OFFSET('Hygiene Data'!$E$9,0,10*ROW('Hygiene Data'!E170)),NA())</f>
        <v>#N/A</v>
      </c>
      <c r="BF176" s="93" t="e">
        <f ca="true">+IF(AND(ISNUMBER(OFFSET('Hygiene Data'!$F$5,0,10*ROW('Hygiene Data'!F170))),'Data Summary'!DU176="Yes"),OFFSET('Hygiene Data'!$F$5,0,10*ROW('Hygiene Data'!F170)),NA())</f>
        <v>#N/A</v>
      </c>
      <c r="BG176" s="93" t="e">
        <f ca="true">+IF(AND(ISNUMBER(OFFSET('Hygiene Data'!$F$7,0,10*ROW('Hygiene Data'!F170))),'Data Summary'!DV176="Yes"),OFFSET('Hygiene Data'!$F$7,0,10*ROW('Hygiene Data'!F170)),NA())</f>
        <v>#N/A</v>
      </c>
      <c r="BH176" s="93" t="e">
        <f ca="true">+IF(AND(ISNUMBER(OFFSET('Hygiene Data'!$F$9,0,10*ROW('Hygiene Data'!F170))),'Data Summary'!DW176="Yes"),OFFSET('Hygiene Data'!$F$9,0,10*ROW('Hygiene Data'!F170)),NA())</f>
        <v>#N/A</v>
      </c>
      <c r="BI176" s="93" t="e">
        <f ca="true">+IF(AND(ISNUMBER(OFFSET('Hygiene Data'!$G$5,0,10*ROW('Hygiene Data'!G170))),'Data Summary'!DX176="Yes"),OFFSET('Hygiene Data'!$G$5,0,10*ROW('Hygiene Data'!G170)),NA())</f>
        <v>#N/A</v>
      </c>
      <c r="BJ176" s="93" t="e">
        <f ca="true">+IF(AND(ISNUMBER(OFFSET('Hygiene Data'!$G$7,0,10*ROW('Hygiene Data'!G170))),'Data Summary'!DY176="Yes"),OFFSET('Hygiene Data'!$G$7,0,10*ROW('Hygiene Data'!G170)),NA())</f>
        <v>#N/A</v>
      </c>
      <c r="BK176" s="93" t="e">
        <f ca="true">+IF(AND(ISNUMBER(OFFSET('Hygiene Data'!$G$9,0,10*ROW('Hygiene Data'!G170))),'Data Summary'!DZ176="Yes"),OFFSET('Hygiene Data'!$G$9,0,10*ROW('Hygiene Data'!G170)),NA())</f>
        <v>#N/A</v>
      </c>
      <c r="BL176" s="93" t="e">
        <f ca="true">+IF(AND(ISNUMBER(OFFSET('Hygiene Data'!$H$5,0,10*ROW('Hygiene Data'!H170))),'Data Summary'!EA176="Yes"),OFFSET('Hygiene Data'!$H$5,0,10*ROW('Hygiene Data'!H170)),NA())</f>
        <v>#N/A</v>
      </c>
      <c r="BM176" s="93" t="e">
        <f ca="true">+IF(AND(ISNUMBER(OFFSET('Hygiene Data'!$H$7,0,10*ROW('Hygiene Data'!H170))),'Data Summary'!EB176="Yes"),OFFSET('Hygiene Data'!$H$7,0,10*ROW('Hygiene Data'!H170)),NA())</f>
        <v>#N/A</v>
      </c>
      <c r="BN176" s="93" t="e">
        <f ca="true">+IF(AND(ISNUMBER(OFFSET('Hygiene Data'!$H$9,0,10*ROW('Hygiene Data'!H170))),'Data Summary'!EC176="Yes"),OFFSET('Hygiene Data'!$H$9,0,10*ROW('Hygiene Data'!H170)),NA())</f>
        <v>#N/A</v>
      </c>
      <c r="BO176" s="93" t="e">
        <f ca="true">+IF(AND(ISNUMBER(OFFSET('Hygiene Data'!$I$5,0,10*ROW('Hygiene Data'!I170))),'Data Summary'!ED176="Yes"),OFFSET('Hygiene Data'!$I$5,0,10*ROW('Hygiene Data'!I170)),NA())</f>
        <v>#N/A</v>
      </c>
      <c r="BP176" s="93" t="e">
        <f ca="true">+IF(AND(ISNUMBER(OFFSET('Hygiene Data'!$I$7,0,10*ROW('Hygiene Data'!I170))),'Data Summary'!EE176="Yes"),OFFSET('Hygiene Data'!$I$7,0,10*ROW('Hygiene Data'!I170)),NA())</f>
        <v>#N/A</v>
      </c>
      <c r="BQ176" s="93" t="e">
        <f ca="true">+IF(AND(ISNUMBER(OFFSET('Hygiene Data'!$I$9,0,10*ROW('Hygiene Data'!I170))),'Data Summary'!EF176="Yes"),OFFSET('Hygiene Data'!$I$9,0,10*ROW('Hygiene Data'!I170)),NA())</f>
        <v>#N/A</v>
      </c>
    </row>
    <row xmlns:x14ac="http://schemas.microsoft.com/office/spreadsheetml/2009/9/ac" r="177" x14ac:dyDescent="0.2">
      <c r="A177" s="335" t="e">
        <f ca="true">+RIGHT('Data Summary'!A177,LEN('Data Summary'!A177)-9)</f>
        <v>#VALUE!</v>
      </c>
      <c r="B177" s="35" t="str">
        <f ca="true">+IF(ISTEXT('Data Summary'!B177),'Data Summary'!B177,"")</f>
        <v/>
      </c>
      <c r="C177" s="334" t="e">
        <f ca="true">+VALUE('Data Summary'!C177)</f>
        <v>#VALUE!</v>
      </c>
      <c r="D177" s="91" t="e">
        <f ca="true">+IF(AND(ISNUMBER(OFFSET('Water Data'!$D$4,0,10*ROW('Water Data'!D171))),'Data Summary'!BS177="Yes"),100-OFFSET('Water Data'!$D$4,0,10*ROW('Water Data'!D171)),NA())</f>
        <v>#N/A</v>
      </c>
      <c r="E177" s="91" t="e">
        <f ca="true">+IF(AND(ISNUMBER(OFFSET('Water Data'!$D$6,0,10*ROW('Water Data'!D171))),'Data Summary'!BT177="Yes"),OFFSET('Water Data'!$D$6,0,10*ROW('Water Data'!D171)),NA())</f>
        <v>#N/A</v>
      </c>
      <c r="F177" s="91" t="e">
        <f ca="true">+IF(AND(ISNUMBER(OFFSET('Water Data'!$D$9,0,10*ROW('Water Data'!D171))),'Data Summary'!BU177="Yes"),OFFSET('Water Data'!$D$9,0,10*ROW('Water Data'!D171)),NA())</f>
        <v>#N/A</v>
      </c>
      <c r="G177" s="91" t="e">
        <f ca="true">+IF(AND(ISNUMBER(OFFSET('Water Data'!$E$4,0,10*ROW('Water Data'!E171))),'Data Summary'!BV177="Yes"),100-OFFSET('Water Data'!$E$4,0,10*ROW('Water Data'!E171)),NA())</f>
        <v>#N/A</v>
      </c>
      <c r="H177" s="91" t="e">
        <f ca="true">+IF(AND(ISNUMBER(OFFSET('Water Data'!$E$6,0,10*ROW('Water Data'!E171))),'Data Summary'!BW177="Yes"),OFFSET('Water Data'!$E$6,0,10*ROW('Water Data'!E171)),NA())</f>
        <v>#N/A</v>
      </c>
      <c r="I177" s="91" t="e">
        <f ca="true">+IF(AND(ISNUMBER(OFFSET('Water Data'!$E$9,0,10*ROW('Water Data'!E171))),'Data Summary'!BX177="Yes"),OFFSET('Water Data'!$E$9,0,10*ROW('Water Data'!E171)),NA())</f>
        <v>#N/A</v>
      </c>
      <c r="J177" s="91" t="e">
        <f ca="true">+IF(AND(ISNUMBER(OFFSET('Water Data'!$F$4,0,10*ROW('Water Data'!F171))),'Data Summary'!BY177="Yes"),100-OFFSET('Water Data'!$F$4,0,10*ROW('Water Data'!F171)),NA())</f>
        <v>#N/A</v>
      </c>
      <c r="K177" s="91" t="e">
        <f ca="true">+IF(AND(ISNUMBER(OFFSET('Water Data'!$F$6,0,10*ROW('Water Data'!F171))),'Data Summary'!BZ177="Yes"),OFFSET('Water Data'!$F$6,0,10*ROW('Water Data'!F171)),NA())</f>
        <v>#N/A</v>
      </c>
      <c r="L177" s="91" t="e">
        <f ca="true">+IF(AND(ISNUMBER(OFFSET('Water Data'!$F$9,0,10*ROW('Water Data'!F171))),'Data Summary'!CA177="Yes"),OFFSET('Water Data'!$F$9,0,10*ROW('Water Data'!F171)),NA())</f>
        <v>#N/A</v>
      </c>
      <c r="M177" s="91" t="e">
        <f ca="true">+IF(AND(ISNUMBER(OFFSET('Water Data'!$G$4,0,10*ROW('Water Data'!G171))),'Data Summary'!CB177="Yes"),100-OFFSET('Water Data'!$G$4,0,10*ROW('Water Data'!G171)),NA())</f>
        <v>#N/A</v>
      </c>
      <c r="N177" s="91" t="e">
        <f ca="true">+IF(AND(ISNUMBER(OFFSET('Water Data'!$G$6,0,10*ROW('Water Data'!G171))),'Data Summary'!CC177="Yes"),OFFSET('Water Data'!$G$6,0,10*ROW('Water Data'!G171)),NA())</f>
        <v>#N/A</v>
      </c>
      <c r="O177" s="91" t="e">
        <f ca="true">+IF(AND(ISNUMBER(OFFSET('Water Data'!$G$9,0,10*ROW('Water Data'!G171))),'Data Summary'!CD177="Yes"),OFFSET('Water Data'!$G$9,0,10*ROW('Water Data'!G171)),NA())</f>
        <v>#N/A</v>
      </c>
      <c r="P177" s="91" t="e">
        <f ca="true">+IF(AND(ISNUMBER(OFFSET('Water Data'!$H$4,0,10*ROW('Water Data'!H171))),'Data Summary'!CE177="Yes"),100-OFFSET('Water Data'!$H$4,0,10*ROW('Water Data'!H171)),NA())</f>
        <v>#N/A</v>
      </c>
      <c r="Q177" s="91" t="e">
        <f ca="true">+IF(AND(ISNUMBER(OFFSET('Water Data'!$H$6,0,10*ROW('Water Data'!H171))),'Data Summary'!CF177="Yes"),OFFSET('Water Data'!$H$6,0,10*ROW('Water Data'!H171)),NA())</f>
        <v>#N/A</v>
      </c>
      <c r="R177" s="91" t="e">
        <f ca="true">+IF(AND(ISNUMBER(OFFSET('Water Data'!$H$9,0,10*ROW('Water Data'!H171))),'Data Summary'!CG177="Yes"),OFFSET('Water Data'!$H$9,0,10*ROW('Water Data'!H171)),NA())</f>
        <v>#N/A</v>
      </c>
      <c r="S177" s="91" t="e">
        <f ca="true">+IF(AND(ISNUMBER(OFFSET('Water Data'!$I$4,0,10*ROW('Water Data'!I171))),'Data Summary'!CH177="Yes"),100-OFFSET('Water Data'!$I$4,0,10*ROW('Water Data'!I171)),NA())</f>
        <v>#N/A</v>
      </c>
      <c r="T177" s="91" t="e">
        <f ca="true">+IF(AND(ISNUMBER(OFFSET('Water Data'!$I$6,0,10*ROW('Water Data'!I171))),'Data Summary'!CI177="Yes"),OFFSET('Water Data'!$I$6,0,10*ROW('Water Data'!I171)),NA())</f>
        <v>#N/A</v>
      </c>
      <c r="U177" s="91" t="e">
        <f ca="true">+IF(AND(ISNUMBER(OFFSET('Water Data'!$I$9,0,10*ROW('Water Data'!I171))),'Data Summary'!CJ177="Yes"),OFFSET('Water Data'!$I$9,0,10*ROW('Water Data'!I171)),NA())</f>
        <v>#N/A</v>
      </c>
      <c r="V177" s="92" t="e">
        <f ca="true">+IF(AND(ISNUMBER(OFFSET('Sanitation Data'!$D$4,0,10*ROW('Sanitation Data'!D171))),'Data Summary'!CK177="Yes"),100-OFFSET('Sanitation Data'!$D$4,0,10*ROW('Sanitation Data'!D171)),NA())</f>
        <v>#N/A</v>
      </c>
      <c r="W177" s="92" t="e">
        <f ca="true">+IF(AND(ISNUMBER(OFFSET('Sanitation Data'!$D$6,0,10*ROW('Sanitation Data'!D171))),'Data Summary'!CL177="Yes"),OFFSET('Sanitation Data'!$D$6,0,10*ROW('Sanitation Data'!D171)),NA())</f>
        <v>#N/A</v>
      </c>
      <c r="X177" s="92" t="e">
        <f ca="true">+IF(AND(ISNUMBER(OFFSET('Sanitation Data'!$D$10,0,10*ROW('Sanitation Data'!D171))),'Data Summary'!CM177="Yes"),OFFSET('Sanitation Data'!$D$10,0,10*ROW('Sanitation Data'!D171)),NA())</f>
        <v>#N/A</v>
      </c>
      <c r="Y177" s="92" t="e">
        <f ca="true">+IF(AND(ISNUMBER(OFFSET('Sanitation Data'!$D$11,0,10*ROW('Sanitation Data'!D171))),'Data Summary'!CN177="Yes"),OFFSET('Sanitation Data'!$D$11,0,10*ROW('Sanitation Data'!D171)),NA())</f>
        <v>#N/A</v>
      </c>
      <c r="Z177" s="92" t="e">
        <f ca="true">+IF(AND(ISNUMBER(OFFSET('Sanitation Data'!$D$12,0,10*ROW('Sanitation Data'!D171))),'Data Summary'!CO177="Yes"),OFFSET('Sanitation Data'!$D$12,0,10*ROW('Sanitation Data'!D171)),NA())</f>
        <v>#N/A</v>
      </c>
      <c r="AA177" s="92" t="e">
        <f ca="true">+IF(AND(ISNUMBER(OFFSET('Sanitation Data'!$E$4,0,10*ROW('Sanitation Data'!E171))),'Data Summary'!CP177="Yes"),100-OFFSET('Sanitation Data'!$E$4,0,10*ROW('Sanitation Data'!E171)),NA())</f>
        <v>#N/A</v>
      </c>
      <c r="AB177" s="92" t="e">
        <f ca="true">+IF(AND(ISNUMBER(OFFSET('Sanitation Data'!$E$6,0,10*ROW('Sanitation Data'!E171))),'Data Summary'!CQ177="Yes"),OFFSET('Sanitation Data'!$E$6,0,10*ROW('Sanitation Data'!E171)),NA())</f>
        <v>#N/A</v>
      </c>
      <c r="AC177" s="92" t="e">
        <f ca="true">+IF(AND(ISNUMBER(OFFSET('Sanitation Data'!$E$10,0,10*ROW('Sanitation Data'!E171))),'Data Summary'!CR177="Yes"),OFFSET('Sanitation Data'!$E$10,0,10*ROW('Sanitation Data'!E171)),NA())</f>
        <v>#N/A</v>
      </c>
      <c r="AD177" s="92" t="e">
        <f ca="true">+IF(AND(ISNUMBER(OFFSET('Sanitation Data'!$E$11,0,10*ROW('Sanitation Data'!E171))),'Data Summary'!CS177="Yes"),OFFSET('Sanitation Data'!$E$11,0,10*ROW('Sanitation Data'!E171)),NA())</f>
        <v>#N/A</v>
      </c>
      <c r="AE177" s="92" t="e">
        <f ca="true">+IF(AND(ISNUMBER(OFFSET('Sanitation Data'!$E$12,0,10*ROW('Sanitation Data'!E171))),'Data Summary'!CT177="Yes"),OFFSET('Sanitation Data'!$E$12,0,10*ROW('Sanitation Data'!E171)),NA())</f>
        <v>#N/A</v>
      </c>
      <c r="AF177" s="92" t="e">
        <f ca="true">+IF(AND(ISNUMBER(OFFSET('Sanitation Data'!$F$4,0,10*ROW('Sanitation Data'!F171))),'Data Summary'!CU177="Yes"),100-OFFSET('Sanitation Data'!$F$4,0,10*ROW('Sanitation Data'!F171)),NA())</f>
        <v>#N/A</v>
      </c>
      <c r="AG177" s="92" t="e">
        <f ca="true">+IF(AND(ISNUMBER(OFFSET('Sanitation Data'!$F$6,0,10*ROW('Sanitation Data'!F171))),'Data Summary'!CV177="Yes"),OFFSET('Sanitation Data'!$F$6,0,10*ROW('Sanitation Data'!F171)),NA())</f>
        <v>#N/A</v>
      </c>
      <c r="AH177" s="92" t="e">
        <f ca="true">+IF(AND(ISNUMBER(OFFSET('Sanitation Data'!$F$10,0,10*ROW('Sanitation Data'!F171))),'Data Summary'!CW177="Yes"),OFFSET('Sanitation Data'!$F$10,0,10*ROW('Sanitation Data'!F171)),NA())</f>
        <v>#N/A</v>
      </c>
      <c r="AI177" s="92" t="e">
        <f ca="true">+IF(AND(ISNUMBER(OFFSET('Sanitation Data'!$F$11,0,10*ROW('Sanitation Data'!F171))),'Data Summary'!CX177="Yes"),OFFSET('Sanitation Data'!$F$11,0,10*ROW('Sanitation Data'!F171)),NA())</f>
        <v>#N/A</v>
      </c>
      <c r="AJ177" s="92" t="e">
        <f ca="true">+IF(AND(ISNUMBER(OFFSET('Sanitation Data'!$F$12,0,10*ROW('Sanitation Data'!F171))),'Data Summary'!CY177="Yes"),OFFSET('Sanitation Data'!$F$12,0,10*ROW('Sanitation Data'!F171)),NA())</f>
        <v>#N/A</v>
      </c>
      <c r="AK177" s="92" t="e">
        <f ca="true">+IF(AND(ISNUMBER(OFFSET('Sanitation Data'!$G$4,0,10*ROW('Sanitation Data'!G171))),'Data Summary'!CZ177="Yes"),100-OFFSET('Sanitation Data'!$G$4,0,10*ROW('Sanitation Data'!G171)),NA())</f>
        <v>#N/A</v>
      </c>
      <c r="AL177" s="92" t="e">
        <f ca="true">+IF(AND(ISNUMBER(OFFSET('Sanitation Data'!$G$6,0,10*ROW('Sanitation Data'!G171))),'Data Summary'!DA177="Yes"),OFFSET('Sanitation Data'!$G$6,0,10*ROW('Sanitation Data'!G171)),NA())</f>
        <v>#N/A</v>
      </c>
      <c r="AM177" s="92" t="e">
        <f ca="true">+IF(AND(ISNUMBER(OFFSET('Sanitation Data'!$G$10,0,10*ROW('Sanitation Data'!G171))),'Data Summary'!DB177="Yes"),OFFSET('Sanitation Data'!$G$10,0,10*ROW('Sanitation Data'!G171)),NA())</f>
        <v>#N/A</v>
      </c>
      <c r="AN177" s="92" t="e">
        <f ca="true">+IF(AND(ISNUMBER(OFFSET('Sanitation Data'!$G$11,0,10*ROW('Sanitation Data'!G171))),'Data Summary'!DC177="Yes"),OFFSET('Sanitation Data'!$G$11,0,10*ROW('Sanitation Data'!G171)),NA())</f>
        <v>#N/A</v>
      </c>
      <c r="AO177" s="92" t="e">
        <f ca="true">+IF(AND(ISNUMBER(OFFSET('Sanitation Data'!$G$12,0,10*ROW('Sanitation Data'!G171))),'Data Summary'!DD177="Yes"),OFFSET('Sanitation Data'!$G$12,0,10*ROW('Sanitation Data'!G171)),NA())</f>
        <v>#N/A</v>
      </c>
      <c r="AP177" s="92" t="e">
        <f ca="true">+IF(AND(ISNUMBER(OFFSET('Sanitation Data'!$H$4,0,10*ROW('Sanitation Data'!H171))),'Data Summary'!DE177="Yes"),100-OFFSET('Sanitation Data'!$H$4,0,10*ROW('Sanitation Data'!H171)),NA())</f>
        <v>#N/A</v>
      </c>
      <c r="AQ177" s="92" t="e">
        <f ca="true">+IF(AND(ISNUMBER(OFFSET('Sanitation Data'!$H$6,0,10*ROW('Sanitation Data'!H171))),'Data Summary'!DF177="Yes"),OFFSET('Sanitation Data'!$H$6,0,10*ROW('Sanitation Data'!H171)),NA())</f>
        <v>#N/A</v>
      </c>
      <c r="AR177" s="92" t="e">
        <f ca="true">+IF(AND(ISNUMBER(OFFSET('Sanitation Data'!$H$10,0,10*ROW('Sanitation Data'!H171))),'Data Summary'!DG177="Yes"),OFFSET('Sanitation Data'!$H$10,0,10*ROW('Sanitation Data'!H171)),NA())</f>
        <v>#N/A</v>
      </c>
      <c r="AS177" s="92" t="e">
        <f ca="true">+IF(AND(ISNUMBER(OFFSET('Sanitation Data'!$H$11,0,10*ROW('Sanitation Data'!H171))),'Data Summary'!DH177="Yes"),OFFSET('Sanitation Data'!$H$11,0,10*ROW('Sanitation Data'!H171)),NA())</f>
        <v>#N/A</v>
      </c>
      <c r="AT177" s="92" t="e">
        <f ca="true">+IF(AND(ISNUMBER(OFFSET('Sanitation Data'!$H$12,0,10*ROW('Sanitation Data'!H171))),'Data Summary'!DI177="Yes"),OFFSET('Sanitation Data'!$H$12,0,10*ROW('Sanitation Data'!H171)),NA())</f>
        <v>#N/A</v>
      </c>
      <c r="AU177" s="92" t="e">
        <f ca="true">+IF(AND(ISNUMBER(OFFSET('Sanitation Data'!$I$4,0,10*ROW('Sanitation Data'!I171))),'Data Summary'!DJ177="Yes"),100-OFFSET('Sanitation Data'!$I$4,0,10*ROW('Sanitation Data'!I171)),NA())</f>
        <v>#N/A</v>
      </c>
      <c r="AV177" s="92" t="e">
        <f ca="true">+IF(AND(ISNUMBER(OFFSET('Sanitation Data'!$I$6,0,10*ROW('Sanitation Data'!I171))),'Data Summary'!DK177="Yes"),OFFSET('Sanitation Data'!$I$6,0,10*ROW('Sanitation Data'!I171)),NA())</f>
        <v>#N/A</v>
      </c>
      <c r="AW177" s="92" t="e">
        <f ca="true">+IF(AND(ISNUMBER(OFFSET('Sanitation Data'!$I$10,0,10*ROW('Sanitation Data'!I171))),'Data Summary'!DL177="Yes"),OFFSET('Sanitation Data'!$I$10,0,10*ROW('Sanitation Data'!I171)),NA())</f>
        <v>#N/A</v>
      </c>
      <c r="AX177" s="92" t="e">
        <f ca="true">+IF(AND(ISNUMBER(OFFSET('Sanitation Data'!$I$11,0,10*ROW('Sanitation Data'!I171))),'Data Summary'!DM177="Yes"),OFFSET('Sanitation Data'!$I$11,0,10*ROW('Sanitation Data'!I171)),NA())</f>
        <v>#N/A</v>
      </c>
      <c r="AY177" s="92" t="e">
        <f ca="true">+IF(AND(ISNUMBER(OFFSET('Sanitation Data'!$I$12,0,10*ROW('Sanitation Data'!I171))),'Data Summary'!DN177="Yes"),OFFSET('Sanitation Data'!$I$12,0,10*ROW('Sanitation Data'!I171)),NA())</f>
        <v>#N/A</v>
      </c>
      <c r="AZ177" s="93" t="e">
        <f ca="true">+IF(AND(ISNUMBER(OFFSET('Hygiene Data'!$D$5,0,10*ROW('Hygiene Data'!D171))),'Data Summary'!DO177="Yes"),OFFSET('Hygiene Data'!$D$5,0,10*ROW('Hygiene Data'!D171)),NA())</f>
        <v>#N/A</v>
      </c>
      <c r="BA177" s="93" t="e">
        <f ca="true">+IF(AND(ISNUMBER(OFFSET('Hygiene Data'!$D$7,0,10*ROW('Hygiene Data'!D171))),'Data Summary'!DP177="Yes"),OFFSET('Hygiene Data'!$D$7,0,10*ROW('Hygiene Data'!D171)),NA())</f>
        <v>#N/A</v>
      </c>
      <c r="BB177" s="93" t="e">
        <f ca="true">+IF(AND(ISNUMBER(OFFSET('Hygiene Data'!$D$9,0,10*ROW('Hygiene Data'!D171))),'Data Summary'!DQ177="Yes"),OFFSET('Hygiene Data'!$D$9,0,10*ROW('Hygiene Data'!D171)),NA())</f>
        <v>#N/A</v>
      </c>
      <c r="BC177" s="93" t="e">
        <f ca="true">+IF(AND(ISNUMBER(OFFSET('Hygiene Data'!$E$5,0,10*ROW('Hygiene Data'!E171))),'Data Summary'!DR177="Yes"),OFFSET('Hygiene Data'!$E$5,0,10*ROW('Hygiene Data'!E171)),NA())</f>
        <v>#N/A</v>
      </c>
      <c r="BD177" s="93" t="e">
        <f ca="true">+IF(AND(ISNUMBER(OFFSET('Hygiene Data'!$E$7,0,10*ROW('Hygiene Data'!E171))),'Data Summary'!DS177="Yes"),OFFSET('Hygiene Data'!$E$7,0,10*ROW('Hygiene Data'!E171)),NA())</f>
        <v>#N/A</v>
      </c>
      <c r="BE177" s="93" t="e">
        <f ca="true">+IF(AND(ISNUMBER(OFFSET('Hygiene Data'!$E$9,0,10*ROW('Hygiene Data'!E171))),'Data Summary'!DT177="Yes"),OFFSET('Hygiene Data'!$E$9,0,10*ROW('Hygiene Data'!E171)),NA())</f>
        <v>#N/A</v>
      </c>
      <c r="BF177" s="93" t="e">
        <f ca="true">+IF(AND(ISNUMBER(OFFSET('Hygiene Data'!$F$5,0,10*ROW('Hygiene Data'!F171))),'Data Summary'!DU177="Yes"),OFFSET('Hygiene Data'!$F$5,0,10*ROW('Hygiene Data'!F171)),NA())</f>
        <v>#N/A</v>
      </c>
      <c r="BG177" s="93" t="e">
        <f ca="true">+IF(AND(ISNUMBER(OFFSET('Hygiene Data'!$F$7,0,10*ROW('Hygiene Data'!F171))),'Data Summary'!DV177="Yes"),OFFSET('Hygiene Data'!$F$7,0,10*ROW('Hygiene Data'!F171)),NA())</f>
        <v>#N/A</v>
      </c>
      <c r="BH177" s="93" t="e">
        <f ca="true">+IF(AND(ISNUMBER(OFFSET('Hygiene Data'!$F$9,0,10*ROW('Hygiene Data'!F171))),'Data Summary'!DW177="Yes"),OFFSET('Hygiene Data'!$F$9,0,10*ROW('Hygiene Data'!F171)),NA())</f>
        <v>#N/A</v>
      </c>
      <c r="BI177" s="93" t="e">
        <f ca="true">+IF(AND(ISNUMBER(OFFSET('Hygiene Data'!$G$5,0,10*ROW('Hygiene Data'!G171))),'Data Summary'!DX177="Yes"),OFFSET('Hygiene Data'!$G$5,0,10*ROW('Hygiene Data'!G171)),NA())</f>
        <v>#N/A</v>
      </c>
      <c r="BJ177" s="93" t="e">
        <f ca="true">+IF(AND(ISNUMBER(OFFSET('Hygiene Data'!$G$7,0,10*ROW('Hygiene Data'!G171))),'Data Summary'!DY177="Yes"),OFFSET('Hygiene Data'!$G$7,0,10*ROW('Hygiene Data'!G171)),NA())</f>
        <v>#N/A</v>
      </c>
      <c r="BK177" s="93" t="e">
        <f ca="true">+IF(AND(ISNUMBER(OFFSET('Hygiene Data'!$G$9,0,10*ROW('Hygiene Data'!G171))),'Data Summary'!DZ177="Yes"),OFFSET('Hygiene Data'!$G$9,0,10*ROW('Hygiene Data'!G171)),NA())</f>
        <v>#N/A</v>
      </c>
      <c r="BL177" s="93" t="e">
        <f ca="true">+IF(AND(ISNUMBER(OFFSET('Hygiene Data'!$H$5,0,10*ROW('Hygiene Data'!H171))),'Data Summary'!EA177="Yes"),OFFSET('Hygiene Data'!$H$5,0,10*ROW('Hygiene Data'!H171)),NA())</f>
        <v>#N/A</v>
      </c>
      <c r="BM177" s="93" t="e">
        <f ca="true">+IF(AND(ISNUMBER(OFFSET('Hygiene Data'!$H$7,0,10*ROW('Hygiene Data'!H171))),'Data Summary'!EB177="Yes"),OFFSET('Hygiene Data'!$H$7,0,10*ROW('Hygiene Data'!H171)),NA())</f>
        <v>#N/A</v>
      </c>
      <c r="BN177" s="93" t="e">
        <f ca="true">+IF(AND(ISNUMBER(OFFSET('Hygiene Data'!$H$9,0,10*ROW('Hygiene Data'!H171))),'Data Summary'!EC177="Yes"),OFFSET('Hygiene Data'!$H$9,0,10*ROW('Hygiene Data'!H171)),NA())</f>
        <v>#N/A</v>
      </c>
      <c r="BO177" s="93" t="e">
        <f ca="true">+IF(AND(ISNUMBER(OFFSET('Hygiene Data'!$I$5,0,10*ROW('Hygiene Data'!I171))),'Data Summary'!ED177="Yes"),OFFSET('Hygiene Data'!$I$5,0,10*ROW('Hygiene Data'!I171)),NA())</f>
        <v>#N/A</v>
      </c>
      <c r="BP177" s="93" t="e">
        <f ca="true">+IF(AND(ISNUMBER(OFFSET('Hygiene Data'!$I$7,0,10*ROW('Hygiene Data'!I171))),'Data Summary'!EE177="Yes"),OFFSET('Hygiene Data'!$I$7,0,10*ROW('Hygiene Data'!I171)),NA())</f>
        <v>#N/A</v>
      </c>
      <c r="BQ177" s="93" t="e">
        <f ca="true">+IF(AND(ISNUMBER(OFFSET('Hygiene Data'!$I$9,0,10*ROW('Hygiene Data'!I171))),'Data Summary'!EF177="Yes"),OFFSET('Hygiene Data'!$I$9,0,10*ROW('Hygiene Data'!I171)),NA())</f>
        <v>#N/A</v>
      </c>
    </row>
    <row xmlns:x14ac="http://schemas.microsoft.com/office/spreadsheetml/2009/9/ac" r="178" x14ac:dyDescent="0.2">
      <c r="A178" s="335" t="e">
        <f ca="true">+RIGHT('Data Summary'!A178,LEN('Data Summary'!A178)-9)</f>
        <v>#VALUE!</v>
      </c>
      <c r="B178" s="35" t="str">
        <f ca="true">+IF(ISTEXT('Data Summary'!B178),'Data Summary'!B178,"")</f>
        <v/>
      </c>
      <c r="C178" s="334" t="e">
        <f ca="true">+VALUE('Data Summary'!C178)</f>
        <v>#VALUE!</v>
      </c>
      <c r="D178" s="91" t="e">
        <f ca="true">+IF(AND(ISNUMBER(OFFSET('Water Data'!$D$4,0,10*ROW('Water Data'!D172))),'Data Summary'!BS178="Yes"),100-OFFSET('Water Data'!$D$4,0,10*ROW('Water Data'!D172)),NA())</f>
        <v>#N/A</v>
      </c>
      <c r="E178" s="91" t="e">
        <f ca="true">+IF(AND(ISNUMBER(OFFSET('Water Data'!$D$6,0,10*ROW('Water Data'!D172))),'Data Summary'!BT178="Yes"),OFFSET('Water Data'!$D$6,0,10*ROW('Water Data'!D172)),NA())</f>
        <v>#N/A</v>
      </c>
      <c r="F178" s="91" t="e">
        <f ca="true">+IF(AND(ISNUMBER(OFFSET('Water Data'!$D$9,0,10*ROW('Water Data'!D172))),'Data Summary'!BU178="Yes"),OFFSET('Water Data'!$D$9,0,10*ROW('Water Data'!D172)),NA())</f>
        <v>#N/A</v>
      </c>
      <c r="G178" s="91" t="e">
        <f ca="true">+IF(AND(ISNUMBER(OFFSET('Water Data'!$E$4,0,10*ROW('Water Data'!E172))),'Data Summary'!BV178="Yes"),100-OFFSET('Water Data'!$E$4,0,10*ROW('Water Data'!E172)),NA())</f>
        <v>#N/A</v>
      </c>
      <c r="H178" s="91" t="e">
        <f ca="true">+IF(AND(ISNUMBER(OFFSET('Water Data'!$E$6,0,10*ROW('Water Data'!E172))),'Data Summary'!BW178="Yes"),OFFSET('Water Data'!$E$6,0,10*ROW('Water Data'!E172)),NA())</f>
        <v>#N/A</v>
      </c>
      <c r="I178" s="91" t="e">
        <f ca="true">+IF(AND(ISNUMBER(OFFSET('Water Data'!$E$9,0,10*ROW('Water Data'!E172))),'Data Summary'!BX178="Yes"),OFFSET('Water Data'!$E$9,0,10*ROW('Water Data'!E172)),NA())</f>
        <v>#N/A</v>
      </c>
      <c r="J178" s="91" t="e">
        <f ca="true">+IF(AND(ISNUMBER(OFFSET('Water Data'!$F$4,0,10*ROW('Water Data'!F172))),'Data Summary'!BY178="Yes"),100-OFFSET('Water Data'!$F$4,0,10*ROW('Water Data'!F172)),NA())</f>
        <v>#N/A</v>
      </c>
      <c r="K178" s="91" t="e">
        <f ca="true">+IF(AND(ISNUMBER(OFFSET('Water Data'!$F$6,0,10*ROW('Water Data'!F172))),'Data Summary'!BZ178="Yes"),OFFSET('Water Data'!$F$6,0,10*ROW('Water Data'!F172)),NA())</f>
        <v>#N/A</v>
      </c>
      <c r="L178" s="91" t="e">
        <f ca="true">+IF(AND(ISNUMBER(OFFSET('Water Data'!$F$9,0,10*ROW('Water Data'!F172))),'Data Summary'!CA178="Yes"),OFFSET('Water Data'!$F$9,0,10*ROW('Water Data'!F172)),NA())</f>
        <v>#N/A</v>
      </c>
      <c r="M178" s="91" t="e">
        <f ca="true">+IF(AND(ISNUMBER(OFFSET('Water Data'!$G$4,0,10*ROW('Water Data'!G172))),'Data Summary'!CB178="Yes"),100-OFFSET('Water Data'!$G$4,0,10*ROW('Water Data'!G172)),NA())</f>
        <v>#N/A</v>
      </c>
      <c r="N178" s="91" t="e">
        <f ca="true">+IF(AND(ISNUMBER(OFFSET('Water Data'!$G$6,0,10*ROW('Water Data'!G172))),'Data Summary'!CC178="Yes"),OFFSET('Water Data'!$G$6,0,10*ROW('Water Data'!G172)),NA())</f>
        <v>#N/A</v>
      </c>
      <c r="O178" s="91" t="e">
        <f ca="true">+IF(AND(ISNUMBER(OFFSET('Water Data'!$G$9,0,10*ROW('Water Data'!G172))),'Data Summary'!CD178="Yes"),OFFSET('Water Data'!$G$9,0,10*ROW('Water Data'!G172)),NA())</f>
        <v>#N/A</v>
      </c>
      <c r="P178" s="91" t="e">
        <f ca="true">+IF(AND(ISNUMBER(OFFSET('Water Data'!$H$4,0,10*ROW('Water Data'!H172))),'Data Summary'!CE178="Yes"),100-OFFSET('Water Data'!$H$4,0,10*ROW('Water Data'!H172)),NA())</f>
        <v>#N/A</v>
      </c>
      <c r="Q178" s="91" t="e">
        <f ca="true">+IF(AND(ISNUMBER(OFFSET('Water Data'!$H$6,0,10*ROW('Water Data'!H172))),'Data Summary'!CF178="Yes"),OFFSET('Water Data'!$H$6,0,10*ROW('Water Data'!H172)),NA())</f>
        <v>#N/A</v>
      </c>
      <c r="R178" s="91" t="e">
        <f ca="true">+IF(AND(ISNUMBER(OFFSET('Water Data'!$H$9,0,10*ROW('Water Data'!H172))),'Data Summary'!CG178="Yes"),OFFSET('Water Data'!$H$9,0,10*ROW('Water Data'!H172)),NA())</f>
        <v>#N/A</v>
      </c>
      <c r="S178" s="91" t="e">
        <f ca="true">+IF(AND(ISNUMBER(OFFSET('Water Data'!$I$4,0,10*ROW('Water Data'!I172))),'Data Summary'!CH178="Yes"),100-OFFSET('Water Data'!$I$4,0,10*ROW('Water Data'!I172)),NA())</f>
        <v>#N/A</v>
      </c>
      <c r="T178" s="91" t="e">
        <f ca="true">+IF(AND(ISNUMBER(OFFSET('Water Data'!$I$6,0,10*ROW('Water Data'!I172))),'Data Summary'!CI178="Yes"),OFFSET('Water Data'!$I$6,0,10*ROW('Water Data'!I172)),NA())</f>
        <v>#N/A</v>
      </c>
      <c r="U178" s="91" t="e">
        <f ca="true">+IF(AND(ISNUMBER(OFFSET('Water Data'!$I$9,0,10*ROW('Water Data'!I172))),'Data Summary'!CJ178="Yes"),OFFSET('Water Data'!$I$9,0,10*ROW('Water Data'!I172)),NA())</f>
        <v>#N/A</v>
      </c>
      <c r="V178" s="92" t="e">
        <f ca="true">+IF(AND(ISNUMBER(OFFSET('Sanitation Data'!$D$4,0,10*ROW('Sanitation Data'!D172))),'Data Summary'!CK178="Yes"),100-OFFSET('Sanitation Data'!$D$4,0,10*ROW('Sanitation Data'!D172)),NA())</f>
        <v>#N/A</v>
      </c>
      <c r="W178" s="92" t="e">
        <f ca="true">+IF(AND(ISNUMBER(OFFSET('Sanitation Data'!$D$6,0,10*ROW('Sanitation Data'!D172))),'Data Summary'!CL178="Yes"),OFFSET('Sanitation Data'!$D$6,0,10*ROW('Sanitation Data'!D172)),NA())</f>
        <v>#N/A</v>
      </c>
      <c r="X178" s="92" t="e">
        <f ca="true">+IF(AND(ISNUMBER(OFFSET('Sanitation Data'!$D$10,0,10*ROW('Sanitation Data'!D172))),'Data Summary'!CM178="Yes"),OFFSET('Sanitation Data'!$D$10,0,10*ROW('Sanitation Data'!D172)),NA())</f>
        <v>#N/A</v>
      </c>
      <c r="Y178" s="92" t="e">
        <f ca="true">+IF(AND(ISNUMBER(OFFSET('Sanitation Data'!$D$11,0,10*ROW('Sanitation Data'!D172))),'Data Summary'!CN178="Yes"),OFFSET('Sanitation Data'!$D$11,0,10*ROW('Sanitation Data'!D172)),NA())</f>
        <v>#N/A</v>
      </c>
      <c r="Z178" s="92" t="e">
        <f ca="true">+IF(AND(ISNUMBER(OFFSET('Sanitation Data'!$D$12,0,10*ROW('Sanitation Data'!D172))),'Data Summary'!CO178="Yes"),OFFSET('Sanitation Data'!$D$12,0,10*ROW('Sanitation Data'!D172)),NA())</f>
        <v>#N/A</v>
      </c>
      <c r="AA178" s="92" t="e">
        <f ca="true">+IF(AND(ISNUMBER(OFFSET('Sanitation Data'!$E$4,0,10*ROW('Sanitation Data'!E172))),'Data Summary'!CP178="Yes"),100-OFFSET('Sanitation Data'!$E$4,0,10*ROW('Sanitation Data'!E172)),NA())</f>
        <v>#N/A</v>
      </c>
      <c r="AB178" s="92" t="e">
        <f ca="true">+IF(AND(ISNUMBER(OFFSET('Sanitation Data'!$E$6,0,10*ROW('Sanitation Data'!E172))),'Data Summary'!CQ178="Yes"),OFFSET('Sanitation Data'!$E$6,0,10*ROW('Sanitation Data'!E172)),NA())</f>
        <v>#N/A</v>
      </c>
      <c r="AC178" s="92" t="e">
        <f ca="true">+IF(AND(ISNUMBER(OFFSET('Sanitation Data'!$E$10,0,10*ROW('Sanitation Data'!E172))),'Data Summary'!CR178="Yes"),OFFSET('Sanitation Data'!$E$10,0,10*ROW('Sanitation Data'!E172)),NA())</f>
        <v>#N/A</v>
      </c>
      <c r="AD178" s="92" t="e">
        <f ca="true">+IF(AND(ISNUMBER(OFFSET('Sanitation Data'!$E$11,0,10*ROW('Sanitation Data'!E172))),'Data Summary'!CS178="Yes"),OFFSET('Sanitation Data'!$E$11,0,10*ROW('Sanitation Data'!E172)),NA())</f>
        <v>#N/A</v>
      </c>
      <c r="AE178" s="92" t="e">
        <f ca="true">+IF(AND(ISNUMBER(OFFSET('Sanitation Data'!$E$12,0,10*ROW('Sanitation Data'!E172))),'Data Summary'!CT178="Yes"),OFFSET('Sanitation Data'!$E$12,0,10*ROW('Sanitation Data'!E172)),NA())</f>
        <v>#N/A</v>
      </c>
      <c r="AF178" s="92" t="e">
        <f ca="true">+IF(AND(ISNUMBER(OFFSET('Sanitation Data'!$F$4,0,10*ROW('Sanitation Data'!F172))),'Data Summary'!CU178="Yes"),100-OFFSET('Sanitation Data'!$F$4,0,10*ROW('Sanitation Data'!F172)),NA())</f>
        <v>#N/A</v>
      </c>
      <c r="AG178" s="92" t="e">
        <f ca="true">+IF(AND(ISNUMBER(OFFSET('Sanitation Data'!$F$6,0,10*ROW('Sanitation Data'!F172))),'Data Summary'!CV178="Yes"),OFFSET('Sanitation Data'!$F$6,0,10*ROW('Sanitation Data'!F172)),NA())</f>
        <v>#N/A</v>
      </c>
      <c r="AH178" s="92" t="e">
        <f ca="true">+IF(AND(ISNUMBER(OFFSET('Sanitation Data'!$F$10,0,10*ROW('Sanitation Data'!F172))),'Data Summary'!CW178="Yes"),OFFSET('Sanitation Data'!$F$10,0,10*ROW('Sanitation Data'!F172)),NA())</f>
        <v>#N/A</v>
      </c>
      <c r="AI178" s="92" t="e">
        <f ca="true">+IF(AND(ISNUMBER(OFFSET('Sanitation Data'!$F$11,0,10*ROW('Sanitation Data'!F172))),'Data Summary'!CX178="Yes"),OFFSET('Sanitation Data'!$F$11,0,10*ROW('Sanitation Data'!F172)),NA())</f>
        <v>#N/A</v>
      </c>
      <c r="AJ178" s="92" t="e">
        <f ca="true">+IF(AND(ISNUMBER(OFFSET('Sanitation Data'!$F$12,0,10*ROW('Sanitation Data'!F172))),'Data Summary'!CY178="Yes"),OFFSET('Sanitation Data'!$F$12,0,10*ROW('Sanitation Data'!F172)),NA())</f>
        <v>#N/A</v>
      </c>
      <c r="AK178" s="92" t="e">
        <f ca="true">+IF(AND(ISNUMBER(OFFSET('Sanitation Data'!$G$4,0,10*ROW('Sanitation Data'!G172))),'Data Summary'!CZ178="Yes"),100-OFFSET('Sanitation Data'!$G$4,0,10*ROW('Sanitation Data'!G172)),NA())</f>
        <v>#N/A</v>
      </c>
      <c r="AL178" s="92" t="e">
        <f ca="true">+IF(AND(ISNUMBER(OFFSET('Sanitation Data'!$G$6,0,10*ROW('Sanitation Data'!G172))),'Data Summary'!DA178="Yes"),OFFSET('Sanitation Data'!$G$6,0,10*ROW('Sanitation Data'!G172)),NA())</f>
        <v>#N/A</v>
      </c>
      <c r="AM178" s="92" t="e">
        <f ca="true">+IF(AND(ISNUMBER(OFFSET('Sanitation Data'!$G$10,0,10*ROW('Sanitation Data'!G172))),'Data Summary'!DB178="Yes"),OFFSET('Sanitation Data'!$G$10,0,10*ROW('Sanitation Data'!G172)),NA())</f>
        <v>#N/A</v>
      </c>
      <c r="AN178" s="92" t="e">
        <f ca="true">+IF(AND(ISNUMBER(OFFSET('Sanitation Data'!$G$11,0,10*ROW('Sanitation Data'!G172))),'Data Summary'!DC178="Yes"),OFFSET('Sanitation Data'!$G$11,0,10*ROW('Sanitation Data'!G172)),NA())</f>
        <v>#N/A</v>
      </c>
      <c r="AO178" s="92" t="e">
        <f ca="true">+IF(AND(ISNUMBER(OFFSET('Sanitation Data'!$G$12,0,10*ROW('Sanitation Data'!G172))),'Data Summary'!DD178="Yes"),OFFSET('Sanitation Data'!$G$12,0,10*ROW('Sanitation Data'!G172)),NA())</f>
        <v>#N/A</v>
      </c>
      <c r="AP178" s="92" t="e">
        <f ca="true">+IF(AND(ISNUMBER(OFFSET('Sanitation Data'!$H$4,0,10*ROW('Sanitation Data'!H172))),'Data Summary'!DE178="Yes"),100-OFFSET('Sanitation Data'!$H$4,0,10*ROW('Sanitation Data'!H172)),NA())</f>
        <v>#N/A</v>
      </c>
      <c r="AQ178" s="92" t="e">
        <f ca="true">+IF(AND(ISNUMBER(OFFSET('Sanitation Data'!$H$6,0,10*ROW('Sanitation Data'!H172))),'Data Summary'!DF178="Yes"),OFFSET('Sanitation Data'!$H$6,0,10*ROW('Sanitation Data'!H172)),NA())</f>
        <v>#N/A</v>
      </c>
      <c r="AR178" s="92" t="e">
        <f ca="true">+IF(AND(ISNUMBER(OFFSET('Sanitation Data'!$H$10,0,10*ROW('Sanitation Data'!H172))),'Data Summary'!DG178="Yes"),OFFSET('Sanitation Data'!$H$10,0,10*ROW('Sanitation Data'!H172)),NA())</f>
        <v>#N/A</v>
      </c>
      <c r="AS178" s="92" t="e">
        <f ca="true">+IF(AND(ISNUMBER(OFFSET('Sanitation Data'!$H$11,0,10*ROW('Sanitation Data'!H172))),'Data Summary'!DH178="Yes"),OFFSET('Sanitation Data'!$H$11,0,10*ROW('Sanitation Data'!H172)),NA())</f>
        <v>#N/A</v>
      </c>
      <c r="AT178" s="92" t="e">
        <f ca="true">+IF(AND(ISNUMBER(OFFSET('Sanitation Data'!$H$12,0,10*ROW('Sanitation Data'!H172))),'Data Summary'!DI178="Yes"),OFFSET('Sanitation Data'!$H$12,0,10*ROW('Sanitation Data'!H172)),NA())</f>
        <v>#N/A</v>
      </c>
      <c r="AU178" s="92" t="e">
        <f ca="true">+IF(AND(ISNUMBER(OFFSET('Sanitation Data'!$I$4,0,10*ROW('Sanitation Data'!I172))),'Data Summary'!DJ178="Yes"),100-OFFSET('Sanitation Data'!$I$4,0,10*ROW('Sanitation Data'!I172)),NA())</f>
        <v>#N/A</v>
      </c>
      <c r="AV178" s="92" t="e">
        <f ca="true">+IF(AND(ISNUMBER(OFFSET('Sanitation Data'!$I$6,0,10*ROW('Sanitation Data'!I172))),'Data Summary'!DK178="Yes"),OFFSET('Sanitation Data'!$I$6,0,10*ROW('Sanitation Data'!I172)),NA())</f>
        <v>#N/A</v>
      </c>
      <c r="AW178" s="92" t="e">
        <f ca="true">+IF(AND(ISNUMBER(OFFSET('Sanitation Data'!$I$10,0,10*ROW('Sanitation Data'!I172))),'Data Summary'!DL178="Yes"),OFFSET('Sanitation Data'!$I$10,0,10*ROW('Sanitation Data'!I172)),NA())</f>
        <v>#N/A</v>
      </c>
      <c r="AX178" s="92" t="e">
        <f ca="true">+IF(AND(ISNUMBER(OFFSET('Sanitation Data'!$I$11,0,10*ROW('Sanitation Data'!I172))),'Data Summary'!DM178="Yes"),OFFSET('Sanitation Data'!$I$11,0,10*ROW('Sanitation Data'!I172)),NA())</f>
        <v>#N/A</v>
      </c>
      <c r="AY178" s="92" t="e">
        <f ca="true">+IF(AND(ISNUMBER(OFFSET('Sanitation Data'!$I$12,0,10*ROW('Sanitation Data'!I172))),'Data Summary'!DN178="Yes"),OFFSET('Sanitation Data'!$I$12,0,10*ROW('Sanitation Data'!I172)),NA())</f>
        <v>#N/A</v>
      </c>
      <c r="AZ178" s="93" t="e">
        <f ca="true">+IF(AND(ISNUMBER(OFFSET('Hygiene Data'!$D$5,0,10*ROW('Hygiene Data'!D172))),'Data Summary'!DO178="Yes"),OFFSET('Hygiene Data'!$D$5,0,10*ROW('Hygiene Data'!D172)),NA())</f>
        <v>#N/A</v>
      </c>
      <c r="BA178" s="93" t="e">
        <f ca="true">+IF(AND(ISNUMBER(OFFSET('Hygiene Data'!$D$7,0,10*ROW('Hygiene Data'!D172))),'Data Summary'!DP178="Yes"),OFFSET('Hygiene Data'!$D$7,0,10*ROW('Hygiene Data'!D172)),NA())</f>
        <v>#N/A</v>
      </c>
      <c r="BB178" s="93" t="e">
        <f ca="true">+IF(AND(ISNUMBER(OFFSET('Hygiene Data'!$D$9,0,10*ROW('Hygiene Data'!D172))),'Data Summary'!DQ178="Yes"),OFFSET('Hygiene Data'!$D$9,0,10*ROW('Hygiene Data'!D172)),NA())</f>
        <v>#N/A</v>
      </c>
      <c r="BC178" s="93" t="e">
        <f ca="true">+IF(AND(ISNUMBER(OFFSET('Hygiene Data'!$E$5,0,10*ROW('Hygiene Data'!E172))),'Data Summary'!DR178="Yes"),OFFSET('Hygiene Data'!$E$5,0,10*ROW('Hygiene Data'!E172)),NA())</f>
        <v>#N/A</v>
      </c>
      <c r="BD178" s="93" t="e">
        <f ca="true">+IF(AND(ISNUMBER(OFFSET('Hygiene Data'!$E$7,0,10*ROW('Hygiene Data'!E172))),'Data Summary'!DS178="Yes"),OFFSET('Hygiene Data'!$E$7,0,10*ROW('Hygiene Data'!E172)),NA())</f>
        <v>#N/A</v>
      </c>
      <c r="BE178" s="93" t="e">
        <f ca="true">+IF(AND(ISNUMBER(OFFSET('Hygiene Data'!$E$9,0,10*ROW('Hygiene Data'!E172))),'Data Summary'!DT178="Yes"),OFFSET('Hygiene Data'!$E$9,0,10*ROW('Hygiene Data'!E172)),NA())</f>
        <v>#N/A</v>
      </c>
      <c r="BF178" s="93" t="e">
        <f ca="true">+IF(AND(ISNUMBER(OFFSET('Hygiene Data'!$F$5,0,10*ROW('Hygiene Data'!F172))),'Data Summary'!DU178="Yes"),OFFSET('Hygiene Data'!$F$5,0,10*ROW('Hygiene Data'!F172)),NA())</f>
        <v>#N/A</v>
      </c>
      <c r="BG178" s="93" t="e">
        <f ca="true">+IF(AND(ISNUMBER(OFFSET('Hygiene Data'!$F$7,0,10*ROW('Hygiene Data'!F172))),'Data Summary'!DV178="Yes"),OFFSET('Hygiene Data'!$F$7,0,10*ROW('Hygiene Data'!F172)),NA())</f>
        <v>#N/A</v>
      </c>
      <c r="BH178" s="93" t="e">
        <f ca="true">+IF(AND(ISNUMBER(OFFSET('Hygiene Data'!$F$9,0,10*ROW('Hygiene Data'!F172))),'Data Summary'!DW178="Yes"),OFFSET('Hygiene Data'!$F$9,0,10*ROW('Hygiene Data'!F172)),NA())</f>
        <v>#N/A</v>
      </c>
      <c r="BI178" s="93" t="e">
        <f ca="true">+IF(AND(ISNUMBER(OFFSET('Hygiene Data'!$G$5,0,10*ROW('Hygiene Data'!G172))),'Data Summary'!DX178="Yes"),OFFSET('Hygiene Data'!$G$5,0,10*ROW('Hygiene Data'!G172)),NA())</f>
        <v>#N/A</v>
      </c>
      <c r="BJ178" s="93" t="e">
        <f ca="true">+IF(AND(ISNUMBER(OFFSET('Hygiene Data'!$G$7,0,10*ROW('Hygiene Data'!G172))),'Data Summary'!DY178="Yes"),OFFSET('Hygiene Data'!$G$7,0,10*ROW('Hygiene Data'!G172)),NA())</f>
        <v>#N/A</v>
      </c>
      <c r="BK178" s="93" t="e">
        <f ca="true">+IF(AND(ISNUMBER(OFFSET('Hygiene Data'!$G$9,0,10*ROW('Hygiene Data'!G172))),'Data Summary'!DZ178="Yes"),OFFSET('Hygiene Data'!$G$9,0,10*ROW('Hygiene Data'!G172)),NA())</f>
        <v>#N/A</v>
      </c>
      <c r="BL178" s="93" t="e">
        <f ca="true">+IF(AND(ISNUMBER(OFFSET('Hygiene Data'!$H$5,0,10*ROW('Hygiene Data'!H172))),'Data Summary'!EA178="Yes"),OFFSET('Hygiene Data'!$H$5,0,10*ROW('Hygiene Data'!H172)),NA())</f>
        <v>#N/A</v>
      </c>
      <c r="BM178" s="93" t="e">
        <f ca="true">+IF(AND(ISNUMBER(OFFSET('Hygiene Data'!$H$7,0,10*ROW('Hygiene Data'!H172))),'Data Summary'!EB178="Yes"),OFFSET('Hygiene Data'!$H$7,0,10*ROW('Hygiene Data'!H172)),NA())</f>
        <v>#N/A</v>
      </c>
      <c r="BN178" s="93" t="e">
        <f ca="true">+IF(AND(ISNUMBER(OFFSET('Hygiene Data'!$H$9,0,10*ROW('Hygiene Data'!H172))),'Data Summary'!EC178="Yes"),OFFSET('Hygiene Data'!$H$9,0,10*ROW('Hygiene Data'!H172)),NA())</f>
        <v>#N/A</v>
      </c>
      <c r="BO178" s="93" t="e">
        <f ca="true">+IF(AND(ISNUMBER(OFFSET('Hygiene Data'!$I$5,0,10*ROW('Hygiene Data'!I172))),'Data Summary'!ED178="Yes"),OFFSET('Hygiene Data'!$I$5,0,10*ROW('Hygiene Data'!I172)),NA())</f>
        <v>#N/A</v>
      </c>
      <c r="BP178" s="93" t="e">
        <f ca="true">+IF(AND(ISNUMBER(OFFSET('Hygiene Data'!$I$7,0,10*ROW('Hygiene Data'!I172))),'Data Summary'!EE178="Yes"),OFFSET('Hygiene Data'!$I$7,0,10*ROW('Hygiene Data'!I172)),NA())</f>
        <v>#N/A</v>
      </c>
      <c r="BQ178" s="93" t="e">
        <f ca="true">+IF(AND(ISNUMBER(OFFSET('Hygiene Data'!$I$9,0,10*ROW('Hygiene Data'!I172))),'Data Summary'!EF178="Yes"),OFFSET('Hygiene Data'!$I$9,0,10*ROW('Hygiene Data'!I172)),NA())</f>
        <v>#N/A</v>
      </c>
    </row>
    <row xmlns:x14ac="http://schemas.microsoft.com/office/spreadsheetml/2009/9/ac" r="179" x14ac:dyDescent="0.2">
      <c r="A179" s="335" t="e">
        <f ca="true">+RIGHT('Data Summary'!A179,LEN('Data Summary'!A179)-9)</f>
        <v>#VALUE!</v>
      </c>
      <c r="B179" s="35" t="str">
        <f ca="true">+IF(ISTEXT('Data Summary'!B179),'Data Summary'!B179,"")</f>
        <v/>
      </c>
      <c r="C179" s="334" t="e">
        <f ca="true">+VALUE('Data Summary'!C179)</f>
        <v>#VALUE!</v>
      </c>
      <c r="D179" s="91" t="e">
        <f ca="true">+IF(AND(ISNUMBER(OFFSET('Water Data'!$D$4,0,10*ROW('Water Data'!D173))),'Data Summary'!BS179="Yes"),100-OFFSET('Water Data'!$D$4,0,10*ROW('Water Data'!D173)),NA())</f>
        <v>#N/A</v>
      </c>
      <c r="E179" s="91" t="e">
        <f ca="true">+IF(AND(ISNUMBER(OFFSET('Water Data'!$D$6,0,10*ROW('Water Data'!D173))),'Data Summary'!BT179="Yes"),OFFSET('Water Data'!$D$6,0,10*ROW('Water Data'!D173)),NA())</f>
        <v>#N/A</v>
      </c>
      <c r="F179" s="91" t="e">
        <f ca="true">+IF(AND(ISNUMBER(OFFSET('Water Data'!$D$9,0,10*ROW('Water Data'!D173))),'Data Summary'!BU179="Yes"),OFFSET('Water Data'!$D$9,0,10*ROW('Water Data'!D173)),NA())</f>
        <v>#N/A</v>
      </c>
      <c r="G179" s="91" t="e">
        <f ca="true">+IF(AND(ISNUMBER(OFFSET('Water Data'!$E$4,0,10*ROW('Water Data'!E173))),'Data Summary'!BV179="Yes"),100-OFFSET('Water Data'!$E$4,0,10*ROW('Water Data'!E173)),NA())</f>
        <v>#N/A</v>
      </c>
      <c r="H179" s="91" t="e">
        <f ca="true">+IF(AND(ISNUMBER(OFFSET('Water Data'!$E$6,0,10*ROW('Water Data'!E173))),'Data Summary'!BW179="Yes"),OFFSET('Water Data'!$E$6,0,10*ROW('Water Data'!E173)),NA())</f>
        <v>#N/A</v>
      </c>
      <c r="I179" s="91" t="e">
        <f ca="true">+IF(AND(ISNUMBER(OFFSET('Water Data'!$E$9,0,10*ROW('Water Data'!E173))),'Data Summary'!BX179="Yes"),OFFSET('Water Data'!$E$9,0,10*ROW('Water Data'!E173)),NA())</f>
        <v>#N/A</v>
      </c>
      <c r="J179" s="91" t="e">
        <f ca="true">+IF(AND(ISNUMBER(OFFSET('Water Data'!$F$4,0,10*ROW('Water Data'!F173))),'Data Summary'!BY179="Yes"),100-OFFSET('Water Data'!$F$4,0,10*ROW('Water Data'!F173)),NA())</f>
        <v>#N/A</v>
      </c>
      <c r="K179" s="91" t="e">
        <f ca="true">+IF(AND(ISNUMBER(OFFSET('Water Data'!$F$6,0,10*ROW('Water Data'!F173))),'Data Summary'!BZ179="Yes"),OFFSET('Water Data'!$F$6,0,10*ROW('Water Data'!F173)),NA())</f>
        <v>#N/A</v>
      </c>
      <c r="L179" s="91" t="e">
        <f ca="true">+IF(AND(ISNUMBER(OFFSET('Water Data'!$F$9,0,10*ROW('Water Data'!F173))),'Data Summary'!CA179="Yes"),OFFSET('Water Data'!$F$9,0,10*ROW('Water Data'!F173)),NA())</f>
        <v>#N/A</v>
      </c>
      <c r="M179" s="91" t="e">
        <f ca="true">+IF(AND(ISNUMBER(OFFSET('Water Data'!$G$4,0,10*ROW('Water Data'!G173))),'Data Summary'!CB179="Yes"),100-OFFSET('Water Data'!$G$4,0,10*ROW('Water Data'!G173)),NA())</f>
        <v>#N/A</v>
      </c>
      <c r="N179" s="91" t="e">
        <f ca="true">+IF(AND(ISNUMBER(OFFSET('Water Data'!$G$6,0,10*ROW('Water Data'!G173))),'Data Summary'!CC179="Yes"),OFFSET('Water Data'!$G$6,0,10*ROW('Water Data'!G173)),NA())</f>
        <v>#N/A</v>
      </c>
      <c r="O179" s="91" t="e">
        <f ca="true">+IF(AND(ISNUMBER(OFFSET('Water Data'!$G$9,0,10*ROW('Water Data'!G173))),'Data Summary'!CD179="Yes"),OFFSET('Water Data'!$G$9,0,10*ROW('Water Data'!G173)),NA())</f>
        <v>#N/A</v>
      </c>
      <c r="P179" s="91" t="e">
        <f ca="true">+IF(AND(ISNUMBER(OFFSET('Water Data'!$H$4,0,10*ROW('Water Data'!H173))),'Data Summary'!CE179="Yes"),100-OFFSET('Water Data'!$H$4,0,10*ROW('Water Data'!H173)),NA())</f>
        <v>#N/A</v>
      </c>
      <c r="Q179" s="91" t="e">
        <f ca="true">+IF(AND(ISNUMBER(OFFSET('Water Data'!$H$6,0,10*ROW('Water Data'!H173))),'Data Summary'!CF179="Yes"),OFFSET('Water Data'!$H$6,0,10*ROW('Water Data'!H173)),NA())</f>
        <v>#N/A</v>
      </c>
      <c r="R179" s="91" t="e">
        <f ca="true">+IF(AND(ISNUMBER(OFFSET('Water Data'!$H$9,0,10*ROW('Water Data'!H173))),'Data Summary'!CG179="Yes"),OFFSET('Water Data'!$H$9,0,10*ROW('Water Data'!H173)),NA())</f>
        <v>#N/A</v>
      </c>
      <c r="S179" s="91" t="e">
        <f ca="true">+IF(AND(ISNUMBER(OFFSET('Water Data'!$I$4,0,10*ROW('Water Data'!I173))),'Data Summary'!CH179="Yes"),100-OFFSET('Water Data'!$I$4,0,10*ROW('Water Data'!I173)),NA())</f>
        <v>#N/A</v>
      </c>
      <c r="T179" s="91" t="e">
        <f ca="true">+IF(AND(ISNUMBER(OFFSET('Water Data'!$I$6,0,10*ROW('Water Data'!I173))),'Data Summary'!CI179="Yes"),OFFSET('Water Data'!$I$6,0,10*ROW('Water Data'!I173)),NA())</f>
        <v>#N/A</v>
      </c>
      <c r="U179" s="91" t="e">
        <f ca="true">+IF(AND(ISNUMBER(OFFSET('Water Data'!$I$9,0,10*ROW('Water Data'!I173))),'Data Summary'!CJ179="Yes"),OFFSET('Water Data'!$I$9,0,10*ROW('Water Data'!I173)),NA())</f>
        <v>#N/A</v>
      </c>
      <c r="V179" s="92" t="e">
        <f ca="true">+IF(AND(ISNUMBER(OFFSET('Sanitation Data'!$D$4,0,10*ROW('Sanitation Data'!D173))),'Data Summary'!CK179="Yes"),100-OFFSET('Sanitation Data'!$D$4,0,10*ROW('Sanitation Data'!D173)),NA())</f>
        <v>#N/A</v>
      </c>
      <c r="W179" s="92" t="e">
        <f ca="true">+IF(AND(ISNUMBER(OFFSET('Sanitation Data'!$D$6,0,10*ROW('Sanitation Data'!D173))),'Data Summary'!CL179="Yes"),OFFSET('Sanitation Data'!$D$6,0,10*ROW('Sanitation Data'!D173)),NA())</f>
        <v>#N/A</v>
      </c>
      <c r="X179" s="92" t="e">
        <f ca="true">+IF(AND(ISNUMBER(OFFSET('Sanitation Data'!$D$10,0,10*ROW('Sanitation Data'!D173))),'Data Summary'!CM179="Yes"),OFFSET('Sanitation Data'!$D$10,0,10*ROW('Sanitation Data'!D173)),NA())</f>
        <v>#N/A</v>
      </c>
      <c r="Y179" s="92" t="e">
        <f ca="true">+IF(AND(ISNUMBER(OFFSET('Sanitation Data'!$D$11,0,10*ROW('Sanitation Data'!D173))),'Data Summary'!CN179="Yes"),OFFSET('Sanitation Data'!$D$11,0,10*ROW('Sanitation Data'!D173)),NA())</f>
        <v>#N/A</v>
      </c>
      <c r="Z179" s="92" t="e">
        <f ca="true">+IF(AND(ISNUMBER(OFFSET('Sanitation Data'!$D$12,0,10*ROW('Sanitation Data'!D173))),'Data Summary'!CO179="Yes"),OFFSET('Sanitation Data'!$D$12,0,10*ROW('Sanitation Data'!D173)),NA())</f>
        <v>#N/A</v>
      </c>
      <c r="AA179" s="92" t="e">
        <f ca="true">+IF(AND(ISNUMBER(OFFSET('Sanitation Data'!$E$4,0,10*ROW('Sanitation Data'!E173))),'Data Summary'!CP179="Yes"),100-OFFSET('Sanitation Data'!$E$4,0,10*ROW('Sanitation Data'!E173)),NA())</f>
        <v>#N/A</v>
      </c>
      <c r="AB179" s="92" t="e">
        <f ca="true">+IF(AND(ISNUMBER(OFFSET('Sanitation Data'!$E$6,0,10*ROW('Sanitation Data'!E173))),'Data Summary'!CQ179="Yes"),OFFSET('Sanitation Data'!$E$6,0,10*ROW('Sanitation Data'!E173)),NA())</f>
        <v>#N/A</v>
      </c>
      <c r="AC179" s="92" t="e">
        <f ca="true">+IF(AND(ISNUMBER(OFFSET('Sanitation Data'!$E$10,0,10*ROW('Sanitation Data'!E173))),'Data Summary'!CR179="Yes"),OFFSET('Sanitation Data'!$E$10,0,10*ROW('Sanitation Data'!E173)),NA())</f>
        <v>#N/A</v>
      </c>
      <c r="AD179" s="92" t="e">
        <f ca="true">+IF(AND(ISNUMBER(OFFSET('Sanitation Data'!$E$11,0,10*ROW('Sanitation Data'!E173))),'Data Summary'!CS179="Yes"),OFFSET('Sanitation Data'!$E$11,0,10*ROW('Sanitation Data'!E173)),NA())</f>
        <v>#N/A</v>
      </c>
      <c r="AE179" s="92" t="e">
        <f ca="true">+IF(AND(ISNUMBER(OFFSET('Sanitation Data'!$E$12,0,10*ROW('Sanitation Data'!E173))),'Data Summary'!CT179="Yes"),OFFSET('Sanitation Data'!$E$12,0,10*ROW('Sanitation Data'!E173)),NA())</f>
        <v>#N/A</v>
      </c>
      <c r="AF179" s="92" t="e">
        <f ca="true">+IF(AND(ISNUMBER(OFFSET('Sanitation Data'!$F$4,0,10*ROW('Sanitation Data'!F173))),'Data Summary'!CU179="Yes"),100-OFFSET('Sanitation Data'!$F$4,0,10*ROW('Sanitation Data'!F173)),NA())</f>
        <v>#N/A</v>
      </c>
      <c r="AG179" s="92" t="e">
        <f ca="true">+IF(AND(ISNUMBER(OFFSET('Sanitation Data'!$F$6,0,10*ROW('Sanitation Data'!F173))),'Data Summary'!CV179="Yes"),OFFSET('Sanitation Data'!$F$6,0,10*ROW('Sanitation Data'!F173)),NA())</f>
        <v>#N/A</v>
      </c>
      <c r="AH179" s="92" t="e">
        <f ca="true">+IF(AND(ISNUMBER(OFFSET('Sanitation Data'!$F$10,0,10*ROW('Sanitation Data'!F173))),'Data Summary'!CW179="Yes"),OFFSET('Sanitation Data'!$F$10,0,10*ROW('Sanitation Data'!F173)),NA())</f>
        <v>#N/A</v>
      </c>
      <c r="AI179" s="92" t="e">
        <f ca="true">+IF(AND(ISNUMBER(OFFSET('Sanitation Data'!$F$11,0,10*ROW('Sanitation Data'!F173))),'Data Summary'!CX179="Yes"),OFFSET('Sanitation Data'!$F$11,0,10*ROW('Sanitation Data'!F173)),NA())</f>
        <v>#N/A</v>
      </c>
      <c r="AJ179" s="92" t="e">
        <f ca="true">+IF(AND(ISNUMBER(OFFSET('Sanitation Data'!$F$12,0,10*ROW('Sanitation Data'!F173))),'Data Summary'!CY179="Yes"),OFFSET('Sanitation Data'!$F$12,0,10*ROW('Sanitation Data'!F173)),NA())</f>
        <v>#N/A</v>
      </c>
      <c r="AK179" s="92" t="e">
        <f ca="true">+IF(AND(ISNUMBER(OFFSET('Sanitation Data'!$G$4,0,10*ROW('Sanitation Data'!G173))),'Data Summary'!CZ179="Yes"),100-OFFSET('Sanitation Data'!$G$4,0,10*ROW('Sanitation Data'!G173)),NA())</f>
        <v>#N/A</v>
      </c>
      <c r="AL179" s="92" t="e">
        <f ca="true">+IF(AND(ISNUMBER(OFFSET('Sanitation Data'!$G$6,0,10*ROW('Sanitation Data'!G173))),'Data Summary'!DA179="Yes"),OFFSET('Sanitation Data'!$G$6,0,10*ROW('Sanitation Data'!G173)),NA())</f>
        <v>#N/A</v>
      </c>
      <c r="AM179" s="92" t="e">
        <f ca="true">+IF(AND(ISNUMBER(OFFSET('Sanitation Data'!$G$10,0,10*ROW('Sanitation Data'!G173))),'Data Summary'!DB179="Yes"),OFFSET('Sanitation Data'!$G$10,0,10*ROW('Sanitation Data'!G173)),NA())</f>
        <v>#N/A</v>
      </c>
      <c r="AN179" s="92" t="e">
        <f ca="true">+IF(AND(ISNUMBER(OFFSET('Sanitation Data'!$G$11,0,10*ROW('Sanitation Data'!G173))),'Data Summary'!DC179="Yes"),OFFSET('Sanitation Data'!$G$11,0,10*ROW('Sanitation Data'!G173)),NA())</f>
        <v>#N/A</v>
      </c>
      <c r="AO179" s="92" t="e">
        <f ca="true">+IF(AND(ISNUMBER(OFFSET('Sanitation Data'!$G$12,0,10*ROW('Sanitation Data'!G173))),'Data Summary'!DD179="Yes"),OFFSET('Sanitation Data'!$G$12,0,10*ROW('Sanitation Data'!G173)),NA())</f>
        <v>#N/A</v>
      </c>
      <c r="AP179" s="92" t="e">
        <f ca="true">+IF(AND(ISNUMBER(OFFSET('Sanitation Data'!$H$4,0,10*ROW('Sanitation Data'!H173))),'Data Summary'!DE179="Yes"),100-OFFSET('Sanitation Data'!$H$4,0,10*ROW('Sanitation Data'!H173)),NA())</f>
        <v>#N/A</v>
      </c>
      <c r="AQ179" s="92" t="e">
        <f ca="true">+IF(AND(ISNUMBER(OFFSET('Sanitation Data'!$H$6,0,10*ROW('Sanitation Data'!H173))),'Data Summary'!DF179="Yes"),OFFSET('Sanitation Data'!$H$6,0,10*ROW('Sanitation Data'!H173)),NA())</f>
        <v>#N/A</v>
      </c>
      <c r="AR179" s="92" t="e">
        <f ca="true">+IF(AND(ISNUMBER(OFFSET('Sanitation Data'!$H$10,0,10*ROW('Sanitation Data'!H173))),'Data Summary'!DG179="Yes"),OFFSET('Sanitation Data'!$H$10,0,10*ROW('Sanitation Data'!H173)),NA())</f>
        <v>#N/A</v>
      </c>
      <c r="AS179" s="92" t="e">
        <f ca="true">+IF(AND(ISNUMBER(OFFSET('Sanitation Data'!$H$11,0,10*ROW('Sanitation Data'!H173))),'Data Summary'!DH179="Yes"),OFFSET('Sanitation Data'!$H$11,0,10*ROW('Sanitation Data'!H173)),NA())</f>
        <v>#N/A</v>
      </c>
      <c r="AT179" s="92" t="e">
        <f ca="true">+IF(AND(ISNUMBER(OFFSET('Sanitation Data'!$H$12,0,10*ROW('Sanitation Data'!H173))),'Data Summary'!DI179="Yes"),OFFSET('Sanitation Data'!$H$12,0,10*ROW('Sanitation Data'!H173)),NA())</f>
        <v>#N/A</v>
      </c>
      <c r="AU179" s="92" t="e">
        <f ca="true">+IF(AND(ISNUMBER(OFFSET('Sanitation Data'!$I$4,0,10*ROW('Sanitation Data'!I173))),'Data Summary'!DJ179="Yes"),100-OFFSET('Sanitation Data'!$I$4,0,10*ROW('Sanitation Data'!I173)),NA())</f>
        <v>#N/A</v>
      </c>
      <c r="AV179" s="92" t="e">
        <f ca="true">+IF(AND(ISNUMBER(OFFSET('Sanitation Data'!$I$6,0,10*ROW('Sanitation Data'!I173))),'Data Summary'!DK179="Yes"),OFFSET('Sanitation Data'!$I$6,0,10*ROW('Sanitation Data'!I173)),NA())</f>
        <v>#N/A</v>
      </c>
      <c r="AW179" s="92" t="e">
        <f ca="true">+IF(AND(ISNUMBER(OFFSET('Sanitation Data'!$I$10,0,10*ROW('Sanitation Data'!I173))),'Data Summary'!DL179="Yes"),OFFSET('Sanitation Data'!$I$10,0,10*ROW('Sanitation Data'!I173)),NA())</f>
        <v>#N/A</v>
      </c>
      <c r="AX179" s="92" t="e">
        <f ca="true">+IF(AND(ISNUMBER(OFFSET('Sanitation Data'!$I$11,0,10*ROW('Sanitation Data'!I173))),'Data Summary'!DM179="Yes"),OFFSET('Sanitation Data'!$I$11,0,10*ROW('Sanitation Data'!I173)),NA())</f>
        <v>#N/A</v>
      </c>
      <c r="AY179" s="92" t="e">
        <f ca="true">+IF(AND(ISNUMBER(OFFSET('Sanitation Data'!$I$12,0,10*ROW('Sanitation Data'!I173))),'Data Summary'!DN179="Yes"),OFFSET('Sanitation Data'!$I$12,0,10*ROW('Sanitation Data'!I173)),NA())</f>
        <v>#N/A</v>
      </c>
      <c r="AZ179" s="93" t="e">
        <f ca="true">+IF(AND(ISNUMBER(OFFSET('Hygiene Data'!$D$5,0,10*ROW('Hygiene Data'!D173))),'Data Summary'!DO179="Yes"),OFFSET('Hygiene Data'!$D$5,0,10*ROW('Hygiene Data'!D173)),NA())</f>
        <v>#N/A</v>
      </c>
      <c r="BA179" s="93" t="e">
        <f ca="true">+IF(AND(ISNUMBER(OFFSET('Hygiene Data'!$D$7,0,10*ROW('Hygiene Data'!D173))),'Data Summary'!DP179="Yes"),OFFSET('Hygiene Data'!$D$7,0,10*ROW('Hygiene Data'!D173)),NA())</f>
        <v>#N/A</v>
      </c>
      <c r="BB179" s="93" t="e">
        <f ca="true">+IF(AND(ISNUMBER(OFFSET('Hygiene Data'!$D$9,0,10*ROW('Hygiene Data'!D173))),'Data Summary'!DQ179="Yes"),OFFSET('Hygiene Data'!$D$9,0,10*ROW('Hygiene Data'!D173)),NA())</f>
        <v>#N/A</v>
      </c>
      <c r="BC179" s="93" t="e">
        <f ca="true">+IF(AND(ISNUMBER(OFFSET('Hygiene Data'!$E$5,0,10*ROW('Hygiene Data'!E173))),'Data Summary'!DR179="Yes"),OFFSET('Hygiene Data'!$E$5,0,10*ROW('Hygiene Data'!E173)),NA())</f>
        <v>#N/A</v>
      </c>
      <c r="BD179" s="93" t="e">
        <f ca="true">+IF(AND(ISNUMBER(OFFSET('Hygiene Data'!$E$7,0,10*ROW('Hygiene Data'!E173))),'Data Summary'!DS179="Yes"),OFFSET('Hygiene Data'!$E$7,0,10*ROW('Hygiene Data'!E173)),NA())</f>
        <v>#N/A</v>
      </c>
      <c r="BE179" s="93" t="e">
        <f ca="true">+IF(AND(ISNUMBER(OFFSET('Hygiene Data'!$E$9,0,10*ROW('Hygiene Data'!E173))),'Data Summary'!DT179="Yes"),OFFSET('Hygiene Data'!$E$9,0,10*ROW('Hygiene Data'!E173)),NA())</f>
        <v>#N/A</v>
      </c>
      <c r="BF179" s="93" t="e">
        <f ca="true">+IF(AND(ISNUMBER(OFFSET('Hygiene Data'!$F$5,0,10*ROW('Hygiene Data'!F173))),'Data Summary'!DU179="Yes"),OFFSET('Hygiene Data'!$F$5,0,10*ROW('Hygiene Data'!F173)),NA())</f>
        <v>#N/A</v>
      </c>
      <c r="BG179" s="93" t="e">
        <f ca="true">+IF(AND(ISNUMBER(OFFSET('Hygiene Data'!$F$7,0,10*ROW('Hygiene Data'!F173))),'Data Summary'!DV179="Yes"),OFFSET('Hygiene Data'!$F$7,0,10*ROW('Hygiene Data'!F173)),NA())</f>
        <v>#N/A</v>
      </c>
      <c r="BH179" s="93" t="e">
        <f ca="true">+IF(AND(ISNUMBER(OFFSET('Hygiene Data'!$F$9,0,10*ROW('Hygiene Data'!F173))),'Data Summary'!DW179="Yes"),OFFSET('Hygiene Data'!$F$9,0,10*ROW('Hygiene Data'!F173)),NA())</f>
        <v>#N/A</v>
      </c>
      <c r="BI179" s="93" t="e">
        <f ca="true">+IF(AND(ISNUMBER(OFFSET('Hygiene Data'!$G$5,0,10*ROW('Hygiene Data'!G173))),'Data Summary'!DX179="Yes"),OFFSET('Hygiene Data'!$G$5,0,10*ROW('Hygiene Data'!G173)),NA())</f>
        <v>#N/A</v>
      </c>
      <c r="BJ179" s="93" t="e">
        <f ca="true">+IF(AND(ISNUMBER(OFFSET('Hygiene Data'!$G$7,0,10*ROW('Hygiene Data'!G173))),'Data Summary'!DY179="Yes"),OFFSET('Hygiene Data'!$G$7,0,10*ROW('Hygiene Data'!G173)),NA())</f>
        <v>#N/A</v>
      </c>
      <c r="BK179" s="93" t="e">
        <f ca="true">+IF(AND(ISNUMBER(OFFSET('Hygiene Data'!$G$9,0,10*ROW('Hygiene Data'!G173))),'Data Summary'!DZ179="Yes"),OFFSET('Hygiene Data'!$G$9,0,10*ROW('Hygiene Data'!G173)),NA())</f>
        <v>#N/A</v>
      </c>
      <c r="BL179" s="93" t="e">
        <f ca="true">+IF(AND(ISNUMBER(OFFSET('Hygiene Data'!$H$5,0,10*ROW('Hygiene Data'!H173))),'Data Summary'!EA179="Yes"),OFFSET('Hygiene Data'!$H$5,0,10*ROW('Hygiene Data'!H173)),NA())</f>
        <v>#N/A</v>
      </c>
      <c r="BM179" s="93" t="e">
        <f ca="true">+IF(AND(ISNUMBER(OFFSET('Hygiene Data'!$H$7,0,10*ROW('Hygiene Data'!H173))),'Data Summary'!EB179="Yes"),OFFSET('Hygiene Data'!$H$7,0,10*ROW('Hygiene Data'!H173)),NA())</f>
        <v>#N/A</v>
      </c>
      <c r="BN179" s="93" t="e">
        <f ca="true">+IF(AND(ISNUMBER(OFFSET('Hygiene Data'!$H$9,0,10*ROW('Hygiene Data'!H173))),'Data Summary'!EC179="Yes"),OFFSET('Hygiene Data'!$H$9,0,10*ROW('Hygiene Data'!H173)),NA())</f>
        <v>#N/A</v>
      </c>
      <c r="BO179" s="93" t="e">
        <f ca="true">+IF(AND(ISNUMBER(OFFSET('Hygiene Data'!$I$5,0,10*ROW('Hygiene Data'!I173))),'Data Summary'!ED179="Yes"),OFFSET('Hygiene Data'!$I$5,0,10*ROW('Hygiene Data'!I173)),NA())</f>
        <v>#N/A</v>
      </c>
      <c r="BP179" s="93" t="e">
        <f ca="true">+IF(AND(ISNUMBER(OFFSET('Hygiene Data'!$I$7,0,10*ROW('Hygiene Data'!I173))),'Data Summary'!EE179="Yes"),OFFSET('Hygiene Data'!$I$7,0,10*ROW('Hygiene Data'!I173)),NA())</f>
        <v>#N/A</v>
      </c>
      <c r="BQ179" s="93" t="e">
        <f ca="true">+IF(AND(ISNUMBER(OFFSET('Hygiene Data'!$I$9,0,10*ROW('Hygiene Data'!I173))),'Data Summary'!EF179="Yes"),OFFSET('Hygiene Data'!$I$9,0,10*ROW('Hygiene Data'!I173)),NA())</f>
        <v>#N/A</v>
      </c>
    </row>
    <row xmlns:x14ac="http://schemas.microsoft.com/office/spreadsheetml/2009/9/ac" r="180" x14ac:dyDescent="0.2">
      <c r="A180" s="335" t="e">
        <f ca="true">+RIGHT('Data Summary'!A180,LEN('Data Summary'!A180)-9)</f>
        <v>#VALUE!</v>
      </c>
      <c r="B180" s="35" t="str">
        <f ca="true">+IF(ISTEXT('Data Summary'!B180),'Data Summary'!B180,"")</f>
        <v/>
      </c>
      <c r="C180" s="334" t="e">
        <f ca="true">+VALUE('Data Summary'!C180)</f>
        <v>#VALUE!</v>
      </c>
      <c r="D180" s="91" t="e">
        <f ca="true">+IF(AND(ISNUMBER(OFFSET('Water Data'!$D$4,0,10*ROW('Water Data'!D174))),'Data Summary'!BS180="Yes"),100-OFFSET('Water Data'!$D$4,0,10*ROW('Water Data'!D174)),NA())</f>
        <v>#N/A</v>
      </c>
      <c r="E180" s="91" t="e">
        <f ca="true">+IF(AND(ISNUMBER(OFFSET('Water Data'!$D$6,0,10*ROW('Water Data'!D174))),'Data Summary'!BT180="Yes"),OFFSET('Water Data'!$D$6,0,10*ROW('Water Data'!D174)),NA())</f>
        <v>#N/A</v>
      </c>
      <c r="F180" s="91" t="e">
        <f ca="true">+IF(AND(ISNUMBER(OFFSET('Water Data'!$D$9,0,10*ROW('Water Data'!D174))),'Data Summary'!BU180="Yes"),OFFSET('Water Data'!$D$9,0,10*ROW('Water Data'!D174)),NA())</f>
        <v>#N/A</v>
      </c>
      <c r="G180" s="91" t="e">
        <f ca="true">+IF(AND(ISNUMBER(OFFSET('Water Data'!$E$4,0,10*ROW('Water Data'!E174))),'Data Summary'!BV180="Yes"),100-OFFSET('Water Data'!$E$4,0,10*ROW('Water Data'!E174)),NA())</f>
        <v>#N/A</v>
      </c>
      <c r="H180" s="91" t="e">
        <f ca="true">+IF(AND(ISNUMBER(OFFSET('Water Data'!$E$6,0,10*ROW('Water Data'!E174))),'Data Summary'!BW180="Yes"),OFFSET('Water Data'!$E$6,0,10*ROW('Water Data'!E174)),NA())</f>
        <v>#N/A</v>
      </c>
      <c r="I180" s="91" t="e">
        <f ca="true">+IF(AND(ISNUMBER(OFFSET('Water Data'!$E$9,0,10*ROW('Water Data'!E174))),'Data Summary'!BX180="Yes"),OFFSET('Water Data'!$E$9,0,10*ROW('Water Data'!E174)),NA())</f>
        <v>#N/A</v>
      </c>
      <c r="J180" s="91" t="e">
        <f ca="true">+IF(AND(ISNUMBER(OFFSET('Water Data'!$F$4,0,10*ROW('Water Data'!F174))),'Data Summary'!BY180="Yes"),100-OFFSET('Water Data'!$F$4,0,10*ROW('Water Data'!F174)),NA())</f>
        <v>#N/A</v>
      </c>
      <c r="K180" s="91" t="e">
        <f ca="true">+IF(AND(ISNUMBER(OFFSET('Water Data'!$F$6,0,10*ROW('Water Data'!F174))),'Data Summary'!BZ180="Yes"),OFFSET('Water Data'!$F$6,0,10*ROW('Water Data'!F174)),NA())</f>
        <v>#N/A</v>
      </c>
      <c r="L180" s="91" t="e">
        <f ca="true">+IF(AND(ISNUMBER(OFFSET('Water Data'!$F$9,0,10*ROW('Water Data'!F174))),'Data Summary'!CA180="Yes"),OFFSET('Water Data'!$F$9,0,10*ROW('Water Data'!F174)),NA())</f>
        <v>#N/A</v>
      </c>
      <c r="M180" s="91" t="e">
        <f ca="true">+IF(AND(ISNUMBER(OFFSET('Water Data'!$G$4,0,10*ROW('Water Data'!G174))),'Data Summary'!CB180="Yes"),100-OFFSET('Water Data'!$G$4,0,10*ROW('Water Data'!G174)),NA())</f>
        <v>#N/A</v>
      </c>
      <c r="N180" s="91" t="e">
        <f ca="true">+IF(AND(ISNUMBER(OFFSET('Water Data'!$G$6,0,10*ROW('Water Data'!G174))),'Data Summary'!CC180="Yes"),OFFSET('Water Data'!$G$6,0,10*ROW('Water Data'!G174)),NA())</f>
        <v>#N/A</v>
      </c>
      <c r="O180" s="91" t="e">
        <f ca="true">+IF(AND(ISNUMBER(OFFSET('Water Data'!$G$9,0,10*ROW('Water Data'!G174))),'Data Summary'!CD180="Yes"),OFFSET('Water Data'!$G$9,0,10*ROW('Water Data'!G174)),NA())</f>
        <v>#N/A</v>
      </c>
      <c r="P180" s="91" t="e">
        <f ca="true">+IF(AND(ISNUMBER(OFFSET('Water Data'!$H$4,0,10*ROW('Water Data'!H174))),'Data Summary'!CE180="Yes"),100-OFFSET('Water Data'!$H$4,0,10*ROW('Water Data'!H174)),NA())</f>
        <v>#N/A</v>
      </c>
      <c r="Q180" s="91" t="e">
        <f ca="true">+IF(AND(ISNUMBER(OFFSET('Water Data'!$H$6,0,10*ROW('Water Data'!H174))),'Data Summary'!CF180="Yes"),OFFSET('Water Data'!$H$6,0,10*ROW('Water Data'!H174)),NA())</f>
        <v>#N/A</v>
      </c>
      <c r="R180" s="91" t="e">
        <f ca="true">+IF(AND(ISNUMBER(OFFSET('Water Data'!$H$9,0,10*ROW('Water Data'!H174))),'Data Summary'!CG180="Yes"),OFFSET('Water Data'!$H$9,0,10*ROW('Water Data'!H174)),NA())</f>
        <v>#N/A</v>
      </c>
      <c r="S180" s="91" t="e">
        <f ca="true">+IF(AND(ISNUMBER(OFFSET('Water Data'!$I$4,0,10*ROW('Water Data'!I174))),'Data Summary'!CH180="Yes"),100-OFFSET('Water Data'!$I$4,0,10*ROW('Water Data'!I174)),NA())</f>
        <v>#N/A</v>
      </c>
      <c r="T180" s="91" t="e">
        <f ca="true">+IF(AND(ISNUMBER(OFFSET('Water Data'!$I$6,0,10*ROW('Water Data'!I174))),'Data Summary'!CI180="Yes"),OFFSET('Water Data'!$I$6,0,10*ROW('Water Data'!I174)),NA())</f>
        <v>#N/A</v>
      </c>
      <c r="U180" s="91" t="e">
        <f ca="true">+IF(AND(ISNUMBER(OFFSET('Water Data'!$I$9,0,10*ROW('Water Data'!I174))),'Data Summary'!CJ180="Yes"),OFFSET('Water Data'!$I$9,0,10*ROW('Water Data'!I174)),NA())</f>
        <v>#N/A</v>
      </c>
      <c r="V180" s="92" t="e">
        <f ca="true">+IF(AND(ISNUMBER(OFFSET('Sanitation Data'!$D$4,0,10*ROW('Sanitation Data'!D174))),'Data Summary'!CK180="Yes"),100-OFFSET('Sanitation Data'!$D$4,0,10*ROW('Sanitation Data'!D174)),NA())</f>
        <v>#N/A</v>
      </c>
      <c r="W180" s="92" t="e">
        <f ca="true">+IF(AND(ISNUMBER(OFFSET('Sanitation Data'!$D$6,0,10*ROW('Sanitation Data'!D174))),'Data Summary'!CL180="Yes"),OFFSET('Sanitation Data'!$D$6,0,10*ROW('Sanitation Data'!D174)),NA())</f>
        <v>#N/A</v>
      </c>
      <c r="X180" s="92" t="e">
        <f ca="true">+IF(AND(ISNUMBER(OFFSET('Sanitation Data'!$D$10,0,10*ROW('Sanitation Data'!D174))),'Data Summary'!CM180="Yes"),OFFSET('Sanitation Data'!$D$10,0,10*ROW('Sanitation Data'!D174)),NA())</f>
        <v>#N/A</v>
      </c>
      <c r="Y180" s="92" t="e">
        <f ca="true">+IF(AND(ISNUMBER(OFFSET('Sanitation Data'!$D$11,0,10*ROW('Sanitation Data'!D174))),'Data Summary'!CN180="Yes"),OFFSET('Sanitation Data'!$D$11,0,10*ROW('Sanitation Data'!D174)),NA())</f>
        <v>#N/A</v>
      </c>
      <c r="Z180" s="92" t="e">
        <f ca="true">+IF(AND(ISNUMBER(OFFSET('Sanitation Data'!$D$12,0,10*ROW('Sanitation Data'!D174))),'Data Summary'!CO180="Yes"),OFFSET('Sanitation Data'!$D$12,0,10*ROW('Sanitation Data'!D174)),NA())</f>
        <v>#N/A</v>
      </c>
      <c r="AA180" s="92" t="e">
        <f ca="true">+IF(AND(ISNUMBER(OFFSET('Sanitation Data'!$E$4,0,10*ROW('Sanitation Data'!E174))),'Data Summary'!CP180="Yes"),100-OFFSET('Sanitation Data'!$E$4,0,10*ROW('Sanitation Data'!E174)),NA())</f>
        <v>#N/A</v>
      </c>
      <c r="AB180" s="92" t="e">
        <f ca="true">+IF(AND(ISNUMBER(OFFSET('Sanitation Data'!$E$6,0,10*ROW('Sanitation Data'!E174))),'Data Summary'!CQ180="Yes"),OFFSET('Sanitation Data'!$E$6,0,10*ROW('Sanitation Data'!E174)),NA())</f>
        <v>#N/A</v>
      </c>
      <c r="AC180" s="92" t="e">
        <f ca="true">+IF(AND(ISNUMBER(OFFSET('Sanitation Data'!$E$10,0,10*ROW('Sanitation Data'!E174))),'Data Summary'!CR180="Yes"),OFFSET('Sanitation Data'!$E$10,0,10*ROW('Sanitation Data'!E174)),NA())</f>
        <v>#N/A</v>
      </c>
      <c r="AD180" s="92" t="e">
        <f ca="true">+IF(AND(ISNUMBER(OFFSET('Sanitation Data'!$E$11,0,10*ROW('Sanitation Data'!E174))),'Data Summary'!CS180="Yes"),OFFSET('Sanitation Data'!$E$11,0,10*ROW('Sanitation Data'!E174)),NA())</f>
        <v>#N/A</v>
      </c>
      <c r="AE180" s="92" t="e">
        <f ca="true">+IF(AND(ISNUMBER(OFFSET('Sanitation Data'!$E$12,0,10*ROW('Sanitation Data'!E174))),'Data Summary'!CT180="Yes"),OFFSET('Sanitation Data'!$E$12,0,10*ROW('Sanitation Data'!E174)),NA())</f>
        <v>#N/A</v>
      </c>
      <c r="AF180" s="92" t="e">
        <f ca="true">+IF(AND(ISNUMBER(OFFSET('Sanitation Data'!$F$4,0,10*ROW('Sanitation Data'!F174))),'Data Summary'!CU180="Yes"),100-OFFSET('Sanitation Data'!$F$4,0,10*ROW('Sanitation Data'!F174)),NA())</f>
        <v>#N/A</v>
      </c>
      <c r="AG180" s="92" t="e">
        <f ca="true">+IF(AND(ISNUMBER(OFFSET('Sanitation Data'!$F$6,0,10*ROW('Sanitation Data'!F174))),'Data Summary'!CV180="Yes"),OFFSET('Sanitation Data'!$F$6,0,10*ROW('Sanitation Data'!F174)),NA())</f>
        <v>#N/A</v>
      </c>
      <c r="AH180" s="92" t="e">
        <f ca="true">+IF(AND(ISNUMBER(OFFSET('Sanitation Data'!$F$10,0,10*ROW('Sanitation Data'!F174))),'Data Summary'!CW180="Yes"),OFFSET('Sanitation Data'!$F$10,0,10*ROW('Sanitation Data'!F174)),NA())</f>
        <v>#N/A</v>
      </c>
      <c r="AI180" s="92" t="e">
        <f ca="true">+IF(AND(ISNUMBER(OFFSET('Sanitation Data'!$F$11,0,10*ROW('Sanitation Data'!F174))),'Data Summary'!CX180="Yes"),OFFSET('Sanitation Data'!$F$11,0,10*ROW('Sanitation Data'!F174)),NA())</f>
        <v>#N/A</v>
      </c>
      <c r="AJ180" s="92" t="e">
        <f ca="true">+IF(AND(ISNUMBER(OFFSET('Sanitation Data'!$F$12,0,10*ROW('Sanitation Data'!F174))),'Data Summary'!CY180="Yes"),OFFSET('Sanitation Data'!$F$12,0,10*ROW('Sanitation Data'!F174)),NA())</f>
        <v>#N/A</v>
      </c>
      <c r="AK180" s="92" t="e">
        <f ca="true">+IF(AND(ISNUMBER(OFFSET('Sanitation Data'!$G$4,0,10*ROW('Sanitation Data'!G174))),'Data Summary'!CZ180="Yes"),100-OFFSET('Sanitation Data'!$G$4,0,10*ROW('Sanitation Data'!G174)),NA())</f>
        <v>#N/A</v>
      </c>
      <c r="AL180" s="92" t="e">
        <f ca="true">+IF(AND(ISNUMBER(OFFSET('Sanitation Data'!$G$6,0,10*ROW('Sanitation Data'!G174))),'Data Summary'!DA180="Yes"),OFFSET('Sanitation Data'!$G$6,0,10*ROW('Sanitation Data'!G174)),NA())</f>
        <v>#N/A</v>
      </c>
      <c r="AM180" s="92" t="e">
        <f ca="true">+IF(AND(ISNUMBER(OFFSET('Sanitation Data'!$G$10,0,10*ROW('Sanitation Data'!G174))),'Data Summary'!DB180="Yes"),OFFSET('Sanitation Data'!$G$10,0,10*ROW('Sanitation Data'!G174)),NA())</f>
        <v>#N/A</v>
      </c>
      <c r="AN180" s="92" t="e">
        <f ca="true">+IF(AND(ISNUMBER(OFFSET('Sanitation Data'!$G$11,0,10*ROW('Sanitation Data'!G174))),'Data Summary'!DC180="Yes"),OFFSET('Sanitation Data'!$G$11,0,10*ROW('Sanitation Data'!G174)),NA())</f>
        <v>#N/A</v>
      </c>
      <c r="AO180" s="92" t="e">
        <f ca="true">+IF(AND(ISNUMBER(OFFSET('Sanitation Data'!$G$12,0,10*ROW('Sanitation Data'!G174))),'Data Summary'!DD180="Yes"),OFFSET('Sanitation Data'!$G$12,0,10*ROW('Sanitation Data'!G174)),NA())</f>
        <v>#N/A</v>
      </c>
      <c r="AP180" s="92" t="e">
        <f ca="true">+IF(AND(ISNUMBER(OFFSET('Sanitation Data'!$H$4,0,10*ROW('Sanitation Data'!H174))),'Data Summary'!DE180="Yes"),100-OFFSET('Sanitation Data'!$H$4,0,10*ROW('Sanitation Data'!H174)),NA())</f>
        <v>#N/A</v>
      </c>
      <c r="AQ180" s="92" t="e">
        <f ca="true">+IF(AND(ISNUMBER(OFFSET('Sanitation Data'!$H$6,0,10*ROW('Sanitation Data'!H174))),'Data Summary'!DF180="Yes"),OFFSET('Sanitation Data'!$H$6,0,10*ROW('Sanitation Data'!H174)),NA())</f>
        <v>#N/A</v>
      </c>
      <c r="AR180" s="92" t="e">
        <f ca="true">+IF(AND(ISNUMBER(OFFSET('Sanitation Data'!$H$10,0,10*ROW('Sanitation Data'!H174))),'Data Summary'!DG180="Yes"),OFFSET('Sanitation Data'!$H$10,0,10*ROW('Sanitation Data'!H174)),NA())</f>
        <v>#N/A</v>
      </c>
      <c r="AS180" s="92" t="e">
        <f ca="true">+IF(AND(ISNUMBER(OFFSET('Sanitation Data'!$H$11,0,10*ROW('Sanitation Data'!H174))),'Data Summary'!DH180="Yes"),OFFSET('Sanitation Data'!$H$11,0,10*ROW('Sanitation Data'!H174)),NA())</f>
        <v>#N/A</v>
      </c>
      <c r="AT180" s="92" t="e">
        <f ca="true">+IF(AND(ISNUMBER(OFFSET('Sanitation Data'!$H$12,0,10*ROW('Sanitation Data'!H174))),'Data Summary'!DI180="Yes"),OFFSET('Sanitation Data'!$H$12,0,10*ROW('Sanitation Data'!H174)),NA())</f>
        <v>#N/A</v>
      </c>
      <c r="AU180" s="92" t="e">
        <f ca="true">+IF(AND(ISNUMBER(OFFSET('Sanitation Data'!$I$4,0,10*ROW('Sanitation Data'!I174))),'Data Summary'!DJ180="Yes"),100-OFFSET('Sanitation Data'!$I$4,0,10*ROW('Sanitation Data'!I174)),NA())</f>
        <v>#N/A</v>
      </c>
      <c r="AV180" s="92" t="e">
        <f ca="true">+IF(AND(ISNUMBER(OFFSET('Sanitation Data'!$I$6,0,10*ROW('Sanitation Data'!I174))),'Data Summary'!DK180="Yes"),OFFSET('Sanitation Data'!$I$6,0,10*ROW('Sanitation Data'!I174)),NA())</f>
        <v>#N/A</v>
      </c>
      <c r="AW180" s="92" t="e">
        <f ca="true">+IF(AND(ISNUMBER(OFFSET('Sanitation Data'!$I$10,0,10*ROW('Sanitation Data'!I174))),'Data Summary'!DL180="Yes"),OFFSET('Sanitation Data'!$I$10,0,10*ROW('Sanitation Data'!I174)),NA())</f>
        <v>#N/A</v>
      </c>
      <c r="AX180" s="92" t="e">
        <f ca="true">+IF(AND(ISNUMBER(OFFSET('Sanitation Data'!$I$11,0,10*ROW('Sanitation Data'!I174))),'Data Summary'!DM180="Yes"),OFFSET('Sanitation Data'!$I$11,0,10*ROW('Sanitation Data'!I174)),NA())</f>
        <v>#N/A</v>
      </c>
      <c r="AY180" s="92" t="e">
        <f ca="true">+IF(AND(ISNUMBER(OFFSET('Sanitation Data'!$I$12,0,10*ROW('Sanitation Data'!I174))),'Data Summary'!DN180="Yes"),OFFSET('Sanitation Data'!$I$12,0,10*ROW('Sanitation Data'!I174)),NA())</f>
        <v>#N/A</v>
      </c>
      <c r="AZ180" s="93" t="e">
        <f ca="true">+IF(AND(ISNUMBER(OFFSET('Hygiene Data'!$D$5,0,10*ROW('Hygiene Data'!D174))),'Data Summary'!DO180="Yes"),OFFSET('Hygiene Data'!$D$5,0,10*ROW('Hygiene Data'!D174)),NA())</f>
        <v>#N/A</v>
      </c>
      <c r="BA180" s="93" t="e">
        <f ca="true">+IF(AND(ISNUMBER(OFFSET('Hygiene Data'!$D$7,0,10*ROW('Hygiene Data'!D174))),'Data Summary'!DP180="Yes"),OFFSET('Hygiene Data'!$D$7,0,10*ROW('Hygiene Data'!D174)),NA())</f>
        <v>#N/A</v>
      </c>
      <c r="BB180" s="93" t="e">
        <f ca="true">+IF(AND(ISNUMBER(OFFSET('Hygiene Data'!$D$9,0,10*ROW('Hygiene Data'!D174))),'Data Summary'!DQ180="Yes"),OFFSET('Hygiene Data'!$D$9,0,10*ROW('Hygiene Data'!D174)),NA())</f>
        <v>#N/A</v>
      </c>
      <c r="BC180" s="93" t="e">
        <f ca="true">+IF(AND(ISNUMBER(OFFSET('Hygiene Data'!$E$5,0,10*ROW('Hygiene Data'!E174))),'Data Summary'!DR180="Yes"),OFFSET('Hygiene Data'!$E$5,0,10*ROW('Hygiene Data'!E174)),NA())</f>
        <v>#N/A</v>
      </c>
      <c r="BD180" s="93" t="e">
        <f ca="true">+IF(AND(ISNUMBER(OFFSET('Hygiene Data'!$E$7,0,10*ROW('Hygiene Data'!E174))),'Data Summary'!DS180="Yes"),OFFSET('Hygiene Data'!$E$7,0,10*ROW('Hygiene Data'!E174)),NA())</f>
        <v>#N/A</v>
      </c>
      <c r="BE180" s="93" t="e">
        <f ca="true">+IF(AND(ISNUMBER(OFFSET('Hygiene Data'!$E$9,0,10*ROW('Hygiene Data'!E174))),'Data Summary'!DT180="Yes"),OFFSET('Hygiene Data'!$E$9,0,10*ROW('Hygiene Data'!E174)),NA())</f>
        <v>#N/A</v>
      </c>
      <c r="BF180" s="93" t="e">
        <f ca="true">+IF(AND(ISNUMBER(OFFSET('Hygiene Data'!$F$5,0,10*ROW('Hygiene Data'!F174))),'Data Summary'!DU180="Yes"),OFFSET('Hygiene Data'!$F$5,0,10*ROW('Hygiene Data'!F174)),NA())</f>
        <v>#N/A</v>
      </c>
      <c r="BG180" s="93" t="e">
        <f ca="true">+IF(AND(ISNUMBER(OFFSET('Hygiene Data'!$F$7,0,10*ROW('Hygiene Data'!F174))),'Data Summary'!DV180="Yes"),OFFSET('Hygiene Data'!$F$7,0,10*ROW('Hygiene Data'!F174)),NA())</f>
        <v>#N/A</v>
      </c>
      <c r="BH180" s="93" t="e">
        <f ca="true">+IF(AND(ISNUMBER(OFFSET('Hygiene Data'!$F$9,0,10*ROW('Hygiene Data'!F174))),'Data Summary'!DW180="Yes"),OFFSET('Hygiene Data'!$F$9,0,10*ROW('Hygiene Data'!F174)),NA())</f>
        <v>#N/A</v>
      </c>
      <c r="BI180" s="93" t="e">
        <f ca="true">+IF(AND(ISNUMBER(OFFSET('Hygiene Data'!$G$5,0,10*ROW('Hygiene Data'!G174))),'Data Summary'!DX180="Yes"),OFFSET('Hygiene Data'!$G$5,0,10*ROW('Hygiene Data'!G174)),NA())</f>
        <v>#N/A</v>
      </c>
      <c r="BJ180" s="93" t="e">
        <f ca="true">+IF(AND(ISNUMBER(OFFSET('Hygiene Data'!$G$7,0,10*ROW('Hygiene Data'!G174))),'Data Summary'!DY180="Yes"),OFFSET('Hygiene Data'!$G$7,0,10*ROW('Hygiene Data'!G174)),NA())</f>
        <v>#N/A</v>
      </c>
      <c r="BK180" s="93" t="e">
        <f ca="true">+IF(AND(ISNUMBER(OFFSET('Hygiene Data'!$G$9,0,10*ROW('Hygiene Data'!G174))),'Data Summary'!DZ180="Yes"),OFFSET('Hygiene Data'!$G$9,0,10*ROW('Hygiene Data'!G174)),NA())</f>
        <v>#N/A</v>
      </c>
      <c r="BL180" s="93" t="e">
        <f ca="true">+IF(AND(ISNUMBER(OFFSET('Hygiene Data'!$H$5,0,10*ROW('Hygiene Data'!H174))),'Data Summary'!EA180="Yes"),OFFSET('Hygiene Data'!$H$5,0,10*ROW('Hygiene Data'!H174)),NA())</f>
        <v>#N/A</v>
      </c>
      <c r="BM180" s="93" t="e">
        <f ca="true">+IF(AND(ISNUMBER(OFFSET('Hygiene Data'!$H$7,0,10*ROW('Hygiene Data'!H174))),'Data Summary'!EB180="Yes"),OFFSET('Hygiene Data'!$H$7,0,10*ROW('Hygiene Data'!H174)),NA())</f>
        <v>#N/A</v>
      </c>
      <c r="BN180" s="93" t="e">
        <f ca="true">+IF(AND(ISNUMBER(OFFSET('Hygiene Data'!$H$9,0,10*ROW('Hygiene Data'!H174))),'Data Summary'!EC180="Yes"),OFFSET('Hygiene Data'!$H$9,0,10*ROW('Hygiene Data'!H174)),NA())</f>
        <v>#N/A</v>
      </c>
      <c r="BO180" s="93" t="e">
        <f ca="true">+IF(AND(ISNUMBER(OFFSET('Hygiene Data'!$I$5,0,10*ROW('Hygiene Data'!I174))),'Data Summary'!ED180="Yes"),OFFSET('Hygiene Data'!$I$5,0,10*ROW('Hygiene Data'!I174)),NA())</f>
        <v>#N/A</v>
      </c>
      <c r="BP180" s="93" t="e">
        <f ca="true">+IF(AND(ISNUMBER(OFFSET('Hygiene Data'!$I$7,0,10*ROW('Hygiene Data'!I174))),'Data Summary'!EE180="Yes"),OFFSET('Hygiene Data'!$I$7,0,10*ROW('Hygiene Data'!I174)),NA())</f>
        <v>#N/A</v>
      </c>
      <c r="BQ180" s="93" t="e">
        <f ca="true">+IF(AND(ISNUMBER(OFFSET('Hygiene Data'!$I$9,0,10*ROW('Hygiene Data'!I174))),'Data Summary'!EF180="Yes"),OFFSET('Hygiene Data'!$I$9,0,10*ROW('Hygiene Data'!I174)),NA())</f>
        <v>#N/A</v>
      </c>
    </row>
    <row xmlns:x14ac="http://schemas.microsoft.com/office/spreadsheetml/2009/9/ac" r="181" x14ac:dyDescent="0.2">
      <c r="A181" s="335" t="e">
        <f ca="true">+RIGHT('Data Summary'!A181,LEN('Data Summary'!A181)-9)</f>
        <v>#VALUE!</v>
      </c>
      <c r="B181" s="35" t="str">
        <f ca="true">+IF(ISTEXT('Data Summary'!B181),'Data Summary'!B181,"")</f>
        <v/>
      </c>
      <c r="C181" s="334" t="e">
        <f ca="true">+VALUE('Data Summary'!C181)</f>
        <v>#VALUE!</v>
      </c>
      <c r="D181" s="91" t="e">
        <f ca="true">+IF(AND(ISNUMBER(OFFSET('Water Data'!$D$4,0,10*ROW('Water Data'!D175))),'Data Summary'!BS181="Yes"),100-OFFSET('Water Data'!$D$4,0,10*ROW('Water Data'!D175)),NA())</f>
        <v>#N/A</v>
      </c>
      <c r="E181" s="91" t="e">
        <f ca="true">+IF(AND(ISNUMBER(OFFSET('Water Data'!$D$6,0,10*ROW('Water Data'!D175))),'Data Summary'!BT181="Yes"),OFFSET('Water Data'!$D$6,0,10*ROW('Water Data'!D175)),NA())</f>
        <v>#N/A</v>
      </c>
      <c r="F181" s="91" t="e">
        <f ca="true">+IF(AND(ISNUMBER(OFFSET('Water Data'!$D$9,0,10*ROW('Water Data'!D175))),'Data Summary'!BU181="Yes"),OFFSET('Water Data'!$D$9,0,10*ROW('Water Data'!D175)),NA())</f>
        <v>#N/A</v>
      </c>
      <c r="G181" s="91" t="e">
        <f ca="true">+IF(AND(ISNUMBER(OFFSET('Water Data'!$E$4,0,10*ROW('Water Data'!E175))),'Data Summary'!BV181="Yes"),100-OFFSET('Water Data'!$E$4,0,10*ROW('Water Data'!E175)),NA())</f>
        <v>#N/A</v>
      </c>
      <c r="H181" s="91" t="e">
        <f ca="true">+IF(AND(ISNUMBER(OFFSET('Water Data'!$E$6,0,10*ROW('Water Data'!E175))),'Data Summary'!BW181="Yes"),OFFSET('Water Data'!$E$6,0,10*ROW('Water Data'!E175)),NA())</f>
        <v>#N/A</v>
      </c>
      <c r="I181" s="91" t="e">
        <f ca="true">+IF(AND(ISNUMBER(OFFSET('Water Data'!$E$9,0,10*ROW('Water Data'!E175))),'Data Summary'!BX181="Yes"),OFFSET('Water Data'!$E$9,0,10*ROW('Water Data'!E175)),NA())</f>
        <v>#N/A</v>
      </c>
      <c r="J181" s="91" t="e">
        <f ca="true">+IF(AND(ISNUMBER(OFFSET('Water Data'!$F$4,0,10*ROW('Water Data'!F175))),'Data Summary'!BY181="Yes"),100-OFFSET('Water Data'!$F$4,0,10*ROW('Water Data'!F175)),NA())</f>
        <v>#N/A</v>
      </c>
      <c r="K181" s="91" t="e">
        <f ca="true">+IF(AND(ISNUMBER(OFFSET('Water Data'!$F$6,0,10*ROW('Water Data'!F175))),'Data Summary'!BZ181="Yes"),OFFSET('Water Data'!$F$6,0,10*ROW('Water Data'!F175)),NA())</f>
        <v>#N/A</v>
      </c>
      <c r="L181" s="91" t="e">
        <f ca="true">+IF(AND(ISNUMBER(OFFSET('Water Data'!$F$9,0,10*ROW('Water Data'!F175))),'Data Summary'!CA181="Yes"),OFFSET('Water Data'!$F$9,0,10*ROW('Water Data'!F175)),NA())</f>
        <v>#N/A</v>
      </c>
      <c r="M181" s="91" t="e">
        <f ca="true">+IF(AND(ISNUMBER(OFFSET('Water Data'!$G$4,0,10*ROW('Water Data'!G175))),'Data Summary'!CB181="Yes"),100-OFFSET('Water Data'!$G$4,0,10*ROW('Water Data'!G175)),NA())</f>
        <v>#N/A</v>
      </c>
      <c r="N181" s="91" t="e">
        <f ca="true">+IF(AND(ISNUMBER(OFFSET('Water Data'!$G$6,0,10*ROW('Water Data'!G175))),'Data Summary'!CC181="Yes"),OFFSET('Water Data'!$G$6,0,10*ROW('Water Data'!G175)),NA())</f>
        <v>#N/A</v>
      </c>
      <c r="O181" s="91" t="e">
        <f ca="true">+IF(AND(ISNUMBER(OFFSET('Water Data'!$G$9,0,10*ROW('Water Data'!G175))),'Data Summary'!CD181="Yes"),OFFSET('Water Data'!$G$9,0,10*ROW('Water Data'!G175)),NA())</f>
        <v>#N/A</v>
      </c>
      <c r="P181" s="91" t="e">
        <f ca="true">+IF(AND(ISNUMBER(OFFSET('Water Data'!$H$4,0,10*ROW('Water Data'!H175))),'Data Summary'!CE181="Yes"),100-OFFSET('Water Data'!$H$4,0,10*ROW('Water Data'!H175)),NA())</f>
        <v>#N/A</v>
      </c>
      <c r="Q181" s="91" t="e">
        <f ca="true">+IF(AND(ISNUMBER(OFFSET('Water Data'!$H$6,0,10*ROW('Water Data'!H175))),'Data Summary'!CF181="Yes"),OFFSET('Water Data'!$H$6,0,10*ROW('Water Data'!H175)),NA())</f>
        <v>#N/A</v>
      </c>
      <c r="R181" s="91" t="e">
        <f ca="true">+IF(AND(ISNUMBER(OFFSET('Water Data'!$H$9,0,10*ROW('Water Data'!H175))),'Data Summary'!CG181="Yes"),OFFSET('Water Data'!$H$9,0,10*ROW('Water Data'!H175)),NA())</f>
        <v>#N/A</v>
      </c>
      <c r="S181" s="91" t="e">
        <f ca="true">+IF(AND(ISNUMBER(OFFSET('Water Data'!$I$4,0,10*ROW('Water Data'!I175))),'Data Summary'!CH181="Yes"),100-OFFSET('Water Data'!$I$4,0,10*ROW('Water Data'!I175)),NA())</f>
        <v>#N/A</v>
      </c>
      <c r="T181" s="91" t="e">
        <f ca="true">+IF(AND(ISNUMBER(OFFSET('Water Data'!$I$6,0,10*ROW('Water Data'!I175))),'Data Summary'!CI181="Yes"),OFFSET('Water Data'!$I$6,0,10*ROW('Water Data'!I175)),NA())</f>
        <v>#N/A</v>
      </c>
      <c r="U181" s="91" t="e">
        <f ca="true">+IF(AND(ISNUMBER(OFFSET('Water Data'!$I$9,0,10*ROW('Water Data'!I175))),'Data Summary'!CJ181="Yes"),OFFSET('Water Data'!$I$9,0,10*ROW('Water Data'!I175)),NA())</f>
        <v>#N/A</v>
      </c>
      <c r="V181" s="92" t="e">
        <f ca="true">+IF(AND(ISNUMBER(OFFSET('Sanitation Data'!$D$4,0,10*ROW('Sanitation Data'!D175))),'Data Summary'!CK181="Yes"),100-OFFSET('Sanitation Data'!$D$4,0,10*ROW('Sanitation Data'!D175)),NA())</f>
        <v>#N/A</v>
      </c>
      <c r="W181" s="92" t="e">
        <f ca="true">+IF(AND(ISNUMBER(OFFSET('Sanitation Data'!$D$6,0,10*ROW('Sanitation Data'!D175))),'Data Summary'!CL181="Yes"),OFFSET('Sanitation Data'!$D$6,0,10*ROW('Sanitation Data'!D175)),NA())</f>
        <v>#N/A</v>
      </c>
      <c r="X181" s="92" t="e">
        <f ca="true">+IF(AND(ISNUMBER(OFFSET('Sanitation Data'!$D$10,0,10*ROW('Sanitation Data'!D175))),'Data Summary'!CM181="Yes"),OFFSET('Sanitation Data'!$D$10,0,10*ROW('Sanitation Data'!D175)),NA())</f>
        <v>#N/A</v>
      </c>
      <c r="Y181" s="92" t="e">
        <f ca="true">+IF(AND(ISNUMBER(OFFSET('Sanitation Data'!$D$11,0,10*ROW('Sanitation Data'!D175))),'Data Summary'!CN181="Yes"),OFFSET('Sanitation Data'!$D$11,0,10*ROW('Sanitation Data'!D175)),NA())</f>
        <v>#N/A</v>
      </c>
      <c r="Z181" s="92" t="e">
        <f ca="true">+IF(AND(ISNUMBER(OFFSET('Sanitation Data'!$D$12,0,10*ROW('Sanitation Data'!D175))),'Data Summary'!CO181="Yes"),OFFSET('Sanitation Data'!$D$12,0,10*ROW('Sanitation Data'!D175)),NA())</f>
        <v>#N/A</v>
      </c>
      <c r="AA181" s="92" t="e">
        <f ca="true">+IF(AND(ISNUMBER(OFFSET('Sanitation Data'!$E$4,0,10*ROW('Sanitation Data'!E175))),'Data Summary'!CP181="Yes"),100-OFFSET('Sanitation Data'!$E$4,0,10*ROW('Sanitation Data'!E175)),NA())</f>
        <v>#N/A</v>
      </c>
      <c r="AB181" s="92" t="e">
        <f ca="true">+IF(AND(ISNUMBER(OFFSET('Sanitation Data'!$E$6,0,10*ROW('Sanitation Data'!E175))),'Data Summary'!CQ181="Yes"),OFFSET('Sanitation Data'!$E$6,0,10*ROW('Sanitation Data'!E175)),NA())</f>
        <v>#N/A</v>
      </c>
      <c r="AC181" s="92" t="e">
        <f ca="true">+IF(AND(ISNUMBER(OFFSET('Sanitation Data'!$E$10,0,10*ROW('Sanitation Data'!E175))),'Data Summary'!CR181="Yes"),OFFSET('Sanitation Data'!$E$10,0,10*ROW('Sanitation Data'!E175)),NA())</f>
        <v>#N/A</v>
      </c>
      <c r="AD181" s="92" t="e">
        <f ca="true">+IF(AND(ISNUMBER(OFFSET('Sanitation Data'!$E$11,0,10*ROW('Sanitation Data'!E175))),'Data Summary'!CS181="Yes"),OFFSET('Sanitation Data'!$E$11,0,10*ROW('Sanitation Data'!E175)),NA())</f>
        <v>#N/A</v>
      </c>
      <c r="AE181" s="92" t="e">
        <f ca="true">+IF(AND(ISNUMBER(OFFSET('Sanitation Data'!$E$12,0,10*ROW('Sanitation Data'!E175))),'Data Summary'!CT181="Yes"),OFFSET('Sanitation Data'!$E$12,0,10*ROW('Sanitation Data'!E175)),NA())</f>
        <v>#N/A</v>
      </c>
      <c r="AF181" s="92" t="e">
        <f ca="true">+IF(AND(ISNUMBER(OFFSET('Sanitation Data'!$F$4,0,10*ROW('Sanitation Data'!F175))),'Data Summary'!CU181="Yes"),100-OFFSET('Sanitation Data'!$F$4,0,10*ROW('Sanitation Data'!F175)),NA())</f>
        <v>#N/A</v>
      </c>
      <c r="AG181" s="92" t="e">
        <f ca="true">+IF(AND(ISNUMBER(OFFSET('Sanitation Data'!$F$6,0,10*ROW('Sanitation Data'!F175))),'Data Summary'!CV181="Yes"),OFFSET('Sanitation Data'!$F$6,0,10*ROW('Sanitation Data'!F175)),NA())</f>
        <v>#N/A</v>
      </c>
      <c r="AH181" s="92" t="e">
        <f ca="true">+IF(AND(ISNUMBER(OFFSET('Sanitation Data'!$F$10,0,10*ROW('Sanitation Data'!F175))),'Data Summary'!CW181="Yes"),OFFSET('Sanitation Data'!$F$10,0,10*ROW('Sanitation Data'!F175)),NA())</f>
        <v>#N/A</v>
      </c>
      <c r="AI181" s="92" t="e">
        <f ca="true">+IF(AND(ISNUMBER(OFFSET('Sanitation Data'!$F$11,0,10*ROW('Sanitation Data'!F175))),'Data Summary'!CX181="Yes"),OFFSET('Sanitation Data'!$F$11,0,10*ROW('Sanitation Data'!F175)),NA())</f>
        <v>#N/A</v>
      </c>
      <c r="AJ181" s="92" t="e">
        <f ca="true">+IF(AND(ISNUMBER(OFFSET('Sanitation Data'!$F$12,0,10*ROW('Sanitation Data'!F175))),'Data Summary'!CY181="Yes"),OFFSET('Sanitation Data'!$F$12,0,10*ROW('Sanitation Data'!F175)),NA())</f>
        <v>#N/A</v>
      </c>
      <c r="AK181" s="92" t="e">
        <f ca="true">+IF(AND(ISNUMBER(OFFSET('Sanitation Data'!$G$4,0,10*ROW('Sanitation Data'!G175))),'Data Summary'!CZ181="Yes"),100-OFFSET('Sanitation Data'!$G$4,0,10*ROW('Sanitation Data'!G175)),NA())</f>
        <v>#N/A</v>
      </c>
      <c r="AL181" s="92" t="e">
        <f ca="true">+IF(AND(ISNUMBER(OFFSET('Sanitation Data'!$G$6,0,10*ROW('Sanitation Data'!G175))),'Data Summary'!DA181="Yes"),OFFSET('Sanitation Data'!$G$6,0,10*ROW('Sanitation Data'!G175)),NA())</f>
        <v>#N/A</v>
      </c>
      <c r="AM181" s="92" t="e">
        <f ca="true">+IF(AND(ISNUMBER(OFFSET('Sanitation Data'!$G$10,0,10*ROW('Sanitation Data'!G175))),'Data Summary'!DB181="Yes"),OFFSET('Sanitation Data'!$G$10,0,10*ROW('Sanitation Data'!G175)),NA())</f>
        <v>#N/A</v>
      </c>
      <c r="AN181" s="92" t="e">
        <f ca="true">+IF(AND(ISNUMBER(OFFSET('Sanitation Data'!$G$11,0,10*ROW('Sanitation Data'!G175))),'Data Summary'!DC181="Yes"),OFFSET('Sanitation Data'!$G$11,0,10*ROW('Sanitation Data'!G175)),NA())</f>
        <v>#N/A</v>
      </c>
      <c r="AO181" s="92" t="e">
        <f ca="true">+IF(AND(ISNUMBER(OFFSET('Sanitation Data'!$G$12,0,10*ROW('Sanitation Data'!G175))),'Data Summary'!DD181="Yes"),OFFSET('Sanitation Data'!$G$12,0,10*ROW('Sanitation Data'!G175)),NA())</f>
        <v>#N/A</v>
      </c>
      <c r="AP181" s="92" t="e">
        <f ca="true">+IF(AND(ISNUMBER(OFFSET('Sanitation Data'!$H$4,0,10*ROW('Sanitation Data'!H175))),'Data Summary'!DE181="Yes"),100-OFFSET('Sanitation Data'!$H$4,0,10*ROW('Sanitation Data'!H175)),NA())</f>
        <v>#N/A</v>
      </c>
      <c r="AQ181" s="92" t="e">
        <f ca="true">+IF(AND(ISNUMBER(OFFSET('Sanitation Data'!$H$6,0,10*ROW('Sanitation Data'!H175))),'Data Summary'!DF181="Yes"),OFFSET('Sanitation Data'!$H$6,0,10*ROW('Sanitation Data'!H175)),NA())</f>
        <v>#N/A</v>
      </c>
      <c r="AR181" s="92" t="e">
        <f ca="true">+IF(AND(ISNUMBER(OFFSET('Sanitation Data'!$H$10,0,10*ROW('Sanitation Data'!H175))),'Data Summary'!DG181="Yes"),OFFSET('Sanitation Data'!$H$10,0,10*ROW('Sanitation Data'!H175)),NA())</f>
        <v>#N/A</v>
      </c>
      <c r="AS181" s="92" t="e">
        <f ca="true">+IF(AND(ISNUMBER(OFFSET('Sanitation Data'!$H$11,0,10*ROW('Sanitation Data'!H175))),'Data Summary'!DH181="Yes"),OFFSET('Sanitation Data'!$H$11,0,10*ROW('Sanitation Data'!H175)),NA())</f>
        <v>#N/A</v>
      </c>
      <c r="AT181" s="92" t="e">
        <f ca="true">+IF(AND(ISNUMBER(OFFSET('Sanitation Data'!$H$12,0,10*ROW('Sanitation Data'!H175))),'Data Summary'!DI181="Yes"),OFFSET('Sanitation Data'!$H$12,0,10*ROW('Sanitation Data'!H175)),NA())</f>
        <v>#N/A</v>
      </c>
      <c r="AU181" s="92" t="e">
        <f ca="true">+IF(AND(ISNUMBER(OFFSET('Sanitation Data'!$I$4,0,10*ROW('Sanitation Data'!I175))),'Data Summary'!DJ181="Yes"),100-OFFSET('Sanitation Data'!$I$4,0,10*ROW('Sanitation Data'!I175)),NA())</f>
        <v>#N/A</v>
      </c>
      <c r="AV181" s="92" t="e">
        <f ca="true">+IF(AND(ISNUMBER(OFFSET('Sanitation Data'!$I$6,0,10*ROW('Sanitation Data'!I175))),'Data Summary'!DK181="Yes"),OFFSET('Sanitation Data'!$I$6,0,10*ROW('Sanitation Data'!I175)),NA())</f>
        <v>#N/A</v>
      </c>
      <c r="AW181" s="92" t="e">
        <f ca="true">+IF(AND(ISNUMBER(OFFSET('Sanitation Data'!$I$10,0,10*ROW('Sanitation Data'!I175))),'Data Summary'!DL181="Yes"),OFFSET('Sanitation Data'!$I$10,0,10*ROW('Sanitation Data'!I175)),NA())</f>
        <v>#N/A</v>
      </c>
      <c r="AX181" s="92" t="e">
        <f ca="true">+IF(AND(ISNUMBER(OFFSET('Sanitation Data'!$I$11,0,10*ROW('Sanitation Data'!I175))),'Data Summary'!DM181="Yes"),OFFSET('Sanitation Data'!$I$11,0,10*ROW('Sanitation Data'!I175)),NA())</f>
        <v>#N/A</v>
      </c>
      <c r="AY181" s="92" t="e">
        <f ca="true">+IF(AND(ISNUMBER(OFFSET('Sanitation Data'!$I$12,0,10*ROW('Sanitation Data'!I175))),'Data Summary'!DN181="Yes"),OFFSET('Sanitation Data'!$I$12,0,10*ROW('Sanitation Data'!I175)),NA())</f>
        <v>#N/A</v>
      </c>
      <c r="AZ181" s="93" t="e">
        <f ca="true">+IF(AND(ISNUMBER(OFFSET('Hygiene Data'!$D$5,0,10*ROW('Hygiene Data'!D175))),'Data Summary'!DO181="Yes"),OFFSET('Hygiene Data'!$D$5,0,10*ROW('Hygiene Data'!D175)),NA())</f>
        <v>#N/A</v>
      </c>
      <c r="BA181" s="93" t="e">
        <f ca="true">+IF(AND(ISNUMBER(OFFSET('Hygiene Data'!$D$7,0,10*ROW('Hygiene Data'!D175))),'Data Summary'!DP181="Yes"),OFFSET('Hygiene Data'!$D$7,0,10*ROW('Hygiene Data'!D175)),NA())</f>
        <v>#N/A</v>
      </c>
      <c r="BB181" s="93" t="e">
        <f ca="true">+IF(AND(ISNUMBER(OFFSET('Hygiene Data'!$D$9,0,10*ROW('Hygiene Data'!D175))),'Data Summary'!DQ181="Yes"),OFFSET('Hygiene Data'!$D$9,0,10*ROW('Hygiene Data'!D175)),NA())</f>
        <v>#N/A</v>
      </c>
      <c r="BC181" s="93" t="e">
        <f ca="true">+IF(AND(ISNUMBER(OFFSET('Hygiene Data'!$E$5,0,10*ROW('Hygiene Data'!E175))),'Data Summary'!DR181="Yes"),OFFSET('Hygiene Data'!$E$5,0,10*ROW('Hygiene Data'!E175)),NA())</f>
        <v>#N/A</v>
      </c>
      <c r="BD181" s="93" t="e">
        <f ca="true">+IF(AND(ISNUMBER(OFFSET('Hygiene Data'!$E$7,0,10*ROW('Hygiene Data'!E175))),'Data Summary'!DS181="Yes"),OFFSET('Hygiene Data'!$E$7,0,10*ROW('Hygiene Data'!E175)),NA())</f>
        <v>#N/A</v>
      </c>
      <c r="BE181" s="93" t="e">
        <f ca="true">+IF(AND(ISNUMBER(OFFSET('Hygiene Data'!$E$9,0,10*ROW('Hygiene Data'!E175))),'Data Summary'!DT181="Yes"),OFFSET('Hygiene Data'!$E$9,0,10*ROW('Hygiene Data'!E175)),NA())</f>
        <v>#N/A</v>
      </c>
      <c r="BF181" s="93" t="e">
        <f ca="true">+IF(AND(ISNUMBER(OFFSET('Hygiene Data'!$F$5,0,10*ROW('Hygiene Data'!F175))),'Data Summary'!DU181="Yes"),OFFSET('Hygiene Data'!$F$5,0,10*ROW('Hygiene Data'!F175)),NA())</f>
        <v>#N/A</v>
      </c>
      <c r="BG181" s="93" t="e">
        <f ca="true">+IF(AND(ISNUMBER(OFFSET('Hygiene Data'!$F$7,0,10*ROW('Hygiene Data'!F175))),'Data Summary'!DV181="Yes"),OFFSET('Hygiene Data'!$F$7,0,10*ROW('Hygiene Data'!F175)),NA())</f>
        <v>#N/A</v>
      </c>
      <c r="BH181" s="93" t="e">
        <f ca="true">+IF(AND(ISNUMBER(OFFSET('Hygiene Data'!$F$9,0,10*ROW('Hygiene Data'!F175))),'Data Summary'!DW181="Yes"),OFFSET('Hygiene Data'!$F$9,0,10*ROW('Hygiene Data'!F175)),NA())</f>
        <v>#N/A</v>
      </c>
      <c r="BI181" s="93" t="e">
        <f ca="true">+IF(AND(ISNUMBER(OFFSET('Hygiene Data'!$G$5,0,10*ROW('Hygiene Data'!G175))),'Data Summary'!DX181="Yes"),OFFSET('Hygiene Data'!$G$5,0,10*ROW('Hygiene Data'!G175)),NA())</f>
        <v>#N/A</v>
      </c>
      <c r="BJ181" s="93" t="e">
        <f ca="true">+IF(AND(ISNUMBER(OFFSET('Hygiene Data'!$G$7,0,10*ROW('Hygiene Data'!G175))),'Data Summary'!DY181="Yes"),OFFSET('Hygiene Data'!$G$7,0,10*ROW('Hygiene Data'!G175)),NA())</f>
        <v>#N/A</v>
      </c>
      <c r="BK181" s="93" t="e">
        <f ca="true">+IF(AND(ISNUMBER(OFFSET('Hygiene Data'!$G$9,0,10*ROW('Hygiene Data'!G175))),'Data Summary'!DZ181="Yes"),OFFSET('Hygiene Data'!$G$9,0,10*ROW('Hygiene Data'!G175)),NA())</f>
        <v>#N/A</v>
      </c>
      <c r="BL181" s="93" t="e">
        <f ca="true">+IF(AND(ISNUMBER(OFFSET('Hygiene Data'!$H$5,0,10*ROW('Hygiene Data'!H175))),'Data Summary'!EA181="Yes"),OFFSET('Hygiene Data'!$H$5,0,10*ROW('Hygiene Data'!H175)),NA())</f>
        <v>#N/A</v>
      </c>
      <c r="BM181" s="93" t="e">
        <f ca="true">+IF(AND(ISNUMBER(OFFSET('Hygiene Data'!$H$7,0,10*ROW('Hygiene Data'!H175))),'Data Summary'!EB181="Yes"),OFFSET('Hygiene Data'!$H$7,0,10*ROW('Hygiene Data'!H175)),NA())</f>
        <v>#N/A</v>
      </c>
      <c r="BN181" s="93" t="e">
        <f ca="true">+IF(AND(ISNUMBER(OFFSET('Hygiene Data'!$H$9,0,10*ROW('Hygiene Data'!H175))),'Data Summary'!EC181="Yes"),OFFSET('Hygiene Data'!$H$9,0,10*ROW('Hygiene Data'!H175)),NA())</f>
        <v>#N/A</v>
      </c>
      <c r="BO181" s="93" t="e">
        <f ca="true">+IF(AND(ISNUMBER(OFFSET('Hygiene Data'!$I$5,0,10*ROW('Hygiene Data'!I175))),'Data Summary'!ED181="Yes"),OFFSET('Hygiene Data'!$I$5,0,10*ROW('Hygiene Data'!I175)),NA())</f>
        <v>#N/A</v>
      </c>
      <c r="BP181" s="93" t="e">
        <f ca="true">+IF(AND(ISNUMBER(OFFSET('Hygiene Data'!$I$7,0,10*ROW('Hygiene Data'!I175))),'Data Summary'!EE181="Yes"),OFFSET('Hygiene Data'!$I$7,0,10*ROW('Hygiene Data'!I175)),NA())</f>
        <v>#N/A</v>
      </c>
      <c r="BQ181" s="93" t="e">
        <f ca="true">+IF(AND(ISNUMBER(OFFSET('Hygiene Data'!$I$9,0,10*ROW('Hygiene Data'!I175))),'Data Summary'!EF181="Yes"),OFFSET('Hygiene Data'!$I$9,0,10*ROW('Hygiene Data'!I175)),NA())</f>
        <v>#N/A</v>
      </c>
    </row>
    <row xmlns:x14ac="http://schemas.microsoft.com/office/spreadsheetml/2009/9/ac" r="182" x14ac:dyDescent="0.2">
      <c r="A182" s="335" t="e">
        <f ca="true">+RIGHT('Data Summary'!A182,LEN('Data Summary'!A182)-9)</f>
        <v>#VALUE!</v>
      </c>
      <c r="B182" s="35" t="str">
        <f ca="true">+IF(ISTEXT('Data Summary'!B182),'Data Summary'!B182,"")</f>
        <v/>
      </c>
      <c r="C182" s="334" t="e">
        <f ca="true">+VALUE('Data Summary'!C182)</f>
        <v>#VALUE!</v>
      </c>
      <c r="D182" s="91" t="e">
        <f ca="true">+IF(AND(ISNUMBER(OFFSET('Water Data'!$D$4,0,10*ROW('Water Data'!D176))),'Data Summary'!BS182="Yes"),100-OFFSET('Water Data'!$D$4,0,10*ROW('Water Data'!D176)),NA())</f>
        <v>#N/A</v>
      </c>
      <c r="E182" s="91" t="e">
        <f ca="true">+IF(AND(ISNUMBER(OFFSET('Water Data'!$D$6,0,10*ROW('Water Data'!D176))),'Data Summary'!BT182="Yes"),OFFSET('Water Data'!$D$6,0,10*ROW('Water Data'!D176)),NA())</f>
        <v>#N/A</v>
      </c>
      <c r="F182" s="91" t="e">
        <f ca="true">+IF(AND(ISNUMBER(OFFSET('Water Data'!$D$9,0,10*ROW('Water Data'!D176))),'Data Summary'!BU182="Yes"),OFFSET('Water Data'!$D$9,0,10*ROW('Water Data'!D176)),NA())</f>
        <v>#N/A</v>
      </c>
      <c r="G182" s="91" t="e">
        <f ca="true">+IF(AND(ISNUMBER(OFFSET('Water Data'!$E$4,0,10*ROW('Water Data'!E176))),'Data Summary'!BV182="Yes"),100-OFFSET('Water Data'!$E$4,0,10*ROW('Water Data'!E176)),NA())</f>
        <v>#N/A</v>
      </c>
      <c r="H182" s="91" t="e">
        <f ca="true">+IF(AND(ISNUMBER(OFFSET('Water Data'!$E$6,0,10*ROW('Water Data'!E176))),'Data Summary'!BW182="Yes"),OFFSET('Water Data'!$E$6,0,10*ROW('Water Data'!E176)),NA())</f>
        <v>#N/A</v>
      </c>
      <c r="I182" s="91" t="e">
        <f ca="true">+IF(AND(ISNUMBER(OFFSET('Water Data'!$E$9,0,10*ROW('Water Data'!E176))),'Data Summary'!BX182="Yes"),OFFSET('Water Data'!$E$9,0,10*ROW('Water Data'!E176)),NA())</f>
        <v>#N/A</v>
      </c>
      <c r="J182" s="91" t="e">
        <f ca="true">+IF(AND(ISNUMBER(OFFSET('Water Data'!$F$4,0,10*ROW('Water Data'!F176))),'Data Summary'!BY182="Yes"),100-OFFSET('Water Data'!$F$4,0,10*ROW('Water Data'!F176)),NA())</f>
        <v>#N/A</v>
      </c>
      <c r="K182" s="91" t="e">
        <f ca="true">+IF(AND(ISNUMBER(OFFSET('Water Data'!$F$6,0,10*ROW('Water Data'!F176))),'Data Summary'!BZ182="Yes"),OFFSET('Water Data'!$F$6,0,10*ROW('Water Data'!F176)),NA())</f>
        <v>#N/A</v>
      </c>
      <c r="L182" s="91" t="e">
        <f ca="true">+IF(AND(ISNUMBER(OFFSET('Water Data'!$F$9,0,10*ROW('Water Data'!F176))),'Data Summary'!CA182="Yes"),OFFSET('Water Data'!$F$9,0,10*ROW('Water Data'!F176)),NA())</f>
        <v>#N/A</v>
      </c>
      <c r="M182" s="91" t="e">
        <f ca="true">+IF(AND(ISNUMBER(OFFSET('Water Data'!$G$4,0,10*ROW('Water Data'!G176))),'Data Summary'!CB182="Yes"),100-OFFSET('Water Data'!$G$4,0,10*ROW('Water Data'!G176)),NA())</f>
        <v>#N/A</v>
      </c>
      <c r="N182" s="91" t="e">
        <f ca="true">+IF(AND(ISNUMBER(OFFSET('Water Data'!$G$6,0,10*ROW('Water Data'!G176))),'Data Summary'!CC182="Yes"),OFFSET('Water Data'!$G$6,0,10*ROW('Water Data'!G176)),NA())</f>
        <v>#N/A</v>
      </c>
      <c r="O182" s="91" t="e">
        <f ca="true">+IF(AND(ISNUMBER(OFFSET('Water Data'!$G$9,0,10*ROW('Water Data'!G176))),'Data Summary'!CD182="Yes"),OFFSET('Water Data'!$G$9,0,10*ROW('Water Data'!G176)),NA())</f>
        <v>#N/A</v>
      </c>
      <c r="P182" s="91" t="e">
        <f ca="true">+IF(AND(ISNUMBER(OFFSET('Water Data'!$H$4,0,10*ROW('Water Data'!H176))),'Data Summary'!CE182="Yes"),100-OFFSET('Water Data'!$H$4,0,10*ROW('Water Data'!H176)),NA())</f>
        <v>#N/A</v>
      </c>
      <c r="Q182" s="91" t="e">
        <f ca="true">+IF(AND(ISNUMBER(OFFSET('Water Data'!$H$6,0,10*ROW('Water Data'!H176))),'Data Summary'!CF182="Yes"),OFFSET('Water Data'!$H$6,0,10*ROW('Water Data'!H176)),NA())</f>
        <v>#N/A</v>
      </c>
      <c r="R182" s="91" t="e">
        <f ca="true">+IF(AND(ISNUMBER(OFFSET('Water Data'!$H$9,0,10*ROW('Water Data'!H176))),'Data Summary'!CG182="Yes"),OFFSET('Water Data'!$H$9,0,10*ROW('Water Data'!H176)),NA())</f>
        <v>#N/A</v>
      </c>
      <c r="S182" s="91" t="e">
        <f ca="true">+IF(AND(ISNUMBER(OFFSET('Water Data'!$I$4,0,10*ROW('Water Data'!I176))),'Data Summary'!CH182="Yes"),100-OFFSET('Water Data'!$I$4,0,10*ROW('Water Data'!I176)),NA())</f>
        <v>#N/A</v>
      </c>
      <c r="T182" s="91" t="e">
        <f ca="true">+IF(AND(ISNUMBER(OFFSET('Water Data'!$I$6,0,10*ROW('Water Data'!I176))),'Data Summary'!CI182="Yes"),OFFSET('Water Data'!$I$6,0,10*ROW('Water Data'!I176)),NA())</f>
        <v>#N/A</v>
      </c>
      <c r="U182" s="91" t="e">
        <f ca="true">+IF(AND(ISNUMBER(OFFSET('Water Data'!$I$9,0,10*ROW('Water Data'!I176))),'Data Summary'!CJ182="Yes"),OFFSET('Water Data'!$I$9,0,10*ROW('Water Data'!I176)),NA())</f>
        <v>#N/A</v>
      </c>
      <c r="V182" s="92" t="e">
        <f ca="true">+IF(AND(ISNUMBER(OFFSET('Sanitation Data'!$D$4,0,10*ROW('Sanitation Data'!D176))),'Data Summary'!CK182="Yes"),100-OFFSET('Sanitation Data'!$D$4,0,10*ROW('Sanitation Data'!D176)),NA())</f>
        <v>#N/A</v>
      </c>
      <c r="W182" s="92" t="e">
        <f ca="true">+IF(AND(ISNUMBER(OFFSET('Sanitation Data'!$D$6,0,10*ROW('Sanitation Data'!D176))),'Data Summary'!CL182="Yes"),OFFSET('Sanitation Data'!$D$6,0,10*ROW('Sanitation Data'!D176)),NA())</f>
        <v>#N/A</v>
      </c>
      <c r="X182" s="92" t="e">
        <f ca="true">+IF(AND(ISNUMBER(OFFSET('Sanitation Data'!$D$10,0,10*ROW('Sanitation Data'!D176))),'Data Summary'!CM182="Yes"),OFFSET('Sanitation Data'!$D$10,0,10*ROW('Sanitation Data'!D176)),NA())</f>
        <v>#N/A</v>
      </c>
      <c r="Y182" s="92" t="e">
        <f ca="true">+IF(AND(ISNUMBER(OFFSET('Sanitation Data'!$D$11,0,10*ROW('Sanitation Data'!D176))),'Data Summary'!CN182="Yes"),OFFSET('Sanitation Data'!$D$11,0,10*ROW('Sanitation Data'!D176)),NA())</f>
        <v>#N/A</v>
      </c>
      <c r="Z182" s="92" t="e">
        <f ca="true">+IF(AND(ISNUMBER(OFFSET('Sanitation Data'!$D$12,0,10*ROW('Sanitation Data'!D176))),'Data Summary'!CO182="Yes"),OFFSET('Sanitation Data'!$D$12,0,10*ROW('Sanitation Data'!D176)),NA())</f>
        <v>#N/A</v>
      </c>
      <c r="AA182" s="92" t="e">
        <f ca="true">+IF(AND(ISNUMBER(OFFSET('Sanitation Data'!$E$4,0,10*ROW('Sanitation Data'!E176))),'Data Summary'!CP182="Yes"),100-OFFSET('Sanitation Data'!$E$4,0,10*ROW('Sanitation Data'!E176)),NA())</f>
        <v>#N/A</v>
      </c>
      <c r="AB182" s="92" t="e">
        <f ca="true">+IF(AND(ISNUMBER(OFFSET('Sanitation Data'!$E$6,0,10*ROW('Sanitation Data'!E176))),'Data Summary'!CQ182="Yes"),OFFSET('Sanitation Data'!$E$6,0,10*ROW('Sanitation Data'!E176)),NA())</f>
        <v>#N/A</v>
      </c>
      <c r="AC182" s="92" t="e">
        <f ca="true">+IF(AND(ISNUMBER(OFFSET('Sanitation Data'!$E$10,0,10*ROW('Sanitation Data'!E176))),'Data Summary'!CR182="Yes"),OFFSET('Sanitation Data'!$E$10,0,10*ROW('Sanitation Data'!E176)),NA())</f>
        <v>#N/A</v>
      </c>
      <c r="AD182" s="92" t="e">
        <f ca="true">+IF(AND(ISNUMBER(OFFSET('Sanitation Data'!$E$11,0,10*ROW('Sanitation Data'!E176))),'Data Summary'!CS182="Yes"),OFFSET('Sanitation Data'!$E$11,0,10*ROW('Sanitation Data'!E176)),NA())</f>
        <v>#N/A</v>
      </c>
      <c r="AE182" s="92" t="e">
        <f ca="true">+IF(AND(ISNUMBER(OFFSET('Sanitation Data'!$E$12,0,10*ROW('Sanitation Data'!E176))),'Data Summary'!CT182="Yes"),OFFSET('Sanitation Data'!$E$12,0,10*ROW('Sanitation Data'!E176)),NA())</f>
        <v>#N/A</v>
      </c>
      <c r="AF182" s="92" t="e">
        <f ca="true">+IF(AND(ISNUMBER(OFFSET('Sanitation Data'!$F$4,0,10*ROW('Sanitation Data'!F176))),'Data Summary'!CU182="Yes"),100-OFFSET('Sanitation Data'!$F$4,0,10*ROW('Sanitation Data'!F176)),NA())</f>
        <v>#N/A</v>
      </c>
      <c r="AG182" s="92" t="e">
        <f ca="true">+IF(AND(ISNUMBER(OFFSET('Sanitation Data'!$F$6,0,10*ROW('Sanitation Data'!F176))),'Data Summary'!CV182="Yes"),OFFSET('Sanitation Data'!$F$6,0,10*ROW('Sanitation Data'!F176)),NA())</f>
        <v>#N/A</v>
      </c>
      <c r="AH182" s="92" t="e">
        <f ca="true">+IF(AND(ISNUMBER(OFFSET('Sanitation Data'!$F$10,0,10*ROW('Sanitation Data'!F176))),'Data Summary'!CW182="Yes"),OFFSET('Sanitation Data'!$F$10,0,10*ROW('Sanitation Data'!F176)),NA())</f>
        <v>#N/A</v>
      </c>
      <c r="AI182" s="92" t="e">
        <f ca="true">+IF(AND(ISNUMBER(OFFSET('Sanitation Data'!$F$11,0,10*ROW('Sanitation Data'!F176))),'Data Summary'!CX182="Yes"),OFFSET('Sanitation Data'!$F$11,0,10*ROW('Sanitation Data'!F176)),NA())</f>
        <v>#N/A</v>
      </c>
      <c r="AJ182" s="92" t="e">
        <f ca="true">+IF(AND(ISNUMBER(OFFSET('Sanitation Data'!$F$12,0,10*ROW('Sanitation Data'!F176))),'Data Summary'!CY182="Yes"),OFFSET('Sanitation Data'!$F$12,0,10*ROW('Sanitation Data'!F176)),NA())</f>
        <v>#N/A</v>
      </c>
      <c r="AK182" s="92" t="e">
        <f ca="true">+IF(AND(ISNUMBER(OFFSET('Sanitation Data'!$G$4,0,10*ROW('Sanitation Data'!G176))),'Data Summary'!CZ182="Yes"),100-OFFSET('Sanitation Data'!$G$4,0,10*ROW('Sanitation Data'!G176)),NA())</f>
        <v>#N/A</v>
      </c>
      <c r="AL182" s="92" t="e">
        <f ca="true">+IF(AND(ISNUMBER(OFFSET('Sanitation Data'!$G$6,0,10*ROW('Sanitation Data'!G176))),'Data Summary'!DA182="Yes"),OFFSET('Sanitation Data'!$G$6,0,10*ROW('Sanitation Data'!G176)),NA())</f>
        <v>#N/A</v>
      </c>
      <c r="AM182" s="92" t="e">
        <f ca="true">+IF(AND(ISNUMBER(OFFSET('Sanitation Data'!$G$10,0,10*ROW('Sanitation Data'!G176))),'Data Summary'!DB182="Yes"),OFFSET('Sanitation Data'!$G$10,0,10*ROW('Sanitation Data'!G176)),NA())</f>
        <v>#N/A</v>
      </c>
      <c r="AN182" s="92" t="e">
        <f ca="true">+IF(AND(ISNUMBER(OFFSET('Sanitation Data'!$G$11,0,10*ROW('Sanitation Data'!G176))),'Data Summary'!DC182="Yes"),OFFSET('Sanitation Data'!$G$11,0,10*ROW('Sanitation Data'!G176)),NA())</f>
        <v>#N/A</v>
      </c>
      <c r="AO182" s="92" t="e">
        <f ca="true">+IF(AND(ISNUMBER(OFFSET('Sanitation Data'!$G$12,0,10*ROW('Sanitation Data'!G176))),'Data Summary'!DD182="Yes"),OFFSET('Sanitation Data'!$G$12,0,10*ROW('Sanitation Data'!G176)),NA())</f>
        <v>#N/A</v>
      </c>
      <c r="AP182" s="92" t="e">
        <f ca="true">+IF(AND(ISNUMBER(OFFSET('Sanitation Data'!$H$4,0,10*ROW('Sanitation Data'!H176))),'Data Summary'!DE182="Yes"),100-OFFSET('Sanitation Data'!$H$4,0,10*ROW('Sanitation Data'!H176)),NA())</f>
        <v>#N/A</v>
      </c>
      <c r="AQ182" s="92" t="e">
        <f ca="true">+IF(AND(ISNUMBER(OFFSET('Sanitation Data'!$H$6,0,10*ROW('Sanitation Data'!H176))),'Data Summary'!DF182="Yes"),OFFSET('Sanitation Data'!$H$6,0,10*ROW('Sanitation Data'!H176)),NA())</f>
        <v>#N/A</v>
      </c>
      <c r="AR182" s="92" t="e">
        <f ca="true">+IF(AND(ISNUMBER(OFFSET('Sanitation Data'!$H$10,0,10*ROW('Sanitation Data'!H176))),'Data Summary'!DG182="Yes"),OFFSET('Sanitation Data'!$H$10,0,10*ROW('Sanitation Data'!H176)),NA())</f>
        <v>#N/A</v>
      </c>
      <c r="AS182" s="92" t="e">
        <f ca="true">+IF(AND(ISNUMBER(OFFSET('Sanitation Data'!$H$11,0,10*ROW('Sanitation Data'!H176))),'Data Summary'!DH182="Yes"),OFFSET('Sanitation Data'!$H$11,0,10*ROW('Sanitation Data'!H176)),NA())</f>
        <v>#N/A</v>
      </c>
      <c r="AT182" s="92" t="e">
        <f ca="true">+IF(AND(ISNUMBER(OFFSET('Sanitation Data'!$H$12,0,10*ROW('Sanitation Data'!H176))),'Data Summary'!DI182="Yes"),OFFSET('Sanitation Data'!$H$12,0,10*ROW('Sanitation Data'!H176)),NA())</f>
        <v>#N/A</v>
      </c>
      <c r="AU182" s="92" t="e">
        <f ca="true">+IF(AND(ISNUMBER(OFFSET('Sanitation Data'!$I$4,0,10*ROW('Sanitation Data'!I176))),'Data Summary'!DJ182="Yes"),100-OFFSET('Sanitation Data'!$I$4,0,10*ROW('Sanitation Data'!I176)),NA())</f>
        <v>#N/A</v>
      </c>
      <c r="AV182" s="92" t="e">
        <f ca="true">+IF(AND(ISNUMBER(OFFSET('Sanitation Data'!$I$6,0,10*ROW('Sanitation Data'!I176))),'Data Summary'!DK182="Yes"),OFFSET('Sanitation Data'!$I$6,0,10*ROW('Sanitation Data'!I176)),NA())</f>
        <v>#N/A</v>
      </c>
      <c r="AW182" s="92" t="e">
        <f ca="true">+IF(AND(ISNUMBER(OFFSET('Sanitation Data'!$I$10,0,10*ROW('Sanitation Data'!I176))),'Data Summary'!DL182="Yes"),OFFSET('Sanitation Data'!$I$10,0,10*ROW('Sanitation Data'!I176)),NA())</f>
        <v>#N/A</v>
      </c>
      <c r="AX182" s="92" t="e">
        <f ca="true">+IF(AND(ISNUMBER(OFFSET('Sanitation Data'!$I$11,0,10*ROW('Sanitation Data'!I176))),'Data Summary'!DM182="Yes"),OFFSET('Sanitation Data'!$I$11,0,10*ROW('Sanitation Data'!I176)),NA())</f>
        <v>#N/A</v>
      </c>
      <c r="AY182" s="92" t="e">
        <f ca="true">+IF(AND(ISNUMBER(OFFSET('Sanitation Data'!$I$12,0,10*ROW('Sanitation Data'!I176))),'Data Summary'!DN182="Yes"),OFFSET('Sanitation Data'!$I$12,0,10*ROW('Sanitation Data'!I176)),NA())</f>
        <v>#N/A</v>
      </c>
      <c r="AZ182" s="93" t="e">
        <f ca="true">+IF(AND(ISNUMBER(OFFSET('Hygiene Data'!$D$5,0,10*ROW('Hygiene Data'!D176))),'Data Summary'!DO182="Yes"),OFFSET('Hygiene Data'!$D$5,0,10*ROW('Hygiene Data'!D176)),NA())</f>
        <v>#N/A</v>
      </c>
      <c r="BA182" s="93" t="e">
        <f ca="true">+IF(AND(ISNUMBER(OFFSET('Hygiene Data'!$D$7,0,10*ROW('Hygiene Data'!D176))),'Data Summary'!DP182="Yes"),OFFSET('Hygiene Data'!$D$7,0,10*ROW('Hygiene Data'!D176)),NA())</f>
        <v>#N/A</v>
      </c>
      <c r="BB182" s="93" t="e">
        <f ca="true">+IF(AND(ISNUMBER(OFFSET('Hygiene Data'!$D$9,0,10*ROW('Hygiene Data'!D176))),'Data Summary'!DQ182="Yes"),OFFSET('Hygiene Data'!$D$9,0,10*ROW('Hygiene Data'!D176)),NA())</f>
        <v>#N/A</v>
      </c>
      <c r="BC182" s="93" t="e">
        <f ca="true">+IF(AND(ISNUMBER(OFFSET('Hygiene Data'!$E$5,0,10*ROW('Hygiene Data'!E176))),'Data Summary'!DR182="Yes"),OFFSET('Hygiene Data'!$E$5,0,10*ROW('Hygiene Data'!E176)),NA())</f>
        <v>#N/A</v>
      </c>
      <c r="BD182" s="93" t="e">
        <f ca="true">+IF(AND(ISNUMBER(OFFSET('Hygiene Data'!$E$7,0,10*ROW('Hygiene Data'!E176))),'Data Summary'!DS182="Yes"),OFFSET('Hygiene Data'!$E$7,0,10*ROW('Hygiene Data'!E176)),NA())</f>
        <v>#N/A</v>
      </c>
      <c r="BE182" s="93" t="e">
        <f ca="true">+IF(AND(ISNUMBER(OFFSET('Hygiene Data'!$E$9,0,10*ROW('Hygiene Data'!E176))),'Data Summary'!DT182="Yes"),OFFSET('Hygiene Data'!$E$9,0,10*ROW('Hygiene Data'!E176)),NA())</f>
        <v>#N/A</v>
      </c>
      <c r="BF182" s="93" t="e">
        <f ca="true">+IF(AND(ISNUMBER(OFFSET('Hygiene Data'!$F$5,0,10*ROW('Hygiene Data'!F176))),'Data Summary'!DU182="Yes"),OFFSET('Hygiene Data'!$F$5,0,10*ROW('Hygiene Data'!F176)),NA())</f>
        <v>#N/A</v>
      </c>
      <c r="BG182" s="93" t="e">
        <f ca="true">+IF(AND(ISNUMBER(OFFSET('Hygiene Data'!$F$7,0,10*ROW('Hygiene Data'!F176))),'Data Summary'!DV182="Yes"),OFFSET('Hygiene Data'!$F$7,0,10*ROW('Hygiene Data'!F176)),NA())</f>
        <v>#N/A</v>
      </c>
      <c r="BH182" s="93" t="e">
        <f ca="true">+IF(AND(ISNUMBER(OFFSET('Hygiene Data'!$F$9,0,10*ROW('Hygiene Data'!F176))),'Data Summary'!DW182="Yes"),OFFSET('Hygiene Data'!$F$9,0,10*ROW('Hygiene Data'!F176)),NA())</f>
        <v>#N/A</v>
      </c>
      <c r="BI182" s="93" t="e">
        <f ca="true">+IF(AND(ISNUMBER(OFFSET('Hygiene Data'!$G$5,0,10*ROW('Hygiene Data'!G176))),'Data Summary'!DX182="Yes"),OFFSET('Hygiene Data'!$G$5,0,10*ROW('Hygiene Data'!G176)),NA())</f>
        <v>#N/A</v>
      </c>
      <c r="BJ182" s="93" t="e">
        <f ca="true">+IF(AND(ISNUMBER(OFFSET('Hygiene Data'!$G$7,0,10*ROW('Hygiene Data'!G176))),'Data Summary'!DY182="Yes"),OFFSET('Hygiene Data'!$G$7,0,10*ROW('Hygiene Data'!G176)),NA())</f>
        <v>#N/A</v>
      </c>
      <c r="BK182" s="93" t="e">
        <f ca="true">+IF(AND(ISNUMBER(OFFSET('Hygiene Data'!$G$9,0,10*ROW('Hygiene Data'!G176))),'Data Summary'!DZ182="Yes"),OFFSET('Hygiene Data'!$G$9,0,10*ROW('Hygiene Data'!G176)),NA())</f>
        <v>#N/A</v>
      </c>
      <c r="BL182" s="93" t="e">
        <f ca="true">+IF(AND(ISNUMBER(OFFSET('Hygiene Data'!$H$5,0,10*ROW('Hygiene Data'!H176))),'Data Summary'!EA182="Yes"),OFFSET('Hygiene Data'!$H$5,0,10*ROW('Hygiene Data'!H176)),NA())</f>
        <v>#N/A</v>
      </c>
      <c r="BM182" s="93" t="e">
        <f ca="true">+IF(AND(ISNUMBER(OFFSET('Hygiene Data'!$H$7,0,10*ROW('Hygiene Data'!H176))),'Data Summary'!EB182="Yes"),OFFSET('Hygiene Data'!$H$7,0,10*ROW('Hygiene Data'!H176)),NA())</f>
        <v>#N/A</v>
      </c>
      <c r="BN182" s="93" t="e">
        <f ca="true">+IF(AND(ISNUMBER(OFFSET('Hygiene Data'!$H$9,0,10*ROW('Hygiene Data'!H176))),'Data Summary'!EC182="Yes"),OFFSET('Hygiene Data'!$H$9,0,10*ROW('Hygiene Data'!H176)),NA())</f>
        <v>#N/A</v>
      </c>
      <c r="BO182" s="93" t="e">
        <f ca="true">+IF(AND(ISNUMBER(OFFSET('Hygiene Data'!$I$5,0,10*ROW('Hygiene Data'!I176))),'Data Summary'!ED182="Yes"),OFFSET('Hygiene Data'!$I$5,0,10*ROW('Hygiene Data'!I176)),NA())</f>
        <v>#N/A</v>
      </c>
      <c r="BP182" s="93" t="e">
        <f ca="true">+IF(AND(ISNUMBER(OFFSET('Hygiene Data'!$I$7,0,10*ROW('Hygiene Data'!I176))),'Data Summary'!EE182="Yes"),OFFSET('Hygiene Data'!$I$7,0,10*ROW('Hygiene Data'!I176)),NA())</f>
        <v>#N/A</v>
      </c>
      <c r="BQ182" s="93" t="e">
        <f ca="true">+IF(AND(ISNUMBER(OFFSET('Hygiene Data'!$I$9,0,10*ROW('Hygiene Data'!I176))),'Data Summary'!EF182="Yes"),OFFSET('Hygiene Data'!$I$9,0,10*ROW('Hygiene Data'!I176)),NA())</f>
        <v>#N/A</v>
      </c>
    </row>
    <row xmlns:x14ac="http://schemas.microsoft.com/office/spreadsheetml/2009/9/ac" r="183" x14ac:dyDescent="0.2">
      <c r="A183" s="335" t="e">
        <f ca="true">+RIGHT('Data Summary'!A183,LEN('Data Summary'!A183)-9)</f>
        <v>#VALUE!</v>
      </c>
      <c r="B183" s="35" t="str">
        <f ca="true">+IF(ISTEXT('Data Summary'!B183),'Data Summary'!B183,"")</f>
        <v/>
      </c>
      <c r="C183" s="334" t="e">
        <f ca="true">+VALUE('Data Summary'!C183)</f>
        <v>#VALUE!</v>
      </c>
      <c r="D183" s="91" t="e">
        <f ca="true">+IF(AND(ISNUMBER(OFFSET('Water Data'!$D$4,0,10*ROW('Water Data'!D177))),'Data Summary'!BS183="Yes"),100-OFFSET('Water Data'!$D$4,0,10*ROW('Water Data'!D177)),NA())</f>
        <v>#N/A</v>
      </c>
      <c r="E183" s="91" t="e">
        <f ca="true">+IF(AND(ISNUMBER(OFFSET('Water Data'!$D$6,0,10*ROW('Water Data'!D177))),'Data Summary'!BT183="Yes"),OFFSET('Water Data'!$D$6,0,10*ROW('Water Data'!D177)),NA())</f>
        <v>#N/A</v>
      </c>
      <c r="F183" s="91" t="e">
        <f ca="true">+IF(AND(ISNUMBER(OFFSET('Water Data'!$D$9,0,10*ROW('Water Data'!D177))),'Data Summary'!BU183="Yes"),OFFSET('Water Data'!$D$9,0,10*ROW('Water Data'!D177)),NA())</f>
        <v>#N/A</v>
      </c>
      <c r="G183" s="91" t="e">
        <f ca="true">+IF(AND(ISNUMBER(OFFSET('Water Data'!$E$4,0,10*ROW('Water Data'!E177))),'Data Summary'!BV183="Yes"),100-OFFSET('Water Data'!$E$4,0,10*ROW('Water Data'!E177)),NA())</f>
        <v>#N/A</v>
      </c>
      <c r="H183" s="91" t="e">
        <f ca="true">+IF(AND(ISNUMBER(OFFSET('Water Data'!$E$6,0,10*ROW('Water Data'!E177))),'Data Summary'!BW183="Yes"),OFFSET('Water Data'!$E$6,0,10*ROW('Water Data'!E177)),NA())</f>
        <v>#N/A</v>
      </c>
      <c r="I183" s="91" t="e">
        <f ca="true">+IF(AND(ISNUMBER(OFFSET('Water Data'!$E$9,0,10*ROW('Water Data'!E177))),'Data Summary'!BX183="Yes"),OFFSET('Water Data'!$E$9,0,10*ROW('Water Data'!E177)),NA())</f>
        <v>#N/A</v>
      </c>
      <c r="J183" s="91" t="e">
        <f ca="true">+IF(AND(ISNUMBER(OFFSET('Water Data'!$F$4,0,10*ROW('Water Data'!F177))),'Data Summary'!BY183="Yes"),100-OFFSET('Water Data'!$F$4,0,10*ROW('Water Data'!F177)),NA())</f>
        <v>#N/A</v>
      </c>
      <c r="K183" s="91" t="e">
        <f ca="true">+IF(AND(ISNUMBER(OFFSET('Water Data'!$F$6,0,10*ROW('Water Data'!F177))),'Data Summary'!BZ183="Yes"),OFFSET('Water Data'!$F$6,0,10*ROW('Water Data'!F177)),NA())</f>
        <v>#N/A</v>
      </c>
      <c r="L183" s="91" t="e">
        <f ca="true">+IF(AND(ISNUMBER(OFFSET('Water Data'!$F$9,0,10*ROW('Water Data'!F177))),'Data Summary'!CA183="Yes"),OFFSET('Water Data'!$F$9,0,10*ROW('Water Data'!F177)),NA())</f>
        <v>#N/A</v>
      </c>
      <c r="M183" s="91" t="e">
        <f ca="true">+IF(AND(ISNUMBER(OFFSET('Water Data'!$G$4,0,10*ROW('Water Data'!G177))),'Data Summary'!CB183="Yes"),100-OFFSET('Water Data'!$G$4,0,10*ROW('Water Data'!G177)),NA())</f>
        <v>#N/A</v>
      </c>
      <c r="N183" s="91" t="e">
        <f ca="true">+IF(AND(ISNUMBER(OFFSET('Water Data'!$G$6,0,10*ROW('Water Data'!G177))),'Data Summary'!CC183="Yes"),OFFSET('Water Data'!$G$6,0,10*ROW('Water Data'!G177)),NA())</f>
        <v>#N/A</v>
      </c>
      <c r="O183" s="91" t="e">
        <f ca="true">+IF(AND(ISNUMBER(OFFSET('Water Data'!$G$9,0,10*ROW('Water Data'!G177))),'Data Summary'!CD183="Yes"),OFFSET('Water Data'!$G$9,0,10*ROW('Water Data'!G177)),NA())</f>
        <v>#N/A</v>
      </c>
      <c r="P183" s="91" t="e">
        <f ca="true">+IF(AND(ISNUMBER(OFFSET('Water Data'!$H$4,0,10*ROW('Water Data'!H177))),'Data Summary'!CE183="Yes"),100-OFFSET('Water Data'!$H$4,0,10*ROW('Water Data'!H177)),NA())</f>
        <v>#N/A</v>
      </c>
      <c r="Q183" s="91" t="e">
        <f ca="true">+IF(AND(ISNUMBER(OFFSET('Water Data'!$H$6,0,10*ROW('Water Data'!H177))),'Data Summary'!CF183="Yes"),OFFSET('Water Data'!$H$6,0,10*ROW('Water Data'!H177)),NA())</f>
        <v>#N/A</v>
      </c>
      <c r="R183" s="91" t="e">
        <f ca="true">+IF(AND(ISNUMBER(OFFSET('Water Data'!$H$9,0,10*ROW('Water Data'!H177))),'Data Summary'!CG183="Yes"),OFFSET('Water Data'!$H$9,0,10*ROW('Water Data'!H177)),NA())</f>
        <v>#N/A</v>
      </c>
      <c r="S183" s="91" t="e">
        <f ca="true">+IF(AND(ISNUMBER(OFFSET('Water Data'!$I$4,0,10*ROW('Water Data'!I177))),'Data Summary'!CH183="Yes"),100-OFFSET('Water Data'!$I$4,0,10*ROW('Water Data'!I177)),NA())</f>
        <v>#N/A</v>
      </c>
      <c r="T183" s="91" t="e">
        <f ca="true">+IF(AND(ISNUMBER(OFFSET('Water Data'!$I$6,0,10*ROW('Water Data'!I177))),'Data Summary'!CI183="Yes"),OFFSET('Water Data'!$I$6,0,10*ROW('Water Data'!I177)),NA())</f>
        <v>#N/A</v>
      </c>
      <c r="U183" s="91" t="e">
        <f ca="true">+IF(AND(ISNUMBER(OFFSET('Water Data'!$I$9,0,10*ROW('Water Data'!I177))),'Data Summary'!CJ183="Yes"),OFFSET('Water Data'!$I$9,0,10*ROW('Water Data'!I177)),NA())</f>
        <v>#N/A</v>
      </c>
      <c r="V183" s="92" t="e">
        <f ca="true">+IF(AND(ISNUMBER(OFFSET('Sanitation Data'!$D$4,0,10*ROW('Sanitation Data'!D177))),'Data Summary'!CK183="Yes"),100-OFFSET('Sanitation Data'!$D$4,0,10*ROW('Sanitation Data'!D177)),NA())</f>
        <v>#N/A</v>
      </c>
      <c r="W183" s="92" t="e">
        <f ca="true">+IF(AND(ISNUMBER(OFFSET('Sanitation Data'!$D$6,0,10*ROW('Sanitation Data'!D177))),'Data Summary'!CL183="Yes"),OFFSET('Sanitation Data'!$D$6,0,10*ROW('Sanitation Data'!D177)),NA())</f>
        <v>#N/A</v>
      </c>
      <c r="X183" s="92" t="e">
        <f ca="true">+IF(AND(ISNUMBER(OFFSET('Sanitation Data'!$D$10,0,10*ROW('Sanitation Data'!D177))),'Data Summary'!CM183="Yes"),OFFSET('Sanitation Data'!$D$10,0,10*ROW('Sanitation Data'!D177)),NA())</f>
        <v>#N/A</v>
      </c>
      <c r="Y183" s="92" t="e">
        <f ca="true">+IF(AND(ISNUMBER(OFFSET('Sanitation Data'!$D$11,0,10*ROW('Sanitation Data'!D177))),'Data Summary'!CN183="Yes"),OFFSET('Sanitation Data'!$D$11,0,10*ROW('Sanitation Data'!D177)),NA())</f>
        <v>#N/A</v>
      </c>
      <c r="Z183" s="92" t="e">
        <f ca="true">+IF(AND(ISNUMBER(OFFSET('Sanitation Data'!$D$12,0,10*ROW('Sanitation Data'!D177))),'Data Summary'!CO183="Yes"),OFFSET('Sanitation Data'!$D$12,0,10*ROW('Sanitation Data'!D177)),NA())</f>
        <v>#N/A</v>
      </c>
      <c r="AA183" s="92" t="e">
        <f ca="true">+IF(AND(ISNUMBER(OFFSET('Sanitation Data'!$E$4,0,10*ROW('Sanitation Data'!E177))),'Data Summary'!CP183="Yes"),100-OFFSET('Sanitation Data'!$E$4,0,10*ROW('Sanitation Data'!E177)),NA())</f>
        <v>#N/A</v>
      </c>
      <c r="AB183" s="92" t="e">
        <f ca="true">+IF(AND(ISNUMBER(OFFSET('Sanitation Data'!$E$6,0,10*ROW('Sanitation Data'!E177))),'Data Summary'!CQ183="Yes"),OFFSET('Sanitation Data'!$E$6,0,10*ROW('Sanitation Data'!E177)),NA())</f>
        <v>#N/A</v>
      </c>
      <c r="AC183" s="92" t="e">
        <f ca="true">+IF(AND(ISNUMBER(OFFSET('Sanitation Data'!$E$10,0,10*ROW('Sanitation Data'!E177))),'Data Summary'!CR183="Yes"),OFFSET('Sanitation Data'!$E$10,0,10*ROW('Sanitation Data'!E177)),NA())</f>
        <v>#N/A</v>
      </c>
      <c r="AD183" s="92" t="e">
        <f ca="true">+IF(AND(ISNUMBER(OFFSET('Sanitation Data'!$E$11,0,10*ROW('Sanitation Data'!E177))),'Data Summary'!CS183="Yes"),OFFSET('Sanitation Data'!$E$11,0,10*ROW('Sanitation Data'!E177)),NA())</f>
        <v>#N/A</v>
      </c>
      <c r="AE183" s="92" t="e">
        <f ca="true">+IF(AND(ISNUMBER(OFFSET('Sanitation Data'!$E$12,0,10*ROW('Sanitation Data'!E177))),'Data Summary'!CT183="Yes"),OFFSET('Sanitation Data'!$E$12,0,10*ROW('Sanitation Data'!E177)),NA())</f>
        <v>#N/A</v>
      </c>
      <c r="AF183" s="92" t="e">
        <f ca="true">+IF(AND(ISNUMBER(OFFSET('Sanitation Data'!$F$4,0,10*ROW('Sanitation Data'!F177))),'Data Summary'!CU183="Yes"),100-OFFSET('Sanitation Data'!$F$4,0,10*ROW('Sanitation Data'!F177)),NA())</f>
        <v>#N/A</v>
      </c>
      <c r="AG183" s="92" t="e">
        <f ca="true">+IF(AND(ISNUMBER(OFFSET('Sanitation Data'!$F$6,0,10*ROW('Sanitation Data'!F177))),'Data Summary'!CV183="Yes"),OFFSET('Sanitation Data'!$F$6,0,10*ROW('Sanitation Data'!F177)),NA())</f>
        <v>#N/A</v>
      </c>
      <c r="AH183" s="92" t="e">
        <f ca="true">+IF(AND(ISNUMBER(OFFSET('Sanitation Data'!$F$10,0,10*ROW('Sanitation Data'!F177))),'Data Summary'!CW183="Yes"),OFFSET('Sanitation Data'!$F$10,0,10*ROW('Sanitation Data'!F177)),NA())</f>
        <v>#N/A</v>
      </c>
      <c r="AI183" s="92" t="e">
        <f ca="true">+IF(AND(ISNUMBER(OFFSET('Sanitation Data'!$F$11,0,10*ROW('Sanitation Data'!F177))),'Data Summary'!CX183="Yes"),OFFSET('Sanitation Data'!$F$11,0,10*ROW('Sanitation Data'!F177)),NA())</f>
        <v>#N/A</v>
      </c>
      <c r="AJ183" s="92" t="e">
        <f ca="true">+IF(AND(ISNUMBER(OFFSET('Sanitation Data'!$F$12,0,10*ROW('Sanitation Data'!F177))),'Data Summary'!CY183="Yes"),OFFSET('Sanitation Data'!$F$12,0,10*ROW('Sanitation Data'!F177)),NA())</f>
        <v>#N/A</v>
      </c>
      <c r="AK183" s="92" t="e">
        <f ca="true">+IF(AND(ISNUMBER(OFFSET('Sanitation Data'!$G$4,0,10*ROW('Sanitation Data'!G177))),'Data Summary'!CZ183="Yes"),100-OFFSET('Sanitation Data'!$G$4,0,10*ROW('Sanitation Data'!G177)),NA())</f>
        <v>#N/A</v>
      </c>
      <c r="AL183" s="92" t="e">
        <f ca="true">+IF(AND(ISNUMBER(OFFSET('Sanitation Data'!$G$6,0,10*ROW('Sanitation Data'!G177))),'Data Summary'!DA183="Yes"),OFFSET('Sanitation Data'!$G$6,0,10*ROW('Sanitation Data'!G177)),NA())</f>
        <v>#N/A</v>
      </c>
      <c r="AM183" s="92" t="e">
        <f ca="true">+IF(AND(ISNUMBER(OFFSET('Sanitation Data'!$G$10,0,10*ROW('Sanitation Data'!G177))),'Data Summary'!DB183="Yes"),OFFSET('Sanitation Data'!$G$10,0,10*ROW('Sanitation Data'!G177)),NA())</f>
        <v>#N/A</v>
      </c>
      <c r="AN183" s="92" t="e">
        <f ca="true">+IF(AND(ISNUMBER(OFFSET('Sanitation Data'!$G$11,0,10*ROW('Sanitation Data'!G177))),'Data Summary'!DC183="Yes"),OFFSET('Sanitation Data'!$G$11,0,10*ROW('Sanitation Data'!G177)),NA())</f>
        <v>#N/A</v>
      </c>
      <c r="AO183" s="92" t="e">
        <f ca="true">+IF(AND(ISNUMBER(OFFSET('Sanitation Data'!$G$12,0,10*ROW('Sanitation Data'!G177))),'Data Summary'!DD183="Yes"),OFFSET('Sanitation Data'!$G$12,0,10*ROW('Sanitation Data'!G177)),NA())</f>
        <v>#N/A</v>
      </c>
      <c r="AP183" s="92" t="e">
        <f ca="true">+IF(AND(ISNUMBER(OFFSET('Sanitation Data'!$H$4,0,10*ROW('Sanitation Data'!H177))),'Data Summary'!DE183="Yes"),100-OFFSET('Sanitation Data'!$H$4,0,10*ROW('Sanitation Data'!H177)),NA())</f>
        <v>#N/A</v>
      </c>
      <c r="AQ183" s="92" t="e">
        <f ca="true">+IF(AND(ISNUMBER(OFFSET('Sanitation Data'!$H$6,0,10*ROW('Sanitation Data'!H177))),'Data Summary'!DF183="Yes"),OFFSET('Sanitation Data'!$H$6,0,10*ROW('Sanitation Data'!H177)),NA())</f>
        <v>#N/A</v>
      </c>
      <c r="AR183" s="92" t="e">
        <f ca="true">+IF(AND(ISNUMBER(OFFSET('Sanitation Data'!$H$10,0,10*ROW('Sanitation Data'!H177))),'Data Summary'!DG183="Yes"),OFFSET('Sanitation Data'!$H$10,0,10*ROW('Sanitation Data'!H177)),NA())</f>
        <v>#N/A</v>
      </c>
      <c r="AS183" s="92" t="e">
        <f ca="true">+IF(AND(ISNUMBER(OFFSET('Sanitation Data'!$H$11,0,10*ROW('Sanitation Data'!H177))),'Data Summary'!DH183="Yes"),OFFSET('Sanitation Data'!$H$11,0,10*ROW('Sanitation Data'!H177)),NA())</f>
        <v>#N/A</v>
      </c>
      <c r="AT183" s="92" t="e">
        <f ca="true">+IF(AND(ISNUMBER(OFFSET('Sanitation Data'!$H$12,0,10*ROW('Sanitation Data'!H177))),'Data Summary'!DI183="Yes"),OFFSET('Sanitation Data'!$H$12,0,10*ROW('Sanitation Data'!H177)),NA())</f>
        <v>#N/A</v>
      </c>
      <c r="AU183" s="92" t="e">
        <f ca="true">+IF(AND(ISNUMBER(OFFSET('Sanitation Data'!$I$4,0,10*ROW('Sanitation Data'!I177))),'Data Summary'!DJ183="Yes"),100-OFFSET('Sanitation Data'!$I$4,0,10*ROW('Sanitation Data'!I177)),NA())</f>
        <v>#N/A</v>
      </c>
      <c r="AV183" s="92" t="e">
        <f ca="true">+IF(AND(ISNUMBER(OFFSET('Sanitation Data'!$I$6,0,10*ROW('Sanitation Data'!I177))),'Data Summary'!DK183="Yes"),OFFSET('Sanitation Data'!$I$6,0,10*ROW('Sanitation Data'!I177)),NA())</f>
        <v>#N/A</v>
      </c>
      <c r="AW183" s="92" t="e">
        <f ca="true">+IF(AND(ISNUMBER(OFFSET('Sanitation Data'!$I$10,0,10*ROW('Sanitation Data'!I177))),'Data Summary'!DL183="Yes"),OFFSET('Sanitation Data'!$I$10,0,10*ROW('Sanitation Data'!I177)),NA())</f>
        <v>#N/A</v>
      </c>
      <c r="AX183" s="92" t="e">
        <f ca="true">+IF(AND(ISNUMBER(OFFSET('Sanitation Data'!$I$11,0,10*ROW('Sanitation Data'!I177))),'Data Summary'!DM183="Yes"),OFFSET('Sanitation Data'!$I$11,0,10*ROW('Sanitation Data'!I177)),NA())</f>
        <v>#N/A</v>
      </c>
      <c r="AY183" s="92" t="e">
        <f ca="true">+IF(AND(ISNUMBER(OFFSET('Sanitation Data'!$I$12,0,10*ROW('Sanitation Data'!I177))),'Data Summary'!DN183="Yes"),OFFSET('Sanitation Data'!$I$12,0,10*ROW('Sanitation Data'!I177)),NA())</f>
        <v>#N/A</v>
      </c>
      <c r="AZ183" s="93" t="e">
        <f ca="true">+IF(AND(ISNUMBER(OFFSET('Hygiene Data'!$D$5,0,10*ROW('Hygiene Data'!D177))),'Data Summary'!DO183="Yes"),OFFSET('Hygiene Data'!$D$5,0,10*ROW('Hygiene Data'!D177)),NA())</f>
        <v>#N/A</v>
      </c>
      <c r="BA183" s="93" t="e">
        <f ca="true">+IF(AND(ISNUMBER(OFFSET('Hygiene Data'!$D$7,0,10*ROW('Hygiene Data'!D177))),'Data Summary'!DP183="Yes"),OFFSET('Hygiene Data'!$D$7,0,10*ROW('Hygiene Data'!D177)),NA())</f>
        <v>#N/A</v>
      </c>
      <c r="BB183" s="93" t="e">
        <f ca="true">+IF(AND(ISNUMBER(OFFSET('Hygiene Data'!$D$9,0,10*ROW('Hygiene Data'!D177))),'Data Summary'!DQ183="Yes"),OFFSET('Hygiene Data'!$D$9,0,10*ROW('Hygiene Data'!D177)),NA())</f>
        <v>#N/A</v>
      </c>
      <c r="BC183" s="93" t="e">
        <f ca="true">+IF(AND(ISNUMBER(OFFSET('Hygiene Data'!$E$5,0,10*ROW('Hygiene Data'!E177))),'Data Summary'!DR183="Yes"),OFFSET('Hygiene Data'!$E$5,0,10*ROW('Hygiene Data'!E177)),NA())</f>
        <v>#N/A</v>
      </c>
      <c r="BD183" s="93" t="e">
        <f ca="true">+IF(AND(ISNUMBER(OFFSET('Hygiene Data'!$E$7,0,10*ROW('Hygiene Data'!E177))),'Data Summary'!DS183="Yes"),OFFSET('Hygiene Data'!$E$7,0,10*ROW('Hygiene Data'!E177)),NA())</f>
        <v>#N/A</v>
      </c>
      <c r="BE183" s="93" t="e">
        <f ca="true">+IF(AND(ISNUMBER(OFFSET('Hygiene Data'!$E$9,0,10*ROW('Hygiene Data'!E177))),'Data Summary'!DT183="Yes"),OFFSET('Hygiene Data'!$E$9,0,10*ROW('Hygiene Data'!E177)),NA())</f>
        <v>#N/A</v>
      </c>
      <c r="BF183" s="93" t="e">
        <f ca="true">+IF(AND(ISNUMBER(OFFSET('Hygiene Data'!$F$5,0,10*ROW('Hygiene Data'!F177))),'Data Summary'!DU183="Yes"),OFFSET('Hygiene Data'!$F$5,0,10*ROW('Hygiene Data'!F177)),NA())</f>
        <v>#N/A</v>
      </c>
      <c r="BG183" s="93" t="e">
        <f ca="true">+IF(AND(ISNUMBER(OFFSET('Hygiene Data'!$F$7,0,10*ROW('Hygiene Data'!F177))),'Data Summary'!DV183="Yes"),OFFSET('Hygiene Data'!$F$7,0,10*ROW('Hygiene Data'!F177)),NA())</f>
        <v>#N/A</v>
      </c>
      <c r="BH183" s="93" t="e">
        <f ca="true">+IF(AND(ISNUMBER(OFFSET('Hygiene Data'!$F$9,0,10*ROW('Hygiene Data'!F177))),'Data Summary'!DW183="Yes"),OFFSET('Hygiene Data'!$F$9,0,10*ROW('Hygiene Data'!F177)),NA())</f>
        <v>#N/A</v>
      </c>
      <c r="BI183" s="93" t="e">
        <f ca="true">+IF(AND(ISNUMBER(OFFSET('Hygiene Data'!$G$5,0,10*ROW('Hygiene Data'!G177))),'Data Summary'!DX183="Yes"),OFFSET('Hygiene Data'!$G$5,0,10*ROW('Hygiene Data'!G177)),NA())</f>
        <v>#N/A</v>
      </c>
      <c r="BJ183" s="93" t="e">
        <f ca="true">+IF(AND(ISNUMBER(OFFSET('Hygiene Data'!$G$7,0,10*ROW('Hygiene Data'!G177))),'Data Summary'!DY183="Yes"),OFFSET('Hygiene Data'!$G$7,0,10*ROW('Hygiene Data'!G177)),NA())</f>
        <v>#N/A</v>
      </c>
      <c r="BK183" s="93" t="e">
        <f ca="true">+IF(AND(ISNUMBER(OFFSET('Hygiene Data'!$G$9,0,10*ROW('Hygiene Data'!G177))),'Data Summary'!DZ183="Yes"),OFFSET('Hygiene Data'!$G$9,0,10*ROW('Hygiene Data'!G177)),NA())</f>
        <v>#N/A</v>
      </c>
      <c r="BL183" s="93" t="e">
        <f ca="true">+IF(AND(ISNUMBER(OFFSET('Hygiene Data'!$H$5,0,10*ROW('Hygiene Data'!H177))),'Data Summary'!EA183="Yes"),OFFSET('Hygiene Data'!$H$5,0,10*ROW('Hygiene Data'!H177)),NA())</f>
        <v>#N/A</v>
      </c>
      <c r="BM183" s="93" t="e">
        <f ca="true">+IF(AND(ISNUMBER(OFFSET('Hygiene Data'!$H$7,0,10*ROW('Hygiene Data'!H177))),'Data Summary'!EB183="Yes"),OFFSET('Hygiene Data'!$H$7,0,10*ROW('Hygiene Data'!H177)),NA())</f>
        <v>#N/A</v>
      </c>
      <c r="BN183" s="93" t="e">
        <f ca="true">+IF(AND(ISNUMBER(OFFSET('Hygiene Data'!$H$9,0,10*ROW('Hygiene Data'!H177))),'Data Summary'!EC183="Yes"),OFFSET('Hygiene Data'!$H$9,0,10*ROW('Hygiene Data'!H177)),NA())</f>
        <v>#N/A</v>
      </c>
      <c r="BO183" s="93" t="e">
        <f ca="true">+IF(AND(ISNUMBER(OFFSET('Hygiene Data'!$I$5,0,10*ROW('Hygiene Data'!I177))),'Data Summary'!ED183="Yes"),OFFSET('Hygiene Data'!$I$5,0,10*ROW('Hygiene Data'!I177)),NA())</f>
        <v>#N/A</v>
      </c>
      <c r="BP183" s="93" t="e">
        <f ca="true">+IF(AND(ISNUMBER(OFFSET('Hygiene Data'!$I$7,0,10*ROW('Hygiene Data'!I177))),'Data Summary'!EE183="Yes"),OFFSET('Hygiene Data'!$I$7,0,10*ROW('Hygiene Data'!I177)),NA())</f>
        <v>#N/A</v>
      </c>
      <c r="BQ183" s="93" t="e">
        <f ca="true">+IF(AND(ISNUMBER(OFFSET('Hygiene Data'!$I$9,0,10*ROW('Hygiene Data'!I177))),'Data Summary'!EF183="Yes"),OFFSET('Hygiene Data'!$I$9,0,10*ROW('Hygiene Data'!I177)),NA())</f>
        <v>#N/A</v>
      </c>
    </row>
    <row xmlns:x14ac="http://schemas.microsoft.com/office/spreadsheetml/2009/9/ac" r="184" x14ac:dyDescent="0.2">
      <c r="A184" s="335" t="e">
        <f ca="true">+RIGHT('Data Summary'!A184,LEN('Data Summary'!A184)-9)</f>
        <v>#VALUE!</v>
      </c>
      <c r="B184" s="35" t="str">
        <f ca="true">+IF(ISTEXT('Data Summary'!B184),'Data Summary'!B184,"")</f>
        <v/>
      </c>
      <c r="C184" s="334" t="e">
        <f ca="true">+VALUE('Data Summary'!C184)</f>
        <v>#VALUE!</v>
      </c>
      <c r="D184" s="91" t="e">
        <f ca="true">+IF(AND(ISNUMBER(OFFSET('Water Data'!$D$4,0,10*ROW('Water Data'!D178))),'Data Summary'!BS184="Yes"),100-OFFSET('Water Data'!$D$4,0,10*ROW('Water Data'!D178)),NA())</f>
        <v>#N/A</v>
      </c>
      <c r="E184" s="91" t="e">
        <f ca="true">+IF(AND(ISNUMBER(OFFSET('Water Data'!$D$6,0,10*ROW('Water Data'!D178))),'Data Summary'!BT184="Yes"),OFFSET('Water Data'!$D$6,0,10*ROW('Water Data'!D178)),NA())</f>
        <v>#N/A</v>
      </c>
      <c r="F184" s="91" t="e">
        <f ca="true">+IF(AND(ISNUMBER(OFFSET('Water Data'!$D$9,0,10*ROW('Water Data'!D178))),'Data Summary'!BU184="Yes"),OFFSET('Water Data'!$D$9,0,10*ROW('Water Data'!D178)),NA())</f>
        <v>#N/A</v>
      </c>
      <c r="G184" s="91" t="e">
        <f ca="true">+IF(AND(ISNUMBER(OFFSET('Water Data'!$E$4,0,10*ROW('Water Data'!E178))),'Data Summary'!BV184="Yes"),100-OFFSET('Water Data'!$E$4,0,10*ROW('Water Data'!E178)),NA())</f>
        <v>#N/A</v>
      </c>
      <c r="H184" s="91" t="e">
        <f ca="true">+IF(AND(ISNUMBER(OFFSET('Water Data'!$E$6,0,10*ROW('Water Data'!E178))),'Data Summary'!BW184="Yes"),OFFSET('Water Data'!$E$6,0,10*ROW('Water Data'!E178)),NA())</f>
        <v>#N/A</v>
      </c>
      <c r="I184" s="91" t="e">
        <f ca="true">+IF(AND(ISNUMBER(OFFSET('Water Data'!$E$9,0,10*ROW('Water Data'!E178))),'Data Summary'!BX184="Yes"),OFFSET('Water Data'!$E$9,0,10*ROW('Water Data'!E178)),NA())</f>
        <v>#N/A</v>
      </c>
      <c r="J184" s="91" t="e">
        <f ca="true">+IF(AND(ISNUMBER(OFFSET('Water Data'!$F$4,0,10*ROW('Water Data'!F178))),'Data Summary'!BY184="Yes"),100-OFFSET('Water Data'!$F$4,0,10*ROW('Water Data'!F178)),NA())</f>
        <v>#N/A</v>
      </c>
      <c r="K184" s="91" t="e">
        <f ca="true">+IF(AND(ISNUMBER(OFFSET('Water Data'!$F$6,0,10*ROW('Water Data'!F178))),'Data Summary'!BZ184="Yes"),OFFSET('Water Data'!$F$6,0,10*ROW('Water Data'!F178)),NA())</f>
        <v>#N/A</v>
      </c>
      <c r="L184" s="91" t="e">
        <f ca="true">+IF(AND(ISNUMBER(OFFSET('Water Data'!$F$9,0,10*ROW('Water Data'!F178))),'Data Summary'!CA184="Yes"),OFFSET('Water Data'!$F$9,0,10*ROW('Water Data'!F178)),NA())</f>
        <v>#N/A</v>
      </c>
      <c r="M184" s="91" t="e">
        <f ca="true">+IF(AND(ISNUMBER(OFFSET('Water Data'!$G$4,0,10*ROW('Water Data'!G178))),'Data Summary'!CB184="Yes"),100-OFFSET('Water Data'!$G$4,0,10*ROW('Water Data'!G178)),NA())</f>
        <v>#N/A</v>
      </c>
      <c r="N184" s="91" t="e">
        <f ca="true">+IF(AND(ISNUMBER(OFFSET('Water Data'!$G$6,0,10*ROW('Water Data'!G178))),'Data Summary'!CC184="Yes"),OFFSET('Water Data'!$G$6,0,10*ROW('Water Data'!G178)),NA())</f>
        <v>#N/A</v>
      </c>
      <c r="O184" s="91" t="e">
        <f ca="true">+IF(AND(ISNUMBER(OFFSET('Water Data'!$G$9,0,10*ROW('Water Data'!G178))),'Data Summary'!CD184="Yes"),OFFSET('Water Data'!$G$9,0,10*ROW('Water Data'!G178)),NA())</f>
        <v>#N/A</v>
      </c>
      <c r="P184" s="91" t="e">
        <f ca="true">+IF(AND(ISNUMBER(OFFSET('Water Data'!$H$4,0,10*ROW('Water Data'!H178))),'Data Summary'!CE184="Yes"),100-OFFSET('Water Data'!$H$4,0,10*ROW('Water Data'!H178)),NA())</f>
        <v>#N/A</v>
      </c>
      <c r="Q184" s="91" t="e">
        <f ca="true">+IF(AND(ISNUMBER(OFFSET('Water Data'!$H$6,0,10*ROW('Water Data'!H178))),'Data Summary'!CF184="Yes"),OFFSET('Water Data'!$H$6,0,10*ROW('Water Data'!H178)),NA())</f>
        <v>#N/A</v>
      </c>
      <c r="R184" s="91" t="e">
        <f ca="true">+IF(AND(ISNUMBER(OFFSET('Water Data'!$H$9,0,10*ROW('Water Data'!H178))),'Data Summary'!CG184="Yes"),OFFSET('Water Data'!$H$9,0,10*ROW('Water Data'!H178)),NA())</f>
        <v>#N/A</v>
      </c>
      <c r="S184" s="91" t="e">
        <f ca="true">+IF(AND(ISNUMBER(OFFSET('Water Data'!$I$4,0,10*ROW('Water Data'!I178))),'Data Summary'!CH184="Yes"),100-OFFSET('Water Data'!$I$4,0,10*ROW('Water Data'!I178)),NA())</f>
        <v>#N/A</v>
      </c>
      <c r="T184" s="91" t="e">
        <f ca="true">+IF(AND(ISNUMBER(OFFSET('Water Data'!$I$6,0,10*ROW('Water Data'!I178))),'Data Summary'!CI184="Yes"),OFFSET('Water Data'!$I$6,0,10*ROW('Water Data'!I178)),NA())</f>
        <v>#N/A</v>
      </c>
      <c r="U184" s="91" t="e">
        <f ca="true">+IF(AND(ISNUMBER(OFFSET('Water Data'!$I$9,0,10*ROW('Water Data'!I178))),'Data Summary'!CJ184="Yes"),OFFSET('Water Data'!$I$9,0,10*ROW('Water Data'!I178)),NA())</f>
        <v>#N/A</v>
      </c>
      <c r="V184" s="92" t="e">
        <f ca="true">+IF(AND(ISNUMBER(OFFSET('Sanitation Data'!$D$4,0,10*ROW('Sanitation Data'!D178))),'Data Summary'!CK184="Yes"),100-OFFSET('Sanitation Data'!$D$4,0,10*ROW('Sanitation Data'!D178)),NA())</f>
        <v>#N/A</v>
      </c>
      <c r="W184" s="92" t="e">
        <f ca="true">+IF(AND(ISNUMBER(OFFSET('Sanitation Data'!$D$6,0,10*ROW('Sanitation Data'!D178))),'Data Summary'!CL184="Yes"),OFFSET('Sanitation Data'!$D$6,0,10*ROW('Sanitation Data'!D178)),NA())</f>
        <v>#N/A</v>
      </c>
      <c r="X184" s="92" t="e">
        <f ca="true">+IF(AND(ISNUMBER(OFFSET('Sanitation Data'!$D$10,0,10*ROW('Sanitation Data'!D178))),'Data Summary'!CM184="Yes"),OFFSET('Sanitation Data'!$D$10,0,10*ROW('Sanitation Data'!D178)),NA())</f>
        <v>#N/A</v>
      </c>
      <c r="Y184" s="92" t="e">
        <f ca="true">+IF(AND(ISNUMBER(OFFSET('Sanitation Data'!$D$11,0,10*ROW('Sanitation Data'!D178))),'Data Summary'!CN184="Yes"),OFFSET('Sanitation Data'!$D$11,0,10*ROW('Sanitation Data'!D178)),NA())</f>
        <v>#N/A</v>
      </c>
      <c r="Z184" s="92" t="e">
        <f ca="true">+IF(AND(ISNUMBER(OFFSET('Sanitation Data'!$D$12,0,10*ROW('Sanitation Data'!D178))),'Data Summary'!CO184="Yes"),OFFSET('Sanitation Data'!$D$12,0,10*ROW('Sanitation Data'!D178)),NA())</f>
        <v>#N/A</v>
      </c>
      <c r="AA184" s="92" t="e">
        <f ca="true">+IF(AND(ISNUMBER(OFFSET('Sanitation Data'!$E$4,0,10*ROW('Sanitation Data'!E178))),'Data Summary'!CP184="Yes"),100-OFFSET('Sanitation Data'!$E$4,0,10*ROW('Sanitation Data'!E178)),NA())</f>
        <v>#N/A</v>
      </c>
      <c r="AB184" s="92" t="e">
        <f ca="true">+IF(AND(ISNUMBER(OFFSET('Sanitation Data'!$E$6,0,10*ROW('Sanitation Data'!E178))),'Data Summary'!CQ184="Yes"),OFFSET('Sanitation Data'!$E$6,0,10*ROW('Sanitation Data'!E178)),NA())</f>
        <v>#N/A</v>
      </c>
      <c r="AC184" s="92" t="e">
        <f ca="true">+IF(AND(ISNUMBER(OFFSET('Sanitation Data'!$E$10,0,10*ROW('Sanitation Data'!E178))),'Data Summary'!CR184="Yes"),OFFSET('Sanitation Data'!$E$10,0,10*ROW('Sanitation Data'!E178)),NA())</f>
        <v>#N/A</v>
      </c>
      <c r="AD184" s="92" t="e">
        <f ca="true">+IF(AND(ISNUMBER(OFFSET('Sanitation Data'!$E$11,0,10*ROW('Sanitation Data'!E178))),'Data Summary'!CS184="Yes"),OFFSET('Sanitation Data'!$E$11,0,10*ROW('Sanitation Data'!E178)),NA())</f>
        <v>#N/A</v>
      </c>
      <c r="AE184" s="92" t="e">
        <f ca="true">+IF(AND(ISNUMBER(OFFSET('Sanitation Data'!$E$12,0,10*ROW('Sanitation Data'!E178))),'Data Summary'!CT184="Yes"),OFFSET('Sanitation Data'!$E$12,0,10*ROW('Sanitation Data'!E178)),NA())</f>
        <v>#N/A</v>
      </c>
      <c r="AF184" s="92" t="e">
        <f ca="true">+IF(AND(ISNUMBER(OFFSET('Sanitation Data'!$F$4,0,10*ROW('Sanitation Data'!F178))),'Data Summary'!CU184="Yes"),100-OFFSET('Sanitation Data'!$F$4,0,10*ROW('Sanitation Data'!F178)),NA())</f>
        <v>#N/A</v>
      </c>
      <c r="AG184" s="92" t="e">
        <f ca="true">+IF(AND(ISNUMBER(OFFSET('Sanitation Data'!$F$6,0,10*ROW('Sanitation Data'!F178))),'Data Summary'!CV184="Yes"),OFFSET('Sanitation Data'!$F$6,0,10*ROW('Sanitation Data'!F178)),NA())</f>
        <v>#N/A</v>
      </c>
      <c r="AH184" s="92" t="e">
        <f ca="true">+IF(AND(ISNUMBER(OFFSET('Sanitation Data'!$F$10,0,10*ROW('Sanitation Data'!F178))),'Data Summary'!CW184="Yes"),OFFSET('Sanitation Data'!$F$10,0,10*ROW('Sanitation Data'!F178)),NA())</f>
        <v>#N/A</v>
      </c>
      <c r="AI184" s="92" t="e">
        <f ca="true">+IF(AND(ISNUMBER(OFFSET('Sanitation Data'!$F$11,0,10*ROW('Sanitation Data'!F178))),'Data Summary'!CX184="Yes"),OFFSET('Sanitation Data'!$F$11,0,10*ROW('Sanitation Data'!F178)),NA())</f>
        <v>#N/A</v>
      </c>
      <c r="AJ184" s="92" t="e">
        <f ca="true">+IF(AND(ISNUMBER(OFFSET('Sanitation Data'!$F$12,0,10*ROW('Sanitation Data'!F178))),'Data Summary'!CY184="Yes"),OFFSET('Sanitation Data'!$F$12,0,10*ROW('Sanitation Data'!F178)),NA())</f>
        <v>#N/A</v>
      </c>
      <c r="AK184" s="92" t="e">
        <f ca="true">+IF(AND(ISNUMBER(OFFSET('Sanitation Data'!$G$4,0,10*ROW('Sanitation Data'!G178))),'Data Summary'!CZ184="Yes"),100-OFFSET('Sanitation Data'!$G$4,0,10*ROW('Sanitation Data'!G178)),NA())</f>
        <v>#N/A</v>
      </c>
      <c r="AL184" s="92" t="e">
        <f ca="true">+IF(AND(ISNUMBER(OFFSET('Sanitation Data'!$G$6,0,10*ROW('Sanitation Data'!G178))),'Data Summary'!DA184="Yes"),OFFSET('Sanitation Data'!$G$6,0,10*ROW('Sanitation Data'!G178)),NA())</f>
        <v>#N/A</v>
      </c>
      <c r="AM184" s="92" t="e">
        <f ca="true">+IF(AND(ISNUMBER(OFFSET('Sanitation Data'!$G$10,0,10*ROW('Sanitation Data'!G178))),'Data Summary'!DB184="Yes"),OFFSET('Sanitation Data'!$G$10,0,10*ROW('Sanitation Data'!G178)),NA())</f>
        <v>#N/A</v>
      </c>
      <c r="AN184" s="92" t="e">
        <f ca="true">+IF(AND(ISNUMBER(OFFSET('Sanitation Data'!$G$11,0,10*ROW('Sanitation Data'!G178))),'Data Summary'!DC184="Yes"),OFFSET('Sanitation Data'!$G$11,0,10*ROW('Sanitation Data'!G178)),NA())</f>
        <v>#N/A</v>
      </c>
      <c r="AO184" s="92" t="e">
        <f ca="true">+IF(AND(ISNUMBER(OFFSET('Sanitation Data'!$G$12,0,10*ROW('Sanitation Data'!G178))),'Data Summary'!DD184="Yes"),OFFSET('Sanitation Data'!$G$12,0,10*ROW('Sanitation Data'!G178)),NA())</f>
        <v>#N/A</v>
      </c>
      <c r="AP184" s="92" t="e">
        <f ca="true">+IF(AND(ISNUMBER(OFFSET('Sanitation Data'!$H$4,0,10*ROW('Sanitation Data'!H178))),'Data Summary'!DE184="Yes"),100-OFFSET('Sanitation Data'!$H$4,0,10*ROW('Sanitation Data'!H178)),NA())</f>
        <v>#N/A</v>
      </c>
      <c r="AQ184" s="92" t="e">
        <f ca="true">+IF(AND(ISNUMBER(OFFSET('Sanitation Data'!$H$6,0,10*ROW('Sanitation Data'!H178))),'Data Summary'!DF184="Yes"),OFFSET('Sanitation Data'!$H$6,0,10*ROW('Sanitation Data'!H178)),NA())</f>
        <v>#N/A</v>
      </c>
      <c r="AR184" s="92" t="e">
        <f ca="true">+IF(AND(ISNUMBER(OFFSET('Sanitation Data'!$H$10,0,10*ROW('Sanitation Data'!H178))),'Data Summary'!DG184="Yes"),OFFSET('Sanitation Data'!$H$10,0,10*ROW('Sanitation Data'!H178)),NA())</f>
        <v>#N/A</v>
      </c>
      <c r="AS184" s="92" t="e">
        <f ca="true">+IF(AND(ISNUMBER(OFFSET('Sanitation Data'!$H$11,0,10*ROW('Sanitation Data'!H178))),'Data Summary'!DH184="Yes"),OFFSET('Sanitation Data'!$H$11,0,10*ROW('Sanitation Data'!H178)),NA())</f>
        <v>#N/A</v>
      </c>
      <c r="AT184" s="92" t="e">
        <f ca="true">+IF(AND(ISNUMBER(OFFSET('Sanitation Data'!$H$12,0,10*ROW('Sanitation Data'!H178))),'Data Summary'!DI184="Yes"),OFFSET('Sanitation Data'!$H$12,0,10*ROW('Sanitation Data'!H178)),NA())</f>
        <v>#N/A</v>
      </c>
      <c r="AU184" s="92" t="e">
        <f ca="true">+IF(AND(ISNUMBER(OFFSET('Sanitation Data'!$I$4,0,10*ROW('Sanitation Data'!I178))),'Data Summary'!DJ184="Yes"),100-OFFSET('Sanitation Data'!$I$4,0,10*ROW('Sanitation Data'!I178)),NA())</f>
        <v>#N/A</v>
      </c>
      <c r="AV184" s="92" t="e">
        <f ca="true">+IF(AND(ISNUMBER(OFFSET('Sanitation Data'!$I$6,0,10*ROW('Sanitation Data'!I178))),'Data Summary'!DK184="Yes"),OFFSET('Sanitation Data'!$I$6,0,10*ROW('Sanitation Data'!I178)),NA())</f>
        <v>#N/A</v>
      </c>
      <c r="AW184" s="92" t="e">
        <f ca="true">+IF(AND(ISNUMBER(OFFSET('Sanitation Data'!$I$10,0,10*ROW('Sanitation Data'!I178))),'Data Summary'!DL184="Yes"),OFFSET('Sanitation Data'!$I$10,0,10*ROW('Sanitation Data'!I178)),NA())</f>
        <v>#N/A</v>
      </c>
      <c r="AX184" s="92" t="e">
        <f ca="true">+IF(AND(ISNUMBER(OFFSET('Sanitation Data'!$I$11,0,10*ROW('Sanitation Data'!I178))),'Data Summary'!DM184="Yes"),OFFSET('Sanitation Data'!$I$11,0,10*ROW('Sanitation Data'!I178)),NA())</f>
        <v>#N/A</v>
      </c>
      <c r="AY184" s="92" t="e">
        <f ca="true">+IF(AND(ISNUMBER(OFFSET('Sanitation Data'!$I$12,0,10*ROW('Sanitation Data'!I178))),'Data Summary'!DN184="Yes"),OFFSET('Sanitation Data'!$I$12,0,10*ROW('Sanitation Data'!I178)),NA())</f>
        <v>#N/A</v>
      </c>
      <c r="AZ184" s="93" t="e">
        <f ca="true">+IF(AND(ISNUMBER(OFFSET('Hygiene Data'!$D$5,0,10*ROW('Hygiene Data'!D178))),'Data Summary'!DO184="Yes"),OFFSET('Hygiene Data'!$D$5,0,10*ROW('Hygiene Data'!D178)),NA())</f>
        <v>#N/A</v>
      </c>
      <c r="BA184" s="93" t="e">
        <f ca="true">+IF(AND(ISNUMBER(OFFSET('Hygiene Data'!$D$7,0,10*ROW('Hygiene Data'!D178))),'Data Summary'!DP184="Yes"),OFFSET('Hygiene Data'!$D$7,0,10*ROW('Hygiene Data'!D178)),NA())</f>
        <v>#N/A</v>
      </c>
      <c r="BB184" s="93" t="e">
        <f ca="true">+IF(AND(ISNUMBER(OFFSET('Hygiene Data'!$D$9,0,10*ROW('Hygiene Data'!D178))),'Data Summary'!DQ184="Yes"),OFFSET('Hygiene Data'!$D$9,0,10*ROW('Hygiene Data'!D178)),NA())</f>
        <v>#N/A</v>
      </c>
      <c r="BC184" s="93" t="e">
        <f ca="true">+IF(AND(ISNUMBER(OFFSET('Hygiene Data'!$E$5,0,10*ROW('Hygiene Data'!E178))),'Data Summary'!DR184="Yes"),OFFSET('Hygiene Data'!$E$5,0,10*ROW('Hygiene Data'!E178)),NA())</f>
        <v>#N/A</v>
      </c>
      <c r="BD184" s="93" t="e">
        <f ca="true">+IF(AND(ISNUMBER(OFFSET('Hygiene Data'!$E$7,0,10*ROW('Hygiene Data'!E178))),'Data Summary'!DS184="Yes"),OFFSET('Hygiene Data'!$E$7,0,10*ROW('Hygiene Data'!E178)),NA())</f>
        <v>#N/A</v>
      </c>
      <c r="BE184" s="93" t="e">
        <f ca="true">+IF(AND(ISNUMBER(OFFSET('Hygiene Data'!$E$9,0,10*ROW('Hygiene Data'!E178))),'Data Summary'!DT184="Yes"),OFFSET('Hygiene Data'!$E$9,0,10*ROW('Hygiene Data'!E178)),NA())</f>
        <v>#N/A</v>
      </c>
      <c r="BF184" s="93" t="e">
        <f ca="true">+IF(AND(ISNUMBER(OFFSET('Hygiene Data'!$F$5,0,10*ROW('Hygiene Data'!F178))),'Data Summary'!DU184="Yes"),OFFSET('Hygiene Data'!$F$5,0,10*ROW('Hygiene Data'!F178)),NA())</f>
        <v>#N/A</v>
      </c>
      <c r="BG184" s="93" t="e">
        <f ca="true">+IF(AND(ISNUMBER(OFFSET('Hygiene Data'!$F$7,0,10*ROW('Hygiene Data'!F178))),'Data Summary'!DV184="Yes"),OFFSET('Hygiene Data'!$F$7,0,10*ROW('Hygiene Data'!F178)),NA())</f>
        <v>#N/A</v>
      </c>
      <c r="BH184" s="93" t="e">
        <f ca="true">+IF(AND(ISNUMBER(OFFSET('Hygiene Data'!$F$9,0,10*ROW('Hygiene Data'!F178))),'Data Summary'!DW184="Yes"),OFFSET('Hygiene Data'!$F$9,0,10*ROW('Hygiene Data'!F178)),NA())</f>
        <v>#N/A</v>
      </c>
      <c r="BI184" s="93" t="e">
        <f ca="true">+IF(AND(ISNUMBER(OFFSET('Hygiene Data'!$G$5,0,10*ROW('Hygiene Data'!G178))),'Data Summary'!DX184="Yes"),OFFSET('Hygiene Data'!$G$5,0,10*ROW('Hygiene Data'!G178)),NA())</f>
        <v>#N/A</v>
      </c>
      <c r="BJ184" s="93" t="e">
        <f ca="true">+IF(AND(ISNUMBER(OFFSET('Hygiene Data'!$G$7,0,10*ROW('Hygiene Data'!G178))),'Data Summary'!DY184="Yes"),OFFSET('Hygiene Data'!$G$7,0,10*ROW('Hygiene Data'!G178)),NA())</f>
        <v>#N/A</v>
      </c>
      <c r="BK184" s="93" t="e">
        <f ca="true">+IF(AND(ISNUMBER(OFFSET('Hygiene Data'!$G$9,0,10*ROW('Hygiene Data'!G178))),'Data Summary'!DZ184="Yes"),OFFSET('Hygiene Data'!$G$9,0,10*ROW('Hygiene Data'!G178)),NA())</f>
        <v>#N/A</v>
      </c>
      <c r="BL184" s="93" t="e">
        <f ca="true">+IF(AND(ISNUMBER(OFFSET('Hygiene Data'!$H$5,0,10*ROW('Hygiene Data'!H178))),'Data Summary'!EA184="Yes"),OFFSET('Hygiene Data'!$H$5,0,10*ROW('Hygiene Data'!H178)),NA())</f>
        <v>#N/A</v>
      </c>
      <c r="BM184" s="93" t="e">
        <f ca="true">+IF(AND(ISNUMBER(OFFSET('Hygiene Data'!$H$7,0,10*ROW('Hygiene Data'!H178))),'Data Summary'!EB184="Yes"),OFFSET('Hygiene Data'!$H$7,0,10*ROW('Hygiene Data'!H178)),NA())</f>
        <v>#N/A</v>
      </c>
      <c r="BN184" s="93" t="e">
        <f ca="true">+IF(AND(ISNUMBER(OFFSET('Hygiene Data'!$H$9,0,10*ROW('Hygiene Data'!H178))),'Data Summary'!EC184="Yes"),OFFSET('Hygiene Data'!$H$9,0,10*ROW('Hygiene Data'!H178)),NA())</f>
        <v>#N/A</v>
      </c>
      <c r="BO184" s="93" t="e">
        <f ca="true">+IF(AND(ISNUMBER(OFFSET('Hygiene Data'!$I$5,0,10*ROW('Hygiene Data'!I178))),'Data Summary'!ED184="Yes"),OFFSET('Hygiene Data'!$I$5,0,10*ROW('Hygiene Data'!I178)),NA())</f>
        <v>#N/A</v>
      </c>
      <c r="BP184" s="93" t="e">
        <f ca="true">+IF(AND(ISNUMBER(OFFSET('Hygiene Data'!$I$7,0,10*ROW('Hygiene Data'!I178))),'Data Summary'!EE184="Yes"),OFFSET('Hygiene Data'!$I$7,0,10*ROW('Hygiene Data'!I178)),NA())</f>
        <v>#N/A</v>
      </c>
      <c r="BQ184" s="93" t="e">
        <f ca="true">+IF(AND(ISNUMBER(OFFSET('Hygiene Data'!$I$9,0,10*ROW('Hygiene Data'!I178))),'Data Summary'!EF184="Yes"),OFFSET('Hygiene Data'!$I$9,0,10*ROW('Hygiene Data'!I178)),NA())</f>
        <v>#N/A</v>
      </c>
    </row>
    <row xmlns:x14ac="http://schemas.microsoft.com/office/spreadsheetml/2009/9/ac" r="185" x14ac:dyDescent="0.2">
      <c r="A185" s="335" t="e">
        <f ca="true">+RIGHT('Data Summary'!A185,LEN('Data Summary'!A185)-9)</f>
        <v>#VALUE!</v>
      </c>
      <c r="B185" s="35" t="str">
        <f ca="true">+IF(ISTEXT('Data Summary'!B185),'Data Summary'!B185,"")</f>
        <v/>
      </c>
      <c r="C185" s="334" t="e">
        <f ca="true">+VALUE('Data Summary'!C185)</f>
        <v>#VALUE!</v>
      </c>
      <c r="D185" s="91" t="e">
        <f ca="true">+IF(AND(ISNUMBER(OFFSET('Water Data'!$D$4,0,10*ROW('Water Data'!D179))),'Data Summary'!BS185="Yes"),100-OFFSET('Water Data'!$D$4,0,10*ROW('Water Data'!D179)),NA())</f>
        <v>#N/A</v>
      </c>
      <c r="E185" s="91" t="e">
        <f ca="true">+IF(AND(ISNUMBER(OFFSET('Water Data'!$D$6,0,10*ROW('Water Data'!D179))),'Data Summary'!BT185="Yes"),OFFSET('Water Data'!$D$6,0,10*ROW('Water Data'!D179)),NA())</f>
        <v>#N/A</v>
      </c>
      <c r="F185" s="91" t="e">
        <f ca="true">+IF(AND(ISNUMBER(OFFSET('Water Data'!$D$9,0,10*ROW('Water Data'!D179))),'Data Summary'!BU185="Yes"),OFFSET('Water Data'!$D$9,0,10*ROW('Water Data'!D179)),NA())</f>
        <v>#N/A</v>
      </c>
      <c r="G185" s="91" t="e">
        <f ca="true">+IF(AND(ISNUMBER(OFFSET('Water Data'!$E$4,0,10*ROW('Water Data'!E179))),'Data Summary'!BV185="Yes"),100-OFFSET('Water Data'!$E$4,0,10*ROW('Water Data'!E179)),NA())</f>
        <v>#N/A</v>
      </c>
      <c r="H185" s="91" t="e">
        <f ca="true">+IF(AND(ISNUMBER(OFFSET('Water Data'!$E$6,0,10*ROW('Water Data'!E179))),'Data Summary'!BW185="Yes"),OFFSET('Water Data'!$E$6,0,10*ROW('Water Data'!E179)),NA())</f>
        <v>#N/A</v>
      </c>
      <c r="I185" s="91" t="e">
        <f ca="true">+IF(AND(ISNUMBER(OFFSET('Water Data'!$E$9,0,10*ROW('Water Data'!E179))),'Data Summary'!BX185="Yes"),OFFSET('Water Data'!$E$9,0,10*ROW('Water Data'!E179)),NA())</f>
        <v>#N/A</v>
      </c>
      <c r="J185" s="91" t="e">
        <f ca="true">+IF(AND(ISNUMBER(OFFSET('Water Data'!$F$4,0,10*ROW('Water Data'!F179))),'Data Summary'!BY185="Yes"),100-OFFSET('Water Data'!$F$4,0,10*ROW('Water Data'!F179)),NA())</f>
        <v>#N/A</v>
      </c>
      <c r="K185" s="91" t="e">
        <f ca="true">+IF(AND(ISNUMBER(OFFSET('Water Data'!$F$6,0,10*ROW('Water Data'!F179))),'Data Summary'!BZ185="Yes"),OFFSET('Water Data'!$F$6,0,10*ROW('Water Data'!F179)),NA())</f>
        <v>#N/A</v>
      </c>
      <c r="L185" s="91" t="e">
        <f ca="true">+IF(AND(ISNUMBER(OFFSET('Water Data'!$F$9,0,10*ROW('Water Data'!F179))),'Data Summary'!CA185="Yes"),OFFSET('Water Data'!$F$9,0,10*ROW('Water Data'!F179)),NA())</f>
        <v>#N/A</v>
      </c>
      <c r="M185" s="91" t="e">
        <f ca="true">+IF(AND(ISNUMBER(OFFSET('Water Data'!$G$4,0,10*ROW('Water Data'!G179))),'Data Summary'!CB185="Yes"),100-OFFSET('Water Data'!$G$4,0,10*ROW('Water Data'!G179)),NA())</f>
        <v>#N/A</v>
      </c>
      <c r="N185" s="91" t="e">
        <f ca="true">+IF(AND(ISNUMBER(OFFSET('Water Data'!$G$6,0,10*ROW('Water Data'!G179))),'Data Summary'!CC185="Yes"),OFFSET('Water Data'!$G$6,0,10*ROW('Water Data'!G179)),NA())</f>
        <v>#N/A</v>
      </c>
      <c r="O185" s="91" t="e">
        <f ca="true">+IF(AND(ISNUMBER(OFFSET('Water Data'!$G$9,0,10*ROW('Water Data'!G179))),'Data Summary'!CD185="Yes"),OFFSET('Water Data'!$G$9,0,10*ROW('Water Data'!G179)),NA())</f>
        <v>#N/A</v>
      </c>
      <c r="P185" s="91" t="e">
        <f ca="true">+IF(AND(ISNUMBER(OFFSET('Water Data'!$H$4,0,10*ROW('Water Data'!H179))),'Data Summary'!CE185="Yes"),100-OFFSET('Water Data'!$H$4,0,10*ROW('Water Data'!H179)),NA())</f>
        <v>#N/A</v>
      </c>
      <c r="Q185" s="91" t="e">
        <f ca="true">+IF(AND(ISNUMBER(OFFSET('Water Data'!$H$6,0,10*ROW('Water Data'!H179))),'Data Summary'!CF185="Yes"),OFFSET('Water Data'!$H$6,0,10*ROW('Water Data'!H179)),NA())</f>
        <v>#N/A</v>
      </c>
      <c r="R185" s="91" t="e">
        <f ca="true">+IF(AND(ISNUMBER(OFFSET('Water Data'!$H$9,0,10*ROW('Water Data'!H179))),'Data Summary'!CG185="Yes"),OFFSET('Water Data'!$H$9,0,10*ROW('Water Data'!H179)),NA())</f>
        <v>#N/A</v>
      </c>
      <c r="S185" s="91" t="e">
        <f ca="true">+IF(AND(ISNUMBER(OFFSET('Water Data'!$I$4,0,10*ROW('Water Data'!I179))),'Data Summary'!CH185="Yes"),100-OFFSET('Water Data'!$I$4,0,10*ROW('Water Data'!I179)),NA())</f>
        <v>#N/A</v>
      </c>
      <c r="T185" s="91" t="e">
        <f ca="true">+IF(AND(ISNUMBER(OFFSET('Water Data'!$I$6,0,10*ROW('Water Data'!I179))),'Data Summary'!CI185="Yes"),OFFSET('Water Data'!$I$6,0,10*ROW('Water Data'!I179)),NA())</f>
        <v>#N/A</v>
      </c>
      <c r="U185" s="91" t="e">
        <f ca="true">+IF(AND(ISNUMBER(OFFSET('Water Data'!$I$9,0,10*ROW('Water Data'!I179))),'Data Summary'!CJ185="Yes"),OFFSET('Water Data'!$I$9,0,10*ROW('Water Data'!I179)),NA())</f>
        <v>#N/A</v>
      </c>
      <c r="V185" s="92" t="e">
        <f ca="true">+IF(AND(ISNUMBER(OFFSET('Sanitation Data'!$D$4,0,10*ROW('Sanitation Data'!D179))),'Data Summary'!CK185="Yes"),100-OFFSET('Sanitation Data'!$D$4,0,10*ROW('Sanitation Data'!D179)),NA())</f>
        <v>#N/A</v>
      </c>
      <c r="W185" s="92" t="e">
        <f ca="true">+IF(AND(ISNUMBER(OFFSET('Sanitation Data'!$D$6,0,10*ROW('Sanitation Data'!D179))),'Data Summary'!CL185="Yes"),OFFSET('Sanitation Data'!$D$6,0,10*ROW('Sanitation Data'!D179)),NA())</f>
        <v>#N/A</v>
      </c>
      <c r="X185" s="92" t="e">
        <f ca="true">+IF(AND(ISNUMBER(OFFSET('Sanitation Data'!$D$10,0,10*ROW('Sanitation Data'!D179))),'Data Summary'!CM185="Yes"),OFFSET('Sanitation Data'!$D$10,0,10*ROW('Sanitation Data'!D179)),NA())</f>
        <v>#N/A</v>
      </c>
      <c r="Y185" s="92" t="e">
        <f ca="true">+IF(AND(ISNUMBER(OFFSET('Sanitation Data'!$D$11,0,10*ROW('Sanitation Data'!D179))),'Data Summary'!CN185="Yes"),OFFSET('Sanitation Data'!$D$11,0,10*ROW('Sanitation Data'!D179)),NA())</f>
        <v>#N/A</v>
      </c>
      <c r="Z185" s="92" t="e">
        <f ca="true">+IF(AND(ISNUMBER(OFFSET('Sanitation Data'!$D$12,0,10*ROW('Sanitation Data'!D179))),'Data Summary'!CO185="Yes"),OFFSET('Sanitation Data'!$D$12,0,10*ROW('Sanitation Data'!D179)),NA())</f>
        <v>#N/A</v>
      </c>
      <c r="AA185" s="92" t="e">
        <f ca="true">+IF(AND(ISNUMBER(OFFSET('Sanitation Data'!$E$4,0,10*ROW('Sanitation Data'!E179))),'Data Summary'!CP185="Yes"),100-OFFSET('Sanitation Data'!$E$4,0,10*ROW('Sanitation Data'!E179)),NA())</f>
        <v>#N/A</v>
      </c>
      <c r="AB185" s="92" t="e">
        <f ca="true">+IF(AND(ISNUMBER(OFFSET('Sanitation Data'!$E$6,0,10*ROW('Sanitation Data'!E179))),'Data Summary'!CQ185="Yes"),OFFSET('Sanitation Data'!$E$6,0,10*ROW('Sanitation Data'!E179)),NA())</f>
        <v>#N/A</v>
      </c>
      <c r="AC185" s="92" t="e">
        <f ca="true">+IF(AND(ISNUMBER(OFFSET('Sanitation Data'!$E$10,0,10*ROW('Sanitation Data'!E179))),'Data Summary'!CR185="Yes"),OFFSET('Sanitation Data'!$E$10,0,10*ROW('Sanitation Data'!E179)),NA())</f>
        <v>#N/A</v>
      </c>
      <c r="AD185" s="92" t="e">
        <f ca="true">+IF(AND(ISNUMBER(OFFSET('Sanitation Data'!$E$11,0,10*ROW('Sanitation Data'!E179))),'Data Summary'!CS185="Yes"),OFFSET('Sanitation Data'!$E$11,0,10*ROW('Sanitation Data'!E179)),NA())</f>
        <v>#N/A</v>
      </c>
      <c r="AE185" s="92" t="e">
        <f ca="true">+IF(AND(ISNUMBER(OFFSET('Sanitation Data'!$E$12,0,10*ROW('Sanitation Data'!E179))),'Data Summary'!CT185="Yes"),OFFSET('Sanitation Data'!$E$12,0,10*ROW('Sanitation Data'!E179)),NA())</f>
        <v>#N/A</v>
      </c>
      <c r="AF185" s="92" t="e">
        <f ca="true">+IF(AND(ISNUMBER(OFFSET('Sanitation Data'!$F$4,0,10*ROW('Sanitation Data'!F179))),'Data Summary'!CU185="Yes"),100-OFFSET('Sanitation Data'!$F$4,0,10*ROW('Sanitation Data'!F179)),NA())</f>
        <v>#N/A</v>
      </c>
      <c r="AG185" s="92" t="e">
        <f ca="true">+IF(AND(ISNUMBER(OFFSET('Sanitation Data'!$F$6,0,10*ROW('Sanitation Data'!F179))),'Data Summary'!CV185="Yes"),OFFSET('Sanitation Data'!$F$6,0,10*ROW('Sanitation Data'!F179)),NA())</f>
        <v>#N/A</v>
      </c>
      <c r="AH185" s="92" t="e">
        <f ca="true">+IF(AND(ISNUMBER(OFFSET('Sanitation Data'!$F$10,0,10*ROW('Sanitation Data'!F179))),'Data Summary'!CW185="Yes"),OFFSET('Sanitation Data'!$F$10,0,10*ROW('Sanitation Data'!F179)),NA())</f>
        <v>#N/A</v>
      </c>
      <c r="AI185" s="92" t="e">
        <f ca="true">+IF(AND(ISNUMBER(OFFSET('Sanitation Data'!$F$11,0,10*ROW('Sanitation Data'!F179))),'Data Summary'!CX185="Yes"),OFFSET('Sanitation Data'!$F$11,0,10*ROW('Sanitation Data'!F179)),NA())</f>
        <v>#N/A</v>
      </c>
      <c r="AJ185" s="92" t="e">
        <f ca="true">+IF(AND(ISNUMBER(OFFSET('Sanitation Data'!$F$12,0,10*ROW('Sanitation Data'!F179))),'Data Summary'!CY185="Yes"),OFFSET('Sanitation Data'!$F$12,0,10*ROW('Sanitation Data'!F179)),NA())</f>
        <v>#N/A</v>
      </c>
      <c r="AK185" s="92" t="e">
        <f ca="true">+IF(AND(ISNUMBER(OFFSET('Sanitation Data'!$G$4,0,10*ROW('Sanitation Data'!G179))),'Data Summary'!CZ185="Yes"),100-OFFSET('Sanitation Data'!$G$4,0,10*ROW('Sanitation Data'!G179)),NA())</f>
        <v>#N/A</v>
      </c>
      <c r="AL185" s="92" t="e">
        <f ca="true">+IF(AND(ISNUMBER(OFFSET('Sanitation Data'!$G$6,0,10*ROW('Sanitation Data'!G179))),'Data Summary'!DA185="Yes"),OFFSET('Sanitation Data'!$G$6,0,10*ROW('Sanitation Data'!G179)),NA())</f>
        <v>#N/A</v>
      </c>
      <c r="AM185" s="92" t="e">
        <f ca="true">+IF(AND(ISNUMBER(OFFSET('Sanitation Data'!$G$10,0,10*ROW('Sanitation Data'!G179))),'Data Summary'!DB185="Yes"),OFFSET('Sanitation Data'!$G$10,0,10*ROW('Sanitation Data'!G179)),NA())</f>
        <v>#N/A</v>
      </c>
      <c r="AN185" s="92" t="e">
        <f ca="true">+IF(AND(ISNUMBER(OFFSET('Sanitation Data'!$G$11,0,10*ROW('Sanitation Data'!G179))),'Data Summary'!DC185="Yes"),OFFSET('Sanitation Data'!$G$11,0,10*ROW('Sanitation Data'!G179)),NA())</f>
        <v>#N/A</v>
      </c>
      <c r="AO185" s="92" t="e">
        <f ca="true">+IF(AND(ISNUMBER(OFFSET('Sanitation Data'!$G$12,0,10*ROW('Sanitation Data'!G179))),'Data Summary'!DD185="Yes"),OFFSET('Sanitation Data'!$G$12,0,10*ROW('Sanitation Data'!G179)),NA())</f>
        <v>#N/A</v>
      </c>
      <c r="AP185" s="92" t="e">
        <f ca="true">+IF(AND(ISNUMBER(OFFSET('Sanitation Data'!$H$4,0,10*ROW('Sanitation Data'!H179))),'Data Summary'!DE185="Yes"),100-OFFSET('Sanitation Data'!$H$4,0,10*ROW('Sanitation Data'!H179)),NA())</f>
        <v>#N/A</v>
      </c>
      <c r="AQ185" s="92" t="e">
        <f ca="true">+IF(AND(ISNUMBER(OFFSET('Sanitation Data'!$H$6,0,10*ROW('Sanitation Data'!H179))),'Data Summary'!DF185="Yes"),OFFSET('Sanitation Data'!$H$6,0,10*ROW('Sanitation Data'!H179)),NA())</f>
        <v>#N/A</v>
      </c>
      <c r="AR185" s="92" t="e">
        <f ca="true">+IF(AND(ISNUMBER(OFFSET('Sanitation Data'!$H$10,0,10*ROW('Sanitation Data'!H179))),'Data Summary'!DG185="Yes"),OFFSET('Sanitation Data'!$H$10,0,10*ROW('Sanitation Data'!H179)),NA())</f>
        <v>#N/A</v>
      </c>
      <c r="AS185" s="92" t="e">
        <f ca="true">+IF(AND(ISNUMBER(OFFSET('Sanitation Data'!$H$11,0,10*ROW('Sanitation Data'!H179))),'Data Summary'!DH185="Yes"),OFFSET('Sanitation Data'!$H$11,0,10*ROW('Sanitation Data'!H179)),NA())</f>
        <v>#N/A</v>
      </c>
      <c r="AT185" s="92" t="e">
        <f ca="true">+IF(AND(ISNUMBER(OFFSET('Sanitation Data'!$H$12,0,10*ROW('Sanitation Data'!H179))),'Data Summary'!DI185="Yes"),OFFSET('Sanitation Data'!$H$12,0,10*ROW('Sanitation Data'!H179)),NA())</f>
        <v>#N/A</v>
      </c>
      <c r="AU185" s="92" t="e">
        <f ca="true">+IF(AND(ISNUMBER(OFFSET('Sanitation Data'!$I$4,0,10*ROW('Sanitation Data'!I179))),'Data Summary'!DJ185="Yes"),100-OFFSET('Sanitation Data'!$I$4,0,10*ROW('Sanitation Data'!I179)),NA())</f>
        <v>#N/A</v>
      </c>
      <c r="AV185" s="92" t="e">
        <f ca="true">+IF(AND(ISNUMBER(OFFSET('Sanitation Data'!$I$6,0,10*ROW('Sanitation Data'!I179))),'Data Summary'!DK185="Yes"),OFFSET('Sanitation Data'!$I$6,0,10*ROW('Sanitation Data'!I179)),NA())</f>
        <v>#N/A</v>
      </c>
      <c r="AW185" s="92" t="e">
        <f ca="true">+IF(AND(ISNUMBER(OFFSET('Sanitation Data'!$I$10,0,10*ROW('Sanitation Data'!I179))),'Data Summary'!DL185="Yes"),OFFSET('Sanitation Data'!$I$10,0,10*ROW('Sanitation Data'!I179)),NA())</f>
        <v>#N/A</v>
      </c>
      <c r="AX185" s="92" t="e">
        <f ca="true">+IF(AND(ISNUMBER(OFFSET('Sanitation Data'!$I$11,0,10*ROW('Sanitation Data'!I179))),'Data Summary'!DM185="Yes"),OFFSET('Sanitation Data'!$I$11,0,10*ROW('Sanitation Data'!I179)),NA())</f>
        <v>#N/A</v>
      </c>
      <c r="AY185" s="92" t="e">
        <f ca="true">+IF(AND(ISNUMBER(OFFSET('Sanitation Data'!$I$12,0,10*ROW('Sanitation Data'!I179))),'Data Summary'!DN185="Yes"),OFFSET('Sanitation Data'!$I$12,0,10*ROW('Sanitation Data'!I179)),NA())</f>
        <v>#N/A</v>
      </c>
      <c r="AZ185" s="93" t="e">
        <f ca="true">+IF(AND(ISNUMBER(OFFSET('Hygiene Data'!$D$5,0,10*ROW('Hygiene Data'!D179))),'Data Summary'!DO185="Yes"),OFFSET('Hygiene Data'!$D$5,0,10*ROW('Hygiene Data'!D179)),NA())</f>
        <v>#N/A</v>
      </c>
      <c r="BA185" s="93" t="e">
        <f ca="true">+IF(AND(ISNUMBER(OFFSET('Hygiene Data'!$D$7,0,10*ROW('Hygiene Data'!D179))),'Data Summary'!DP185="Yes"),OFFSET('Hygiene Data'!$D$7,0,10*ROW('Hygiene Data'!D179)),NA())</f>
        <v>#N/A</v>
      </c>
      <c r="BB185" s="93" t="e">
        <f ca="true">+IF(AND(ISNUMBER(OFFSET('Hygiene Data'!$D$9,0,10*ROW('Hygiene Data'!D179))),'Data Summary'!DQ185="Yes"),OFFSET('Hygiene Data'!$D$9,0,10*ROW('Hygiene Data'!D179)),NA())</f>
        <v>#N/A</v>
      </c>
      <c r="BC185" s="93" t="e">
        <f ca="true">+IF(AND(ISNUMBER(OFFSET('Hygiene Data'!$E$5,0,10*ROW('Hygiene Data'!E179))),'Data Summary'!DR185="Yes"),OFFSET('Hygiene Data'!$E$5,0,10*ROW('Hygiene Data'!E179)),NA())</f>
        <v>#N/A</v>
      </c>
      <c r="BD185" s="93" t="e">
        <f ca="true">+IF(AND(ISNUMBER(OFFSET('Hygiene Data'!$E$7,0,10*ROW('Hygiene Data'!E179))),'Data Summary'!DS185="Yes"),OFFSET('Hygiene Data'!$E$7,0,10*ROW('Hygiene Data'!E179)),NA())</f>
        <v>#N/A</v>
      </c>
      <c r="BE185" s="93" t="e">
        <f ca="true">+IF(AND(ISNUMBER(OFFSET('Hygiene Data'!$E$9,0,10*ROW('Hygiene Data'!E179))),'Data Summary'!DT185="Yes"),OFFSET('Hygiene Data'!$E$9,0,10*ROW('Hygiene Data'!E179)),NA())</f>
        <v>#N/A</v>
      </c>
      <c r="BF185" s="93" t="e">
        <f ca="true">+IF(AND(ISNUMBER(OFFSET('Hygiene Data'!$F$5,0,10*ROW('Hygiene Data'!F179))),'Data Summary'!DU185="Yes"),OFFSET('Hygiene Data'!$F$5,0,10*ROW('Hygiene Data'!F179)),NA())</f>
        <v>#N/A</v>
      </c>
      <c r="BG185" s="93" t="e">
        <f ca="true">+IF(AND(ISNUMBER(OFFSET('Hygiene Data'!$F$7,0,10*ROW('Hygiene Data'!F179))),'Data Summary'!DV185="Yes"),OFFSET('Hygiene Data'!$F$7,0,10*ROW('Hygiene Data'!F179)),NA())</f>
        <v>#N/A</v>
      </c>
      <c r="BH185" s="93" t="e">
        <f ca="true">+IF(AND(ISNUMBER(OFFSET('Hygiene Data'!$F$9,0,10*ROW('Hygiene Data'!F179))),'Data Summary'!DW185="Yes"),OFFSET('Hygiene Data'!$F$9,0,10*ROW('Hygiene Data'!F179)),NA())</f>
        <v>#N/A</v>
      </c>
      <c r="BI185" s="93" t="e">
        <f ca="true">+IF(AND(ISNUMBER(OFFSET('Hygiene Data'!$G$5,0,10*ROW('Hygiene Data'!G179))),'Data Summary'!DX185="Yes"),OFFSET('Hygiene Data'!$G$5,0,10*ROW('Hygiene Data'!G179)),NA())</f>
        <v>#N/A</v>
      </c>
      <c r="BJ185" s="93" t="e">
        <f ca="true">+IF(AND(ISNUMBER(OFFSET('Hygiene Data'!$G$7,0,10*ROW('Hygiene Data'!G179))),'Data Summary'!DY185="Yes"),OFFSET('Hygiene Data'!$G$7,0,10*ROW('Hygiene Data'!G179)),NA())</f>
        <v>#N/A</v>
      </c>
      <c r="BK185" s="93" t="e">
        <f ca="true">+IF(AND(ISNUMBER(OFFSET('Hygiene Data'!$G$9,0,10*ROW('Hygiene Data'!G179))),'Data Summary'!DZ185="Yes"),OFFSET('Hygiene Data'!$G$9,0,10*ROW('Hygiene Data'!G179)),NA())</f>
        <v>#N/A</v>
      </c>
      <c r="BL185" s="93" t="e">
        <f ca="true">+IF(AND(ISNUMBER(OFFSET('Hygiene Data'!$H$5,0,10*ROW('Hygiene Data'!H179))),'Data Summary'!EA185="Yes"),OFFSET('Hygiene Data'!$H$5,0,10*ROW('Hygiene Data'!H179)),NA())</f>
        <v>#N/A</v>
      </c>
      <c r="BM185" s="93" t="e">
        <f ca="true">+IF(AND(ISNUMBER(OFFSET('Hygiene Data'!$H$7,0,10*ROW('Hygiene Data'!H179))),'Data Summary'!EB185="Yes"),OFFSET('Hygiene Data'!$H$7,0,10*ROW('Hygiene Data'!H179)),NA())</f>
        <v>#N/A</v>
      </c>
      <c r="BN185" s="93" t="e">
        <f ca="true">+IF(AND(ISNUMBER(OFFSET('Hygiene Data'!$H$9,0,10*ROW('Hygiene Data'!H179))),'Data Summary'!EC185="Yes"),OFFSET('Hygiene Data'!$H$9,0,10*ROW('Hygiene Data'!H179)),NA())</f>
        <v>#N/A</v>
      </c>
      <c r="BO185" s="93" t="e">
        <f ca="true">+IF(AND(ISNUMBER(OFFSET('Hygiene Data'!$I$5,0,10*ROW('Hygiene Data'!I179))),'Data Summary'!ED185="Yes"),OFFSET('Hygiene Data'!$I$5,0,10*ROW('Hygiene Data'!I179)),NA())</f>
        <v>#N/A</v>
      </c>
      <c r="BP185" s="93" t="e">
        <f ca="true">+IF(AND(ISNUMBER(OFFSET('Hygiene Data'!$I$7,0,10*ROW('Hygiene Data'!I179))),'Data Summary'!EE185="Yes"),OFFSET('Hygiene Data'!$I$7,0,10*ROW('Hygiene Data'!I179)),NA())</f>
        <v>#N/A</v>
      </c>
      <c r="BQ185" s="93" t="e">
        <f ca="true">+IF(AND(ISNUMBER(OFFSET('Hygiene Data'!$I$9,0,10*ROW('Hygiene Data'!I179))),'Data Summary'!EF185="Yes"),OFFSET('Hygiene Data'!$I$9,0,10*ROW('Hygiene Data'!I179)),NA())</f>
        <v>#N/A</v>
      </c>
    </row>
    <row xmlns:x14ac="http://schemas.microsoft.com/office/spreadsheetml/2009/9/ac" r="186" x14ac:dyDescent="0.2">
      <c r="A186" s="335" t="e">
        <f ca="true">+RIGHT('Data Summary'!A186,LEN('Data Summary'!A186)-9)</f>
        <v>#VALUE!</v>
      </c>
      <c r="B186" s="35" t="str">
        <f ca="true">+IF(ISTEXT('Data Summary'!B186),'Data Summary'!B186,"")</f>
        <v/>
      </c>
      <c r="C186" s="334" t="e">
        <f ca="true">+VALUE('Data Summary'!C186)</f>
        <v>#VALUE!</v>
      </c>
      <c r="D186" s="91" t="e">
        <f ca="true">+IF(AND(ISNUMBER(OFFSET('Water Data'!$D$4,0,10*ROW('Water Data'!D180))),'Data Summary'!BS186="Yes"),100-OFFSET('Water Data'!$D$4,0,10*ROW('Water Data'!D180)),NA())</f>
        <v>#N/A</v>
      </c>
      <c r="E186" s="91" t="e">
        <f ca="true">+IF(AND(ISNUMBER(OFFSET('Water Data'!$D$6,0,10*ROW('Water Data'!D180))),'Data Summary'!BT186="Yes"),OFFSET('Water Data'!$D$6,0,10*ROW('Water Data'!D180)),NA())</f>
        <v>#N/A</v>
      </c>
      <c r="F186" s="91" t="e">
        <f ca="true">+IF(AND(ISNUMBER(OFFSET('Water Data'!$D$9,0,10*ROW('Water Data'!D180))),'Data Summary'!BU186="Yes"),OFFSET('Water Data'!$D$9,0,10*ROW('Water Data'!D180)),NA())</f>
        <v>#N/A</v>
      </c>
      <c r="G186" s="91" t="e">
        <f ca="true">+IF(AND(ISNUMBER(OFFSET('Water Data'!$E$4,0,10*ROW('Water Data'!E180))),'Data Summary'!BV186="Yes"),100-OFFSET('Water Data'!$E$4,0,10*ROW('Water Data'!E180)),NA())</f>
        <v>#N/A</v>
      </c>
      <c r="H186" s="91" t="e">
        <f ca="true">+IF(AND(ISNUMBER(OFFSET('Water Data'!$E$6,0,10*ROW('Water Data'!E180))),'Data Summary'!BW186="Yes"),OFFSET('Water Data'!$E$6,0,10*ROW('Water Data'!E180)),NA())</f>
        <v>#N/A</v>
      </c>
      <c r="I186" s="91" t="e">
        <f ca="true">+IF(AND(ISNUMBER(OFFSET('Water Data'!$E$9,0,10*ROW('Water Data'!E180))),'Data Summary'!BX186="Yes"),OFFSET('Water Data'!$E$9,0,10*ROW('Water Data'!E180)),NA())</f>
        <v>#N/A</v>
      </c>
      <c r="J186" s="91" t="e">
        <f ca="true">+IF(AND(ISNUMBER(OFFSET('Water Data'!$F$4,0,10*ROW('Water Data'!F180))),'Data Summary'!BY186="Yes"),100-OFFSET('Water Data'!$F$4,0,10*ROW('Water Data'!F180)),NA())</f>
        <v>#N/A</v>
      </c>
      <c r="K186" s="91" t="e">
        <f ca="true">+IF(AND(ISNUMBER(OFFSET('Water Data'!$F$6,0,10*ROW('Water Data'!F180))),'Data Summary'!BZ186="Yes"),OFFSET('Water Data'!$F$6,0,10*ROW('Water Data'!F180)),NA())</f>
        <v>#N/A</v>
      </c>
      <c r="L186" s="91" t="e">
        <f ca="true">+IF(AND(ISNUMBER(OFFSET('Water Data'!$F$9,0,10*ROW('Water Data'!F180))),'Data Summary'!CA186="Yes"),OFFSET('Water Data'!$F$9,0,10*ROW('Water Data'!F180)),NA())</f>
        <v>#N/A</v>
      </c>
      <c r="M186" s="91" t="e">
        <f ca="true">+IF(AND(ISNUMBER(OFFSET('Water Data'!$G$4,0,10*ROW('Water Data'!G180))),'Data Summary'!CB186="Yes"),100-OFFSET('Water Data'!$G$4,0,10*ROW('Water Data'!G180)),NA())</f>
        <v>#N/A</v>
      </c>
      <c r="N186" s="91" t="e">
        <f ca="true">+IF(AND(ISNUMBER(OFFSET('Water Data'!$G$6,0,10*ROW('Water Data'!G180))),'Data Summary'!CC186="Yes"),OFFSET('Water Data'!$G$6,0,10*ROW('Water Data'!G180)),NA())</f>
        <v>#N/A</v>
      </c>
      <c r="O186" s="91" t="e">
        <f ca="true">+IF(AND(ISNUMBER(OFFSET('Water Data'!$G$9,0,10*ROW('Water Data'!G180))),'Data Summary'!CD186="Yes"),OFFSET('Water Data'!$G$9,0,10*ROW('Water Data'!G180)),NA())</f>
        <v>#N/A</v>
      </c>
      <c r="P186" s="91" t="e">
        <f ca="true">+IF(AND(ISNUMBER(OFFSET('Water Data'!$H$4,0,10*ROW('Water Data'!H180))),'Data Summary'!CE186="Yes"),100-OFFSET('Water Data'!$H$4,0,10*ROW('Water Data'!H180)),NA())</f>
        <v>#N/A</v>
      </c>
      <c r="Q186" s="91" t="e">
        <f ca="true">+IF(AND(ISNUMBER(OFFSET('Water Data'!$H$6,0,10*ROW('Water Data'!H180))),'Data Summary'!CF186="Yes"),OFFSET('Water Data'!$H$6,0,10*ROW('Water Data'!H180)),NA())</f>
        <v>#N/A</v>
      </c>
      <c r="R186" s="91" t="e">
        <f ca="true">+IF(AND(ISNUMBER(OFFSET('Water Data'!$H$9,0,10*ROW('Water Data'!H180))),'Data Summary'!CG186="Yes"),OFFSET('Water Data'!$H$9,0,10*ROW('Water Data'!H180)),NA())</f>
        <v>#N/A</v>
      </c>
      <c r="S186" s="91" t="e">
        <f ca="true">+IF(AND(ISNUMBER(OFFSET('Water Data'!$I$4,0,10*ROW('Water Data'!I180))),'Data Summary'!CH186="Yes"),100-OFFSET('Water Data'!$I$4,0,10*ROW('Water Data'!I180)),NA())</f>
        <v>#N/A</v>
      </c>
      <c r="T186" s="91" t="e">
        <f ca="true">+IF(AND(ISNUMBER(OFFSET('Water Data'!$I$6,0,10*ROW('Water Data'!I180))),'Data Summary'!CI186="Yes"),OFFSET('Water Data'!$I$6,0,10*ROW('Water Data'!I180)),NA())</f>
        <v>#N/A</v>
      </c>
      <c r="U186" s="91" t="e">
        <f ca="true">+IF(AND(ISNUMBER(OFFSET('Water Data'!$I$9,0,10*ROW('Water Data'!I180))),'Data Summary'!CJ186="Yes"),OFFSET('Water Data'!$I$9,0,10*ROW('Water Data'!I180)),NA())</f>
        <v>#N/A</v>
      </c>
      <c r="V186" s="92" t="e">
        <f ca="true">+IF(AND(ISNUMBER(OFFSET('Sanitation Data'!$D$4,0,10*ROW('Sanitation Data'!D180))),'Data Summary'!CK186="Yes"),100-OFFSET('Sanitation Data'!$D$4,0,10*ROW('Sanitation Data'!D180)),NA())</f>
        <v>#N/A</v>
      </c>
      <c r="W186" s="92" t="e">
        <f ca="true">+IF(AND(ISNUMBER(OFFSET('Sanitation Data'!$D$6,0,10*ROW('Sanitation Data'!D180))),'Data Summary'!CL186="Yes"),OFFSET('Sanitation Data'!$D$6,0,10*ROW('Sanitation Data'!D180)),NA())</f>
        <v>#N/A</v>
      </c>
      <c r="X186" s="92" t="e">
        <f ca="true">+IF(AND(ISNUMBER(OFFSET('Sanitation Data'!$D$10,0,10*ROW('Sanitation Data'!D180))),'Data Summary'!CM186="Yes"),OFFSET('Sanitation Data'!$D$10,0,10*ROW('Sanitation Data'!D180)),NA())</f>
        <v>#N/A</v>
      </c>
      <c r="Y186" s="92" t="e">
        <f ca="true">+IF(AND(ISNUMBER(OFFSET('Sanitation Data'!$D$11,0,10*ROW('Sanitation Data'!D180))),'Data Summary'!CN186="Yes"),OFFSET('Sanitation Data'!$D$11,0,10*ROW('Sanitation Data'!D180)),NA())</f>
        <v>#N/A</v>
      </c>
      <c r="Z186" s="92" t="e">
        <f ca="true">+IF(AND(ISNUMBER(OFFSET('Sanitation Data'!$D$12,0,10*ROW('Sanitation Data'!D180))),'Data Summary'!CO186="Yes"),OFFSET('Sanitation Data'!$D$12,0,10*ROW('Sanitation Data'!D180)),NA())</f>
        <v>#N/A</v>
      </c>
      <c r="AA186" s="92" t="e">
        <f ca="true">+IF(AND(ISNUMBER(OFFSET('Sanitation Data'!$E$4,0,10*ROW('Sanitation Data'!E180))),'Data Summary'!CP186="Yes"),100-OFFSET('Sanitation Data'!$E$4,0,10*ROW('Sanitation Data'!E180)),NA())</f>
        <v>#N/A</v>
      </c>
      <c r="AB186" s="92" t="e">
        <f ca="true">+IF(AND(ISNUMBER(OFFSET('Sanitation Data'!$E$6,0,10*ROW('Sanitation Data'!E180))),'Data Summary'!CQ186="Yes"),OFFSET('Sanitation Data'!$E$6,0,10*ROW('Sanitation Data'!E180)),NA())</f>
        <v>#N/A</v>
      </c>
      <c r="AC186" s="92" t="e">
        <f ca="true">+IF(AND(ISNUMBER(OFFSET('Sanitation Data'!$E$10,0,10*ROW('Sanitation Data'!E180))),'Data Summary'!CR186="Yes"),OFFSET('Sanitation Data'!$E$10,0,10*ROW('Sanitation Data'!E180)),NA())</f>
        <v>#N/A</v>
      </c>
      <c r="AD186" s="92" t="e">
        <f ca="true">+IF(AND(ISNUMBER(OFFSET('Sanitation Data'!$E$11,0,10*ROW('Sanitation Data'!E180))),'Data Summary'!CS186="Yes"),OFFSET('Sanitation Data'!$E$11,0,10*ROW('Sanitation Data'!E180)),NA())</f>
        <v>#N/A</v>
      </c>
      <c r="AE186" s="92" t="e">
        <f ca="true">+IF(AND(ISNUMBER(OFFSET('Sanitation Data'!$E$12,0,10*ROW('Sanitation Data'!E180))),'Data Summary'!CT186="Yes"),OFFSET('Sanitation Data'!$E$12,0,10*ROW('Sanitation Data'!E180)),NA())</f>
        <v>#N/A</v>
      </c>
      <c r="AF186" s="92" t="e">
        <f ca="true">+IF(AND(ISNUMBER(OFFSET('Sanitation Data'!$F$4,0,10*ROW('Sanitation Data'!F180))),'Data Summary'!CU186="Yes"),100-OFFSET('Sanitation Data'!$F$4,0,10*ROW('Sanitation Data'!F180)),NA())</f>
        <v>#N/A</v>
      </c>
      <c r="AG186" s="92" t="e">
        <f ca="true">+IF(AND(ISNUMBER(OFFSET('Sanitation Data'!$F$6,0,10*ROW('Sanitation Data'!F180))),'Data Summary'!CV186="Yes"),OFFSET('Sanitation Data'!$F$6,0,10*ROW('Sanitation Data'!F180)),NA())</f>
        <v>#N/A</v>
      </c>
      <c r="AH186" s="92" t="e">
        <f ca="true">+IF(AND(ISNUMBER(OFFSET('Sanitation Data'!$F$10,0,10*ROW('Sanitation Data'!F180))),'Data Summary'!CW186="Yes"),OFFSET('Sanitation Data'!$F$10,0,10*ROW('Sanitation Data'!F180)),NA())</f>
        <v>#N/A</v>
      </c>
      <c r="AI186" s="92" t="e">
        <f ca="true">+IF(AND(ISNUMBER(OFFSET('Sanitation Data'!$F$11,0,10*ROW('Sanitation Data'!F180))),'Data Summary'!CX186="Yes"),OFFSET('Sanitation Data'!$F$11,0,10*ROW('Sanitation Data'!F180)),NA())</f>
        <v>#N/A</v>
      </c>
      <c r="AJ186" s="92" t="e">
        <f ca="true">+IF(AND(ISNUMBER(OFFSET('Sanitation Data'!$F$12,0,10*ROW('Sanitation Data'!F180))),'Data Summary'!CY186="Yes"),OFFSET('Sanitation Data'!$F$12,0,10*ROW('Sanitation Data'!F180)),NA())</f>
        <v>#N/A</v>
      </c>
      <c r="AK186" s="92" t="e">
        <f ca="true">+IF(AND(ISNUMBER(OFFSET('Sanitation Data'!$G$4,0,10*ROW('Sanitation Data'!G180))),'Data Summary'!CZ186="Yes"),100-OFFSET('Sanitation Data'!$G$4,0,10*ROW('Sanitation Data'!G180)),NA())</f>
        <v>#N/A</v>
      </c>
      <c r="AL186" s="92" t="e">
        <f ca="true">+IF(AND(ISNUMBER(OFFSET('Sanitation Data'!$G$6,0,10*ROW('Sanitation Data'!G180))),'Data Summary'!DA186="Yes"),OFFSET('Sanitation Data'!$G$6,0,10*ROW('Sanitation Data'!G180)),NA())</f>
        <v>#N/A</v>
      </c>
      <c r="AM186" s="92" t="e">
        <f ca="true">+IF(AND(ISNUMBER(OFFSET('Sanitation Data'!$G$10,0,10*ROW('Sanitation Data'!G180))),'Data Summary'!DB186="Yes"),OFFSET('Sanitation Data'!$G$10,0,10*ROW('Sanitation Data'!G180)),NA())</f>
        <v>#N/A</v>
      </c>
      <c r="AN186" s="92" t="e">
        <f ca="true">+IF(AND(ISNUMBER(OFFSET('Sanitation Data'!$G$11,0,10*ROW('Sanitation Data'!G180))),'Data Summary'!DC186="Yes"),OFFSET('Sanitation Data'!$G$11,0,10*ROW('Sanitation Data'!G180)),NA())</f>
        <v>#N/A</v>
      </c>
      <c r="AO186" s="92" t="e">
        <f ca="true">+IF(AND(ISNUMBER(OFFSET('Sanitation Data'!$G$12,0,10*ROW('Sanitation Data'!G180))),'Data Summary'!DD186="Yes"),OFFSET('Sanitation Data'!$G$12,0,10*ROW('Sanitation Data'!G180)),NA())</f>
        <v>#N/A</v>
      </c>
      <c r="AP186" s="92" t="e">
        <f ca="true">+IF(AND(ISNUMBER(OFFSET('Sanitation Data'!$H$4,0,10*ROW('Sanitation Data'!H180))),'Data Summary'!DE186="Yes"),100-OFFSET('Sanitation Data'!$H$4,0,10*ROW('Sanitation Data'!H180)),NA())</f>
        <v>#N/A</v>
      </c>
      <c r="AQ186" s="92" t="e">
        <f ca="true">+IF(AND(ISNUMBER(OFFSET('Sanitation Data'!$H$6,0,10*ROW('Sanitation Data'!H180))),'Data Summary'!DF186="Yes"),OFFSET('Sanitation Data'!$H$6,0,10*ROW('Sanitation Data'!H180)),NA())</f>
        <v>#N/A</v>
      </c>
      <c r="AR186" s="92" t="e">
        <f ca="true">+IF(AND(ISNUMBER(OFFSET('Sanitation Data'!$H$10,0,10*ROW('Sanitation Data'!H180))),'Data Summary'!DG186="Yes"),OFFSET('Sanitation Data'!$H$10,0,10*ROW('Sanitation Data'!H180)),NA())</f>
        <v>#N/A</v>
      </c>
      <c r="AS186" s="92" t="e">
        <f ca="true">+IF(AND(ISNUMBER(OFFSET('Sanitation Data'!$H$11,0,10*ROW('Sanitation Data'!H180))),'Data Summary'!DH186="Yes"),OFFSET('Sanitation Data'!$H$11,0,10*ROW('Sanitation Data'!H180)),NA())</f>
        <v>#N/A</v>
      </c>
      <c r="AT186" s="92" t="e">
        <f ca="true">+IF(AND(ISNUMBER(OFFSET('Sanitation Data'!$H$12,0,10*ROW('Sanitation Data'!H180))),'Data Summary'!DI186="Yes"),OFFSET('Sanitation Data'!$H$12,0,10*ROW('Sanitation Data'!H180)),NA())</f>
        <v>#N/A</v>
      </c>
      <c r="AU186" s="92" t="e">
        <f ca="true">+IF(AND(ISNUMBER(OFFSET('Sanitation Data'!$I$4,0,10*ROW('Sanitation Data'!I180))),'Data Summary'!DJ186="Yes"),100-OFFSET('Sanitation Data'!$I$4,0,10*ROW('Sanitation Data'!I180)),NA())</f>
        <v>#N/A</v>
      </c>
      <c r="AV186" s="92" t="e">
        <f ca="true">+IF(AND(ISNUMBER(OFFSET('Sanitation Data'!$I$6,0,10*ROW('Sanitation Data'!I180))),'Data Summary'!DK186="Yes"),OFFSET('Sanitation Data'!$I$6,0,10*ROW('Sanitation Data'!I180)),NA())</f>
        <v>#N/A</v>
      </c>
      <c r="AW186" s="92" t="e">
        <f ca="true">+IF(AND(ISNUMBER(OFFSET('Sanitation Data'!$I$10,0,10*ROW('Sanitation Data'!I180))),'Data Summary'!DL186="Yes"),OFFSET('Sanitation Data'!$I$10,0,10*ROW('Sanitation Data'!I180)),NA())</f>
        <v>#N/A</v>
      </c>
      <c r="AX186" s="92" t="e">
        <f ca="true">+IF(AND(ISNUMBER(OFFSET('Sanitation Data'!$I$11,0,10*ROW('Sanitation Data'!I180))),'Data Summary'!DM186="Yes"),OFFSET('Sanitation Data'!$I$11,0,10*ROW('Sanitation Data'!I180)),NA())</f>
        <v>#N/A</v>
      </c>
      <c r="AY186" s="92" t="e">
        <f ca="true">+IF(AND(ISNUMBER(OFFSET('Sanitation Data'!$I$12,0,10*ROW('Sanitation Data'!I180))),'Data Summary'!DN186="Yes"),OFFSET('Sanitation Data'!$I$12,0,10*ROW('Sanitation Data'!I180)),NA())</f>
        <v>#N/A</v>
      </c>
      <c r="AZ186" s="93" t="e">
        <f ca="true">+IF(AND(ISNUMBER(OFFSET('Hygiene Data'!$D$5,0,10*ROW('Hygiene Data'!D180))),'Data Summary'!DO186="Yes"),OFFSET('Hygiene Data'!$D$5,0,10*ROW('Hygiene Data'!D180)),NA())</f>
        <v>#N/A</v>
      </c>
      <c r="BA186" s="93" t="e">
        <f ca="true">+IF(AND(ISNUMBER(OFFSET('Hygiene Data'!$D$7,0,10*ROW('Hygiene Data'!D180))),'Data Summary'!DP186="Yes"),OFFSET('Hygiene Data'!$D$7,0,10*ROW('Hygiene Data'!D180)),NA())</f>
        <v>#N/A</v>
      </c>
      <c r="BB186" s="93" t="e">
        <f ca="true">+IF(AND(ISNUMBER(OFFSET('Hygiene Data'!$D$9,0,10*ROW('Hygiene Data'!D180))),'Data Summary'!DQ186="Yes"),OFFSET('Hygiene Data'!$D$9,0,10*ROW('Hygiene Data'!D180)),NA())</f>
        <v>#N/A</v>
      </c>
      <c r="BC186" s="93" t="e">
        <f ca="true">+IF(AND(ISNUMBER(OFFSET('Hygiene Data'!$E$5,0,10*ROW('Hygiene Data'!E180))),'Data Summary'!DR186="Yes"),OFFSET('Hygiene Data'!$E$5,0,10*ROW('Hygiene Data'!E180)),NA())</f>
        <v>#N/A</v>
      </c>
      <c r="BD186" s="93" t="e">
        <f ca="true">+IF(AND(ISNUMBER(OFFSET('Hygiene Data'!$E$7,0,10*ROW('Hygiene Data'!E180))),'Data Summary'!DS186="Yes"),OFFSET('Hygiene Data'!$E$7,0,10*ROW('Hygiene Data'!E180)),NA())</f>
        <v>#N/A</v>
      </c>
      <c r="BE186" s="93" t="e">
        <f ca="true">+IF(AND(ISNUMBER(OFFSET('Hygiene Data'!$E$9,0,10*ROW('Hygiene Data'!E180))),'Data Summary'!DT186="Yes"),OFFSET('Hygiene Data'!$E$9,0,10*ROW('Hygiene Data'!E180)),NA())</f>
        <v>#N/A</v>
      </c>
      <c r="BF186" s="93" t="e">
        <f ca="true">+IF(AND(ISNUMBER(OFFSET('Hygiene Data'!$F$5,0,10*ROW('Hygiene Data'!F180))),'Data Summary'!DU186="Yes"),OFFSET('Hygiene Data'!$F$5,0,10*ROW('Hygiene Data'!F180)),NA())</f>
        <v>#N/A</v>
      </c>
      <c r="BG186" s="93" t="e">
        <f ca="true">+IF(AND(ISNUMBER(OFFSET('Hygiene Data'!$F$7,0,10*ROW('Hygiene Data'!F180))),'Data Summary'!DV186="Yes"),OFFSET('Hygiene Data'!$F$7,0,10*ROW('Hygiene Data'!F180)),NA())</f>
        <v>#N/A</v>
      </c>
      <c r="BH186" s="93" t="e">
        <f ca="true">+IF(AND(ISNUMBER(OFFSET('Hygiene Data'!$F$9,0,10*ROW('Hygiene Data'!F180))),'Data Summary'!DW186="Yes"),OFFSET('Hygiene Data'!$F$9,0,10*ROW('Hygiene Data'!F180)),NA())</f>
        <v>#N/A</v>
      </c>
      <c r="BI186" s="93" t="e">
        <f ca="true">+IF(AND(ISNUMBER(OFFSET('Hygiene Data'!$G$5,0,10*ROW('Hygiene Data'!G180))),'Data Summary'!DX186="Yes"),OFFSET('Hygiene Data'!$G$5,0,10*ROW('Hygiene Data'!G180)),NA())</f>
        <v>#N/A</v>
      </c>
      <c r="BJ186" s="93" t="e">
        <f ca="true">+IF(AND(ISNUMBER(OFFSET('Hygiene Data'!$G$7,0,10*ROW('Hygiene Data'!G180))),'Data Summary'!DY186="Yes"),OFFSET('Hygiene Data'!$G$7,0,10*ROW('Hygiene Data'!G180)),NA())</f>
        <v>#N/A</v>
      </c>
      <c r="BK186" s="93" t="e">
        <f ca="true">+IF(AND(ISNUMBER(OFFSET('Hygiene Data'!$G$9,0,10*ROW('Hygiene Data'!G180))),'Data Summary'!DZ186="Yes"),OFFSET('Hygiene Data'!$G$9,0,10*ROW('Hygiene Data'!G180)),NA())</f>
        <v>#N/A</v>
      </c>
      <c r="BL186" s="93" t="e">
        <f ca="true">+IF(AND(ISNUMBER(OFFSET('Hygiene Data'!$H$5,0,10*ROW('Hygiene Data'!H180))),'Data Summary'!EA186="Yes"),OFFSET('Hygiene Data'!$H$5,0,10*ROW('Hygiene Data'!H180)),NA())</f>
        <v>#N/A</v>
      </c>
      <c r="BM186" s="93" t="e">
        <f ca="true">+IF(AND(ISNUMBER(OFFSET('Hygiene Data'!$H$7,0,10*ROW('Hygiene Data'!H180))),'Data Summary'!EB186="Yes"),OFFSET('Hygiene Data'!$H$7,0,10*ROW('Hygiene Data'!H180)),NA())</f>
        <v>#N/A</v>
      </c>
      <c r="BN186" s="93" t="e">
        <f ca="true">+IF(AND(ISNUMBER(OFFSET('Hygiene Data'!$H$9,0,10*ROW('Hygiene Data'!H180))),'Data Summary'!EC186="Yes"),OFFSET('Hygiene Data'!$H$9,0,10*ROW('Hygiene Data'!H180)),NA())</f>
        <v>#N/A</v>
      </c>
      <c r="BO186" s="93" t="e">
        <f ca="true">+IF(AND(ISNUMBER(OFFSET('Hygiene Data'!$I$5,0,10*ROW('Hygiene Data'!I180))),'Data Summary'!ED186="Yes"),OFFSET('Hygiene Data'!$I$5,0,10*ROW('Hygiene Data'!I180)),NA())</f>
        <v>#N/A</v>
      </c>
      <c r="BP186" s="93" t="e">
        <f ca="true">+IF(AND(ISNUMBER(OFFSET('Hygiene Data'!$I$7,0,10*ROW('Hygiene Data'!I180))),'Data Summary'!EE186="Yes"),OFFSET('Hygiene Data'!$I$7,0,10*ROW('Hygiene Data'!I180)),NA())</f>
        <v>#N/A</v>
      </c>
      <c r="BQ186" s="93" t="e">
        <f ca="true">+IF(AND(ISNUMBER(OFFSET('Hygiene Data'!$I$9,0,10*ROW('Hygiene Data'!I180))),'Data Summary'!EF186="Yes"),OFFSET('Hygiene Data'!$I$9,0,10*ROW('Hygiene Data'!I180)),NA())</f>
        <v>#N/A</v>
      </c>
    </row>
    <row xmlns:x14ac="http://schemas.microsoft.com/office/spreadsheetml/2009/9/ac" r="187" x14ac:dyDescent="0.2">
      <c r="A187" s="335" t="e">
        <f ca="true">+RIGHT('Data Summary'!A187,LEN('Data Summary'!A187)-9)</f>
        <v>#VALUE!</v>
      </c>
      <c r="B187" s="35" t="str">
        <f ca="true">+IF(ISTEXT('Data Summary'!B187),'Data Summary'!B187,"")</f>
        <v/>
      </c>
      <c r="C187" s="334" t="e">
        <f ca="true">+VALUE('Data Summary'!C187)</f>
        <v>#VALUE!</v>
      </c>
      <c r="D187" s="91" t="e">
        <f ca="true">+IF(AND(ISNUMBER(OFFSET('Water Data'!$D$4,0,10*ROW('Water Data'!D181))),'Data Summary'!BS187="Yes"),100-OFFSET('Water Data'!$D$4,0,10*ROW('Water Data'!D181)),NA())</f>
        <v>#N/A</v>
      </c>
      <c r="E187" s="91" t="e">
        <f ca="true">+IF(AND(ISNUMBER(OFFSET('Water Data'!$D$6,0,10*ROW('Water Data'!D181))),'Data Summary'!BT187="Yes"),OFFSET('Water Data'!$D$6,0,10*ROW('Water Data'!D181)),NA())</f>
        <v>#N/A</v>
      </c>
      <c r="F187" s="91" t="e">
        <f ca="true">+IF(AND(ISNUMBER(OFFSET('Water Data'!$D$9,0,10*ROW('Water Data'!D181))),'Data Summary'!BU187="Yes"),OFFSET('Water Data'!$D$9,0,10*ROW('Water Data'!D181)),NA())</f>
        <v>#N/A</v>
      </c>
      <c r="G187" s="91" t="e">
        <f ca="true">+IF(AND(ISNUMBER(OFFSET('Water Data'!$E$4,0,10*ROW('Water Data'!E181))),'Data Summary'!BV187="Yes"),100-OFFSET('Water Data'!$E$4,0,10*ROW('Water Data'!E181)),NA())</f>
        <v>#N/A</v>
      </c>
      <c r="H187" s="91" t="e">
        <f ca="true">+IF(AND(ISNUMBER(OFFSET('Water Data'!$E$6,0,10*ROW('Water Data'!E181))),'Data Summary'!BW187="Yes"),OFFSET('Water Data'!$E$6,0,10*ROW('Water Data'!E181)),NA())</f>
        <v>#N/A</v>
      </c>
      <c r="I187" s="91" t="e">
        <f ca="true">+IF(AND(ISNUMBER(OFFSET('Water Data'!$E$9,0,10*ROW('Water Data'!E181))),'Data Summary'!BX187="Yes"),OFFSET('Water Data'!$E$9,0,10*ROW('Water Data'!E181)),NA())</f>
        <v>#N/A</v>
      </c>
      <c r="J187" s="91" t="e">
        <f ca="true">+IF(AND(ISNUMBER(OFFSET('Water Data'!$F$4,0,10*ROW('Water Data'!F181))),'Data Summary'!BY187="Yes"),100-OFFSET('Water Data'!$F$4,0,10*ROW('Water Data'!F181)),NA())</f>
        <v>#N/A</v>
      </c>
      <c r="K187" s="91" t="e">
        <f ca="true">+IF(AND(ISNUMBER(OFFSET('Water Data'!$F$6,0,10*ROW('Water Data'!F181))),'Data Summary'!BZ187="Yes"),OFFSET('Water Data'!$F$6,0,10*ROW('Water Data'!F181)),NA())</f>
        <v>#N/A</v>
      </c>
      <c r="L187" s="91" t="e">
        <f ca="true">+IF(AND(ISNUMBER(OFFSET('Water Data'!$F$9,0,10*ROW('Water Data'!F181))),'Data Summary'!CA187="Yes"),OFFSET('Water Data'!$F$9,0,10*ROW('Water Data'!F181)),NA())</f>
        <v>#N/A</v>
      </c>
      <c r="M187" s="91" t="e">
        <f ca="true">+IF(AND(ISNUMBER(OFFSET('Water Data'!$G$4,0,10*ROW('Water Data'!G181))),'Data Summary'!CB187="Yes"),100-OFFSET('Water Data'!$G$4,0,10*ROW('Water Data'!G181)),NA())</f>
        <v>#N/A</v>
      </c>
      <c r="N187" s="91" t="e">
        <f ca="true">+IF(AND(ISNUMBER(OFFSET('Water Data'!$G$6,0,10*ROW('Water Data'!G181))),'Data Summary'!CC187="Yes"),OFFSET('Water Data'!$G$6,0,10*ROW('Water Data'!G181)),NA())</f>
        <v>#N/A</v>
      </c>
      <c r="O187" s="91" t="e">
        <f ca="true">+IF(AND(ISNUMBER(OFFSET('Water Data'!$G$9,0,10*ROW('Water Data'!G181))),'Data Summary'!CD187="Yes"),OFFSET('Water Data'!$G$9,0,10*ROW('Water Data'!G181)),NA())</f>
        <v>#N/A</v>
      </c>
      <c r="P187" s="91" t="e">
        <f ca="true">+IF(AND(ISNUMBER(OFFSET('Water Data'!$H$4,0,10*ROW('Water Data'!H181))),'Data Summary'!CE187="Yes"),100-OFFSET('Water Data'!$H$4,0,10*ROW('Water Data'!H181)),NA())</f>
        <v>#N/A</v>
      </c>
      <c r="Q187" s="91" t="e">
        <f ca="true">+IF(AND(ISNUMBER(OFFSET('Water Data'!$H$6,0,10*ROW('Water Data'!H181))),'Data Summary'!CF187="Yes"),OFFSET('Water Data'!$H$6,0,10*ROW('Water Data'!H181)),NA())</f>
        <v>#N/A</v>
      </c>
      <c r="R187" s="91" t="e">
        <f ca="true">+IF(AND(ISNUMBER(OFFSET('Water Data'!$H$9,0,10*ROW('Water Data'!H181))),'Data Summary'!CG187="Yes"),OFFSET('Water Data'!$H$9,0,10*ROW('Water Data'!H181)),NA())</f>
        <v>#N/A</v>
      </c>
      <c r="S187" s="91" t="e">
        <f ca="true">+IF(AND(ISNUMBER(OFFSET('Water Data'!$I$4,0,10*ROW('Water Data'!I181))),'Data Summary'!CH187="Yes"),100-OFFSET('Water Data'!$I$4,0,10*ROW('Water Data'!I181)),NA())</f>
        <v>#N/A</v>
      </c>
      <c r="T187" s="91" t="e">
        <f ca="true">+IF(AND(ISNUMBER(OFFSET('Water Data'!$I$6,0,10*ROW('Water Data'!I181))),'Data Summary'!CI187="Yes"),OFFSET('Water Data'!$I$6,0,10*ROW('Water Data'!I181)),NA())</f>
        <v>#N/A</v>
      </c>
      <c r="U187" s="91" t="e">
        <f ca="true">+IF(AND(ISNUMBER(OFFSET('Water Data'!$I$9,0,10*ROW('Water Data'!I181))),'Data Summary'!CJ187="Yes"),OFFSET('Water Data'!$I$9,0,10*ROW('Water Data'!I181)),NA())</f>
        <v>#N/A</v>
      </c>
      <c r="V187" s="92" t="e">
        <f ca="true">+IF(AND(ISNUMBER(OFFSET('Sanitation Data'!$D$4,0,10*ROW('Sanitation Data'!D181))),'Data Summary'!CK187="Yes"),100-OFFSET('Sanitation Data'!$D$4,0,10*ROW('Sanitation Data'!D181)),NA())</f>
        <v>#N/A</v>
      </c>
      <c r="W187" s="92" t="e">
        <f ca="true">+IF(AND(ISNUMBER(OFFSET('Sanitation Data'!$D$6,0,10*ROW('Sanitation Data'!D181))),'Data Summary'!CL187="Yes"),OFFSET('Sanitation Data'!$D$6,0,10*ROW('Sanitation Data'!D181)),NA())</f>
        <v>#N/A</v>
      </c>
      <c r="X187" s="92" t="e">
        <f ca="true">+IF(AND(ISNUMBER(OFFSET('Sanitation Data'!$D$10,0,10*ROW('Sanitation Data'!D181))),'Data Summary'!CM187="Yes"),OFFSET('Sanitation Data'!$D$10,0,10*ROW('Sanitation Data'!D181)),NA())</f>
        <v>#N/A</v>
      </c>
      <c r="Y187" s="92" t="e">
        <f ca="true">+IF(AND(ISNUMBER(OFFSET('Sanitation Data'!$D$11,0,10*ROW('Sanitation Data'!D181))),'Data Summary'!CN187="Yes"),OFFSET('Sanitation Data'!$D$11,0,10*ROW('Sanitation Data'!D181)),NA())</f>
        <v>#N/A</v>
      </c>
      <c r="Z187" s="92" t="e">
        <f ca="true">+IF(AND(ISNUMBER(OFFSET('Sanitation Data'!$D$12,0,10*ROW('Sanitation Data'!D181))),'Data Summary'!CO187="Yes"),OFFSET('Sanitation Data'!$D$12,0,10*ROW('Sanitation Data'!D181)),NA())</f>
        <v>#N/A</v>
      </c>
      <c r="AA187" s="92" t="e">
        <f ca="true">+IF(AND(ISNUMBER(OFFSET('Sanitation Data'!$E$4,0,10*ROW('Sanitation Data'!E181))),'Data Summary'!CP187="Yes"),100-OFFSET('Sanitation Data'!$E$4,0,10*ROW('Sanitation Data'!E181)),NA())</f>
        <v>#N/A</v>
      </c>
      <c r="AB187" s="92" t="e">
        <f ca="true">+IF(AND(ISNUMBER(OFFSET('Sanitation Data'!$E$6,0,10*ROW('Sanitation Data'!E181))),'Data Summary'!CQ187="Yes"),OFFSET('Sanitation Data'!$E$6,0,10*ROW('Sanitation Data'!E181)),NA())</f>
        <v>#N/A</v>
      </c>
      <c r="AC187" s="92" t="e">
        <f ca="true">+IF(AND(ISNUMBER(OFFSET('Sanitation Data'!$E$10,0,10*ROW('Sanitation Data'!E181))),'Data Summary'!CR187="Yes"),OFFSET('Sanitation Data'!$E$10,0,10*ROW('Sanitation Data'!E181)),NA())</f>
        <v>#N/A</v>
      </c>
      <c r="AD187" s="92" t="e">
        <f ca="true">+IF(AND(ISNUMBER(OFFSET('Sanitation Data'!$E$11,0,10*ROW('Sanitation Data'!E181))),'Data Summary'!CS187="Yes"),OFFSET('Sanitation Data'!$E$11,0,10*ROW('Sanitation Data'!E181)),NA())</f>
        <v>#N/A</v>
      </c>
      <c r="AE187" s="92" t="e">
        <f ca="true">+IF(AND(ISNUMBER(OFFSET('Sanitation Data'!$E$12,0,10*ROW('Sanitation Data'!E181))),'Data Summary'!CT187="Yes"),OFFSET('Sanitation Data'!$E$12,0,10*ROW('Sanitation Data'!E181)),NA())</f>
        <v>#N/A</v>
      </c>
      <c r="AF187" s="92" t="e">
        <f ca="true">+IF(AND(ISNUMBER(OFFSET('Sanitation Data'!$F$4,0,10*ROW('Sanitation Data'!F181))),'Data Summary'!CU187="Yes"),100-OFFSET('Sanitation Data'!$F$4,0,10*ROW('Sanitation Data'!F181)),NA())</f>
        <v>#N/A</v>
      </c>
      <c r="AG187" s="92" t="e">
        <f ca="true">+IF(AND(ISNUMBER(OFFSET('Sanitation Data'!$F$6,0,10*ROW('Sanitation Data'!F181))),'Data Summary'!CV187="Yes"),OFFSET('Sanitation Data'!$F$6,0,10*ROW('Sanitation Data'!F181)),NA())</f>
        <v>#N/A</v>
      </c>
      <c r="AH187" s="92" t="e">
        <f ca="true">+IF(AND(ISNUMBER(OFFSET('Sanitation Data'!$F$10,0,10*ROW('Sanitation Data'!F181))),'Data Summary'!CW187="Yes"),OFFSET('Sanitation Data'!$F$10,0,10*ROW('Sanitation Data'!F181)),NA())</f>
        <v>#N/A</v>
      </c>
      <c r="AI187" s="92" t="e">
        <f ca="true">+IF(AND(ISNUMBER(OFFSET('Sanitation Data'!$F$11,0,10*ROW('Sanitation Data'!F181))),'Data Summary'!CX187="Yes"),OFFSET('Sanitation Data'!$F$11,0,10*ROW('Sanitation Data'!F181)),NA())</f>
        <v>#N/A</v>
      </c>
      <c r="AJ187" s="92" t="e">
        <f ca="true">+IF(AND(ISNUMBER(OFFSET('Sanitation Data'!$F$12,0,10*ROW('Sanitation Data'!F181))),'Data Summary'!CY187="Yes"),OFFSET('Sanitation Data'!$F$12,0,10*ROW('Sanitation Data'!F181)),NA())</f>
        <v>#N/A</v>
      </c>
      <c r="AK187" s="92" t="e">
        <f ca="true">+IF(AND(ISNUMBER(OFFSET('Sanitation Data'!$G$4,0,10*ROW('Sanitation Data'!G181))),'Data Summary'!CZ187="Yes"),100-OFFSET('Sanitation Data'!$G$4,0,10*ROW('Sanitation Data'!G181)),NA())</f>
        <v>#N/A</v>
      </c>
      <c r="AL187" s="92" t="e">
        <f ca="true">+IF(AND(ISNUMBER(OFFSET('Sanitation Data'!$G$6,0,10*ROW('Sanitation Data'!G181))),'Data Summary'!DA187="Yes"),OFFSET('Sanitation Data'!$G$6,0,10*ROW('Sanitation Data'!G181)),NA())</f>
        <v>#N/A</v>
      </c>
      <c r="AM187" s="92" t="e">
        <f ca="true">+IF(AND(ISNUMBER(OFFSET('Sanitation Data'!$G$10,0,10*ROW('Sanitation Data'!G181))),'Data Summary'!DB187="Yes"),OFFSET('Sanitation Data'!$G$10,0,10*ROW('Sanitation Data'!G181)),NA())</f>
        <v>#N/A</v>
      </c>
      <c r="AN187" s="92" t="e">
        <f ca="true">+IF(AND(ISNUMBER(OFFSET('Sanitation Data'!$G$11,0,10*ROW('Sanitation Data'!G181))),'Data Summary'!DC187="Yes"),OFFSET('Sanitation Data'!$G$11,0,10*ROW('Sanitation Data'!G181)),NA())</f>
        <v>#N/A</v>
      </c>
      <c r="AO187" s="92" t="e">
        <f ca="true">+IF(AND(ISNUMBER(OFFSET('Sanitation Data'!$G$12,0,10*ROW('Sanitation Data'!G181))),'Data Summary'!DD187="Yes"),OFFSET('Sanitation Data'!$G$12,0,10*ROW('Sanitation Data'!G181)),NA())</f>
        <v>#N/A</v>
      </c>
      <c r="AP187" s="92" t="e">
        <f ca="true">+IF(AND(ISNUMBER(OFFSET('Sanitation Data'!$H$4,0,10*ROW('Sanitation Data'!H181))),'Data Summary'!DE187="Yes"),100-OFFSET('Sanitation Data'!$H$4,0,10*ROW('Sanitation Data'!H181)),NA())</f>
        <v>#N/A</v>
      </c>
      <c r="AQ187" s="92" t="e">
        <f ca="true">+IF(AND(ISNUMBER(OFFSET('Sanitation Data'!$H$6,0,10*ROW('Sanitation Data'!H181))),'Data Summary'!DF187="Yes"),OFFSET('Sanitation Data'!$H$6,0,10*ROW('Sanitation Data'!H181)),NA())</f>
        <v>#N/A</v>
      </c>
      <c r="AR187" s="92" t="e">
        <f ca="true">+IF(AND(ISNUMBER(OFFSET('Sanitation Data'!$H$10,0,10*ROW('Sanitation Data'!H181))),'Data Summary'!DG187="Yes"),OFFSET('Sanitation Data'!$H$10,0,10*ROW('Sanitation Data'!H181)),NA())</f>
        <v>#N/A</v>
      </c>
      <c r="AS187" s="92" t="e">
        <f ca="true">+IF(AND(ISNUMBER(OFFSET('Sanitation Data'!$H$11,0,10*ROW('Sanitation Data'!H181))),'Data Summary'!DH187="Yes"),OFFSET('Sanitation Data'!$H$11,0,10*ROW('Sanitation Data'!H181)),NA())</f>
        <v>#N/A</v>
      </c>
      <c r="AT187" s="92" t="e">
        <f ca="true">+IF(AND(ISNUMBER(OFFSET('Sanitation Data'!$H$12,0,10*ROW('Sanitation Data'!H181))),'Data Summary'!DI187="Yes"),OFFSET('Sanitation Data'!$H$12,0,10*ROW('Sanitation Data'!H181)),NA())</f>
        <v>#N/A</v>
      </c>
      <c r="AU187" s="92" t="e">
        <f ca="true">+IF(AND(ISNUMBER(OFFSET('Sanitation Data'!$I$4,0,10*ROW('Sanitation Data'!I181))),'Data Summary'!DJ187="Yes"),100-OFFSET('Sanitation Data'!$I$4,0,10*ROW('Sanitation Data'!I181)),NA())</f>
        <v>#N/A</v>
      </c>
      <c r="AV187" s="92" t="e">
        <f ca="true">+IF(AND(ISNUMBER(OFFSET('Sanitation Data'!$I$6,0,10*ROW('Sanitation Data'!I181))),'Data Summary'!DK187="Yes"),OFFSET('Sanitation Data'!$I$6,0,10*ROW('Sanitation Data'!I181)),NA())</f>
        <v>#N/A</v>
      </c>
      <c r="AW187" s="92" t="e">
        <f ca="true">+IF(AND(ISNUMBER(OFFSET('Sanitation Data'!$I$10,0,10*ROW('Sanitation Data'!I181))),'Data Summary'!DL187="Yes"),OFFSET('Sanitation Data'!$I$10,0,10*ROW('Sanitation Data'!I181)),NA())</f>
        <v>#N/A</v>
      </c>
      <c r="AX187" s="92" t="e">
        <f ca="true">+IF(AND(ISNUMBER(OFFSET('Sanitation Data'!$I$11,0,10*ROW('Sanitation Data'!I181))),'Data Summary'!DM187="Yes"),OFFSET('Sanitation Data'!$I$11,0,10*ROW('Sanitation Data'!I181)),NA())</f>
        <v>#N/A</v>
      </c>
      <c r="AY187" s="92" t="e">
        <f ca="true">+IF(AND(ISNUMBER(OFFSET('Sanitation Data'!$I$12,0,10*ROW('Sanitation Data'!I181))),'Data Summary'!DN187="Yes"),OFFSET('Sanitation Data'!$I$12,0,10*ROW('Sanitation Data'!I181)),NA())</f>
        <v>#N/A</v>
      </c>
      <c r="AZ187" s="93" t="e">
        <f ca="true">+IF(AND(ISNUMBER(OFFSET('Hygiene Data'!$D$5,0,10*ROW('Hygiene Data'!D181))),'Data Summary'!DO187="Yes"),OFFSET('Hygiene Data'!$D$5,0,10*ROW('Hygiene Data'!D181)),NA())</f>
        <v>#N/A</v>
      </c>
      <c r="BA187" s="93" t="e">
        <f ca="true">+IF(AND(ISNUMBER(OFFSET('Hygiene Data'!$D$7,0,10*ROW('Hygiene Data'!D181))),'Data Summary'!DP187="Yes"),OFFSET('Hygiene Data'!$D$7,0,10*ROW('Hygiene Data'!D181)),NA())</f>
        <v>#N/A</v>
      </c>
      <c r="BB187" s="93" t="e">
        <f ca="true">+IF(AND(ISNUMBER(OFFSET('Hygiene Data'!$D$9,0,10*ROW('Hygiene Data'!D181))),'Data Summary'!DQ187="Yes"),OFFSET('Hygiene Data'!$D$9,0,10*ROW('Hygiene Data'!D181)),NA())</f>
        <v>#N/A</v>
      </c>
      <c r="BC187" s="93" t="e">
        <f ca="true">+IF(AND(ISNUMBER(OFFSET('Hygiene Data'!$E$5,0,10*ROW('Hygiene Data'!E181))),'Data Summary'!DR187="Yes"),OFFSET('Hygiene Data'!$E$5,0,10*ROW('Hygiene Data'!E181)),NA())</f>
        <v>#N/A</v>
      </c>
      <c r="BD187" s="93" t="e">
        <f ca="true">+IF(AND(ISNUMBER(OFFSET('Hygiene Data'!$E$7,0,10*ROW('Hygiene Data'!E181))),'Data Summary'!DS187="Yes"),OFFSET('Hygiene Data'!$E$7,0,10*ROW('Hygiene Data'!E181)),NA())</f>
        <v>#N/A</v>
      </c>
      <c r="BE187" s="93" t="e">
        <f ca="true">+IF(AND(ISNUMBER(OFFSET('Hygiene Data'!$E$9,0,10*ROW('Hygiene Data'!E181))),'Data Summary'!DT187="Yes"),OFFSET('Hygiene Data'!$E$9,0,10*ROW('Hygiene Data'!E181)),NA())</f>
        <v>#N/A</v>
      </c>
      <c r="BF187" s="93" t="e">
        <f ca="true">+IF(AND(ISNUMBER(OFFSET('Hygiene Data'!$F$5,0,10*ROW('Hygiene Data'!F181))),'Data Summary'!DU187="Yes"),OFFSET('Hygiene Data'!$F$5,0,10*ROW('Hygiene Data'!F181)),NA())</f>
        <v>#N/A</v>
      </c>
      <c r="BG187" s="93" t="e">
        <f ca="true">+IF(AND(ISNUMBER(OFFSET('Hygiene Data'!$F$7,0,10*ROW('Hygiene Data'!F181))),'Data Summary'!DV187="Yes"),OFFSET('Hygiene Data'!$F$7,0,10*ROW('Hygiene Data'!F181)),NA())</f>
        <v>#N/A</v>
      </c>
      <c r="BH187" s="93" t="e">
        <f ca="true">+IF(AND(ISNUMBER(OFFSET('Hygiene Data'!$F$9,0,10*ROW('Hygiene Data'!F181))),'Data Summary'!DW187="Yes"),OFFSET('Hygiene Data'!$F$9,0,10*ROW('Hygiene Data'!F181)),NA())</f>
        <v>#N/A</v>
      </c>
      <c r="BI187" s="93" t="e">
        <f ca="true">+IF(AND(ISNUMBER(OFFSET('Hygiene Data'!$G$5,0,10*ROW('Hygiene Data'!G181))),'Data Summary'!DX187="Yes"),OFFSET('Hygiene Data'!$G$5,0,10*ROW('Hygiene Data'!G181)),NA())</f>
        <v>#N/A</v>
      </c>
      <c r="BJ187" s="93" t="e">
        <f ca="true">+IF(AND(ISNUMBER(OFFSET('Hygiene Data'!$G$7,0,10*ROW('Hygiene Data'!G181))),'Data Summary'!DY187="Yes"),OFFSET('Hygiene Data'!$G$7,0,10*ROW('Hygiene Data'!G181)),NA())</f>
        <v>#N/A</v>
      </c>
      <c r="BK187" s="93" t="e">
        <f ca="true">+IF(AND(ISNUMBER(OFFSET('Hygiene Data'!$G$9,0,10*ROW('Hygiene Data'!G181))),'Data Summary'!DZ187="Yes"),OFFSET('Hygiene Data'!$G$9,0,10*ROW('Hygiene Data'!G181)),NA())</f>
        <v>#N/A</v>
      </c>
      <c r="BL187" s="93" t="e">
        <f ca="true">+IF(AND(ISNUMBER(OFFSET('Hygiene Data'!$H$5,0,10*ROW('Hygiene Data'!H181))),'Data Summary'!EA187="Yes"),OFFSET('Hygiene Data'!$H$5,0,10*ROW('Hygiene Data'!H181)),NA())</f>
        <v>#N/A</v>
      </c>
      <c r="BM187" s="93" t="e">
        <f ca="true">+IF(AND(ISNUMBER(OFFSET('Hygiene Data'!$H$7,0,10*ROW('Hygiene Data'!H181))),'Data Summary'!EB187="Yes"),OFFSET('Hygiene Data'!$H$7,0,10*ROW('Hygiene Data'!H181)),NA())</f>
        <v>#N/A</v>
      </c>
      <c r="BN187" s="93" t="e">
        <f ca="true">+IF(AND(ISNUMBER(OFFSET('Hygiene Data'!$H$9,0,10*ROW('Hygiene Data'!H181))),'Data Summary'!EC187="Yes"),OFFSET('Hygiene Data'!$H$9,0,10*ROW('Hygiene Data'!H181)),NA())</f>
        <v>#N/A</v>
      </c>
      <c r="BO187" s="93" t="e">
        <f ca="true">+IF(AND(ISNUMBER(OFFSET('Hygiene Data'!$I$5,0,10*ROW('Hygiene Data'!I181))),'Data Summary'!ED187="Yes"),OFFSET('Hygiene Data'!$I$5,0,10*ROW('Hygiene Data'!I181)),NA())</f>
        <v>#N/A</v>
      </c>
      <c r="BP187" s="93" t="e">
        <f ca="true">+IF(AND(ISNUMBER(OFFSET('Hygiene Data'!$I$7,0,10*ROW('Hygiene Data'!I181))),'Data Summary'!EE187="Yes"),OFFSET('Hygiene Data'!$I$7,0,10*ROW('Hygiene Data'!I181)),NA())</f>
        <v>#N/A</v>
      </c>
      <c r="BQ187" s="93" t="e">
        <f ca="true">+IF(AND(ISNUMBER(OFFSET('Hygiene Data'!$I$9,0,10*ROW('Hygiene Data'!I181))),'Data Summary'!EF187="Yes"),OFFSET('Hygiene Data'!$I$9,0,10*ROW('Hygiene Data'!I181)),NA())</f>
        <v>#N/A</v>
      </c>
    </row>
    <row xmlns:x14ac="http://schemas.microsoft.com/office/spreadsheetml/2009/9/ac" r="188" x14ac:dyDescent="0.2">
      <c r="A188" s="335" t="e">
        <f ca="true">+RIGHT('Data Summary'!A188,LEN('Data Summary'!A188)-9)</f>
        <v>#VALUE!</v>
      </c>
      <c r="B188" s="35" t="str">
        <f ca="true">+IF(ISTEXT('Data Summary'!B188),'Data Summary'!B188,"")</f>
        <v/>
      </c>
      <c r="C188" s="334" t="e">
        <f ca="true">+VALUE('Data Summary'!C188)</f>
        <v>#VALUE!</v>
      </c>
      <c r="D188" s="91" t="e">
        <f ca="true">+IF(AND(ISNUMBER(OFFSET('Water Data'!$D$4,0,10*ROW('Water Data'!D182))),'Data Summary'!BS188="Yes"),100-OFFSET('Water Data'!$D$4,0,10*ROW('Water Data'!D182)),NA())</f>
        <v>#N/A</v>
      </c>
      <c r="E188" s="91" t="e">
        <f ca="true">+IF(AND(ISNUMBER(OFFSET('Water Data'!$D$6,0,10*ROW('Water Data'!D182))),'Data Summary'!BT188="Yes"),OFFSET('Water Data'!$D$6,0,10*ROW('Water Data'!D182)),NA())</f>
        <v>#N/A</v>
      </c>
      <c r="F188" s="91" t="e">
        <f ca="true">+IF(AND(ISNUMBER(OFFSET('Water Data'!$D$9,0,10*ROW('Water Data'!D182))),'Data Summary'!BU188="Yes"),OFFSET('Water Data'!$D$9,0,10*ROW('Water Data'!D182)),NA())</f>
        <v>#N/A</v>
      </c>
      <c r="G188" s="91" t="e">
        <f ca="true">+IF(AND(ISNUMBER(OFFSET('Water Data'!$E$4,0,10*ROW('Water Data'!E182))),'Data Summary'!BV188="Yes"),100-OFFSET('Water Data'!$E$4,0,10*ROW('Water Data'!E182)),NA())</f>
        <v>#N/A</v>
      </c>
      <c r="H188" s="91" t="e">
        <f ca="true">+IF(AND(ISNUMBER(OFFSET('Water Data'!$E$6,0,10*ROW('Water Data'!E182))),'Data Summary'!BW188="Yes"),OFFSET('Water Data'!$E$6,0,10*ROW('Water Data'!E182)),NA())</f>
        <v>#N/A</v>
      </c>
      <c r="I188" s="91" t="e">
        <f ca="true">+IF(AND(ISNUMBER(OFFSET('Water Data'!$E$9,0,10*ROW('Water Data'!E182))),'Data Summary'!BX188="Yes"),OFFSET('Water Data'!$E$9,0,10*ROW('Water Data'!E182)),NA())</f>
        <v>#N/A</v>
      </c>
      <c r="J188" s="91" t="e">
        <f ca="true">+IF(AND(ISNUMBER(OFFSET('Water Data'!$F$4,0,10*ROW('Water Data'!F182))),'Data Summary'!BY188="Yes"),100-OFFSET('Water Data'!$F$4,0,10*ROW('Water Data'!F182)),NA())</f>
        <v>#N/A</v>
      </c>
      <c r="K188" s="91" t="e">
        <f ca="true">+IF(AND(ISNUMBER(OFFSET('Water Data'!$F$6,0,10*ROW('Water Data'!F182))),'Data Summary'!BZ188="Yes"),OFFSET('Water Data'!$F$6,0,10*ROW('Water Data'!F182)),NA())</f>
        <v>#N/A</v>
      </c>
      <c r="L188" s="91" t="e">
        <f ca="true">+IF(AND(ISNUMBER(OFFSET('Water Data'!$F$9,0,10*ROW('Water Data'!F182))),'Data Summary'!CA188="Yes"),OFFSET('Water Data'!$F$9,0,10*ROW('Water Data'!F182)),NA())</f>
        <v>#N/A</v>
      </c>
      <c r="M188" s="91" t="e">
        <f ca="true">+IF(AND(ISNUMBER(OFFSET('Water Data'!$G$4,0,10*ROW('Water Data'!G182))),'Data Summary'!CB188="Yes"),100-OFFSET('Water Data'!$G$4,0,10*ROW('Water Data'!G182)),NA())</f>
        <v>#N/A</v>
      </c>
      <c r="N188" s="91" t="e">
        <f ca="true">+IF(AND(ISNUMBER(OFFSET('Water Data'!$G$6,0,10*ROW('Water Data'!G182))),'Data Summary'!CC188="Yes"),OFFSET('Water Data'!$G$6,0,10*ROW('Water Data'!G182)),NA())</f>
        <v>#N/A</v>
      </c>
      <c r="O188" s="91" t="e">
        <f ca="true">+IF(AND(ISNUMBER(OFFSET('Water Data'!$G$9,0,10*ROW('Water Data'!G182))),'Data Summary'!CD188="Yes"),OFFSET('Water Data'!$G$9,0,10*ROW('Water Data'!G182)),NA())</f>
        <v>#N/A</v>
      </c>
      <c r="P188" s="91" t="e">
        <f ca="true">+IF(AND(ISNUMBER(OFFSET('Water Data'!$H$4,0,10*ROW('Water Data'!H182))),'Data Summary'!CE188="Yes"),100-OFFSET('Water Data'!$H$4,0,10*ROW('Water Data'!H182)),NA())</f>
        <v>#N/A</v>
      </c>
      <c r="Q188" s="91" t="e">
        <f ca="true">+IF(AND(ISNUMBER(OFFSET('Water Data'!$H$6,0,10*ROW('Water Data'!H182))),'Data Summary'!CF188="Yes"),OFFSET('Water Data'!$H$6,0,10*ROW('Water Data'!H182)),NA())</f>
        <v>#N/A</v>
      </c>
      <c r="R188" s="91" t="e">
        <f ca="true">+IF(AND(ISNUMBER(OFFSET('Water Data'!$H$9,0,10*ROW('Water Data'!H182))),'Data Summary'!CG188="Yes"),OFFSET('Water Data'!$H$9,0,10*ROW('Water Data'!H182)),NA())</f>
        <v>#N/A</v>
      </c>
      <c r="S188" s="91" t="e">
        <f ca="true">+IF(AND(ISNUMBER(OFFSET('Water Data'!$I$4,0,10*ROW('Water Data'!I182))),'Data Summary'!CH188="Yes"),100-OFFSET('Water Data'!$I$4,0,10*ROW('Water Data'!I182)),NA())</f>
        <v>#N/A</v>
      </c>
      <c r="T188" s="91" t="e">
        <f ca="true">+IF(AND(ISNUMBER(OFFSET('Water Data'!$I$6,0,10*ROW('Water Data'!I182))),'Data Summary'!CI188="Yes"),OFFSET('Water Data'!$I$6,0,10*ROW('Water Data'!I182)),NA())</f>
        <v>#N/A</v>
      </c>
      <c r="U188" s="91" t="e">
        <f ca="true">+IF(AND(ISNUMBER(OFFSET('Water Data'!$I$9,0,10*ROW('Water Data'!I182))),'Data Summary'!CJ188="Yes"),OFFSET('Water Data'!$I$9,0,10*ROW('Water Data'!I182)),NA())</f>
        <v>#N/A</v>
      </c>
      <c r="V188" s="92" t="e">
        <f ca="true">+IF(AND(ISNUMBER(OFFSET('Sanitation Data'!$D$4,0,10*ROW('Sanitation Data'!D182))),'Data Summary'!CK188="Yes"),100-OFFSET('Sanitation Data'!$D$4,0,10*ROW('Sanitation Data'!D182)),NA())</f>
        <v>#N/A</v>
      </c>
      <c r="W188" s="92" t="e">
        <f ca="true">+IF(AND(ISNUMBER(OFFSET('Sanitation Data'!$D$6,0,10*ROW('Sanitation Data'!D182))),'Data Summary'!CL188="Yes"),OFFSET('Sanitation Data'!$D$6,0,10*ROW('Sanitation Data'!D182)),NA())</f>
        <v>#N/A</v>
      </c>
      <c r="X188" s="92" t="e">
        <f ca="true">+IF(AND(ISNUMBER(OFFSET('Sanitation Data'!$D$10,0,10*ROW('Sanitation Data'!D182))),'Data Summary'!CM188="Yes"),OFFSET('Sanitation Data'!$D$10,0,10*ROW('Sanitation Data'!D182)),NA())</f>
        <v>#N/A</v>
      </c>
      <c r="Y188" s="92" t="e">
        <f ca="true">+IF(AND(ISNUMBER(OFFSET('Sanitation Data'!$D$11,0,10*ROW('Sanitation Data'!D182))),'Data Summary'!CN188="Yes"),OFFSET('Sanitation Data'!$D$11,0,10*ROW('Sanitation Data'!D182)),NA())</f>
        <v>#N/A</v>
      </c>
      <c r="Z188" s="92" t="e">
        <f ca="true">+IF(AND(ISNUMBER(OFFSET('Sanitation Data'!$D$12,0,10*ROW('Sanitation Data'!D182))),'Data Summary'!CO188="Yes"),OFFSET('Sanitation Data'!$D$12,0,10*ROW('Sanitation Data'!D182)),NA())</f>
        <v>#N/A</v>
      </c>
      <c r="AA188" s="92" t="e">
        <f ca="true">+IF(AND(ISNUMBER(OFFSET('Sanitation Data'!$E$4,0,10*ROW('Sanitation Data'!E182))),'Data Summary'!CP188="Yes"),100-OFFSET('Sanitation Data'!$E$4,0,10*ROW('Sanitation Data'!E182)),NA())</f>
        <v>#N/A</v>
      </c>
      <c r="AB188" s="92" t="e">
        <f ca="true">+IF(AND(ISNUMBER(OFFSET('Sanitation Data'!$E$6,0,10*ROW('Sanitation Data'!E182))),'Data Summary'!CQ188="Yes"),OFFSET('Sanitation Data'!$E$6,0,10*ROW('Sanitation Data'!E182)),NA())</f>
        <v>#N/A</v>
      </c>
      <c r="AC188" s="92" t="e">
        <f ca="true">+IF(AND(ISNUMBER(OFFSET('Sanitation Data'!$E$10,0,10*ROW('Sanitation Data'!E182))),'Data Summary'!CR188="Yes"),OFFSET('Sanitation Data'!$E$10,0,10*ROW('Sanitation Data'!E182)),NA())</f>
        <v>#N/A</v>
      </c>
      <c r="AD188" s="92" t="e">
        <f ca="true">+IF(AND(ISNUMBER(OFFSET('Sanitation Data'!$E$11,0,10*ROW('Sanitation Data'!E182))),'Data Summary'!CS188="Yes"),OFFSET('Sanitation Data'!$E$11,0,10*ROW('Sanitation Data'!E182)),NA())</f>
        <v>#N/A</v>
      </c>
      <c r="AE188" s="92" t="e">
        <f ca="true">+IF(AND(ISNUMBER(OFFSET('Sanitation Data'!$E$12,0,10*ROW('Sanitation Data'!E182))),'Data Summary'!CT188="Yes"),OFFSET('Sanitation Data'!$E$12,0,10*ROW('Sanitation Data'!E182)),NA())</f>
        <v>#N/A</v>
      </c>
      <c r="AF188" s="92" t="e">
        <f ca="true">+IF(AND(ISNUMBER(OFFSET('Sanitation Data'!$F$4,0,10*ROW('Sanitation Data'!F182))),'Data Summary'!CU188="Yes"),100-OFFSET('Sanitation Data'!$F$4,0,10*ROW('Sanitation Data'!F182)),NA())</f>
        <v>#N/A</v>
      </c>
      <c r="AG188" s="92" t="e">
        <f ca="true">+IF(AND(ISNUMBER(OFFSET('Sanitation Data'!$F$6,0,10*ROW('Sanitation Data'!F182))),'Data Summary'!CV188="Yes"),OFFSET('Sanitation Data'!$F$6,0,10*ROW('Sanitation Data'!F182)),NA())</f>
        <v>#N/A</v>
      </c>
      <c r="AH188" s="92" t="e">
        <f ca="true">+IF(AND(ISNUMBER(OFFSET('Sanitation Data'!$F$10,0,10*ROW('Sanitation Data'!F182))),'Data Summary'!CW188="Yes"),OFFSET('Sanitation Data'!$F$10,0,10*ROW('Sanitation Data'!F182)),NA())</f>
        <v>#N/A</v>
      </c>
      <c r="AI188" s="92" t="e">
        <f ca="true">+IF(AND(ISNUMBER(OFFSET('Sanitation Data'!$F$11,0,10*ROW('Sanitation Data'!F182))),'Data Summary'!CX188="Yes"),OFFSET('Sanitation Data'!$F$11,0,10*ROW('Sanitation Data'!F182)),NA())</f>
        <v>#N/A</v>
      </c>
      <c r="AJ188" s="92" t="e">
        <f ca="true">+IF(AND(ISNUMBER(OFFSET('Sanitation Data'!$F$12,0,10*ROW('Sanitation Data'!F182))),'Data Summary'!CY188="Yes"),OFFSET('Sanitation Data'!$F$12,0,10*ROW('Sanitation Data'!F182)),NA())</f>
        <v>#N/A</v>
      </c>
      <c r="AK188" s="92" t="e">
        <f ca="true">+IF(AND(ISNUMBER(OFFSET('Sanitation Data'!$G$4,0,10*ROW('Sanitation Data'!G182))),'Data Summary'!CZ188="Yes"),100-OFFSET('Sanitation Data'!$G$4,0,10*ROW('Sanitation Data'!G182)),NA())</f>
        <v>#N/A</v>
      </c>
      <c r="AL188" s="92" t="e">
        <f ca="true">+IF(AND(ISNUMBER(OFFSET('Sanitation Data'!$G$6,0,10*ROW('Sanitation Data'!G182))),'Data Summary'!DA188="Yes"),OFFSET('Sanitation Data'!$G$6,0,10*ROW('Sanitation Data'!G182)),NA())</f>
        <v>#N/A</v>
      </c>
      <c r="AM188" s="92" t="e">
        <f ca="true">+IF(AND(ISNUMBER(OFFSET('Sanitation Data'!$G$10,0,10*ROW('Sanitation Data'!G182))),'Data Summary'!DB188="Yes"),OFFSET('Sanitation Data'!$G$10,0,10*ROW('Sanitation Data'!G182)),NA())</f>
        <v>#N/A</v>
      </c>
      <c r="AN188" s="92" t="e">
        <f ca="true">+IF(AND(ISNUMBER(OFFSET('Sanitation Data'!$G$11,0,10*ROW('Sanitation Data'!G182))),'Data Summary'!DC188="Yes"),OFFSET('Sanitation Data'!$G$11,0,10*ROW('Sanitation Data'!G182)),NA())</f>
        <v>#N/A</v>
      </c>
      <c r="AO188" s="92" t="e">
        <f ca="true">+IF(AND(ISNUMBER(OFFSET('Sanitation Data'!$G$12,0,10*ROW('Sanitation Data'!G182))),'Data Summary'!DD188="Yes"),OFFSET('Sanitation Data'!$G$12,0,10*ROW('Sanitation Data'!G182)),NA())</f>
        <v>#N/A</v>
      </c>
      <c r="AP188" s="92" t="e">
        <f ca="true">+IF(AND(ISNUMBER(OFFSET('Sanitation Data'!$H$4,0,10*ROW('Sanitation Data'!H182))),'Data Summary'!DE188="Yes"),100-OFFSET('Sanitation Data'!$H$4,0,10*ROW('Sanitation Data'!H182)),NA())</f>
        <v>#N/A</v>
      </c>
      <c r="AQ188" s="92" t="e">
        <f ca="true">+IF(AND(ISNUMBER(OFFSET('Sanitation Data'!$H$6,0,10*ROW('Sanitation Data'!H182))),'Data Summary'!DF188="Yes"),OFFSET('Sanitation Data'!$H$6,0,10*ROW('Sanitation Data'!H182)),NA())</f>
        <v>#N/A</v>
      </c>
      <c r="AR188" s="92" t="e">
        <f ca="true">+IF(AND(ISNUMBER(OFFSET('Sanitation Data'!$H$10,0,10*ROW('Sanitation Data'!H182))),'Data Summary'!DG188="Yes"),OFFSET('Sanitation Data'!$H$10,0,10*ROW('Sanitation Data'!H182)),NA())</f>
        <v>#N/A</v>
      </c>
      <c r="AS188" s="92" t="e">
        <f ca="true">+IF(AND(ISNUMBER(OFFSET('Sanitation Data'!$H$11,0,10*ROW('Sanitation Data'!H182))),'Data Summary'!DH188="Yes"),OFFSET('Sanitation Data'!$H$11,0,10*ROW('Sanitation Data'!H182)),NA())</f>
        <v>#N/A</v>
      </c>
      <c r="AT188" s="92" t="e">
        <f ca="true">+IF(AND(ISNUMBER(OFFSET('Sanitation Data'!$H$12,0,10*ROW('Sanitation Data'!H182))),'Data Summary'!DI188="Yes"),OFFSET('Sanitation Data'!$H$12,0,10*ROW('Sanitation Data'!H182)),NA())</f>
        <v>#N/A</v>
      </c>
      <c r="AU188" s="92" t="e">
        <f ca="true">+IF(AND(ISNUMBER(OFFSET('Sanitation Data'!$I$4,0,10*ROW('Sanitation Data'!I182))),'Data Summary'!DJ188="Yes"),100-OFFSET('Sanitation Data'!$I$4,0,10*ROW('Sanitation Data'!I182)),NA())</f>
        <v>#N/A</v>
      </c>
      <c r="AV188" s="92" t="e">
        <f ca="true">+IF(AND(ISNUMBER(OFFSET('Sanitation Data'!$I$6,0,10*ROW('Sanitation Data'!I182))),'Data Summary'!DK188="Yes"),OFFSET('Sanitation Data'!$I$6,0,10*ROW('Sanitation Data'!I182)),NA())</f>
        <v>#N/A</v>
      </c>
      <c r="AW188" s="92" t="e">
        <f ca="true">+IF(AND(ISNUMBER(OFFSET('Sanitation Data'!$I$10,0,10*ROW('Sanitation Data'!I182))),'Data Summary'!DL188="Yes"),OFFSET('Sanitation Data'!$I$10,0,10*ROW('Sanitation Data'!I182)),NA())</f>
        <v>#N/A</v>
      </c>
      <c r="AX188" s="92" t="e">
        <f ca="true">+IF(AND(ISNUMBER(OFFSET('Sanitation Data'!$I$11,0,10*ROW('Sanitation Data'!I182))),'Data Summary'!DM188="Yes"),OFFSET('Sanitation Data'!$I$11,0,10*ROW('Sanitation Data'!I182)),NA())</f>
        <v>#N/A</v>
      </c>
      <c r="AY188" s="92" t="e">
        <f ca="true">+IF(AND(ISNUMBER(OFFSET('Sanitation Data'!$I$12,0,10*ROW('Sanitation Data'!I182))),'Data Summary'!DN188="Yes"),OFFSET('Sanitation Data'!$I$12,0,10*ROW('Sanitation Data'!I182)),NA())</f>
        <v>#N/A</v>
      </c>
      <c r="AZ188" s="93" t="e">
        <f ca="true">+IF(AND(ISNUMBER(OFFSET('Hygiene Data'!$D$5,0,10*ROW('Hygiene Data'!D182))),'Data Summary'!DO188="Yes"),OFFSET('Hygiene Data'!$D$5,0,10*ROW('Hygiene Data'!D182)),NA())</f>
        <v>#N/A</v>
      </c>
      <c r="BA188" s="93" t="e">
        <f ca="true">+IF(AND(ISNUMBER(OFFSET('Hygiene Data'!$D$7,0,10*ROW('Hygiene Data'!D182))),'Data Summary'!DP188="Yes"),OFFSET('Hygiene Data'!$D$7,0,10*ROW('Hygiene Data'!D182)),NA())</f>
        <v>#N/A</v>
      </c>
      <c r="BB188" s="93" t="e">
        <f ca="true">+IF(AND(ISNUMBER(OFFSET('Hygiene Data'!$D$9,0,10*ROW('Hygiene Data'!D182))),'Data Summary'!DQ188="Yes"),OFFSET('Hygiene Data'!$D$9,0,10*ROW('Hygiene Data'!D182)),NA())</f>
        <v>#N/A</v>
      </c>
      <c r="BC188" s="93" t="e">
        <f ca="true">+IF(AND(ISNUMBER(OFFSET('Hygiene Data'!$E$5,0,10*ROW('Hygiene Data'!E182))),'Data Summary'!DR188="Yes"),OFFSET('Hygiene Data'!$E$5,0,10*ROW('Hygiene Data'!E182)),NA())</f>
        <v>#N/A</v>
      </c>
      <c r="BD188" s="93" t="e">
        <f ca="true">+IF(AND(ISNUMBER(OFFSET('Hygiene Data'!$E$7,0,10*ROW('Hygiene Data'!E182))),'Data Summary'!DS188="Yes"),OFFSET('Hygiene Data'!$E$7,0,10*ROW('Hygiene Data'!E182)),NA())</f>
        <v>#N/A</v>
      </c>
      <c r="BE188" s="93" t="e">
        <f ca="true">+IF(AND(ISNUMBER(OFFSET('Hygiene Data'!$E$9,0,10*ROW('Hygiene Data'!E182))),'Data Summary'!DT188="Yes"),OFFSET('Hygiene Data'!$E$9,0,10*ROW('Hygiene Data'!E182)),NA())</f>
        <v>#N/A</v>
      </c>
      <c r="BF188" s="93" t="e">
        <f ca="true">+IF(AND(ISNUMBER(OFFSET('Hygiene Data'!$F$5,0,10*ROW('Hygiene Data'!F182))),'Data Summary'!DU188="Yes"),OFFSET('Hygiene Data'!$F$5,0,10*ROW('Hygiene Data'!F182)),NA())</f>
        <v>#N/A</v>
      </c>
      <c r="BG188" s="93" t="e">
        <f ca="true">+IF(AND(ISNUMBER(OFFSET('Hygiene Data'!$F$7,0,10*ROW('Hygiene Data'!F182))),'Data Summary'!DV188="Yes"),OFFSET('Hygiene Data'!$F$7,0,10*ROW('Hygiene Data'!F182)),NA())</f>
        <v>#N/A</v>
      </c>
      <c r="BH188" s="93" t="e">
        <f ca="true">+IF(AND(ISNUMBER(OFFSET('Hygiene Data'!$F$9,0,10*ROW('Hygiene Data'!F182))),'Data Summary'!DW188="Yes"),OFFSET('Hygiene Data'!$F$9,0,10*ROW('Hygiene Data'!F182)),NA())</f>
        <v>#N/A</v>
      </c>
      <c r="BI188" s="93" t="e">
        <f ca="true">+IF(AND(ISNUMBER(OFFSET('Hygiene Data'!$G$5,0,10*ROW('Hygiene Data'!G182))),'Data Summary'!DX188="Yes"),OFFSET('Hygiene Data'!$G$5,0,10*ROW('Hygiene Data'!G182)),NA())</f>
        <v>#N/A</v>
      </c>
      <c r="BJ188" s="93" t="e">
        <f ca="true">+IF(AND(ISNUMBER(OFFSET('Hygiene Data'!$G$7,0,10*ROW('Hygiene Data'!G182))),'Data Summary'!DY188="Yes"),OFFSET('Hygiene Data'!$G$7,0,10*ROW('Hygiene Data'!G182)),NA())</f>
        <v>#N/A</v>
      </c>
      <c r="BK188" s="93" t="e">
        <f ca="true">+IF(AND(ISNUMBER(OFFSET('Hygiene Data'!$G$9,0,10*ROW('Hygiene Data'!G182))),'Data Summary'!DZ188="Yes"),OFFSET('Hygiene Data'!$G$9,0,10*ROW('Hygiene Data'!G182)),NA())</f>
        <v>#N/A</v>
      </c>
      <c r="BL188" s="93" t="e">
        <f ca="true">+IF(AND(ISNUMBER(OFFSET('Hygiene Data'!$H$5,0,10*ROW('Hygiene Data'!H182))),'Data Summary'!EA188="Yes"),OFFSET('Hygiene Data'!$H$5,0,10*ROW('Hygiene Data'!H182)),NA())</f>
        <v>#N/A</v>
      </c>
      <c r="BM188" s="93" t="e">
        <f ca="true">+IF(AND(ISNUMBER(OFFSET('Hygiene Data'!$H$7,0,10*ROW('Hygiene Data'!H182))),'Data Summary'!EB188="Yes"),OFFSET('Hygiene Data'!$H$7,0,10*ROW('Hygiene Data'!H182)),NA())</f>
        <v>#N/A</v>
      </c>
      <c r="BN188" s="93" t="e">
        <f ca="true">+IF(AND(ISNUMBER(OFFSET('Hygiene Data'!$H$9,0,10*ROW('Hygiene Data'!H182))),'Data Summary'!EC188="Yes"),OFFSET('Hygiene Data'!$H$9,0,10*ROW('Hygiene Data'!H182)),NA())</f>
        <v>#N/A</v>
      </c>
      <c r="BO188" s="93" t="e">
        <f ca="true">+IF(AND(ISNUMBER(OFFSET('Hygiene Data'!$I$5,0,10*ROW('Hygiene Data'!I182))),'Data Summary'!ED188="Yes"),OFFSET('Hygiene Data'!$I$5,0,10*ROW('Hygiene Data'!I182)),NA())</f>
        <v>#N/A</v>
      </c>
      <c r="BP188" s="93" t="e">
        <f ca="true">+IF(AND(ISNUMBER(OFFSET('Hygiene Data'!$I$7,0,10*ROW('Hygiene Data'!I182))),'Data Summary'!EE188="Yes"),OFFSET('Hygiene Data'!$I$7,0,10*ROW('Hygiene Data'!I182)),NA())</f>
        <v>#N/A</v>
      </c>
      <c r="BQ188" s="93" t="e">
        <f ca="true">+IF(AND(ISNUMBER(OFFSET('Hygiene Data'!$I$9,0,10*ROW('Hygiene Data'!I182))),'Data Summary'!EF188="Yes"),OFFSET('Hygiene Data'!$I$9,0,10*ROW('Hygiene Data'!I182)),NA())</f>
        <v>#N/A</v>
      </c>
    </row>
    <row xmlns:x14ac="http://schemas.microsoft.com/office/spreadsheetml/2009/9/ac" r="189" x14ac:dyDescent="0.2">
      <c r="A189" s="335" t="e">
        <f ca="true">+RIGHT('Data Summary'!A189,LEN('Data Summary'!A189)-9)</f>
        <v>#VALUE!</v>
      </c>
      <c r="B189" s="35" t="str">
        <f ca="true">+IF(ISTEXT('Data Summary'!B189),'Data Summary'!B189,"")</f>
        <v/>
      </c>
      <c r="C189" s="334" t="e">
        <f ca="true">+VALUE('Data Summary'!C189)</f>
        <v>#VALUE!</v>
      </c>
      <c r="D189" s="91" t="e">
        <f ca="true">+IF(AND(ISNUMBER(OFFSET('Water Data'!$D$4,0,10*ROW('Water Data'!D183))),'Data Summary'!BS189="Yes"),100-OFFSET('Water Data'!$D$4,0,10*ROW('Water Data'!D183)),NA())</f>
        <v>#N/A</v>
      </c>
      <c r="E189" s="91" t="e">
        <f ca="true">+IF(AND(ISNUMBER(OFFSET('Water Data'!$D$6,0,10*ROW('Water Data'!D183))),'Data Summary'!BT189="Yes"),OFFSET('Water Data'!$D$6,0,10*ROW('Water Data'!D183)),NA())</f>
        <v>#N/A</v>
      </c>
      <c r="F189" s="91" t="e">
        <f ca="true">+IF(AND(ISNUMBER(OFFSET('Water Data'!$D$9,0,10*ROW('Water Data'!D183))),'Data Summary'!BU189="Yes"),OFFSET('Water Data'!$D$9,0,10*ROW('Water Data'!D183)),NA())</f>
        <v>#N/A</v>
      </c>
      <c r="G189" s="91" t="e">
        <f ca="true">+IF(AND(ISNUMBER(OFFSET('Water Data'!$E$4,0,10*ROW('Water Data'!E183))),'Data Summary'!BV189="Yes"),100-OFFSET('Water Data'!$E$4,0,10*ROW('Water Data'!E183)),NA())</f>
        <v>#N/A</v>
      </c>
      <c r="H189" s="91" t="e">
        <f ca="true">+IF(AND(ISNUMBER(OFFSET('Water Data'!$E$6,0,10*ROW('Water Data'!E183))),'Data Summary'!BW189="Yes"),OFFSET('Water Data'!$E$6,0,10*ROW('Water Data'!E183)),NA())</f>
        <v>#N/A</v>
      </c>
      <c r="I189" s="91" t="e">
        <f ca="true">+IF(AND(ISNUMBER(OFFSET('Water Data'!$E$9,0,10*ROW('Water Data'!E183))),'Data Summary'!BX189="Yes"),OFFSET('Water Data'!$E$9,0,10*ROW('Water Data'!E183)),NA())</f>
        <v>#N/A</v>
      </c>
      <c r="J189" s="91" t="e">
        <f ca="true">+IF(AND(ISNUMBER(OFFSET('Water Data'!$F$4,0,10*ROW('Water Data'!F183))),'Data Summary'!BY189="Yes"),100-OFFSET('Water Data'!$F$4,0,10*ROW('Water Data'!F183)),NA())</f>
        <v>#N/A</v>
      </c>
      <c r="K189" s="91" t="e">
        <f ca="true">+IF(AND(ISNUMBER(OFFSET('Water Data'!$F$6,0,10*ROW('Water Data'!F183))),'Data Summary'!BZ189="Yes"),OFFSET('Water Data'!$F$6,0,10*ROW('Water Data'!F183)),NA())</f>
        <v>#N/A</v>
      </c>
      <c r="L189" s="91" t="e">
        <f ca="true">+IF(AND(ISNUMBER(OFFSET('Water Data'!$F$9,0,10*ROW('Water Data'!F183))),'Data Summary'!CA189="Yes"),OFFSET('Water Data'!$F$9,0,10*ROW('Water Data'!F183)),NA())</f>
        <v>#N/A</v>
      </c>
      <c r="M189" s="91" t="e">
        <f ca="true">+IF(AND(ISNUMBER(OFFSET('Water Data'!$G$4,0,10*ROW('Water Data'!G183))),'Data Summary'!CB189="Yes"),100-OFFSET('Water Data'!$G$4,0,10*ROW('Water Data'!G183)),NA())</f>
        <v>#N/A</v>
      </c>
      <c r="N189" s="91" t="e">
        <f ca="true">+IF(AND(ISNUMBER(OFFSET('Water Data'!$G$6,0,10*ROW('Water Data'!G183))),'Data Summary'!CC189="Yes"),OFFSET('Water Data'!$G$6,0,10*ROW('Water Data'!G183)),NA())</f>
        <v>#N/A</v>
      </c>
      <c r="O189" s="91" t="e">
        <f ca="true">+IF(AND(ISNUMBER(OFFSET('Water Data'!$G$9,0,10*ROW('Water Data'!G183))),'Data Summary'!CD189="Yes"),OFFSET('Water Data'!$G$9,0,10*ROW('Water Data'!G183)),NA())</f>
        <v>#N/A</v>
      </c>
      <c r="P189" s="91" t="e">
        <f ca="true">+IF(AND(ISNUMBER(OFFSET('Water Data'!$H$4,0,10*ROW('Water Data'!H183))),'Data Summary'!CE189="Yes"),100-OFFSET('Water Data'!$H$4,0,10*ROW('Water Data'!H183)),NA())</f>
        <v>#N/A</v>
      </c>
      <c r="Q189" s="91" t="e">
        <f ca="true">+IF(AND(ISNUMBER(OFFSET('Water Data'!$H$6,0,10*ROW('Water Data'!H183))),'Data Summary'!CF189="Yes"),OFFSET('Water Data'!$H$6,0,10*ROW('Water Data'!H183)),NA())</f>
        <v>#N/A</v>
      </c>
      <c r="R189" s="91" t="e">
        <f ca="true">+IF(AND(ISNUMBER(OFFSET('Water Data'!$H$9,0,10*ROW('Water Data'!H183))),'Data Summary'!CG189="Yes"),OFFSET('Water Data'!$H$9,0,10*ROW('Water Data'!H183)),NA())</f>
        <v>#N/A</v>
      </c>
      <c r="S189" s="91" t="e">
        <f ca="true">+IF(AND(ISNUMBER(OFFSET('Water Data'!$I$4,0,10*ROW('Water Data'!I183))),'Data Summary'!CH189="Yes"),100-OFFSET('Water Data'!$I$4,0,10*ROW('Water Data'!I183)),NA())</f>
        <v>#N/A</v>
      </c>
      <c r="T189" s="91" t="e">
        <f ca="true">+IF(AND(ISNUMBER(OFFSET('Water Data'!$I$6,0,10*ROW('Water Data'!I183))),'Data Summary'!CI189="Yes"),OFFSET('Water Data'!$I$6,0,10*ROW('Water Data'!I183)),NA())</f>
        <v>#N/A</v>
      </c>
      <c r="U189" s="91" t="e">
        <f ca="true">+IF(AND(ISNUMBER(OFFSET('Water Data'!$I$9,0,10*ROW('Water Data'!I183))),'Data Summary'!CJ189="Yes"),OFFSET('Water Data'!$I$9,0,10*ROW('Water Data'!I183)),NA())</f>
        <v>#N/A</v>
      </c>
      <c r="V189" s="92" t="e">
        <f ca="true">+IF(AND(ISNUMBER(OFFSET('Sanitation Data'!$D$4,0,10*ROW('Sanitation Data'!D183))),'Data Summary'!CK189="Yes"),100-OFFSET('Sanitation Data'!$D$4,0,10*ROW('Sanitation Data'!D183)),NA())</f>
        <v>#N/A</v>
      </c>
      <c r="W189" s="92" t="e">
        <f ca="true">+IF(AND(ISNUMBER(OFFSET('Sanitation Data'!$D$6,0,10*ROW('Sanitation Data'!D183))),'Data Summary'!CL189="Yes"),OFFSET('Sanitation Data'!$D$6,0,10*ROW('Sanitation Data'!D183)),NA())</f>
        <v>#N/A</v>
      </c>
      <c r="X189" s="92" t="e">
        <f ca="true">+IF(AND(ISNUMBER(OFFSET('Sanitation Data'!$D$10,0,10*ROW('Sanitation Data'!D183))),'Data Summary'!CM189="Yes"),OFFSET('Sanitation Data'!$D$10,0,10*ROW('Sanitation Data'!D183)),NA())</f>
        <v>#N/A</v>
      </c>
      <c r="Y189" s="92" t="e">
        <f ca="true">+IF(AND(ISNUMBER(OFFSET('Sanitation Data'!$D$11,0,10*ROW('Sanitation Data'!D183))),'Data Summary'!CN189="Yes"),OFFSET('Sanitation Data'!$D$11,0,10*ROW('Sanitation Data'!D183)),NA())</f>
        <v>#N/A</v>
      </c>
      <c r="Z189" s="92" t="e">
        <f ca="true">+IF(AND(ISNUMBER(OFFSET('Sanitation Data'!$D$12,0,10*ROW('Sanitation Data'!D183))),'Data Summary'!CO189="Yes"),OFFSET('Sanitation Data'!$D$12,0,10*ROW('Sanitation Data'!D183)),NA())</f>
        <v>#N/A</v>
      </c>
      <c r="AA189" s="92" t="e">
        <f ca="true">+IF(AND(ISNUMBER(OFFSET('Sanitation Data'!$E$4,0,10*ROW('Sanitation Data'!E183))),'Data Summary'!CP189="Yes"),100-OFFSET('Sanitation Data'!$E$4,0,10*ROW('Sanitation Data'!E183)),NA())</f>
        <v>#N/A</v>
      </c>
      <c r="AB189" s="92" t="e">
        <f ca="true">+IF(AND(ISNUMBER(OFFSET('Sanitation Data'!$E$6,0,10*ROW('Sanitation Data'!E183))),'Data Summary'!CQ189="Yes"),OFFSET('Sanitation Data'!$E$6,0,10*ROW('Sanitation Data'!E183)),NA())</f>
        <v>#N/A</v>
      </c>
      <c r="AC189" s="92" t="e">
        <f ca="true">+IF(AND(ISNUMBER(OFFSET('Sanitation Data'!$E$10,0,10*ROW('Sanitation Data'!E183))),'Data Summary'!CR189="Yes"),OFFSET('Sanitation Data'!$E$10,0,10*ROW('Sanitation Data'!E183)),NA())</f>
        <v>#N/A</v>
      </c>
      <c r="AD189" s="92" t="e">
        <f ca="true">+IF(AND(ISNUMBER(OFFSET('Sanitation Data'!$E$11,0,10*ROW('Sanitation Data'!E183))),'Data Summary'!CS189="Yes"),OFFSET('Sanitation Data'!$E$11,0,10*ROW('Sanitation Data'!E183)),NA())</f>
        <v>#N/A</v>
      </c>
      <c r="AE189" s="92" t="e">
        <f ca="true">+IF(AND(ISNUMBER(OFFSET('Sanitation Data'!$E$12,0,10*ROW('Sanitation Data'!E183))),'Data Summary'!CT189="Yes"),OFFSET('Sanitation Data'!$E$12,0,10*ROW('Sanitation Data'!E183)),NA())</f>
        <v>#N/A</v>
      </c>
      <c r="AF189" s="92" t="e">
        <f ca="true">+IF(AND(ISNUMBER(OFFSET('Sanitation Data'!$F$4,0,10*ROW('Sanitation Data'!F183))),'Data Summary'!CU189="Yes"),100-OFFSET('Sanitation Data'!$F$4,0,10*ROW('Sanitation Data'!F183)),NA())</f>
        <v>#N/A</v>
      </c>
      <c r="AG189" s="92" t="e">
        <f ca="true">+IF(AND(ISNUMBER(OFFSET('Sanitation Data'!$F$6,0,10*ROW('Sanitation Data'!F183))),'Data Summary'!CV189="Yes"),OFFSET('Sanitation Data'!$F$6,0,10*ROW('Sanitation Data'!F183)),NA())</f>
        <v>#N/A</v>
      </c>
      <c r="AH189" s="92" t="e">
        <f ca="true">+IF(AND(ISNUMBER(OFFSET('Sanitation Data'!$F$10,0,10*ROW('Sanitation Data'!F183))),'Data Summary'!CW189="Yes"),OFFSET('Sanitation Data'!$F$10,0,10*ROW('Sanitation Data'!F183)),NA())</f>
        <v>#N/A</v>
      </c>
      <c r="AI189" s="92" t="e">
        <f ca="true">+IF(AND(ISNUMBER(OFFSET('Sanitation Data'!$F$11,0,10*ROW('Sanitation Data'!F183))),'Data Summary'!CX189="Yes"),OFFSET('Sanitation Data'!$F$11,0,10*ROW('Sanitation Data'!F183)),NA())</f>
        <v>#N/A</v>
      </c>
      <c r="AJ189" s="92" t="e">
        <f ca="true">+IF(AND(ISNUMBER(OFFSET('Sanitation Data'!$F$12,0,10*ROW('Sanitation Data'!F183))),'Data Summary'!CY189="Yes"),OFFSET('Sanitation Data'!$F$12,0,10*ROW('Sanitation Data'!F183)),NA())</f>
        <v>#N/A</v>
      </c>
      <c r="AK189" s="92" t="e">
        <f ca="true">+IF(AND(ISNUMBER(OFFSET('Sanitation Data'!$G$4,0,10*ROW('Sanitation Data'!G183))),'Data Summary'!CZ189="Yes"),100-OFFSET('Sanitation Data'!$G$4,0,10*ROW('Sanitation Data'!G183)),NA())</f>
        <v>#N/A</v>
      </c>
      <c r="AL189" s="92" t="e">
        <f ca="true">+IF(AND(ISNUMBER(OFFSET('Sanitation Data'!$G$6,0,10*ROW('Sanitation Data'!G183))),'Data Summary'!DA189="Yes"),OFFSET('Sanitation Data'!$G$6,0,10*ROW('Sanitation Data'!G183)),NA())</f>
        <v>#N/A</v>
      </c>
      <c r="AM189" s="92" t="e">
        <f ca="true">+IF(AND(ISNUMBER(OFFSET('Sanitation Data'!$G$10,0,10*ROW('Sanitation Data'!G183))),'Data Summary'!DB189="Yes"),OFFSET('Sanitation Data'!$G$10,0,10*ROW('Sanitation Data'!G183)),NA())</f>
        <v>#N/A</v>
      </c>
      <c r="AN189" s="92" t="e">
        <f ca="true">+IF(AND(ISNUMBER(OFFSET('Sanitation Data'!$G$11,0,10*ROW('Sanitation Data'!G183))),'Data Summary'!DC189="Yes"),OFFSET('Sanitation Data'!$G$11,0,10*ROW('Sanitation Data'!G183)),NA())</f>
        <v>#N/A</v>
      </c>
      <c r="AO189" s="92" t="e">
        <f ca="true">+IF(AND(ISNUMBER(OFFSET('Sanitation Data'!$G$12,0,10*ROW('Sanitation Data'!G183))),'Data Summary'!DD189="Yes"),OFFSET('Sanitation Data'!$G$12,0,10*ROW('Sanitation Data'!G183)),NA())</f>
        <v>#N/A</v>
      </c>
      <c r="AP189" s="92" t="e">
        <f ca="true">+IF(AND(ISNUMBER(OFFSET('Sanitation Data'!$H$4,0,10*ROW('Sanitation Data'!H183))),'Data Summary'!DE189="Yes"),100-OFFSET('Sanitation Data'!$H$4,0,10*ROW('Sanitation Data'!H183)),NA())</f>
        <v>#N/A</v>
      </c>
      <c r="AQ189" s="92" t="e">
        <f ca="true">+IF(AND(ISNUMBER(OFFSET('Sanitation Data'!$H$6,0,10*ROW('Sanitation Data'!H183))),'Data Summary'!DF189="Yes"),OFFSET('Sanitation Data'!$H$6,0,10*ROW('Sanitation Data'!H183)),NA())</f>
        <v>#N/A</v>
      </c>
      <c r="AR189" s="92" t="e">
        <f ca="true">+IF(AND(ISNUMBER(OFFSET('Sanitation Data'!$H$10,0,10*ROW('Sanitation Data'!H183))),'Data Summary'!DG189="Yes"),OFFSET('Sanitation Data'!$H$10,0,10*ROW('Sanitation Data'!H183)),NA())</f>
        <v>#N/A</v>
      </c>
      <c r="AS189" s="92" t="e">
        <f ca="true">+IF(AND(ISNUMBER(OFFSET('Sanitation Data'!$H$11,0,10*ROW('Sanitation Data'!H183))),'Data Summary'!DH189="Yes"),OFFSET('Sanitation Data'!$H$11,0,10*ROW('Sanitation Data'!H183)),NA())</f>
        <v>#N/A</v>
      </c>
      <c r="AT189" s="92" t="e">
        <f ca="true">+IF(AND(ISNUMBER(OFFSET('Sanitation Data'!$H$12,0,10*ROW('Sanitation Data'!H183))),'Data Summary'!DI189="Yes"),OFFSET('Sanitation Data'!$H$12,0,10*ROW('Sanitation Data'!H183)),NA())</f>
        <v>#N/A</v>
      </c>
      <c r="AU189" s="92" t="e">
        <f ca="true">+IF(AND(ISNUMBER(OFFSET('Sanitation Data'!$I$4,0,10*ROW('Sanitation Data'!I183))),'Data Summary'!DJ189="Yes"),100-OFFSET('Sanitation Data'!$I$4,0,10*ROW('Sanitation Data'!I183)),NA())</f>
        <v>#N/A</v>
      </c>
      <c r="AV189" s="92" t="e">
        <f ca="true">+IF(AND(ISNUMBER(OFFSET('Sanitation Data'!$I$6,0,10*ROW('Sanitation Data'!I183))),'Data Summary'!DK189="Yes"),OFFSET('Sanitation Data'!$I$6,0,10*ROW('Sanitation Data'!I183)),NA())</f>
        <v>#N/A</v>
      </c>
      <c r="AW189" s="92" t="e">
        <f ca="true">+IF(AND(ISNUMBER(OFFSET('Sanitation Data'!$I$10,0,10*ROW('Sanitation Data'!I183))),'Data Summary'!DL189="Yes"),OFFSET('Sanitation Data'!$I$10,0,10*ROW('Sanitation Data'!I183)),NA())</f>
        <v>#N/A</v>
      </c>
      <c r="AX189" s="92" t="e">
        <f ca="true">+IF(AND(ISNUMBER(OFFSET('Sanitation Data'!$I$11,0,10*ROW('Sanitation Data'!I183))),'Data Summary'!DM189="Yes"),OFFSET('Sanitation Data'!$I$11,0,10*ROW('Sanitation Data'!I183)),NA())</f>
        <v>#N/A</v>
      </c>
      <c r="AY189" s="92" t="e">
        <f ca="true">+IF(AND(ISNUMBER(OFFSET('Sanitation Data'!$I$12,0,10*ROW('Sanitation Data'!I183))),'Data Summary'!DN189="Yes"),OFFSET('Sanitation Data'!$I$12,0,10*ROW('Sanitation Data'!I183)),NA())</f>
        <v>#N/A</v>
      </c>
      <c r="AZ189" s="93" t="e">
        <f ca="true">+IF(AND(ISNUMBER(OFFSET('Hygiene Data'!$D$5,0,10*ROW('Hygiene Data'!D183))),'Data Summary'!DO189="Yes"),OFFSET('Hygiene Data'!$D$5,0,10*ROW('Hygiene Data'!D183)),NA())</f>
        <v>#N/A</v>
      </c>
      <c r="BA189" s="93" t="e">
        <f ca="true">+IF(AND(ISNUMBER(OFFSET('Hygiene Data'!$D$7,0,10*ROW('Hygiene Data'!D183))),'Data Summary'!DP189="Yes"),OFFSET('Hygiene Data'!$D$7,0,10*ROW('Hygiene Data'!D183)),NA())</f>
        <v>#N/A</v>
      </c>
      <c r="BB189" s="93" t="e">
        <f ca="true">+IF(AND(ISNUMBER(OFFSET('Hygiene Data'!$D$9,0,10*ROW('Hygiene Data'!D183))),'Data Summary'!DQ189="Yes"),OFFSET('Hygiene Data'!$D$9,0,10*ROW('Hygiene Data'!D183)),NA())</f>
        <v>#N/A</v>
      </c>
      <c r="BC189" s="93" t="e">
        <f ca="true">+IF(AND(ISNUMBER(OFFSET('Hygiene Data'!$E$5,0,10*ROW('Hygiene Data'!E183))),'Data Summary'!DR189="Yes"),OFFSET('Hygiene Data'!$E$5,0,10*ROW('Hygiene Data'!E183)),NA())</f>
        <v>#N/A</v>
      </c>
      <c r="BD189" s="93" t="e">
        <f ca="true">+IF(AND(ISNUMBER(OFFSET('Hygiene Data'!$E$7,0,10*ROW('Hygiene Data'!E183))),'Data Summary'!DS189="Yes"),OFFSET('Hygiene Data'!$E$7,0,10*ROW('Hygiene Data'!E183)),NA())</f>
        <v>#N/A</v>
      </c>
      <c r="BE189" s="93" t="e">
        <f ca="true">+IF(AND(ISNUMBER(OFFSET('Hygiene Data'!$E$9,0,10*ROW('Hygiene Data'!E183))),'Data Summary'!DT189="Yes"),OFFSET('Hygiene Data'!$E$9,0,10*ROW('Hygiene Data'!E183)),NA())</f>
        <v>#N/A</v>
      </c>
      <c r="BF189" s="93" t="e">
        <f ca="true">+IF(AND(ISNUMBER(OFFSET('Hygiene Data'!$F$5,0,10*ROW('Hygiene Data'!F183))),'Data Summary'!DU189="Yes"),OFFSET('Hygiene Data'!$F$5,0,10*ROW('Hygiene Data'!F183)),NA())</f>
        <v>#N/A</v>
      </c>
      <c r="BG189" s="93" t="e">
        <f ca="true">+IF(AND(ISNUMBER(OFFSET('Hygiene Data'!$F$7,0,10*ROW('Hygiene Data'!F183))),'Data Summary'!DV189="Yes"),OFFSET('Hygiene Data'!$F$7,0,10*ROW('Hygiene Data'!F183)),NA())</f>
        <v>#N/A</v>
      </c>
      <c r="BH189" s="93" t="e">
        <f ca="true">+IF(AND(ISNUMBER(OFFSET('Hygiene Data'!$F$9,0,10*ROW('Hygiene Data'!F183))),'Data Summary'!DW189="Yes"),OFFSET('Hygiene Data'!$F$9,0,10*ROW('Hygiene Data'!F183)),NA())</f>
        <v>#N/A</v>
      </c>
      <c r="BI189" s="93" t="e">
        <f ca="true">+IF(AND(ISNUMBER(OFFSET('Hygiene Data'!$G$5,0,10*ROW('Hygiene Data'!G183))),'Data Summary'!DX189="Yes"),OFFSET('Hygiene Data'!$G$5,0,10*ROW('Hygiene Data'!G183)),NA())</f>
        <v>#N/A</v>
      </c>
      <c r="BJ189" s="93" t="e">
        <f ca="true">+IF(AND(ISNUMBER(OFFSET('Hygiene Data'!$G$7,0,10*ROW('Hygiene Data'!G183))),'Data Summary'!DY189="Yes"),OFFSET('Hygiene Data'!$G$7,0,10*ROW('Hygiene Data'!G183)),NA())</f>
        <v>#N/A</v>
      </c>
      <c r="BK189" s="93" t="e">
        <f ca="true">+IF(AND(ISNUMBER(OFFSET('Hygiene Data'!$G$9,0,10*ROW('Hygiene Data'!G183))),'Data Summary'!DZ189="Yes"),OFFSET('Hygiene Data'!$G$9,0,10*ROW('Hygiene Data'!G183)),NA())</f>
        <v>#N/A</v>
      </c>
      <c r="BL189" s="93" t="e">
        <f ca="true">+IF(AND(ISNUMBER(OFFSET('Hygiene Data'!$H$5,0,10*ROW('Hygiene Data'!H183))),'Data Summary'!EA189="Yes"),OFFSET('Hygiene Data'!$H$5,0,10*ROW('Hygiene Data'!H183)),NA())</f>
        <v>#N/A</v>
      </c>
      <c r="BM189" s="93" t="e">
        <f ca="true">+IF(AND(ISNUMBER(OFFSET('Hygiene Data'!$H$7,0,10*ROW('Hygiene Data'!H183))),'Data Summary'!EB189="Yes"),OFFSET('Hygiene Data'!$H$7,0,10*ROW('Hygiene Data'!H183)),NA())</f>
        <v>#N/A</v>
      </c>
      <c r="BN189" s="93" t="e">
        <f ca="true">+IF(AND(ISNUMBER(OFFSET('Hygiene Data'!$H$9,0,10*ROW('Hygiene Data'!H183))),'Data Summary'!EC189="Yes"),OFFSET('Hygiene Data'!$H$9,0,10*ROW('Hygiene Data'!H183)),NA())</f>
        <v>#N/A</v>
      </c>
      <c r="BO189" s="93" t="e">
        <f ca="true">+IF(AND(ISNUMBER(OFFSET('Hygiene Data'!$I$5,0,10*ROW('Hygiene Data'!I183))),'Data Summary'!ED189="Yes"),OFFSET('Hygiene Data'!$I$5,0,10*ROW('Hygiene Data'!I183)),NA())</f>
        <v>#N/A</v>
      </c>
      <c r="BP189" s="93" t="e">
        <f ca="true">+IF(AND(ISNUMBER(OFFSET('Hygiene Data'!$I$7,0,10*ROW('Hygiene Data'!I183))),'Data Summary'!EE189="Yes"),OFFSET('Hygiene Data'!$I$7,0,10*ROW('Hygiene Data'!I183)),NA())</f>
        <v>#N/A</v>
      </c>
      <c r="BQ189" s="93" t="e">
        <f ca="true">+IF(AND(ISNUMBER(OFFSET('Hygiene Data'!$I$9,0,10*ROW('Hygiene Data'!I183))),'Data Summary'!EF189="Yes"),OFFSET('Hygiene Data'!$I$9,0,10*ROW('Hygiene Data'!I183)),NA())</f>
        <v>#N/A</v>
      </c>
    </row>
    <row xmlns:x14ac="http://schemas.microsoft.com/office/spreadsheetml/2009/9/ac" r="190" x14ac:dyDescent="0.2">
      <c r="A190" s="335" t="e">
        <f ca="true">+RIGHT('Data Summary'!A190,LEN('Data Summary'!A190)-9)</f>
        <v>#VALUE!</v>
      </c>
      <c r="B190" s="35" t="str">
        <f ca="true">+IF(ISTEXT('Data Summary'!B190),'Data Summary'!B190,"")</f>
        <v/>
      </c>
      <c r="C190" s="334" t="e">
        <f ca="true">+VALUE('Data Summary'!C190)</f>
        <v>#VALUE!</v>
      </c>
      <c r="D190" s="91" t="e">
        <f ca="true">+IF(AND(ISNUMBER(OFFSET('Water Data'!$D$4,0,10*ROW('Water Data'!D184))),'Data Summary'!BS190="Yes"),100-OFFSET('Water Data'!$D$4,0,10*ROW('Water Data'!D184)),NA())</f>
        <v>#N/A</v>
      </c>
      <c r="E190" s="91" t="e">
        <f ca="true">+IF(AND(ISNUMBER(OFFSET('Water Data'!$D$6,0,10*ROW('Water Data'!D184))),'Data Summary'!BT190="Yes"),OFFSET('Water Data'!$D$6,0,10*ROW('Water Data'!D184)),NA())</f>
        <v>#N/A</v>
      </c>
      <c r="F190" s="91" t="e">
        <f ca="true">+IF(AND(ISNUMBER(OFFSET('Water Data'!$D$9,0,10*ROW('Water Data'!D184))),'Data Summary'!BU190="Yes"),OFFSET('Water Data'!$D$9,0,10*ROW('Water Data'!D184)),NA())</f>
        <v>#N/A</v>
      </c>
      <c r="G190" s="91" t="e">
        <f ca="true">+IF(AND(ISNUMBER(OFFSET('Water Data'!$E$4,0,10*ROW('Water Data'!E184))),'Data Summary'!BV190="Yes"),100-OFFSET('Water Data'!$E$4,0,10*ROW('Water Data'!E184)),NA())</f>
        <v>#N/A</v>
      </c>
      <c r="H190" s="91" t="e">
        <f ca="true">+IF(AND(ISNUMBER(OFFSET('Water Data'!$E$6,0,10*ROW('Water Data'!E184))),'Data Summary'!BW190="Yes"),OFFSET('Water Data'!$E$6,0,10*ROW('Water Data'!E184)),NA())</f>
        <v>#N/A</v>
      </c>
      <c r="I190" s="91" t="e">
        <f ca="true">+IF(AND(ISNUMBER(OFFSET('Water Data'!$E$9,0,10*ROW('Water Data'!E184))),'Data Summary'!BX190="Yes"),OFFSET('Water Data'!$E$9,0,10*ROW('Water Data'!E184)),NA())</f>
        <v>#N/A</v>
      </c>
      <c r="J190" s="91" t="e">
        <f ca="true">+IF(AND(ISNUMBER(OFFSET('Water Data'!$F$4,0,10*ROW('Water Data'!F184))),'Data Summary'!BY190="Yes"),100-OFFSET('Water Data'!$F$4,0,10*ROW('Water Data'!F184)),NA())</f>
        <v>#N/A</v>
      </c>
      <c r="K190" s="91" t="e">
        <f ca="true">+IF(AND(ISNUMBER(OFFSET('Water Data'!$F$6,0,10*ROW('Water Data'!F184))),'Data Summary'!BZ190="Yes"),OFFSET('Water Data'!$F$6,0,10*ROW('Water Data'!F184)),NA())</f>
        <v>#N/A</v>
      </c>
      <c r="L190" s="91" t="e">
        <f ca="true">+IF(AND(ISNUMBER(OFFSET('Water Data'!$F$9,0,10*ROW('Water Data'!F184))),'Data Summary'!CA190="Yes"),OFFSET('Water Data'!$F$9,0,10*ROW('Water Data'!F184)),NA())</f>
        <v>#N/A</v>
      </c>
      <c r="M190" s="91" t="e">
        <f ca="true">+IF(AND(ISNUMBER(OFFSET('Water Data'!$G$4,0,10*ROW('Water Data'!G184))),'Data Summary'!CB190="Yes"),100-OFFSET('Water Data'!$G$4,0,10*ROW('Water Data'!G184)),NA())</f>
        <v>#N/A</v>
      </c>
      <c r="N190" s="91" t="e">
        <f ca="true">+IF(AND(ISNUMBER(OFFSET('Water Data'!$G$6,0,10*ROW('Water Data'!G184))),'Data Summary'!CC190="Yes"),OFFSET('Water Data'!$G$6,0,10*ROW('Water Data'!G184)),NA())</f>
        <v>#N/A</v>
      </c>
      <c r="O190" s="91" t="e">
        <f ca="true">+IF(AND(ISNUMBER(OFFSET('Water Data'!$G$9,0,10*ROW('Water Data'!G184))),'Data Summary'!CD190="Yes"),OFFSET('Water Data'!$G$9,0,10*ROW('Water Data'!G184)),NA())</f>
        <v>#N/A</v>
      </c>
      <c r="P190" s="91" t="e">
        <f ca="true">+IF(AND(ISNUMBER(OFFSET('Water Data'!$H$4,0,10*ROW('Water Data'!H184))),'Data Summary'!CE190="Yes"),100-OFFSET('Water Data'!$H$4,0,10*ROW('Water Data'!H184)),NA())</f>
        <v>#N/A</v>
      </c>
      <c r="Q190" s="91" t="e">
        <f ca="true">+IF(AND(ISNUMBER(OFFSET('Water Data'!$H$6,0,10*ROW('Water Data'!H184))),'Data Summary'!CF190="Yes"),OFFSET('Water Data'!$H$6,0,10*ROW('Water Data'!H184)),NA())</f>
        <v>#N/A</v>
      </c>
      <c r="R190" s="91" t="e">
        <f ca="true">+IF(AND(ISNUMBER(OFFSET('Water Data'!$H$9,0,10*ROW('Water Data'!H184))),'Data Summary'!CG190="Yes"),OFFSET('Water Data'!$H$9,0,10*ROW('Water Data'!H184)),NA())</f>
        <v>#N/A</v>
      </c>
      <c r="S190" s="91" t="e">
        <f ca="true">+IF(AND(ISNUMBER(OFFSET('Water Data'!$I$4,0,10*ROW('Water Data'!I184))),'Data Summary'!CH190="Yes"),100-OFFSET('Water Data'!$I$4,0,10*ROW('Water Data'!I184)),NA())</f>
        <v>#N/A</v>
      </c>
      <c r="T190" s="91" t="e">
        <f ca="true">+IF(AND(ISNUMBER(OFFSET('Water Data'!$I$6,0,10*ROW('Water Data'!I184))),'Data Summary'!CI190="Yes"),OFFSET('Water Data'!$I$6,0,10*ROW('Water Data'!I184)),NA())</f>
        <v>#N/A</v>
      </c>
      <c r="U190" s="91" t="e">
        <f ca="true">+IF(AND(ISNUMBER(OFFSET('Water Data'!$I$9,0,10*ROW('Water Data'!I184))),'Data Summary'!CJ190="Yes"),OFFSET('Water Data'!$I$9,0,10*ROW('Water Data'!I184)),NA())</f>
        <v>#N/A</v>
      </c>
      <c r="V190" s="92" t="e">
        <f ca="true">+IF(AND(ISNUMBER(OFFSET('Sanitation Data'!$D$4,0,10*ROW('Sanitation Data'!D184))),'Data Summary'!CK190="Yes"),100-OFFSET('Sanitation Data'!$D$4,0,10*ROW('Sanitation Data'!D184)),NA())</f>
        <v>#N/A</v>
      </c>
      <c r="W190" s="92" t="e">
        <f ca="true">+IF(AND(ISNUMBER(OFFSET('Sanitation Data'!$D$6,0,10*ROW('Sanitation Data'!D184))),'Data Summary'!CL190="Yes"),OFFSET('Sanitation Data'!$D$6,0,10*ROW('Sanitation Data'!D184)),NA())</f>
        <v>#N/A</v>
      </c>
      <c r="X190" s="92" t="e">
        <f ca="true">+IF(AND(ISNUMBER(OFFSET('Sanitation Data'!$D$10,0,10*ROW('Sanitation Data'!D184))),'Data Summary'!CM190="Yes"),OFFSET('Sanitation Data'!$D$10,0,10*ROW('Sanitation Data'!D184)),NA())</f>
        <v>#N/A</v>
      </c>
      <c r="Y190" s="92" t="e">
        <f ca="true">+IF(AND(ISNUMBER(OFFSET('Sanitation Data'!$D$11,0,10*ROW('Sanitation Data'!D184))),'Data Summary'!CN190="Yes"),OFFSET('Sanitation Data'!$D$11,0,10*ROW('Sanitation Data'!D184)),NA())</f>
        <v>#N/A</v>
      </c>
      <c r="Z190" s="92" t="e">
        <f ca="true">+IF(AND(ISNUMBER(OFFSET('Sanitation Data'!$D$12,0,10*ROW('Sanitation Data'!D184))),'Data Summary'!CO190="Yes"),OFFSET('Sanitation Data'!$D$12,0,10*ROW('Sanitation Data'!D184)),NA())</f>
        <v>#N/A</v>
      </c>
      <c r="AA190" s="92" t="e">
        <f ca="true">+IF(AND(ISNUMBER(OFFSET('Sanitation Data'!$E$4,0,10*ROW('Sanitation Data'!E184))),'Data Summary'!CP190="Yes"),100-OFFSET('Sanitation Data'!$E$4,0,10*ROW('Sanitation Data'!E184)),NA())</f>
        <v>#N/A</v>
      </c>
      <c r="AB190" s="92" t="e">
        <f ca="true">+IF(AND(ISNUMBER(OFFSET('Sanitation Data'!$E$6,0,10*ROW('Sanitation Data'!E184))),'Data Summary'!CQ190="Yes"),OFFSET('Sanitation Data'!$E$6,0,10*ROW('Sanitation Data'!E184)),NA())</f>
        <v>#N/A</v>
      </c>
      <c r="AC190" s="92" t="e">
        <f ca="true">+IF(AND(ISNUMBER(OFFSET('Sanitation Data'!$E$10,0,10*ROW('Sanitation Data'!E184))),'Data Summary'!CR190="Yes"),OFFSET('Sanitation Data'!$E$10,0,10*ROW('Sanitation Data'!E184)),NA())</f>
        <v>#N/A</v>
      </c>
      <c r="AD190" s="92" t="e">
        <f ca="true">+IF(AND(ISNUMBER(OFFSET('Sanitation Data'!$E$11,0,10*ROW('Sanitation Data'!E184))),'Data Summary'!CS190="Yes"),OFFSET('Sanitation Data'!$E$11,0,10*ROW('Sanitation Data'!E184)),NA())</f>
        <v>#N/A</v>
      </c>
      <c r="AE190" s="92" t="e">
        <f ca="true">+IF(AND(ISNUMBER(OFFSET('Sanitation Data'!$E$12,0,10*ROW('Sanitation Data'!E184))),'Data Summary'!CT190="Yes"),OFFSET('Sanitation Data'!$E$12,0,10*ROW('Sanitation Data'!E184)),NA())</f>
        <v>#N/A</v>
      </c>
      <c r="AF190" s="92" t="e">
        <f ca="true">+IF(AND(ISNUMBER(OFFSET('Sanitation Data'!$F$4,0,10*ROW('Sanitation Data'!F184))),'Data Summary'!CU190="Yes"),100-OFFSET('Sanitation Data'!$F$4,0,10*ROW('Sanitation Data'!F184)),NA())</f>
        <v>#N/A</v>
      </c>
      <c r="AG190" s="92" t="e">
        <f ca="true">+IF(AND(ISNUMBER(OFFSET('Sanitation Data'!$F$6,0,10*ROW('Sanitation Data'!F184))),'Data Summary'!CV190="Yes"),OFFSET('Sanitation Data'!$F$6,0,10*ROW('Sanitation Data'!F184)),NA())</f>
        <v>#N/A</v>
      </c>
      <c r="AH190" s="92" t="e">
        <f ca="true">+IF(AND(ISNUMBER(OFFSET('Sanitation Data'!$F$10,0,10*ROW('Sanitation Data'!F184))),'Data Summary'!CW190="Yes"),OFFSET('Sanitation Data'!$F$10,0,10*ROW('Sanitation Data'!F184)),NA())</f>
        <v>#N/A</v>
      </c>
      <c r="AI190" s="92" t="e">
        <f ca="true">+IF(AND(ISNUMBER(OFFSET('Sanitation Data'!$F$11,0,10*ROW('Sanitation Data'!F184))),'Data Summary'!CX190="Yes"),OFFSET('Sanitation Data'!$F$11,0,10*ROW('Sanitation Data'!F184)),NA())</f>
        <v>#N/A</v>
      </c>
      <c r="AJ190" s="92" t="e">
        <f ca="true">+IF(AND(ISNUMBER(OFFSET('Sanitation Data'!$F$12,0,10*ROW('Sanitation Data'!F184))),'Data Summary'!CY190="Yes"),OFFSET('Sanitation Data'!$F$12,0,10*ROW('Sanitation Data'!F184)),NA())</f>
        <v>#N/A</v>
      </c>
      <c r="AK190" s="92" t="e">
        <f ca="true">+IF(AND(ISNUMBER(OFFSET('Sanitation Data'!$G$4,0,10*ROW('Sanitation Data'!G184))),'Data Summary'!CZ190="Yes"),100-OFFSET('Sanitation Data'!$G$4,0,10*ROW('Sanitation Data'!G184)),NA())</f>
        <v>#N/A</v>
      </c>
      <c r="AL190" s="92" t="e">
        <f ca="true">+IF(AND(ISNUMBER(OFFSET('Sanitation Data'!$G$6,0,10*ROW('Sanitation Data'!G184))),'Data Summary'!DA190="Yes"),OFFSET('Sanitation Data'!$G$6,0,10*ROW('Sanitation Data'!G184)),NA())</f>
        <v>#N/A</v>
      </c>
      <c r="AM190" s="92" t="e">
        <f ca="true">+IF(AND(ISNUMBER(OFFSET('Sanitation Data'!$G$10,0,10*ROW('Sanitation Data'!G184))),'Data Summary'!DB190="Yes"),OFFSET('Sanitation Data'!$G$10,0,10*ROW('Sanitation Data'!G184)),NA())</f>
        <v>#N/A</v>
      </c>
      <c r="AN190" s="92" t="e">
        <f ca="true">+IF(AND(ISNUMBER(OFFSET('Sanitation Data'!$G$11,0,10*ROW('Sanitation Data'!G184))),'Data Summary'!DC190="Yes"),OFFSET('Sanitation Data'!$G$11,0,10*ROW('Sanitation Data'!G184)),NA())</f>
        <v>#N/A</v>
      </c>
      <c r="AO190" s="92" t="e">
        <f ca="true">+IF(AND(ISNUMBER(OFFSET('Sanitation Data'!$G$12,0,10*ROW('Sanitation Data'!G184))),'Data Summary'!DD190="Yes"),OFFSET('Sanitation Data'!$G$12,0,10*ROW('Sanitation Data'!G184)),NA())</f>
        <v>#N/A</v>
      </c>
      <c r="AP190" s="92" t="e">
        <f ca="true">+IF(AND(ISNUMBER(OFFSET('Sanitation Data'!$H$4,0,10*ROW('Sanitation Data'!H184))),'Data Summary'!DE190="Yes"),100-OFFSET('Sanitation Data'!$H$4,0,10*ROW('Sanitation Data'!H184)),NA())</f>
        <v>#N/A</v>
      </c>
      <c r="AQ190" s="92" t="e">
        <f ca="true">+IF(AND(ISNUMBER(OFFSET('Sanitation Data'!$H$6,0,10*ROW('Sanitation Data'!H184))),'Data Summary'!DF190="Yes"),OFFSET('Sanitation Data'!$H$6,0,10*ROW('Sanitation Data'!H184)),NA())</f>
        <v>#N/A</v>
      </c>
      <c r="AR190" s="92" t="e">
        <f ca="true">+IF(AND(ISNUMBER(OFFSET('Sanitation Data'!$H$10,0,10*ROW('Sanitation Data'!H184))),'Data Summary'!DG190="Yes"),OFFSET('Sanitation Data'!$H$10,0,10*ROW('Sanitation Data'!H184)),NA())</f>
        <v>#N/A</v>
      </c>
      <c r="AS190" s="92" t="e">
        <f ca="true">+IF(AND(ISNUMBER(OFFSET('Sanitation Data'!$H$11,0,10*ROW('Sanitation Data'!H184))),'Data Summary'!DH190="Yes"),OFFSET('Sanitation Data'!$H$11,0,10*ROW('Sanitation Data'!H184)),NA())</f>
        <v>#N/A</v>
      </c>
      <c r="AT190" s="92" t="e">
        <f ca="true">+IF(AND(ISNUMBER(OFFSET('Sanitation Data'!$H$12,0,10*ROW('Sanitation Data'!H184))),'Data Summary'!DI190="Yes"),OFFSET('Sanitation Data'!$H$12,0,10*ROW('Sanitation Data'!H184)),NA())</f>
        <v>#N/A</v>
      </c>
      <c r="AU190" s="92" t="e">
        <f ca="true">+IF(AND(ISNUMBER(OFFSET('Sanitation Data'!$I$4,0,10*ROW('Sanitation Data'!I184))),'Data Summary'!DJ190="Yes"),100-OFFSET('Sanitation Data'!$I$4,0,10*ROW('Sanitation Data'!I184)),NA())</f>
        <v>#N/A</v>
      </c>
      <c r="AV190" s="92" t="e">
        <f ca="true">+IF(AND(ISNUMBER(OFFSET('Sanitation Data'!$I$6,0,10*ROW('Sanitation Data'!I184))),'Data Summary'!DK190="Yes"),OFFSET('Sanitation Data'!$I$6,0,10*ROW('Sanitation Data'!I184)),NA())</f>
        <v>#N/A</v>
      </c>
      <c r="AW190" s="92" t="e">
        <f ca="true">+IF(AND(ISNUMBER(OFFSET('Sanitation Data'!$I$10,0,10*ROW('Sanitation Data'!I184))),'Data Summary'!DL190="Yes"),OFFSET('Sanitation Data'!$I$10,0,10*ROW('Sanitation Data'!I184)),NA())</f>
        <v>#N/A</v>
      </c>
      <c r="AX190" s="92" t="e">
        <f ca="true">+IF(AND(ISNUMBER(OFFSET('Sanitation Data'!$I$11,0,10*ROW('Sanitation Data'!I184))),'Data Summary'!DM190="Yes"),OFFSET('Sanitation Data'!$I$11,0,10*ROW('Sanitation Data'!I184)),NA())</f>
        <v>#N/A</v>
      </c>
      <c r="AY190" s="92" t="e">
        <f ca="true">+IF(AND(ISNUMBER(OFFSET('Sanitation Data'!$I$12,0,10*ROW('Sanitation Data'!I184))),'Data Summary'!DN190="Yes"),OFFSET('Sanitation Data'!$I$12,0,10*ROW('Sanitation Data'!I184)),NA())</f>
        <v>#N/A</v>
      </c>
      <c r="AZ190" s="93" t="e">
        <f ca="true">+IF(AND(ISNUMBER(OFFSET('Hygiene Data'!$D$5,0,10*ROW('Hygiene Data'!D184))),'Data Summary'!DO190="Yes"),OFFSET('Hygiene Data'!$D$5,0,10*ROW('Hygiene Data'!D184)),NA())</f>
        <v>#N/A</v>
      </c>
      <c r="BA190" s="93" t="e">
        <f ca="true">+IF(AND(ISNUMBER(OFFSET('Hygiene Data'!$D$7,0,10*ROW('Hygiene Data'!D184))),'Data Summary'!DP190="Yes"),OFFSET('Hygiene Data'!$D$7,0,10*ROW('Hygiene Data'!D184)),NA())</f>
        <v>#N/A</v>
      </c>
      <c r="BB190" s="93" t="e">
        <f ca="true">+IF(AND(ISNUMBER(OFFSET('Hygiene Data'!$D$9,0,10*ROW('Hygiene Data'!D184))),'Data Summary'!DQ190="Yes"),OFFSET('Hygiene Data'!$D$9,0,10*ROW('Hygiene Data'!D184)),NA())</f>
        <v>#N/A</v>
      </c>
      <c r="BC190" s="93" t="e">
        <f ca="true">+IF(AND(ISNUMBER(OFFSET('Hygiene Data'!$E$5,0,10*ROW('Hygiene Data'!E184))),'Data Summary'!DR190="Yes"),OFFSET('Hygiene Data'!$E$5,0,10*ROW('Hygiene Data'!E184)),NA())</f>
        <v>#N/A</v>
      </c>
      <c r="BD190" s="93" t="e">
        <f ca="true">+IF(AND(ISNUMBER(OFFSET('Hygiene Data'!$E$7,0,10*ROW('Hygiene Data'!E184))),'Data Summary'!DS190="Yes"),OFFSET('Hygiene Data'!$E$7,0,10*ROW('Hygiene Data'!E184)),NA())</f>
        <v>#N/A</v>
      </c>
      <c r="BE190" s="93" t="e">
        <f ca="true">+IF(AND(ISNUMBER(OFFSET('Hygiene Data'!$E$9,0,10*ROW('Hygiene Data'!E184))),'Data Summary'!DT190="Yes"),OFFSET('Hygiene Data'!$E$9,0,10*ROW('Hygiene Data'!E184)),NA())</f>
        <v>#N/A</v>
      </c>
      <c r="BF190" s="93" t="e">
        <f ca="true">+IF(AND(ISNUMBER(OFFSET('Hygiene Data'!$F$5,0,10*ROW('Hygiene Data'!F184))),'Data Summary'!DU190="Yes"),OFFSET('Hygiene Data'!$F$5,0,10*ROW('Hygiene Data'!F184)),NA())</f>
        <v>#N/A</v>
      </c>
      <c r="BG190" s="93" t="e">
        <f ca="true">+IF(AND(ISNUMBER(OFFSET('Hygiene Data'!$F$7,0,10*ROW('Hygiene Data'!F184))),'Data Summary'!DV190="Yes"),OFFSET('Hygiene Data'!$F$7,0,10*ROW('Hygiene Data'!F184)),NA())</f>
        <v>#N/A</v>
      </c>
      <c r="BH190" s="93" t="e">
        <f ca="true">+IF(AND(ISNUMBER(OFFSET('Hygiene Data'!$F$9,0,10*ROW('Hygiene Data'!F184))),'Data Summary'!DW190="Yes"),OFFSET('Hygiene Data'!$F$9,0,10*ROW('Hygiene Data'!F184)),NA())</f>
        <v>#N/A</v>
      </c>
      <c r="BI190" s="93" t="e">
        <f ca="true">+IF(AND(ISNUMBER(OFFSET('Hygiene Data'!$G$5,0,10*ROW('Hygiene Data'!G184))),'Data Summary'!DX190="Yes"),OFFSET('Hygiene Data'!$G$5,0,10*ROW('Hygiene Data'!G184)),NA())</f>
        <v>#N/A</v>
      </c>
      <c r="BJ190" s="93" t="e">
        <f ca="true">+IF(AND(ISNUMBER(OFFSET('Hygiene Data'!$G$7,0,10*ROW('Hygiene Data'!G184))),'Data Summary'!DY190="Yes"),OFFSET('Hygiene Data'!$G$7,0,10*ROW('Hygiene Data'!G184)),NA())</f>
        <v>#N/A</v>
      </c>
      <c r="BK190" s="93" t="e">
        <f ca="true">+IF(AND(ISNUMBER(OFFSET('Hygiene Data'!$G$9,0,10*ROW('Hygiene Data'!G184))),'Data Summary'!DZ190="Yes"),OFFSET('Hygiene Data'!$G$9,0,10*ROW('Hygiene Data'!G184)),NA())</f>
        <v>#N/A</v>
      </c>
      <c r="BL190" s="93" t="e">
        <f ca="true">+IF(AND(ISNUMBER(OFFSET('Hygiene Data'!$H$5,0,10*ROW('Hygiene Data'!H184))),'Data Summary'!EA190="Yes"),OFFSET('Hygiene Data'!$H$5,0,10*ROW('Hygiene Data'!H184)),NA())</f>
        <v>#N/A</v>
      </c>
      <c r="BM190" s="93" t="e">
        <f ca="true">+IF(AND(ISNUMBER(OFFSET('Hygiene Data'!$H$7,0,10*ROW('Hygiene Data'!H184))),'Data Summary'!EB190="Yes"),OFFSET('Hygiene Data'!$H$7,0,10*ROW('Hygiene Data'!H184)),NA())</f>
        <v>#N/A</v>
      </c>
      <c r="BN190" s="93" t="e">
        <f ca="true">+IF(AND(ISNUMBER(OFFSET('Hygiene Data'!$H$9,0,10*ROW('Hygiene Data'!H184))),'Data Summary'!EC190="Yes"),OFFSET('Hygiene Data'!$H$9,0,10*ROW('Hygiene Data'!H184)),NA())</f>
        <v>#N/A</v>
      </c>
      <c r="BO190" s="93" t="e">
        <f ca="true">+IF(AND(ISNUMBER(OFFSET('Hygiene Data'!$I$5,0,10*ROW('Hygiene Data'!I184))),'Data Summary'!ED190="Yes"),OFFSET('Hygiene Data'!$I$5,0,10*ROW('Hygiene Data'!I184)),NA())</f>
        <v>#N/A</v>
      </c>
      <c r="BP190" s="93" t="e">
        <f ca="true">+IF(AND(ISNUMBER(OFFSET('Hygiene Data'!$I$7,0,10*ROW('Hygiene Data'!I184))),'Data Summary'!EE190="Yes"),OFFSET('Hygiene Data'!$I$7,0,10*ROW('Hygiene Data'!I184)),NA())</f>
        <v>#N/A</v>
      </c>
      <c r="BQ190" s="93" t="e">
        <f ca="true">+IF(AND(ISNUMBER(OFFSET('Hygiene Data'!$I$9,0,10*ROW('Hygiene Data'!I184))),'Data Summary'!EF190="Yes"),OFFSET('Hygiene Data'!$I$9,0,10*ROW('Hygiene Data'!I184)),NA())</f>
        <v>#N/A</v>
      </c>
    </row>
    <row xmlns:x14ac="http://schemas.microsoft.com/office/spreadsheetml/2009/9/ac" r="191" x14ac:dyDescent="0.2">
      <c r="A191" s="335" t="e">
        <f ca="true">+RIGHT('Data Summary'!A191,LEN('Data Summary'!A191)-9)</f>
        <v>#VALUE!</v>
      </c>
      <c r="B191" s="35" t="str">
        <f ca="true">+IF(ISTEXT('Data Summary'!B191),'Data Summary'!B191,"")</f>
        <v/>
      </c>
      <c r="C191" s="334" t="e">
        <f ca="true">+VALUE('Data Summary'!C191)</f>
        <v>#VALUE!</v>
      </c>
      <c r="D191" s="91" t="e">
        <f ca="true">+IF(AND(ISNUMBER(OFFSET('Water Data'!$D$4,0,10*ROW('Water Data'!D185))),'Data Summary'!BS191="Yes"),100-OFFSET('Water Data'!$D$4,0,10*ROW('Water Data'!D185)),NA())</f>
        <v>#N/A</v>
      </c>
      <c r="E191" s="91" t="e">
        <f ca="true">+IF(AND(ISNUMBER(OFFSET('Water Data'!$D$6,0,10*ROW('Water Data'!D185))),'Data Summary'!BT191="Yes"),OFFSET('Water Data'!$D$6,0,10*ROW('Water Data'!D185)),NA())</f>
        <v>#N/A</v>
      </c>
      <c r="F191" s="91" t="e">
        <f ca="true">+IF(AND(ISNUMBER(OFFSET('Water Data'!$D$9,0,10*ROW('Water Data'!D185))),'Data Summary'!BU191="Yes"),OFFSET('Water Data'!$D$9,0,10*ROW('Water Data'!D185)),NA())</f>
        <v>#N/A</v>
      </c>
      <c r="G191" s="91" t="e">
        <f ca="true">+IF(AND(ISNUMBER(OFFSET('Water Data'!$E$4,0,10*ROW('Water Data'!E185))),'Data Summary'!BV191="Yes"),100-OFFSET('Water Data'!$E$4,0,10*ROW('Water Data'!E185)),NA())</f>
        <v>#N/A</v>
      </c>
      <c r="H191" s="91" t="e">
        <f ca="true">+IF(AND(ISNUMBER(OFFSET('Water Data'!$E$6,0,10*ROW('Water Data'!E185))),'Data Summary'!BW191="Yes"),OFFSET('Water Data'!$E$6,0,10*ROW('Water Data'!E185)),NA())</f>
        <v>#N/A</v>
      </c>
      <c r="I191" s="91" t="e">
        <f ca="true">+IF(AND(ISNUMBER(OFFSET('Water Data'!$E$9,0,10*ROW('Water Data'!E185))),'Data Summary'!BX191="Yes"),OFFSET('Water Data'!$E$9,0,10*ROW('Water Data'!E185)),NA())</f>
        <v>#N/A</v>
      </c>
      <c r="J191" s="91" t="e">
        <f ca="true">+IF(AND(ISNUMBER(OFFSET('Water Data'!$F$4,0,10*ROW('Water Data'!F185))),'Data Summary'!BY191="Yes"),100-OFFSET('Water Data'!$F$4,0,10*ROW('Water Data'!F185)),NA())</f>
        <v>#N/A</v>
      </c>
      <c r="K191" s="91" t="e">
        <f ca="true">+IF(AND(ISNUMBER(OFFSET('Water Data'!$F$6,0,10*ROW('Water Data'!F185))),'Data Summary'!BZ191="Yes"),OFFSET('Water Data'!$F$6,0,10*ROW('Water Data'!F185)),NA())</f>
        <v>#N/A</v>
      </c>
      <c r="L191" s="91" t="e">
        <f ca="true">+IF(AND(ISNUMBER(OFFSET('Water Data'!$F$9,0,10*ROW('Water Data'!F185))),'Data Summary'!CA191="Yes"),OFFSET('Water Data'!$F$9,0,10*ROW('Water Data'!F185)),NA())</f>
        <v>#N/A</v>
      </c>
      <c r="M191" s="91" t="e">
        <f ca="true">+IF(AND(ISNUMBER(OFFSET('Water Data'!$G$4,0,10*ROW('Water Data'!G185))),'Data Summary'!CB191="Yes"),100-OFFSET('Water Data'!$G$4,0,10*ROW('Water Data'!G185)),NA())</f>
        <v>#N/A</v>
      </c>
      <c r="N191" s="91" t="e">
        <f ca="true">+IF(AND(ISNUMBER(OFFSET('Water Data'!$G$6,0,10*ROW('Water Data'!G185))),'Data Summary'!CC191="Yes"),OFFSET('Water Data'!$G$6,0,10*ROW('Water Data'!G185)),NA())</f>
        <v>#N/A</v>
      </c>
      <c r="O191" s="91" t="e">
        <f ca="true">+IF(AND(ISNUMBER(OFFSET('Water Data'!$G$9,0,10*ROW('Water Data'!G185))),'Data Summary'!CD191="Yes"),OFFSET('Water Data'!$G$9,0,10*ROW('Water Data'!G185)),NA())</f>
        <v>#N/A</v>
      </c>
      <c r="P191" s="91" t="e">
        <f ca="true">+IF(AND(ISNUMBER(OFFSET('Water Data'!$H$4,0,10*ROW('Water Data'!H185))),'Data Summary'!CE191="Yes"),100-OFFSET('Water Data'!$H$4,0,10*ROW('Water Data'!H185)),NA())</f>
        <v>#N/A</v>
      </c>
      <c r="Q191" s="91" t="e">
        <f ca="true">+IF(AND(ISNUMBER(OFFSET('Water Data'!$H$6,0,10*ROW('Water Data'!H185))),'Data Summary'!CF191="Yes"),OFFSET('Water Data'!$H$6,0,10*ROW('Water Data'!H185)),NA())</f>
        <v>#N/A</v>
      </c>
      <c r="R191" s="91" t="e">
        <f ca="true">+IF(AND(ISNUMBER(OFFSET('Water Data'!$H$9,0,10*ROW('Water Data'!H185))),'Data Summary'!CG191="Yes"),OFFSET('Water Data'!$H$9,0,10*ROW('Water Data'!H185)),NA())</f>
        <v>#N/A</v>
      </c>
      <c r="S191" s="91" t="e">
        <f ca="true">+IF(AND(ISNUMBER(OFFSET('Water Data'!$I$4,0,10*ROW('Water Data'!I185))),'Data Summary'!CH191="Yes"),100-OFFSET('Water Data'!$I$4,0,10*ROW('Water Data'!I185)),NA())</f>
        <v>#N/A</v>
      </c>
      <c r="T191" s="91" t="e">
        <f ca="true">+IF(AND(ISNUMBER(OFFSET('Water Data'!$I$6,0,10*ROW('Water Data'!I185))),'Data Summary'!CI191="Yes"),OFFSET('Water Data'!$I$6,0,10*ROW('Water Data'!I185)),NA())</f>
        <v>#N/A</v>
      </c>
      <c r="U191" s="91" t="e">
        <f ca="true">+IF(AND(ISNUMBER(OFFSET('Water Data'!$I$9,0,10*ROW('Water Data'!I185))),'Data Summary'!CJ191="Yes"),OFFSET('Water Data'!$I$9,0,10*ROW('Water Data'!I185)),NA())</f>
        <v>#N/A</v>
      </c>
      <c r="V191" s="92" t="e">
        <f ca="true">+IF(AND(ISNUMBER(OFFSET('Sanitation Data'!$D$4,0,10*ROW('Sanitation Data'!D185))),'Data Summary'!CK191="Yes"),100-OFFSET('Sanitation Data'!$D$4,0,10*ROW('Sanitation Data'!D185)),NA())</f>
        <v>#N/A</v>
      </c>
      <c r="W191" s="92" t="e">
        <f ca="true">+IF(AND(ISNUMBER(OFFSET('Sanitation Data'!$D$6,0,10*ROW('Sanitation Data'!D185))),'Data Summary'!CL191="Yes"),OFFSET('Sanitation Data'!$D$6,0,10*ROW('Sanitation Data'!D185)),NA())</f>
        <v>#N/A</v>
      </c>
      <c r="X191" s="92" t="e">
        <f ca="true">+IF(AND(ISNUMBER(OFFSET('Sanitation Data'!$D$10,0,10*ROW('Sanitation Data'!D185))),'Data Summary'!CM191="Yes"),OFFSET('Sanitation Data'!$D$10,0,10*ROW('Sanitation Data'!D185)),NA())</f>
        <v>#N/A</v>
      </c>
      <c r="Y191" s="92" t="e">
        <f ca="true">+IF(AND(ISNUMBER(OFFSET('Sanitation Data'!$D$11,0,10*ROW('Sanitation Data'!D185))),'Data Summary'!CN191="Yes"),OFFSET('Sanitation Data'!$D$11,0,10*ROW('Sanitation Data'!D185)),NA())</f>
        <v>#N/A</v>
      </c>
      <c r="Z191" s="92" t="e">
        <f ca="true">+IF(AND(ISNUMBER(OFFSET('Sanitation Data'!$D$12,0,10*ROW('Sanitation Data'!D185))),'Data Summary'!CO191="Yes"),OFFSET('Sanitation Data'!$D$12,0,10*ROW('Sanitation Data'!D185)),NA())</f>
        <v>#N/A</v>
      </c>
      <c r="AA191" s="92" t="e">
        <f ca="true">+IF(AND(ISNUMBER(OFFSET('Sanitation Data'!$E$4,0,10*ROW('Sanitation Data'!E185))),'Data Summary'!CP191="Yes"),100-OFFSET('Sanitation Data'!$E$4,0,10*ROW('Sanitation Data'!E185)),NA())</f>
        <v>#N/A</v>
      </c>
      <c r="AB191" s="92" t="e">
        <f ca="true">+IF(AND(ISNUMBER(OFFSET('Sanitation Data'!$E$6,0,10*ROW('Sanitation Data'!E185))),'Data Summary'!CQ191="Yes"),OFFSET('Sanitation Data'!$E$6,0,10*ROW('Sanitation Data'!E185)),NA())</f>
        <v>#N/A</v>
      </c>
      <c r="AC191" s="92" t="e">
        <f ca="true">+IF(AND(ISNUMBER(OFFSET('Sanitation Data'!$E$10,0,10*ROW('Sanitation Data'!E185))),'Data Summary'!CR191="Yes"),OFFSET('Sanitation Data'!$E$10,0,10*ROW('Sanitation Data'!E185)),NA())</f>
        <v>#N/A</v>
      </c>
      <c r="AD191" s="92" t="e">
        <f ca="true">+IF(AND(ISNUMBER(OFFSET('Sanitation Data'!$E$11,0,10*ROW('Sanitation Data'!E185))),'Data Summary'!CS191="Yes"),OFFSET('Sanitation Data'!$E$11,0,10*ROW('Sanitation Data'!E185)),NA())</f>
        <v>#N/A</v>
      </c>
      <c r="AE191" s="92" t="e">
        <f ca="true">+IF(AND(ISNUMBER(OFFSET('Sanitation Data'!$E$12,0,10*ROW('Sanitation Data'!E185))),'Data Summary'!CT191="Yes"),OFFSET('Sanitation Data'!$E$12,0,10*ROW('Sanitation Data'!E185)),NA())</f>
        <v>#N/A</v>
      </c>
      <c r="AF191" s="92" t="e">
        <f ca="true">+IF(AND(ISNUMBER(OFFSET('Sanitation Data'!$F$4,0,10*ROW('Sanitation Data'!F185))),'Data Summary'!CU191="Yes"),100-OFFSET('Sanitation Data'!$F$4,0,10*ROW('Sanitation Data'!F185)),NA())</f>
        <v>#N/A</v>
      </c>
      <c r="AG191" s="92" t="e">
        <f ca="true">+IF(AND(ISNUMBER(OFFSET('Sanitation Data'!$F$6,0,10*ROW('Sanitation Data'!F185))),'Data Summary'!CV191="Yes"),OFFSET('Sanitation Data'!$F$6,0,10*ROW('Sanitation Data'!F185)),NA())</f>
        <v>#N/A</v>
      </c>
      <c r="AH191" s="92" t="e">
        <f ca="true">+IF(AND(ISNUMBER(OFFSET('Sanitation Data'!$F$10,0,10*ROW('Sanitation Data'!F185))),'Data Summary'!CW191="Yes"),OFFSET('Sanitation Data'!$F$10,0,10*ROW('Sanitation Data'!F185)),NA())</f>
        <v>#N/A</v>
      </c>
      <c r="AI191" s="92" t="e">
        <f ca="true">+IF(AND(ISNUMBER(OFFSET('Sanitation Data'!$F$11,0,10*ROW('Sanitation Data'!F185))),'Data Summary'!CX191="Yes"),OFFSET('Sanitation Data'!$F$11,0,10*ROW('Sanitation Data'!F185)),NA())</f>
        <v>#N/A</v>
      </c>
      <c r="AJ191" s="92" t="e">
        <f ca="true">+IF(AND(ISNUMBER(OFFSET('Sanitation Data'!$F$12,0,10*ROW('Sanitation Data'!F185))),'Data Summary'!CY191="Yes"),OFFSET('Sanitation Data'!$F$12,0,10*ROW('Sanitation Data'!F185)),NA())</f>
        <v>#N/A</v>
      </c>
      <c r="AK191" s="92" t="e">
        <f ca="true">+IF(AND(ISNUMBER(OFFSET('Sanitation Data'!$G$4,0,10*ROW('Sanitation Data'!G185))),'Data Summary'!CZ191="Yes"),100-OFFSET('Sanitation Data'!$G$4,0,10*ROW('Sanitation Data'!G185)),NA())</f>
        <v>#N/A</v>
      </c>
      <c r="AL191" s="92" t="e">
        <f ca="true">+IF(AND(ISNUMBER(OFFSET('Sanitation Data'!$G$6,0,10*ROW('Sanitation Data'!G185))),'Data Summary'!DA191="Yes"),OFFSET('Sanitation Data'!$G$6,0,10*ROW('Sanitation Data'!G185)),NA())</f>
        <v>#N/A</v>
      </c>
      <c r="AM191" s="92" t="e">
        <f ca="true">+IF(AND(ISNUMBER(OFFSET('Sanitation Data'!$G$10,0,10*ROW('Sanitation Data'!G185))),'Data Summary'!DB191="Yes"),OFFSET('Sanitation Data'!$G$10,0,10*ROW('Sanitation Data'!G185)),NA())</f>
        <v>#N/A</v>
      </c>
      <c r="AN191" s="92" t="e">
        <f ca="true">+IF(AND(ISNUMBER(OFFSET('Sanitation Data'!$G$11,0,10*ROW('Sanitation Data'!G185))),'Data Summary'!DC191="Yes"),OFFSET('Sanitation Data'!$G$11,0,10*ROW('Sanitation Data'!G185)),NA())</f>
        <v>#N/A</v>
      </c>
      <c r="AO191" s="92" t="e">
        <f ca="true">+IF(AND(ISNUMBER(OFFSET('Sanitation Data'!$G$12,0,10*ROW('Sanitation Data'!G185))),'Data Summary'!DD191="Yes"),OFFSET('Sanitation Data'!$G$12,0,10*ROW('Sanitation Data'!G185)),NA())</f>
        <v>#N/A</v>
      </c>
      <c r="AP191" s="92" t="e">
        <f ca="true">+IF(AND(ISNUMBER(OFFSET('Sanitation Data'!$H$4,0,10*ROW('Sanitation Data'!H185))),'Data Summary'!DE191="Yes"),100-OFFSET('Sanitation Data'!$H$4,0,10*ROW('Sanitation Data'!H185)),NA())</f>
        <v>#N/A</v>
      </c>
      <c r="AQ191" s="92" t="e">
        <f ca="true">+IF(AND(ISNUMBER(OFFSET('Sanitation Data'!$H$6,0,10*ROW('Sanitation Data'!H185))),'Data Summary'!DF191="Yes"),OFFSET('Sanitation Data'!$H$6,0,10*ROW('Sanitation Data'!H185)),NA())</f>
        <v>#N/A</v>
      </c>
      <c r="AR191" s="92" t="e">
        <f ca="true">+IF(AND(ISNUMBER(OFFSET('Sanitation Data'!$H$10,0,10*ROW('Sanitation Data'!H185))),'Data Summary'!DG191="Yes"),OFFSET('Sanitation Data'!$H$10,0,10*ROW('Sanitation Data'!H185)),NA())</f>
        <v>#N/A</v>
      </c>
      <c r="AS191" s="92" t="e">
        <f ca="true">+IF(AND(ISNUMBER(OFFSET('Sanitation Data'!$H$11,0,10*ROW('Sanitation Data'!H185))),'Data Summary'!DH191="Yes"),OFFSET('Sanitation Data'!$H$11,0,10*ROW('Sanitation Data'!H185)),NA())</f>
        <v>#N/A</v>
      </c>
      <c r="AT191" s="92" t="e">
        <f ca="true">+IF(AND(ISNUMBER(OFFSET('Sanitation Data'!$H$12,0,10*ROW('Sanitation Data'!H185))),'Data Summary'!DI191="Yes"),OFFSET('Sanitation Data'!$H$12,0,10*ROW('Sanitation Data'!H185)),NA())</f>
        <v>#N/A</v>
      </c>
      <c r="AU191" s="92" t="e">
        <f ca="true">+IF(AND(ISNUMBER(OFFSET('Sanitation Data'!$I$4,0,10*ROW('Sanitation Data'!I185))),'Data Summary'!DJ191="Yes"),100-OFFSET('Sanitation Data'!$I$4,0,10*ROW('Sanitation Data'!I185)),NA())</f>
        <v>#N/A</v>
      </c>
      <c r="AV191" s="92" t="e">
        <f ca="true">+IF(AND(ISNUMBER(OFFSET('Sanitation Data'!$I$6,0,10*ROW('Sanitation Data'!I185))),'Data Summary'!DK191="Yes"),OFFSET('Sanitation Data'!$I$6,0,10*ROW('Sanitation Data'!I185)),NA())</f>
        <v>#N/A</v>
      </c>
      <c r="AW191" s="92" t="e">
        <f ca="true">+IF(AND(ISNUMBER(OFFSET('Sanitation Data'!$I$10,0,10*ROW('Sanitation Data'!I185))),'Data Summary'!DL191="Yes"),OFFSET('Sanitation Data'!$I$10,0,10*ROW('Sanitation Data'!I185)),NA())</f>
        <v>#N/A</v>
      </c>
      <c r="AX191" s="92" t="e">
        <f ca="true">+IF(AND(ISNUMBER(OFFSET('Sanitation Data'!$I$11,0,10*ROW('Sanitation Data'!I185))),'Data Summary'!DM191="Yes"),OFFSET('Sanitation Data'!$I$11,0,10*ROW('Sanitation Data'!I185)),NA())</f>
        <v>#N/A</v>
      </c>
      <c r="AY191" s="92" t="e">
        <f ca="true">+IF(AND(ISNUMBER(OFFSET('Sanitation Data'!$I$12,0,10*ROW('Sanitation Data'!I185))),'Data Summary'!DN191="Yes"),OFFSET('Sanitation Data'!$I$12,0,10*ROW('Sanitation Data'!I185)),NA())</f>
        <v>#N/A</v>
      </c>
      <c r="AZ191" s="93" t="e">
        <f ca="true">+IF(AND(ISNUMBER(OFFSET('Hygiene Data'!$D$5,0,10*ROW('Hygiene Data'!D185))),'Data Summary'!DO191="Yes"),OFFSET('Hygiene Data'!$D$5,0,10*ROW('Hygiene Data'!D185)),NA())</f>
        <v>#N/A</v>
      </c>
      <c r="BA191" s="93" t="e">
        <f ca="true">+IF(AND(ISNUMBER(OFFSET('Hygiene Data'!$D$7,0,10*ROW('Hygiene Data'!D185))),'Data Summary'!DP191="Yes"),OFFSET('Hygiene Data'!$D$7,0,10*ROW('Hygiene Data'!D185)),NA())</f>
        <v>#N/A</v>
      </c>
      <c r="BB191" s="93" t="e">
        <f ca="true">+IF(AND(ISNUMBER(OFFSET('Hygiene Data'!$D$9,0,10*ROW('Hygiene Data'!D185))),'Data Summary'!DQ191="Yes"),OFFSET('Hygiene Data'!$D$9,0,10*ROW('Hygiene Data'!D185)),NA())</f>
        <v>#N/A</v>
      </c>
      <c r="BC191" s="93" t="e">
        <f ca="true">+IF(AND(ISNUMBER(OFFSET('Hygiene Data'!$E$5,0,10*ROW('Hygiene Data'!E185))),'Data Summary'!DR191="Yes"),OFFSET('Hygiene Data'!$E$5,0,10*ROW('Hygiene Data'!E185)),NA())</f>
        <v>#N/A</v>
      </c>
      <c r="BD191" s="93" t="e">
        <f ca="true">+IF(AND(ISNUMBER(OFFSET('Hygiene Data'!$E$7,0,10*ROW('Hygiene Data'!E185))),'Data Summary'!DS191="Yes"),OFFSET('Hygiene Data'!$E$7,0,10*ROW('Hygiene Data'!E185)),NA())</f>
        <v>#N/A</v>
      </c>
      <c r="BE191" s="93" t="e">
        <f ca="true">+IF(AND(ISNUMBER(OFFSET('Hygiene Data'!$E$9,0,10*ROW('Hygiene Data'!E185))),'Data Summary'!DT191="Yes"),OFFSET('Hygiene Data'!$E$9,0,10*ROW('Hygiene Data'!E185)),NA())</f>
        <v>#N/A</v>
      </c>
      <c r="BF191" s="93" t="e">
        <f ca="true">+IF(AND(ISNUMBER(OFFSET('Hygiene Data'!$F$5,0,10*ROW('Hygiene Data'!F185))),'Data Summary'!DU191="Yes"),OFFSET('Hygiene Data'!$F$5,0,10*ROW('Hygiene Data'!F185)),NA())</f>
        <v>#N/A</v>
      </c>
      <c r="BG191" s="93" t="e">
        <f ca="true">+IF(AND(ISNUMBER(OFFSET('Hygiene Data'!$F$7,0,10*ROW('Hygiene Data'!F185))),'Data Summary'!DV191="Yes"),OFFSET('Hygiene Data'!$F$7,0,10*ROW('Hygiene Data'!F185)),NA())</f>
        <v>#N/A</v>
      </c>
      <c r="BH191" s="93" t="e">
        <f ca="true">+IF(AND(ISNUMBER(OFFSET('Hygiene Data'!$F$9,0,10*ROW('Hygiene Data'!F185))),'Data Summary'!DW191="Yes"),OFFSET('Hygiene Data'!$F$9,0,10*ROW('Hygiene Data'!F185)),NA())</f>
        <v>#N/A</v>
      </c>
      <c r="BI191" s="93" t="e">
        <f ca="true">+IF(AND(ISNUMBER(OFFSET('Hygiene Data'!$G$5,0,10*ROW('Hygiene Data'!G185))),'Data Summary'!DX191="Yes"),OFFSET('Hygiene Data'!$G$5,0,10*ROW('Hygiene Data'!G185)),NA())</f>
        <v>#N/A</v>
      </c>
      <c r="BJ191" s="93" t="e">
        <f ca="true">+IF(AND(ISNUMBER(OFFSET('Hygiene Data'!$G$7,0,10*ROW('Hygiene Data'!G185))),'Data Summary'!DY191="Yes"),OFFSET('Hygiene Data'!$G$7,0,10*ROW('Hygiene Data'!G185)),NA())</f>
        <v>#N/A</v>
      </c>
      <c r="BK191" s="93" t="e">
        <f ca="true">+IF(AND(ISNUMBER(OFFSET('Hygiene Data'!$G$9,0,10*ROW('Hygiene Data'!G185))),'Data Summary'!DZ191="Yes"),OFFSET('Hygiene Data'!$G$9,0,10*ROW('Hygiene Data'!G185)),NA())</f>
        <v>#N/A</v>
      </c>
      <c r="BL191" s="93" t="e">
        <f ca="true">+IF(AND(ISNUMBER(OFFSET('Hygiene Data'!$H$5,0,10*ROW('Hygiene Data'!H185))),'Data Summary'!EA191="Yes"),OFFSET('Hygiene Data'!$H$5,0,10*ROW('Hygiene Data'!H185)),NA())</f>
        <v>#N/A</v>
      </c>
      <c r="BM191" s="93" t="e">
        <f ca="true">+IF(AND(ISNUMBER(OFFSET('Hygiene Data'!$H$7,0,10*ROW('Hygiene Data'!H185))),'Data Summary'!EB191="Yes"),OFFSET('Hygiene Data'!$H$7,0,10*ROW('Hygiene Data'!H185)),NA())</f>
        <v>#N/A</v>
      </c>
      <c r="BN191" s="93" t="e">
        <f ca="true">+IF(AND(ISNUMBER(OFFSET('Hygiene Data'!$H$9,0,10*ROW('Hygiene Data'!H185))),'Data Summary'!EC191="Yes"),OFFSET('Hygiene Data'!$H$9,0,10*ROW('Hygiene Data'!H185)),NA())</f>
        <v>#N/A</v>
      </c>
      <c r="BO191" s="93" t="e">
        <f ca="true">+IF(AND(ISNUMBER(OFFSET('Hygiene Data'!$I$5,0,10*ROW('Hygiene Data'!I185))),'Data Summary'!ED191="Yes"),OFFSET('Hygiene Data'!$I$5,0,10*ROW('Hygiene Data'!I185)),NA())</f>
        <v>#N/A</v>
      </c>
      <c r="BP191" s="93" t="e">
        <f ca="true">+IF(AND(ISNUMBER(OFFSET('Hygiene Data'!$I$7,0,10*ROW('Hygiene Data'!I185))),'Data Summary'!EE191="Yes"),OFFSET('Hygiene Data'!$I$7,0,10*ROW('Hygiene Data'!I185)),NA())</f>
        <v>#N/A</v>
      </c>
      <c r="BQ191" s="93" t="e">
        <f ca="true">+IF(AND(ISNUMBER(OFFSET('Hygiene Data'!$I$9,0,10*ROW('Hygiene Data'!I185))),'Data Summary'!EF191="Yes"),OFFSET('Hygiene Data'!$I$9,0,10*ROW('Hygiene Data'!I185)),NA())</f>
        <v>#N/A</v>
      </c>
    </row>
    <row xmlns:x14ac="http://schemas.microsoft.com/office/spreadsheetml/2009/9/ac" r="192" x14ac:dyDescent="0.2">
      <c r="A192" s="335" t="e">
        <f ca="true">+RIGHT('Data Summary'!A192,LEN('Data Summary'!A192)-9)</f>
        <v>#VALUE!</v>
      </c>
      <c r="B192" s="35" t="str">
        <f ca="true">+IF(ISTEXT('Data Summary'!B192),'Data Summary'!B192,"")</f>
        <v/>
      </c>
      <c r="C192" s="334" t="e">
        <f ca="true">+VALUE('Data Summary'!C192)</f>
        <v>#VALUE!</v>
      </c>
      <c r="D192" s="91" t="e">
        <f ca="true">+IF(AND(ISNUMBER(OFFSET('Water Data'!$D$4,0,10*ROW('Water Data'!D186))),'Data Summary'!BS192="Yes"),100-OFFSET('Water Data'!$D$4,0,10*ROW('Water Data'!D186)),NA())</f>
        <v>#N/A</v>
      </c>
      <c r="E192" s="91" t="e">
        <f ca="true">+IF(AND(ISNUMBER(OFFSET('Water Data'!$D$6,0,10*ROW('Water Data'!D186))),'Data Summary'!BT192="Yes"),OFFSET('Water Data'!$D$6,0,10*ROW('Water Data'!D186)),NA())</f>
        <v>#N/A</v>
      </c>
      <c r="F192" s="91" t="e">
        <f ca="true">+IF(AND(ISNUMBER(OFFSET('Water Data'!$D$9,0,10*ROW('Water Data'!D186))),'Data Summary'!BU192="Yes"),OFFSET('Water Data'!$D$9,0,10*ROW('Water Data'!D186)),NA())</f>
        <v>#N/A</v>
      </c>
      <c r="G192" s="91" t="e">
        <f ca="true">+IF(AND(ISNUMBER(OFFSET('Water Data'!$E$4,0,10*ROW('Water Data'!E186))),'Data Summary'!BV192="Yes"),100-OFFSET('Water Data'!$E$4,0,10*ROW('Water Data'!E186)),NA())</f>
        <v>#N/A</v>
      </c>
      <c r="H192" s="91" t="e">
        <f ca="true">+IF(AND(ISNUMBER(OFFSET('Water Data'!$E$6,0,10*ROW('Water Data'!E186))),'Data Summary'!BW192="Yes"),OFFSET('Water Data'!$E$6,0,10*ROW('Water Data'!E186)),NA())</f>
        <v>#N/A</v>
      </c>
      <c r="I192" s="91" t="e">
        <f ca="true">+IF(AND(ISNUMBER(OFFSET('Water Data'!$E$9,0,10*ROW('Water Data'!E186))),'Data Summary'!BX192="Yes"),OFFSET('Water Data'!$E$9,0,10*ROW('Water Data'!E186)),NA())</f>
        <v>#N/A</v>
      </c>
      <c r="J192" s="91" t="e">
        <f ca="true">+IF(AND(ISNUMBER(OFFSET('Water Data'!$F$4,0,10*ROW('Water Data'!F186))),'Data Summary'!BY192="Yes"),100-OFFSET('Water Data'!$F$4,0,10*ROW('Water Data'!F186)),NA())</f>
        <v>#N/A</v>
      </c>
      <c r="K192" s="91" t="e">
        <f ca="true">+IF(AND(ISNUMBER(OFFSET('Water Data'!$F$6,0,10*ROW('Water Data'!F186))),'Data Summary'!BZ192="Yes"),OFFSET('Water Data'!$F$6,0,10*ROW('Water Data'!F186)),NA())</f>
        <v>#N/A</v>
      </c>
      <c r="L192" s="91" t="e">
        <f ca="true">+IF(AND(ISNUMBER(OFFSET('Water Data'!$F$9,0,10*ROW('Water Data'!F186))),'Data Summary'!CA192="Yes"),OFFSET('Water Data'!$F$9,0,10*ROW('Water Data'!F186)),NA())</f>
        <v>#N/A</v>
      </c>
      <c r="M192" s="91" t="e">
        <f ca="true">+IF(AND(ISNUMBER(OFFSET('Water Data'!$G$4,0,10*ROW('Water Data'!G186))),'Data Summary'!CB192="Yes"),100-OFFSET('Water Data'!$G$4,0,10*ROW('Water Data'!G186)),NA())</f>
        <v>#N/A</v>
      </c>
      <c r="N192" s="91" t="e">
        <f ca="true">+IF(AND(ISNUMBER(OFFSET('Water Data'!$G$6,0,10*ROW('Water Data'!G186))),'Data Summary'!CC192="Yes"),OFFSET('Water Data'!$G$6,0,10*ROW('Water Data'!G186)),NA())</f>
        <v>#N/A</v>
      </c>
      <c r="O192" s="91" t="e">
        <f ca="true">+IF(AND(ISNUMBER(OFFSET('Water Data'!$G$9,0,10*ROW('Water Data'!G186))),'Data Summary'!CD192="Yes"),OFFSET('Water Data'!$G$9,0,10*ROW('Water Data'!G186)),NA())</f>
        <v>#N/A</v>
      </c>
      <c r="P192" s="91" t="e">
        <f ca="true">+IF(AND(ISNUMBER(OFFSET('Water Data'!$H$4,0,10*ROW('Water Data'!H186))),'Data Summary'!CE192="Yes"),100-OFFSET('Water Data'!$H$4,0,10*ROW('Water Data'!H186)),NA())</f>
        <v>#N/A</v>
      </c>
      <c r="Q192" s="91" t="e">
        <f ca="true">+IF(AND(ISNUMBER(OFFSET('Water Data'!$H$6,0,10*ROW('Water Data'!H186))),'Data Summary'!CF192="Yes"),OFFSET('Water Data'!$H$6,0,10*ROW('Water Data'!H186)),NA())</f>
        <v>#N/A</v>
      </c>
      <c r="R192" s="91" t="e">
        <f ca="true">+IF(AND(ISNUMBER(OFFSET('Water Data'!$H$9,0,10*ROW('Water Data'!H186))),'Data Summary'!CG192="Yes"),OFFSET('Water Data'!$H$9,0,10*ROW('Water Data'!H186)),NA())</f>
        <v>#N/A</v>
      </c>
      <c r="S192" s="91" t="e">
        <f ca="true">+IF(AND(ISNUMBER(OFFSET('Water Data'!$I$4,0,10*ROW('Water Data'!I186))),'Data Summary'!CH192="Yes"),100-OFFSET('Water Data'!$I$4,0,10*ROW('Water Data'!I186)),NA())</f>
        <v>#N/A</v>
      </c>
      <c r="T192" s="91" t="e">
        <f ca="true">+IF(AND(ISNUMBER(OFFSET('Water Data'!$I$6,0,10*ROW('Water Data'!I186))),'Data Summary'!CI192="Yes"),OFFSET('Water Data'!$I$6,0,10*ROW('Water Data'!I186)),NA())</f>
        <v>#N/A</v>
      </c>
      <c r="U192" s="91" t="e">
        <f ca="true">+IF(AND(ISNUMBER(OFFSET('Water Data'!$I$9,0,10*ROW('Water Data'!I186))),'Data Summary'!CJ192="Yes"),OFFSET('Water Data'!$I$9,0,10*ROW('Water Data'!I186)),NA())</f>
        <v>#N/A</v>
      </c>
      <c r="V192" s="92" t="e">
        <f ca="true">+IF(AND(ISNUMBER(OFFSET('Sanitation Data'!$D$4,0,10*ROW('Sanitation Data'!D186))),'Data Summary'!CK192="Yes"),100-OFFSET('Sanitation Data'!$D$4,0,10*ROW('Sanitation Data'!D186)),NA())</f>
        <v>#N/A</v>
      </c>
      <c r="W192" s="92" t="e">
        <f ca="true">+IF(AND(ISNUMBER(OFFSET('Sanitation Data'!$D$6,0,10*ROW('Sanitation Data'!D186))),'Data Summary'!CL192="Yes"),OFFSET('Sanitation Data'!$D$6,0,10*ROW('Sanitation Data'!D186)),NA())</f>
        <v>#N/A</v>
      </c>
      <c r="X192" s="92" t="e">
        <f ca="true">+IF(AND(ISNUMBER(OFFSET('Sanitation Data'!$D$10,0,10*ROW('Sanitation Data'!D186))),'Data Summary'!CM192="Yes"),OFFSET('Sanitation Data'!$D$10,0,10*ROW('Sanitation Data'!D186)),NA())</f>
        <v>#N/A</v>
      </c>
      <c r="Y192" s="92" t="e">
        <f ca="true">+IF(AND(ISNUMBER(OFFSET('Sanitation Data'!$D$11,0,10*ROW('Sanitation Data'!D186))),'Data Summary'!CN192="Yes"),OFFSET('Sanitation Data'!$D$11,0,10*ROW('Sanitation Data'!D186)),NA())</f>
        <v>#N/A</v>
      </c>
      <c r="Z192" s="92" t="e">
        <f ca="true">+IF(AND(ISNUMBER(OFFSET('Sanitation Data'!$D$12,0,10*ROW('Sanitation Data'!D186))),'Data Summary'!CO192="Yes"),OFFSET('Sanitation Data'!$D$12,0,10*ROW('Sanitation Data'!D186)),NA())</f>
        <v>#N/A</v>
      </c>
      <c r="AA192" s="92" t="e">
        <f ca="true">+IF(AND(ISNUMBER(OFFSET('Sanitation Data'!$E$4,0,10*ROW('Sanitation Data'!E186))),'Data Summary'!CP192="Yes"),100-OFFSET('Sanitation Data'!$E$4,0,10*ROW('Sanitation Data'!E186)),NA())</f>
        <v>#N/A</v>
      </c>
      <c r="AB192" s="92" t="e">
        <f ca="true">+IF(AND(ISNUMBER(OFFSET('Sanitation Data'!$E$6,0,10*ROW('Sanitation Data'!E186))),'Data Summary'!CQ192="Yes"),OFFSET('Sanitation Data'!$E$6,0,10*ROW('Sanitation Data'!E186)),NA())</f>
        <v>#N/A</v>
      </c>
      <c r="AC192" s="92" t="e">
        <f ca="true">+IF(AND(ISNUMBER(OFFSET('Sanitation Data'!$E$10,0,10*ROW('Sanitation Data'!E186))),'Data Summary'!CR192="Yes"),OFFSET('Sanitation Data'!$E$10,0,10*ROW('Sanitation Data'!E186)),NA())</f>
        <v>#N/A</v>
      </c>
      <c r="AD192" s="92" t="e">
        <f ca="true">+IF(AND(ISNUMBER(OFFSET('Sanitation Data'!$E$11,0,10*ROW('Sanitation Data'!E186))),'Data Summary'!CS192="Yes"),OFFSET('Sanitation Data'!$E$11,0,10*ROW('Sanitation Data'!E186)),NA())</f>
        <v>#N/A</v>
      </c>
      <c r="AE192" s="92" t="e">
        <f ca="true">+IF(AND(ISNUMBER(OFFSET('Sanitation Data'!$E$12,0,10*ROW('Sanitation Data'!E186))),'Data Summary'!CT192="Yes"),OFFSET('Sanitation Data'!$E$12,0,10*ROW('Sanitation Data'!E186)),NA())</f>
        <v>#N/A</v>
      </c>
      <c r="AF192" s="92" t="e">
        <f ca="true">+IF(AND(ISNUMBER(OFFSET('Sanitation Data'!$F$4,0,10*ROW('Sanitation Data'!F186))),'Data Summary'!CU192="Yes"),100-OFFSET('Sanitation Data'!$F$4,0,10*ROW('Sanitation Data'!F186)),NA())</f>
        <v>#N/A</v>
      </c>
      <c r="AG192" s="92" t="e">
        <f ca="true">+IF(AND(ISNUMBER(OFFSET('Sanitation Data'!$F$6,0,10*ROW('Sanitation Data'!F186))),'Data Summary'!CV192="Yes"),OFFSET('Sanitation Data'!$F$6,0,10*ROW('Sanitation Data'!F186)),NA())</f>
        <v>#N/A</v>
      </c>
      <c r="AH192" s="92" t="e">
        <f ca="true">+IF(AND(ISNUMBER(OFFSET('Sanitation Data'!$F$10,0,10*ROW('Sanitation Data'!F186))),'Data Summary'!CW192="Yes"),OFFSET('Sanitation Data'!$F$10,0,10*ROW('Sanitation Data'!F186)),NA())</f>
        <v>#N/A</v>
      </c>
      <c r="AI192" s="92" t="e">
        <f ca="true">+IF(AND(ISNUMBER(OFFSET('Sanitation Data'!$F$11,0,10*ROW('Sanitation Data'!F186))),'Data Summary'!CX192="Yes"),OFFSET('Sanitation Data'!$F$11,0,10*ROW('Sanitation Data'!F186)),NA())</f>
        <v>#N/A</v>
      </c>
      <c r="AJ192" s="92" t="e">
        <f ca="true">+IF(AND(ISNUMBER(OFFSET('Sanitation Data'!$F$12,0,10*ROW('Sanitation Data'!F186))),'Data Summary'!CY192="Yes"),OFFSET('Sanitation Data'!$F$12,0,10*ROW('Sanitation Data'!F186)),NA())</f>
        <v>#N/A</v>
      </c>
      <c r="AK192" s="92" t="e">
        <f ca="true">+IF(AND(ISNUMBER(OFFSET('Sanitation Data'!$G$4,0,10*ROW('Sanitation Data'!G186))),'Data Summary'!CZ192="Yes"),100-OFFSET('Sanitation Data'!$G$4,0,10*ROW('Sanitation Data'!G186)),NA())</f>
        <v>#N/A</v>
      </c>
      <c r="AL192" s="92" t="e">
        <f ca="true">+IF(AND(ISNUMBER(OFFSET('Sanitation Data'!$G$6,0,10*ROW('Sanitation Data'!G186))),'Data Summary'!DA192="Yes"),OFFSET('Sanitation Data'!$G$6,0,10*ROW('Sanitation Data'!G186)),NA())</f>
        <v>#N/A</v>
      </c>
      <c r="AM192" s="92" t="e">
        <f ca="true">+IF(AND(ISNUMBER(OFFSET('Sanitation Data'!$G$10,0,10*ROW('Sanitation Data'!G186))),'Data Summary'!DB192="Yes"),OFFSET('Sanitation Data'!$G$10,0,10*ROW('Sanitation Data'!G186)),NA())</f>
        <v>#N/A</v>
      </c>
      <c r="AN192" s="92" t="e">
        <f ca="true">+IF(AND(ISNUMBER(OFFSET('Sanitation Data'!$G$11,0,10*ROW('Sanitation Data'!G186))),'Data Summary'!DC192="Yes"),OFFSET('Sanitation Data'!$G$11,0,10*ROW('Sanitation Data'!G186)),NA())</f>
        <v>#N/A</v>
      </c>
      <c r="AO192" s="92" t="e">
        <f ca="true">+IF(AND(ISNUMBER(OFFSET('Sanitation Data'!$G$12,0,10*ROW('Sanitation Data'!G186))),'Data Summary'!DD192="Yes"),OFFSET('Sanitation Data'!$G$12,0,10*ROW('Sanitation Data'!G186)),NA())</f>
        <v>#N/A</v>
      </c>
      <c r="AP192" s="92" t="e">
        <f ca="true">+IF(AND(ISNUMBER(OFFSET('Sanitation Data'!$H$4,0,10*ROW('Sanitation Data'!H186))),'Data Summary'!DE192="Yes"),100-OFFSET('Sanitation Data'!$H$4,0,10*ROW('Sanitation Data'!H186)),NA())</f>
        <v>#N/A</v>
      </c>
      <c r="AQ192" s="92" t="e">
        <f ca="true">+IF(AND(ISNUMBER(OFFSET('Sanitation Data'!$H$6,0,10*ROW('Sanitation Data'!H186))),'Data Summary'!DF192="Yes"),OFFSET('Sanitation Data'!$H$6,0,10*ROW('Sanitation Data'!H186)),NA())</f>
        <v>#N/A</v>
      </c>
      <c r="AR192" s="92" t="e">
        <f ca="true">+IF(AND(ISNUMBER(OFFSET('Sanitation Data'!$H$10,0,10*ROW('Sanitation Data'!H186))),'Data Summary'!DG192="Yes"),OFFSET('Sanitation Data'!$H$10,0,10*ROW('Sanitation Data'!H186)),NA())</f>
        <v>#N/A</v>
      </c>
      <c r="AS192" s="92" t="e">
        <f ca="true">+IF(AND(ISNUMBER(OFFSET('Sanitation Data'!$H$11,0,10*ROW('Sanitation Data'!H186))),'Data Summary'!DH192="Yes"),OFFSET('Sanitation Data'!$H$11,0,10*ROW('Sanitation Data'!H186)),NA())</f>
        <v>#N/A</v>
      </c>
      <c r="AT192" s="92" t="e">
        <f ca="true">+IF(AND(ISNUMBER(OFFSET('Sanitation Data'!$H$12,0,10*ROW('Sanitation Data'!H186))),'Data Summary'!DI192="Yes"),OFFSET('Sanitation Data'!$H$12,0,10*ROW('Sanitation Data'!H186)),NA())</f>
        <v>#N/A</v>
      </c>
      <c r="AU192" s="92" t="e">
        <f ca="true">+IF(AND(ISNUMBER(OFFSET('Sanitation Data'!$I$4,0,10*ROW('Sanitation Data'!I186))),'Data Summary'!DJ192="Yes"),100-OFFSET('Sanitation Data'!$I$4,0,10*ROW('Sanitation Data'!I186)),NA())</f>
        <v>#N/A</v>
      </c>
      <c r="AV192" s="92" t="e">
        <f ca="true">+IF(AND(ISNUMBER(OFFSET('Sanitation Data'!$I$6,0,10*ROW('Sanitation Data'!I186))),'Data Summary'!DK192="Yes"),OFFSET('Sanitation Data'!$I$6,0,10*ROW('Sanitation Data'!I186)),NA())</f>
        <v>#N/A</v>
      </c>
      <c r="AW192" s="92" t="e">
        <f ca="true">+IF(AND(ISNUMBER(OFFSET('Sanitation Data'!$I$10,0,10*ROW('Sanitation Data'!I186))),'Data Summary'!DL192="Yes"),OFFSET('Sanitation Data'!$I$10,0,10*ROW('Sanitation Data'!I186)),NA())</f>
        <v>#N/A</v>
      </c>
      <c r="AX192" s="92" t="e">
        <f ca="true">+IF(AND(ISNUMBER(OFFSET('Sanitation Data'!$I$11,0,10*ROW('Sanitation Data'!I186))),'Data Summary'!DM192="Yes"),OFFSET('Sanitation Data'!$I$11,0,10*ROW('Sanitation Data'!I186)),NA())</f>
        <v>#N/A</v>
      </c>
      <c r="AY192" s="92" t="e">
        <f ca="true">+IF(AND(ISNUMBER(OFFSET('Sanitation Data'!$I$12,0,10*ROW('Sanitation Data'!I186))),'Data Summary'!DN192="Yes"),OFFSET('Sanitation Data'!$I$12,0,10*ROW('Sanitation Data'!I186)),NA())</f>
        <v>#N/A</v>
      </c>
      <c r="AZ192" s="93" t="e">
        <f ca="true">+IF(AND(ISNUMBER(OFFSET('Hygiene Data'!$D$5,0,10*ROW('Hygiene Data'!D186))),'Data Summary'!DO192="Yes"),OFFSET('Hygiene Data'!$D$5,0,10*ROW('Hygiene Data'!D186)),NA())</f>
        <v>#N/A</v>
      </c>
      <c r="BA192" s="93" t="e">
        <f ca="true">+IF(AND(ISNUMBER(OFFSET('Hygiene Data'!$D$7,0,10*ROW('Hygiene Data'!D186))),'Data Summary'!DP192="Yes"),OFFSET('Hygiene Data'!$D$7,0,10*ROW('Hygiene Data'!D186)),NA())</f>
        <v>#N/A</v>
      </c>
      <c r="BB192" s="93" t="e">
        <f ca="true">+IF(AND(ISNUMBER(OFFSET('Hygiene Data'!$D$9,0,10*ROW('Hygiene Data'!D186))),'Data Summary'!DQ192="Yes"),OFFSET('Hygiene Data'!$D$9,0,10*ROW('Hygiene Data'!D186)),NA())</f>
        <v>#N/A</v>
      </c>
      <c r="BC192" s="93" t="e">
        <f ca="true">+IF(AND(ISNUMBER(OFFSET('Hygiene Data'!$E$5,0,10*ROW('Hygiene Data'!E186))),'Data Summary'!DR192="Yes"),OFFSET('Hygiene Data'!$E$5,0,10*ROW('Hygiene Data'!E186)),NA())</f>
        <v>#N/A</v>
      </c>
      <c r="BD192" s="93" t="e">
        <f ca="true">+IF(AND(ISNUMBER(OFFSET('Hygiene Data'!$E$7,0,10*ROW('Hygiene Data'!E186))),'Data Summary'!DS192="Yes"),OFFSET('Hygiene Data'!$E$7,0,10*ROW('Hygiene Data'!E186)),NA())</f>
        <v>#N/A</v>
      </c>
      <c r="BE192" s="93" t="e">
        <f ca="true">+IF(AND(ISNUMBER(OFFSET('Hygiene Data'!$E$9,0,10*ROW('Hygiene Data'!E186))),'Data Summary'!DT192="Yes"),OFFSET('Hygiene Data'!$E$9,0,10*ROW('Hygiene Data'!E186)),NA())</f>
        <v>#N/A</v>
      </c>
      <c r="BF192" s="93" t="e">
        <f ca="true">+IF(AND(ISNUMBER(OFFSET('Hygiene Data'!$F$5,0,10*ROW('Hygiene Data'!F186))),'Data Summary'!DU192="Yes"),OFFSET('Hygiene Data'!$F$5,0,10*ROW('Hygiene Data'!F186)),NA())</f>
        <v>#N/A</v>
      </c>
      <c r="BG192" s="93" t="e">
        <f ca="true">+IF(AND(ISNUMBER(OFFSET('Hygiene Data'!$F$7,0,10*ROW('Hygiene Data'!F186))),'Data Summary'!DV192="Yes"),OFFSET('Hygiene Data'!$F$7,0,10*ROW('Hygiene Data'!F186)),NA())</f>
        <v>#N/A</v>
      </c>
      <c r="BH192" s="93" t="e">
        <f ca="true">+IF(AND(ISNUMBER(OFFSET('Hygiene Data'!$F$9,0,10*ROW('Hygiene Data'!F186))),'Data Summary'!DW192="Yes"),OFFSET('Hygiene Data'!$F$9,0,10*ROW('Hygiene Data'!F186)),NA())</f>
        <v>#N/A</v>
      </c>
      <c r="BI192" s="93" t="e">
        <f ca="true">+IF(AND(ISNUMBER(OFFSET('Hygiene Data'!$G$5,0,10*ROW('Hygiene Data'!G186))),'Data Summary'!DX192="Yes"),OFFSET('Hygiene Data'!$G$5,0,10*ROW('Hygiene Data'!G186)),NA())</f>
        <v>#N/A</v>
      </c>
      <c r="BJ192" s="93" t="e">
        <f ca="true">+IF(AND(ISNUMBER(OFFSET('Hygiene Data'!$G$7,0,10*ROW('Hygiene Data'!G186))),'Data Summary'!DY192="Yes"),OFFSET('Hygiene Data'!$G$7,0,10*ROW('Hygiene Data'!G186)),NA())</f>
        <v>#N/A</v>
      </c>
      <c r="BK192" s="93" t="e">
        <f ca="true">+IF(AND(ISNUMBER(OFFSET('Hygiene Data'!$G$9,0,10*ROW('Hygiene Data'!G186))),'Data Summary'!DZ192="Yes"),OFFSET('Hygiene Data'!$G$9,0,10*ROW('Hygiene Data'!G186)),NA())</f>
        <v>#N/A</v>
      </c>
      <c r="BL192" s="93" t="e">
        <f ca="true">+IF(AND(ISNUMBER(OFFSET('Hygiene Data'!$H$5,0,10*ROW('Hygiene Data'!H186))),'Data Summary'!EA192="Yes"),OFFSET('Hygiene Data'!$H$5,0,10*ROW('Hygiene Data'!H186)),NA())</f>
        <v>#N/A</v>
      </c>
      <c r="BM192" s="93" t="e">
        <f ca="true">+IF(AND(ISNUMBER(OFFSET('Hygiene Data'!$H$7,0,10*ROW('Hygiene Data'!H186))),'Data Summary'!EB192="Yes"),OFFSET('Hygiene Data'!$H$7,0,10*ROW('Hygiene Data'!H186)),NA())</f>
        <v>#N/A</v>
      </c>
      <c r="BN192" s="93" t="e">
        <f ca="true">+IF(AND(ISNUMBER(OFFSET('Hygiene Data'!$H$9,0,10*ROW('Hygiene Data'!H186))),'Data Summary'!EC192="Yes"),OFFSET('Hygiene Data'!$H$9,0,10*ROW('Hygiene Data'!H186)),NA())</f>
        <v>#N/A</v>
      </c>
      <c r="BO192" s="93" t="e">
        <f ca="true">+IF(AND(ISNUMBER(OFFSET('Hygiene Data'!$I$5,0,10*ROW('Hygiene Data'!I186))),'Data Summary'!ED192="Yes"),OFFSET('Hygiene Data'!$I$5,0,10*ROW('Hygiene Data'!I186)),NA())</f>
        <v>#N/A</v>
      </c>
      <c r="BP192" s="93" t="e">
        <f ca="true">+IF(AND(ISNUMBER(OFFSET('Hygiene Data'!$I$7,0,10*ROW('Hygiene Data'!I186))),'Data Summary'!EE192="Yes"),OFFSET('Hygiene Data'!$I$7,0,10*ROW('Hygiene Data'!I186)),NA())</f>
        <v>#N/A</v>
      </c>
      <c r="BQ192" s="93" t="e">
        <f ca="true">+IF(AND(ISNUMBER(OFFSET('Hygiene Data'!$I$9,0,10*ROW('Hygiene Data'!I186))),'Data Summary'!EF192="Yes"),OFFSET('Hygiene Data'!$I$9,0,10*ROW('Hygiene Data'!I186)),NA())</f>
        <v>#N/A</v>
      </c>
    </row>
    <row xmlns:x14ac="http://schemas.microsoft.com/office/spreadsheetml/2009/9/ac" r="193" x14ac:dyDescent="0.2">
      <c r="A193" s="335" t="e">
        <f ca="true">+RIGHT('Data Summary'!A193,LEN('Data Summary'!A193)-9)</f>
        <v>#VALUE!</v>
      </c>
      <c r="B193" s="35" t="str">
        <f ca="true">+IF(ISTEXT('Data Summary'!B193),'Data Summary'!B193,"")</f>
        <v/>
      </c>
      <c r="C193" s="334" t="e">
        <f ca="true">+VALUE('Data Summary'!C193)</f>
        <v>#VALUE!</v>
      </c>
      <c r="D193" s="91" t="e">
        <f ca="true">+IF(AND(ISNUMBER(OFFSET('Water Data'!$D$4,0,10*ROW('Water Data'!D187))),'Data Summary'!BS193="Yes"),100-OFFSET('Water Data'!$D$4,0,10*ROW('Water Data'!D187)),NA())</f>
        <v>#N/A</v>
      </c>
      <c r="E193" s="91" t="e">
        <f ca="true">+IF(AND(ISNUMBER(OFFSET('Water Data'!$D$6,0,10*ROW('Water Data'!D187))),'Data Summary'!BT193="Yes"),OFFSET('Water Data'!$D$6,0,10*ROW('Water Data'!D187)),NA())</f>
        <v>#N/A</v>
      </c>
      <c r="F193" s="91" t="e">
        <f ca="true">+IF(AND(ISNUMBER(OFFSET('Water Data'!$D$9,0,10*ROW('Water Data'!D187))),'Data Summary'!BU193="Yes"),OFFSET('Water Data'!$D$9,0,10*ROW('Water Data'!D187)),NA())</f>
        <v>#N/A</v>
      </c>
      <c r="G193" s="91" t="e">
        <f ca="true">+IF(AND(ISNUMBER(OFFSET('Water Data'!$E$4,0,10*ROW('Water Data'!E187))),'Data Summary'!BV193="Yes"),100-OFFSET('Water Data'!$E$4,0,10*ROW('Water Data'!E187)),NA())</f>
        <v>#N/A</v>
      </c>
      <c r="H193" s="91" t="e">
        <f ca="true">+IF(AND(ISNUMBER(OFFSET('Water Data'!$E$6,0,10*ROW('Water Data'!E187))),'Data Summary'!BW193="Yes"),OFFSET('Water Data'!$E$6,0,10*ROW('Water Data'!E187)),NA())</f>
        <v>#N/A</v>
      </c>
      <c r="I193" s="91" t="e">
        <f ca="true">+IF(AND(ISNUMBER(OFFSET('Water Data'!$E$9,0,10*ROW('Water Data'!E187))),'Data Summary'!BX193="Yes"),OFFSET('Water Data'!$E$9,0,10*ROW('Water Data'!E187)),NA())</f>
        <v>#N/A</v>
      </c>
      <c r="J193" s="91" t="e">
        <f ca="true">+IF(AND(ISNUMBER(OFFSET('Water Data'!$F$4,0,10*ROW('Water Data'!F187))),'Data Summary'!BY193="Yes"),100-OFFSET('Water Data'!$F$4,0,10*ROW('Water Data'!F187)),NA())</f>
        <v>#N/A</v>
      </c>
      <c r="K193" s="91" t="e">
        <f ca="true">+IF(AND(ISNUMBER(OFFSET('Water Data'!$F$6,0,10*ROW('Water Data'!F187))),'Data Summary'!BZ193="Yes"),OFFSET('Water Data'!$F$6,0,10*ROW('Water Data'!F187)),NA())</f>
        <v>#N/A</v>
      </c>
      <c r="L193" s="91" t="e">
        <f ca="true">+IF(AND(ISNUMBER(OFFSET('Water Data'!$F$9,0,10*ROW('Water Data'!F187))),'Data Summary'!CA193="Yes"),OFFSET('Water Data'!$F$9,0,10*ROW('Water Data'!F187)),NA())</f>
        <v>#N/A</v>
      </c>
      <c r="M193" s="91" t="e">
        <f ca="true">+IF(AND(ISNUMBER(OFFSET('Water Data'!$G$4,0,10*ROW('Water Data'!G187))),'Data Summary'!CB193="Yes"),100-OFFSET('Water Data'!$G$4,0,10*ROW('Water Data'!G187)),NA())</f>
        <v>#N/A</v>
      </c>
      <c r="N193" s="91" t="e">
        <f ca="true">+IF(AND(ISNUMBER(OFFSET('Water Data'!$G$6,0,10*ROW('Water Data'!G187))),'Data Summary'!CC193="Yes"),OFFSET('Water Data'!$G$6,0,10*ROW('Water Data'!G187)),NA())</f>
        <v>#N/A</v>
      </c>
      <c r="O193" s="91" t="e">
        <f ca="true">+IF(AND(ISNUMBER(OFFSET('Water Data'!$G$9,0,10*ROW('Water Data'!G187))),'Data Summary'!CD193="Yes"),OFFSET('Water Data'!$G$9,0,10*ROW('Water Data'!G187)),NA())</f>
        <v>#N/A</v>
      </c>
      <c r="P193" s="91" t="e">
        <f ca="true">+IF(AND(ISNUMBER(OFFSET('Water Data'!$H$4,0,10*ROW('Water Data'!H187))),'Data Summary'!CE193="Yes"),100-OFFSET('Water Data'!$H$4,0,10*ROW('Water Data'!H187)),NA())</f>
        <v>#N/A</v>
      </c>
      <c r="Q193" s="91" t="e">
        <f ca="true">+IF(AND(ISNUMBER(OFFSET('Water Data'!$H$6,0,10*ROW('Water Data'!H187))),'Data Summary'!CF193="Yes"),OFFSET('Water Data'!$H$6,0,10*ROW('Water Data'!H187)),NA())</f>
        <v>#N/A</v>
      </c>
      <c r="R193" s="91" t="e">
        <f ca="true">+IF(AND(ISNUMBER(OFFSET('Water Data'!$H$9,0,10*ROW('Water Data'!H187))),'Data Summary'!CG193="Yes"),OFFSET('Water Data'!$H$9,0,10*ROW('Water Data'!H187)),NA())</f>
        <v>#N/A</v>
      </c>
      <c r="S193" s="91" t="e">
        <f ca="true">+IF(AND(ISNUMBER(OFFSET('Water Data'!$I$4,0,10*ROW('Water Data'!I187))),'Data Summary'!CH193="Yes"),100-OFFSET('Water Data'!$I$4,0,10*ROW('Water Data'!I187)),NA())</f>
        <v>#N/A</v>
      </c>
      <c r="T193" s="91" t="e">
        <f ca="true">+IF(AND(ISNUMBER(OFFSET('Water Data'!$I$6,0,10*ROW('Water Data'!I187))),'Data Summary'!CI193="Yes"),OFFSET('Water Data'!$I$6,0,10*ROW('Water Data'!I187)),NA())</f>
        <v>#N/A</v>
      </c>
      <c r="U193" s="91" t="e">
        <f ca="true">+IF(AND(ISNUMBER(OFFSET('Water Data'!$I$9,0,10*ROW('Water Data'!I187))),'Data Summary'!CJ193="Yes"),OFFSET('Water Data'!$I$9,0,10*ROW('Water Data'!I187)),NA())</f>
        <v>#N/A</v>
      </c>
      <c r="V193" s="92" t="e">
        <f ca="true">+IF(AND(ISNUMBER(OFFSET('Sanitation Data'!$D$4,0,10*ROW('Sanitation Data'!D187))),'Data Summary'!CK193="Yes"),100-OFFSET('Sanitation Data'!$D$4,0,10*ROW('Sanitation Data'!D187)),NA())</f>
        <v>#N/A</v>
      </c>
      <c r="W193" s="92" t="e">
        <f ca="true">+IF(AND(ISNUMBER(OFFSET('Sanitation Data'!$D$6,0,10*ROW('Sanitation Data'!D187))),'Data Summary'!CL193="Yes"),OFFSET('Sanitation Data'!$D$6,0,10*ROW('Sanitation Data'!D187)),NA())</f>
        <v>#N/A</v>
      </c>
      <c r="X193" s="92" t="e">
        <f ca="true">+IF(AND(ISNUMBER(OFFSET('Sanitation Data'!$D$10,0,10*ROW('Sanitation Data'!D187))),'Data Summary'!CM193="Yes"),OFFSET('Sanitation Data'!$D$10,0,10*ROW('Sanitation Data'!D187)),NA())</f>
        <v>#N/A</v>
      </c>
      <c r="Y193" s="92" t="e">
        <f ca="true">+IF(AND(ISNUMBER(OFFSET('Sanitation Data'!$D$11,0,10*ROW('Sanitation Data'!D187))),'Data Summary'!CN193="Yes"),OFFSET('Sanitation Data'!$D$11,0,10*ROW('Sanitation Data'!D187)),NA())</f>
        <v>#N/A</v>
      </c>
      <c r="Z193" s="92" t="e">
        <f ca="true">+IF(AND(ISNUMBER(OFFSET('Sanitation Data'!$D$12,0,10*ROW('Sanitation Data'!D187))),'Data Summary'!CO193="Yes"),OFFSET('Sanitation Data'!$D$12,0,10*ROW('Sanitation Data'!D187)),NA())</f>
        <v>#N/A</v>
      </c>
      <c r="AA193" s="92" t="e">
        <f ca="true">+IF(AND(ISNUMBER(OFFSET('Sanitation Data'!$E$4,0,10*ROW('Sanitation Data'!E187))),'Data Summary'!CP193="Yes"),100-OFFSET('Sanitation Data'!$E$4,0,10*ROW('Sanitation Data'!E187)),NA())</f>
        <v>#N/A</v>
      </c>
      <c r="AB193" s="92" t="e">
        <f ca="true">+IF(AND(ISNUMBER(OFFSET('Sanitation Data'!$E$6,0,10*ROW('Sanitation Data'!E187))),'Data Summary'!CQ193="Yes"),OFFSET('Sanitation Data'!$E$6,0,10*ROW('Sanitation Data'!E187)),NA())</f>
        <v>#N/A</v>
      </c>
      <c r="AC193" s="92" t="e">
        <f ca="true">+IF(AND(ISNUMBER(OFFSET('Sanitation Data'!$E$10,0,10*ROW('Sanitation Data'!E187))),'Data Summary'!CR193="Yes"),OFFSET('Sanitation Data'!$E$10,0,10*ROW('Sanitation Data'!E187)),NA())</f>
        <v>#N/A</v>
      </c>
      <c r="AD193" s="92" t="e">
        <f ca="true">+IF(AND(ISNUMBER(OFFSET('Sanitation Data'!$E$11,0,10*ROW('Sanitation Data'!E187))),'Data Summary'!CS193="Yes"),OFFSET('Sanitation Data'!$E$11,0,10*ROW('Sanitation Data'!E187)),NA())</f>
        <v>#N/A</v>
      </c>
      <c r="AE193" s="92" t="e">
        <f ca="true">+IF(AND(ISNUMBER(OFFSET('Sanitation Data'!$E$12,0,10*ROW('Sanitation Data'!E187))),'Data Summary'!CT193="Yes"),OFFSET('Sanitation Data'!$E$12,0,10*ROW('Sanitation Data'!E187)),NA())</f>
        <v>#N/A</v>
      </c>
      <c r="AF193" s="92" t="e">
        <f ca="true">+IF(AND(ISNUMBER(OFFSET('Sanitation Data'!$F$4,0,10*ROW('Sanitation Data'!F187))),'Data Summary'!CU193="Yes"),100-OFFSET('Sanitation Data'!$F$4,0,10*ROW('Sanitation Data'!F187)),NA())</f>
        <v>#N/A</v>
      </c>
      <c r="AG193" s="92" t="e">
        <f ca="true">+IF(AND(ISNUMBER(OFFSET('Sanitation Data'!$F$6,0,10*ROW('Sanitation Data'!F187))),'Data Summary'!CV193="Yes"),OFFSET('Sanitation Data'!$F$6,0,10*ROW('Sanitation Data'!F187)),NA())</f>
        <v>#N/A</v>
      </c>
      <c r="AH193" s="92" t="e">
        <f ca="true">+IF(AND(ISNUMBER(OFFSET('Sanitation Data'!$F$10,0,10*ROW('Sanitation Data'!F187))),'Data Summary'!CW193="Yes"),OFFSET('Sanitation Data'!$F$10,0,10*ROW('Sanitation Data'!F187)),NA())</f>
        <v>#N/A</v>
      </c>
      <c r="AI193" s="92" t="e">
        <f ca="true">+IF(AND(ISNUMBER(OFFSET('Sanitation Data'!$F$11,0,10*ROW('Sanitation Data'!F187))),'Data Summary'!CX193="Yes"),OFFSET('Sanitation Data'!$F$11,0,10*ROW('Sanitation Data'!F187)),NA())</f>
        <v>#N/A</v>
      </c>
      <c r="AJ193" s="92" t="e">
        <f ca="true">+IF(AND(ISNUMBER(OFFSET('Sanitation Data'!$F$12,0,10*ROW('Sanitation Data'!F187))),'Data Summary'!CY193="Yes"),OFFSET('Sanitation Data'!$F$12,0,10*ROW('Sanitation Data'!F187)),NA())</f>
        <v>#N/A</v>
      </c>
      <c r="AK193" s="92" t="e">
        <f ca="true">+IF(AND(ISNUMBER(OFFSET('Sanitation Data'!$G$4,0,10*ROW('Sanitation Data'!G187))),'Data Summary'!CZ193="Yes"),100-OFFSET('Sanitation Data'!$G$4,0,10*ROW('Sanitation Data'!G187)),NA())</f>
        <v>#N/A</v>
      </c>
      <c r="AL193" s="92" t="e">
        <f ca="true">+IF(AND(ISNUMBER(OFFSET('Sanitation Data'!$G$6,0,10*ROW('Sanitation Data'!G187))),'Data Summary'!DA193="Yes"),OFFSET('Sanitation Data'!$G$6,0,10*ROW('Sanitation Data'!G187)),NA())</f>
        <v>#N/A</v>
      </c>
      <c r="AM193" s="92" t="e">
        <f ca="true">+IF(AND(ISNUMBER(OFFSET('Sanitation Data'!$G$10,0,10*ROW('Sanitation Data'!G187))),'Data Summary'!DB193="Yes"),OFFSET('Sanitation Data'!$G$10,0,10*ROW('Sanitation Data'!G187)),NA())</f>
        <v>#N/A</v>
      </c>
      <c r="AN193" s="92" t="e">
        <f ca="true">+IF(AND(ISNUMBER(OFFSET('Sanitation Data'!$G$11,0,10*ROW('Sanitation Data'!G187))),'Data Summary'!DC193="Yes"),OFFSET('Sanitation Data'!$G$11,0,10*ROW('Sanitation Data'!G187)),NA())</f>
        <v>#N/A</v>
      </c>
      <c r="AO193" s="92" t="e">
        <f ca="true">+IF(AND(ISNUMBER(OFFSET('Sanitation Data'!$G$12,0,10*ROW('Sanitation Data'!G187))),'Data Summary'!DD193="Yes"),OFFSET('Sanitation Data'!$G$12,0,10*ROW('Sanitation Data'!G187)),NA())</f>
        <v>#N/A</v>
      </c>
      <c r="AP193" s="92" t="e">
        <f ca="true">+IF(AND(ISNUMBER(OFFSET('Sanitation Data'!$H$4,0,10*ROW('Sanitation Data'!H187))),'Data Summary'!DE193="Yes"),100-OFFSET('Sanitation Data'!$H$4,0,10*ROW('Sanitation Data'!H187)),NA())</f>
        <v>#N/A</v>
      </c>
      <c r="AQ193" s="92" t="e">
        <f ca="true">+IF(AND(ISNUMBER(OFFSET('Sanitation Data'!$H$6,0,10*ROW('Sanitation Data'!H187))),'Data Summary'!DF193="Yes"),OFFSET('Sanitation Data'!$H$6,0,10*ROW('Sanitation Data'!H187)),NA())</f>
        <v>#N/A</v>
      </c>
      <c r="AR193" s="92" t="e">
        <f ca="true">+IF(AND(ISNUMBER(OFFSET('Sanitation Data'!$H$10,0,10*ROW('Sanitation Data'!H187))),'Data Summary'!DG193="Yes"),OFFSET('Sanitation Data'!$H$10,0,10*ROW('Sanitation Data'!H187)),NA())</f>
        <v>#N/A</v>
      </c>
      <c r="AS193" s="92" t="e">
        <f ca="true">+IF(AND(ISNUMBER(OFFSET('Sanitation Data'!$H$11,0,10*ROW('Sanitation Data'!H187))),'Data Summary'!DH193="Yes"),OFFSET('Sanitation Data'!$H$11,0,10*ROW('Sanitation Data'!H187)),NA())</f>
        <v>#N/A</v>
      </c>
      <c r="AT193" s="92" t="e">
        <f ca="true">+IF(AND(ISNUMBER(OFFSET('Sanitation Data'!$H$12,0,10*ROW('Sanitation Data'!H187))),'Data Summary'!DI193="Yes"),OFFSET('Sanitation Data'!$H$12,0,10*ROW('Sanitation Data'!H187)),NA())</f>
        <v>#N/A</v>
      </c>
      <c r="AU193" s="92" t="e">
        <f ca="true">+IF(AND(ISNUMBER(OFFSET('Sanitation Data'!$I$4,0,10*ROW('Sanitation Data'!I187))),'Data Summary'!DJ193="Yes"),100-OFFSET('Sanitation Data'!$I$4,0,10*ROW('Sanitation Data'!I187)),NA())</f>
        <v>#N/A</v>
      </c>
      <c r="AV193" s="92" t="e">
        <f ca="true">+IF(AND(ISNUMBER(OFFSET('Sanitation Data'!$I$6,0,10*ROW('Sanitation Data'!I187))),'Data Summary'!DK193="Yes"),OFFSET('Sanitation Data'!$I$6,0,10*ROW('Sanitation Data'!I187)),NA())</f>
        <v>#N/A</v>
      </c>
      <c r="AW193" s="92" t="e">
        <f ca="true">+IF(AND(ISNUMBER(OFFSET('Sanitation Data'!$I$10,0,10*ROW('Sanitation Data'!I187))),'Data Summary'!DL193="Yes"),OFFSET('Sanitation Data'!$I$10,0,10*ROW('Sanitation Data'!I187)),NA())</f>
        <v>#N/A</v>
      </c>
      <c r="AX193" s="92" t="e">
        <f ca="true">+IF(AND(ISNUMBER(OFFSET('Sanitation Data'!$I$11,0,10*ROW('Sanitation Data'!I187))),'Data Summary'!DM193="Yes"),OFFSET('Sanitation Data'!$I$11,0,10*ROW('Sanitation Data'!I187)),NA())</f>
        <v>#N/A</v>
      </c>
      <c r="AY193" s="92" t="e">
        <f ca="true">+IF(AND(ISNUMBER(OFFSET('Sanitation Data'!$I$12,0,10*ROW('Sanitation Data'!I187))),'Data Summary'!DN193="Yes"),OFFSET('Sanitation Data'!$I$12,0,10*ROW('Sanitation Data'!I187)),NA())</f>
        <v>#N/A</v>
      </c>
      <c r="AZ193" s="93" t="e">
        <f ca="true">+IF(AND(ISNUMBER(OFFSET('Hygiene Data'!$D$5,0,10*ROW('Hygiene Data'!D187))),'Data Summary'!DO193="Yes"),OFFSET('Hygiene Data'!$D$5,0,10*ROW('Hygiene Data'!D187)),NA())</f>
        <v>#N/A</v>
      </c>
      <c r="BA193" s="93" t="e">
        <f ca="true">+IF(AND(ISNUMBER(OFFSET('Hygiene Data'!$D$7,0,10*ROW('Hygiene Data'!D187))),'Data Summary'!DP193="Yes"),OFFSET('Hygiene Data'!$D$7,0,10*ROW('Hygiene Data'!D187)),NA())</f>
        <v>#N/A</v>
      </c>
      <c r="BB193" s="93" t="e">
        <f ca="true">+IF(AND(ISNUMBER(OFFSET('Hygiene Data'!$D$9,0,10*ROW('Hygiene Data'!D187))),'Data Summary'!DQ193="Yes"),OFFSET('Hygiene Data'!$D$9,0,10*ROW('Hygiene Data'!D187)),NA())</f>
        <v>#N/A</v>
      </c>
      <c r="BC193" s="93" t="e">
        <f ca="true">+IF(AND(ISNUMBER(OFFSET('Hygiene Data'!$E$5,0,10*ROW('Hygiene Data'!E187))),'Data Summary'!DR193="Yes"),OFFSET('Hygiene Data'!$E$5,0,10*ROW('Hygiene Data'!E187)),NA())</f>
        <v>#N/A</v>
      </c>
      <c r="BD193" s="93" t="e">
        <f ca="true">+IF(AND(ISNUMBER(OFFSET('Hygiene Data'!$E$7,0,10*ROW('Hygiene Data'!E187))),'Data Summary'!DS193="Yes"),OFFSET('Hygiene Data'!$E$7,0,10*ROW('Hygiene Data'!E187)),NA())</f>
        <v>#N/A</v>
      </c>
      <c r="BE193" s="93" t="e">
        <f ca="true">+IF(AND(ISNUMBER(OFFSET('Hygiene Data'!$E$9,0,10*ROW('Hygiene Data'!E187))),'Data Summary'!DT193="Yes"),OFFSET('Hygiene Data'!$E$9,0,10*ROW('Hygiene Data'!E187)),NA())</f>
        <v>#N/A</v>
      </c>
      <c r="BF193" s="93" t="e">
        <f ca="true">+IF(AND(ISNUMBER(OFFSET('Hygiene Data'!$F$5,0,10*ROW('Hygiene Data'!F187))),'Data Summary'!DU193="Yes"),OFFSET('Hygiene Data'!$F$5,0,10*ROW('Hygiene Data'!F187)),NA())</f>
        <v>#N/A</v>
      </c>
      <c r="BG193" s="93" t="e">
        <f ca="true">+IF(AND(ISNUMBER(OFFSET('Hygiene Data'!$F$7,0,10*ROW('Hygiene Data'!F187))),'Data Summary'!DV193="Yes"),OFFSET('Hygiene Data'!$F$7,0,10*ROW('Hygiene Data'!F187)),NA())</f>
        <v>#N/A</v>
      </c>
      <c r="BH193" s="93" t="e">
        <f ca="true">+IF(AND(ISNUMBER(OFFSET('Hygiene Data'!$F$9,0,10*ROW('Hygiene Data'!F187))),'Data Summary'!DW193="Yes"),OFFSET('Hygiene Data'!$F$9,0,10*ROW('Hygiene Data'!F187)),NA())</f>
        <v>#N/A</v>
      </c>
      <c r="BI193" s="93" t="e">
        <f ca="true">+IF(AND(ISNUMBER(OFFSET('Hygiene Data'!$G$5,0,10*ROW('Hygiene Data'!G187))),'Data Summary'!DX193="Yes"),OFFSET('Hygiene Data'!$G$5,0,10*ROW('Hygiene Data'!G187)),NA())</f>
        <v>#N/A</v>
      </c>
      <c r="BJ193" s="93" t="e">
        <f ca="true">+IF(AND(ISNUMBER(OFFSET('Hygiene Data'!$G$7,0,10*ROW('Hygiene Data'!G187))),'Data Summary'!DY193="Yes"),OFFSET('Hygiene Data'!$G$7,0,10*ROW('Hygiene Data'!G187)),NA())</f>
        <v>#N/A</v>
      </c>
      <c r="BK193" s="93" t="e">
        <f ca="true">+IF(AND(ISNUMBER(OFFSET('Hygiene Data'!$G$9,0,10*ROW('Hygiene Data'!G187))),'Data Summary'!DZ193="Yes"),OFFSET('Hygiene Data'!$G$9,0,10*ROW('Hygiene Data'!G187)),NA())</f>
        <v>#N/A</v>
      </c>
      <c r="BL193" s="93" t="e">
        <f ca="true">+IF(AND(ISNUMBER(OFFSET('Hygiene Data'!$H$5,0,10*ROW('Hygiene Data'!H187))),'Data Summary'!EA193="Yes"),OFFSET('Hygiene Data'!$H$5,0,10*ROW('Hygiene Data'!H187)),NA())</f>
        <v>#N/A</v>
      </c>
      <c r="BM193" s="93" t="e">
        <f ca="true">+IF(AND(ISNUMBER(OFFSET('Hygiene Data'!$H$7,0,10*ROW('Hygiene Data'!H187))),'Data Summary'!EB193="Yes"),OFFSET('Hygiene Data'!$H$7,0,10*ROW('Hygiene Data'!H187)),NA())</f>
        <v>#N/A</v>
      </c>
      <c r="BN193" s="93" t="e">
        <f ca="true">+IF(AND(ISNUMBER(OFFSET('Hygiene Data'!$H$9,0,10*ROW('Hygiene Data'!H187))),'Data Summary'!EC193="Yes"),OFFSET('Hygiene Data'!$H$9,0,10*ROW('Hygiene Data'!H187)),NA())</f>
        <v>#N/A</v>
      </c>
      <c r="BO193" s="93" t="e">
        <f ca="true">+IF(AND(ISNUMBER(OFFSET('Hygiene Data'!$I$5,0,10*ROW('Hygiene Data'!I187))),'Data Summary'!ED193="Yes"),OFFSET('Hygiene Data'!$I$5,0,10*ROW('Hygiene Data'!I187)),NA())</f>
        <v>#N/A</v>
      </c>
      <c r="BP193" s="93" t="e">
        <f ca="true">+IF(AND(ISNUMBER(OFFSET('Hygiene Data'!$I$7,0,10*ROW('Hygiene Data'!I187))),'Data Summary'!EE193="Yes"),OFFSET('Hygiene Data'!$I$7,0,10*ROW('Hygiene Data'!I187)),NA())</f>
        <v>#N/A</v>
      </c>
      <c r="BQ193" s="93" t="e">
        <f ca="true">+IF(AND(ISNUMBER(OFFSET('Hygiene Data'!$I$9,0,10*ROW('Hygiene Data'!I187))),'Data Summary'!EF193="Yes"),OFFSET('Hygiene Data'!$I$9,0,10*ROW('Hygiene Data'!I187)),NA())</f>
        <v>#N/A</v>
      </c>
    </row>
    <row xmlns:x14ac="http://schemas.microsoft.com/office/spreadsheetml/2009/9/ac" r="194" x14ac:dyDescent="0.2">
      <c r="A194" s="335" t="e">
        <f ca="true">+RIGHT('Data Summary'!A194,LEN('Data Summary'!A194)-9)</f>
        <v>#VALUE!</v>
      </c>
      <c r="B194" s="35" t="str">
        <f ca="true">+IF(ISTEXT('Data Summary'!B194),'Data Summary'!B194,"")</f>
        <v/>
      </c>
      <c r="C194" s="334" t="e">
        <f ca="true">+VALUE('Data Summary'!C194)</f>
        <v>#VALUE!</v>
      </c>
      <c r="D194" s="91" t="e">
        <f ca="true">+IF(AND(ISNUMBER(OFFSET('Water Data'!$D$4,0,10*ROW('Water Data'!D188))),'Data Summary'!BS194="Yes"),100-OFFSET('Water Data'!$D$4,0,10*ROW('Water Data'!D188)),NA())</f>
        <v>#N/A</v>
      </c>
      <c r="E194" s="91" t="e">
        <f ca="true">+IF(AND(ISNUMBER(OFFSET('Water Data'!$D$6,0,10*ROW('Water Data'!D188))),'Data Summary'!BT194="Yes"),OFFSET('Water Data'!$D$6,0,10*ROW('Water Data'!D188)),NA())</f>
        <v>#N/A</v>
      </c>
      <c r="F194" s="91" t="e">
        <f ca="true">+IF(AND(ISNUMBER(OFFSET('Water Data'!$D$9,0,10*ROW('Water Data'!D188))),'Data Summary'!BU194="Yes"),OFFSET('Water Data'!$D$9,0,10*ROW('Water Data'!D188)),NA())</f>
        <v>#N/A</v>
      </c>
      <c r="G194" s="91" t="e">
        <f ca="true">+IF(AND(ISNUMBER(OFFSET('Water Data'!$E$4,0,10*ROW('Water Data'!E188))),'Data Summary'!BV194="Yes"),100-OFFSET('Water Data'!$E$4,0,10*ROW('Water Data'!E188)),NA())</f>
        <v>#N/A</v>
      </c>
      <c r="H194" s="91" t="e">
        <f ca="true">+IF(AND(ISNUMBER(OFFSET('Water Data'!$E$6,0,10*ROW('Water Data'!E188))),'Data Summary'!BW194="Yes"),OFFSET('Water Data'!$E$6,0,10*ROW('Water Data'!E188)),NA())</f>
        <v>#N/A</v>
      </c>
      <c r="I194" s="91" t="e">
        <f ca="true">+IF(AND(ISNUMBER(OFFSET('Water Data'!$E$9,0,10*ROW('Water Data'!E188))),'Data Summary'!BX194="Yes"),OFFSET('Water Data'!$E$9,0,10*ROW('Water Data'!E188)),NA())</f>
        <v>#N/A</v>
      </c>
      <c r="J194" s="91" t="e">
        <f ca="true">+IF(AND(ISNUMBER(OFFSET('Water Data'!$F$4,0,10*ROW('Water Data'!F188))),'Data Summary'!BY194="Yes"),100-OFFSET('Water Data'!$F$4,0,10*ROW('Water Data'!F188)),NA())</f>
        <v>#N/A</v>
      </c>
      <c r="K194" s="91" t="e">
        <f ca="true">+IF(AND(ISNUMBER(OFFSET('Water Data'!$F$6,0,10*ROW('Water Data'!F188))),'Data Summary'!BZ194="Yes"),OFFSET('Water Data'!$F$6,0,10*ROW('Water Data'!F188)),NA())</f>
        <v>#N/A</v>
      </c>
      <c r="L194" s="91" t="e">
        <f ca="true">+IF(AND(ISNUMBER(OFFSET('Water Data'!$F$9,0,10*ROW('Water Data'!F188))),'Data Summary'!CA194="Yes"),OFFSET('Water Data'!$F$9,0,10*ROW('Water Data'!F188)),NA())</f>
        <v>#N/A</v>
      </c>
      <c r="M194" s="91" t="e">
        <f ca="true">+IF(AND(ISNUMBER(OFFSET('Water Data'!$G$4,0,10*ROW('Water Data'!G188))),'Data Summary'!CB194="Yes"),100-OFFSET('Water Data'!$G$4,0,10*ROW('Water Data'!G188)),NA())</f>
        <v>#N/A</v>
      </c>
      <c r="N194" s="91" t="e">
        <f ca="true">+IF(AND(ISNUMBER(OFFSET('Water Data'!$G$6,0,10*ROW('Water Data'!G188))),'Data Summary'!CC194="Yes"),OFFSET('Water Data'!$G$6,0,10*ROW('Water Data'!G188)),NA())</f>
        <v>#N/A</v>
      </c>
      <c r="O194" s="91" t="e">
        <f ca="true">+IF(AND(ISNUMBER(OFFSET('Water Data'!$G$9,0,10*ROW('Water Data'!G188))),'Data Summary'!CD194="Yes"),OFFSET('Water Data'!$G$9,0,10*ROW('Water Data'!G188)),NA())</f>
        <v>#N/A</v>
      </c>
      <c r="P194" s="91" t="e">
        <f ca="true">+IF(AND(ISNUMBER(OFFSET('Water Data'!$H$4,0,10*ROW('Water Data'!H188))),'Data Summary'!CE194="Yes"),100-OFFSET('Water Data'!$H$4,0,10*ROW('Water Data'!H188)),NA())</f>
        <v>#N/A</v>
      </c>
      <c r="Q194" s="91" t="e">
        <f ca="true">+IF(AND(ISNUMBER(OFFSET('Water Data'!$H$6,0,10*ROW('Water Data'!H188))),'Data Summary'!CF194="Yes"),OFFSET('Water Data'!$H$6,0,10*ROW('Water Data'!H188)),NA())</f>
        <v>#N/A</v>
      </c>
      <c r="R194" s="91" t="e">
        <f ca="true">+IF(AND(ISNUMBER(OFFSET('Water Data'!$H$9,0,10*ROW('Water Data'!H188))),'Data Summary'!CG194="Yes"),OFFSET('Water Data'!$H$9,0,10*ROW('Water Data'!H188)),NA())</f>
        <v>#N/A</v>
      </c>
      <c r="S194" s="91" t="e">
        <f ca="true">+IF(AND(ISNUMBER(OFFSET('Water Data'!$I$4,0,10*ROW('Water Data'!I188))),'Data Summary'!CH194="Yes"),100-OFFSET('Water Data'!$I$4,0,10*ROW('Water Data'!I188)),NA())</f>
        <v>#N/A</v>
      </c>
      <c r="T194" s="91" t="e">
        <f ca="true">+IF(AND(ISNUMBER(OFFSET('Water Data'!$I$6,0,10*ROW('Water Data'!I188))),'Data Summary'!CI194="Yes"),OFFSET('Water Data'!$I$6,0,10*ROW('Water Data'!I188)),NA())</f>
        <v>#N/A</v>
      </c>
      <c r="U194" s="91" t="e">
        <f ca="true">+IF(AND(ISNUMBER(OFFSET('Water Data'!$I$9,0,10*ROW('Water Data'!I188))),'Data Summary'!CJ194="Yes"),OFFSET('Water Data'!$I$9,0,10*ROW('Water Data'!I188)),NA())</f>
        <v>#N/A</v>
      </c>
      <c r="V194" s="92" t="e">
        <f ca="true">+IF(AND(ISNUMBER(OFFSET('Sanitation Data'!$D$4,0,10*ROW('Sanitation Data'!D188))),'Data Summary'!CK194="Yes"),100-OFFSET('Sanitation Data'!$D$4,0,10*ROW('Sanitation Data'!D188)),NA())</f>
        <v>#N/A</v>
      </c>
      <c r="W194" s="92" t="e">
        <f ca="true">+IF(AND(ISNUMBER(OFFSET('Sanitation Data'!$D$6,0,10*ROW('Sanitation Data'!D188))),'Data Summary'!CL194="Yes"),OFFSET('Sanitation Data'!$D$6,0,10*ROW('Sanitation Data'!D188)),NA())</f>
        <v>#N/A</v>
      </c>
      <c r="X194" s="92" t="e">
        <f ca="true">+IF(AND(ISNUMBER(OFFSET('Sanitation Data'!$D$10,0,10*ROW('Sanitation Data'!D188))),'Data Summary'!CM194="Yes"),OFFSET('Sanitation Data'!$D$10,0,10*ROW('Sanitation Data'!D188)),NA())</f>
        <v>#N/A</v>
      </c>
      <c r="Y194" s="92" t="e">
        <f ca="true">+IF(AND(ISNUMBER(OFFSET('Sanitation Data'!$D$11,0,10*ROW('Sanitation Data'!D188))),'Data Summary'!CN194="Yes"),OFFSET('Sanitation Data'!$D$11,0,10*ROW('Sanitation Data'!D188)),NA())</f>
        <v>#N/A</v>
      </c>
      <c r="Z194" s="92" t="e">
        <f ca="true">+IF(AND(ISNUMBER(OFFSET('Sanitation Data'!$D$12,0,10*ROW('Sanitation Data'!D188))),'Data Summary'!CO194="Yes"),OFFSET('Sanitation Data'!$D$12,0,10*ROW('Sanitation Data'!D188)),NA())</f>
        <v>#N/A</v>
      </c>
      <c r="AA194" s="92" t="e">
        <f ca="true">+IF(AND(ISNUMBER(OFFSET('Sanitation Data'!$E$4,0,10*ROW('Sanitation Data'!E188))),'Data Summary'!CP194="Yes"),100-OFFSET('Sanitation Data'!$E$4,0,10*ROW('Sanitation Data'!E188)),NA())</f>
        <v>#N/A</v>
      </c>
      <c r="AB194" s="92" t="e">
        <f ca="true">+IF(AND(ISNUMBER(OFFSET('Sanitation Data'!$E$6,0,10*ROW('Sanitation Data'!E188))),'Data Summary'!CQ194="Yes"),OFFSET('Sanitation Data'!$E$6,0,10*ROW('Sanitation Data'!E188)),NA())</f>
        <v>#N/A</v>
      </c>
      <c r="AC194" s="92" t="e">
        <f ca="true">+IF(AND(ISNUMBER(OFFSET('Sanitation Data'!$E$10,0,10*ROW('Sanitation Data'!E188))),'Data Summary'!CR194="Yes"),OFFSET('Sanitation Data'!$E$10,0,10*ROW('Sanitation Data'!E188)),NA())</f>
        <v>#N/A</v>
      </c>
      <c r="AD194" s="92" t="e">
        <f ca="true">+IF(AND(ISNUMBER(OFFSET('Sanitation Data'!$E$11,0,10*ROW('Sanitation Data'!E188))),'Data Summary'!CS194="Yes"),OFFSET('Sanitation Data'!$E$11,0,10*ROW('Sanitation Data'!E188)),NA())</f>
        <v>#N/A</v>
      </c>
      <c r="AE194" s="92" t="e">
        <f ca="true">+IF(AND(ISNUMBER(OFFSET('Sanitation Data'!$E$12,0,10*ROW('Sanitation Data'!E188))),'Data Summary'!CT194="Yes"),OFFSET('Sanitation Data'!$E$12,0,10*ROW('Sanitation Data'!E188)),NA())</f>
        <v>#N/A</v>
      </c>
      <c r="AF194" s="92" t="e">
        <f ca="true">+IF(AND(ISNUMBER(OFFSET('Sanitation Data'!$F$4,0,10*ROW('Sanitation Data'!F188))),'Data Summary'!CU194="Yes"),100-OFFSET('Sanitation Data'!$F$4,0,10*ROW('Sanitation Data'!F188)),NA())</f>
        <v>#N/A</v>
      </c>
      <c r="AG194" s="92" t="e">
        <f ca="true">+IF(AND(ISNUMBER(OFFSET('Sanitation Data'!$F$6,0,10*ROW('Sanitation Data'!F188))),'Data Summary'!CV194="Yes"),OFFSET('Sanitation Data'!$F$6,0,10*ROW('Sanitation Data'!F188)),NA())</f>
        <v>#N/A</v>
      </c>
      <c r="AH194" s="92" t="e">
        <f ca="true">+IF(AND(ISNUMBER(OFFSET('Sanitation Data'!$F$10,0,10*ROW('Sanitation Data'!F188))),'Data Summary'!CW194="Yes"),OFFSET('Sanitation Data'!$F$10,0,10*ROW('Sanitation Data'!F188)),NA())</f>
        <v>#N/A</v>
      </c>
      <c r="AI194" s="92" t="e">
        <f ca="true">+IF(AND(ISNUMBER(OFFSET('Sanitation Data'!$F$11,0,10*ROW('Sanitation Data'!F188))),'Data Summary'!CX194="Yes"),OFFSET('Sanitation Data'!$F$11,0,10*ROW('Sanitation Data'!F188)),NA())</f>
        <v>#N/A</v>
      </c>
      <c r="AJ194" s="92" t="e">
        <f ca="true">+IF(AND(ISNUMBER(OFFSET('Sanitation Data'!$F$12,0,10*ROW('Sanitation Data'!F188))),'Data Summary'!CY194="Yes"),OFFSET('Sanitation Data'!$F$12,0,10*ROW('Sanitation Data'!F188)),NA())</f>
        <v>#N/A</v>
      </c>
      <c r="AK194" s="92" t="e">
        <f ca="true">+IF(AND(ISNUMBER(OFFSET('Sanitation Data'!$G$4,0,10*ROW('Sanitation Data'!G188))),'Data Summary'!CZ194="Yes"),100-OFFSET('Sanitation Data'!$G$4,0,10*ROW('Sanitation Data'!G188)),NA())</f>
        <v>#N/A</v>
      </c>
      <c r="AL194" s="92" t="e">
        <f ca="true">+IF(AND(ISNUMBER(OFFSET('Sanitation Data'!$G$6,0,10*ROW('Sanitation Data'!G188))),'Data Summary'!DA194="Yes"),OFFSET('Sanitation Data'!$G$6,0,10*ROW('Sanitation Data'!G188)),NA())</f>
        <v>#N/A</v>
      </c>
      <c r="AM194" s="92" t="e">
        <f ca="true">+IF(AND(ISNUMBER(OFFSET('Sanitation Data'!$G$10,0,10*ROW('Sanitation Data'!G188))),'Data Summary'!DB194="Yes"),OFFSET('Sanitation Data'!$G$10,0,10*ROW('Sanitation Data'!G188)),NA())</f>
        <v>#N/A</v>
      </c>
      <c r="AN194" s="92" t="e">
        <f ca="true">+IF(AND(ISNUMBER(OFFSET('Sanitation Data'!$G$11,0,10*ROW('Sanitation Data'!G188))),'Data Summary'!DC194="Yes"),OFFSET('Sanitation Data'!$G$11,0,10*ROW('Sanitation Data'!G188)),NA())</f>
        <v>#N/A</v>
      </c>
      <c r="AO194" s="92" t="e">
        <f ca="true">+IF(AND(ISNUMBER(OFFSET('Sanitation Data'!$G$12,0,10*ROW('Sanitation Data'!G188))),'Data Summary'!DD194="Yes"),OFFSET('Sanitation Data'!$G$12,0,10*ROW('Sanitation Data'!G188)),NA())</f>
        <v>#N/A</v>
      </c>
      <c r="AP194" s="92" t="e">
        <f ca="true">+IF(AND(ISNUMBER(OFFSET('Sanitation Data'!$H$4,0,10*ROW('Sanitation Data'!H188))),'Data Summary'!DE194="Yes"),100-OFFSET('Sanitation Data'!$H$4,0,10*ROW('Sanitation Data'!H188)),NA())</f>
        <v>#N/A</v>
      </c>
      <c r="AQ194" s="92" t="e">
        <f ca="true">+IF(AND(ISNUMBER(OFFSET('Sanitation Data'!$H$6,0,10*ROW('Sanitation Data'!H188))),'Data Summary'!DF194="Yes"),OFFSET('Sanitation Data'!$H$6,0,10*ROW('Sanitation Data'!H188)),NA())</f>
        <v>#N/A</v>
      </c>
      <c r="AR194" s="92" t="e">
        <f ca="true">+IF(AND(ISNUMBER(OFFSET('Sanitation Data'!$H$10,0,10*ROW('Sanitation Data'!H188))),'Data Summary'!DG194="Yes"),OFFSET('Sanitation Data'!$H$10,0,10*ROW('Sanitation Data'!H188)),NA())</f>
        <v>#N/A</v>
      </c>
      <c r="AS194" s="92" t="e">
        <f ca="true">+IF(AND(ISNUMBER(OFFSET('Sanitation Data'!$H$11,0,10*ROW('Sanitation Data'!H188))),'Data Summary'!DH194="Yes"),OFFSET('Sanitation Data'!$H$11,0,10*ROW('Sanitation Data'!H188)),NA())</f>
        <v>#N/A</v>
      </c>
      <c r="AT194" s="92" t="e">
        <f ca="true">+IF(AND(ISNUMBER(OFFSET('Sanitation Data'!$H$12,0,10*ROW('Sanitation Data'!H188))),'Data Summary'!DI194="Yes"),OFFSET('Sanitation Data'!$H$12,0,10*ROW('Sanitation Data'!H188)),NA())</f>
        <v>#N/A</v>
      </c>
      <c r="AU194" s="92" t="e">
        <f ca="true">+IF(AND(ISNUMBER(OFFSET('Sanitation Data'!$I$4,0,10*ROW('Sanitation Data'!I188))),'Data Summary'!DJ194="Yes"),100-OFFSET('Sanitation Data'!$I$4,0,10*ROW('Sanitation Data'!I188)),NA())</f>
        <v>#N/A</v>
      </c>
      <c r="AV194" s="92" t="e">
        <f ca="true">+IF(AND(ISNUMBER(OFFSET('Sanitation Data'!$I$6,0,10*ROW('Sanitation Data'!I188))),'Data Summary'!DK194="Yes"),OFFSET('Sanitation Data'!$I$6,0,10*ROW('Sanitation Data'!I188)),NA())</f>
        <v>#N/A</v>
      </c>
      <c r="AW194" s="92" t="e">
        <f ca="true">+IF(AND(ISNUMBER(OFFSET('Sanitation Data'!$I$10,0,10*ROW('Sanitation Data'!I188))),'Data Summary'!DL194="Yes"),OFFSET('Sanitation Data'!$I$10,0,10*ROW('Sanitation Data'!I188)),NA())</f>
        <v>#N/A</v>
      </c>
      <c r="AX194" s="92" t="e">
        <f ca="true">+IF(AND(ISNUMBER(OFFSET('Sanitation Data'!$I$11,0,10*ROW('Sanitation Data'!I188))),'Data Summary'!DM194="Yes"),OFFSET('Sanitation Data'!$I$11,0,10*ROW('Sanitation Data'!I188)),NA())</f>
        <v>#N/A</v>
      </c>
      <c r="AY194" s="92" t="e">
        <f ca="true">+IF(AND(ISNUMBER(OFFSET('Sanitation Data'!$I$12,0,10*ROW('Sanitation Data'!I188))),'Data Summary'!DN194="Yes"),OFFSET('Sanitation Data'!$I$12,0,10*ROW('Sanitation Data'!I188)),NA())</f>
        <v>#N/A</v>
      </c>
      <c r="AZ194" s="93" t="e">
        <f ca="true">+IF(AND(ISNUMBER(OFFSET('Hygiene Data'!$D$5,0,10*ROW('Hygiene Data'!D188))),'Data Summary'!DO194="Yes"),OFFSET('Hygiene Data'!$D$5,0,10*ROW('Hygiene Data'!D188)),NA())</f>
        <v>#N/A</v>
      </c>
      <c r="BA194" s="93" t="e">
        <f ca="true">+IF(AND(ISNUMBER(OFFSET('Hygiene Data'!$D$7,0,10*ROW('Hygiene Data'!D188))),'Data Summary'!DP194="Yes"),OFFSET('Hygiene Data'!$D$7,0,10*ROW('Hygiene Data'!D188)),NA())</f>
        <v>#N/A</v>
      </c>
      <c r="BB194" s="93" t="e">
        <f ca="true">+IF(AND(ISNUMBER(OFFSET('Hygiene Data'!$D$9,0,10*ROW('Hygiene Data'!D188))),'Data Summary'!DQ194="Yes"),OFFSET('Hygiene Data'!$D$9,0,10*ROW('Hygiene Data'!D188)),NA())</f>
        <v>#N/A</v>
      </c>
      <c r="BC194" s="93" t="e">
        <f ca="true">+IF(AND(ISNUMBER(OFFSET('Hygiene Data'!$E$5,0,10*ROW('Hygiene Data'!E188))),'Data Summary'!DR194="Yes"),OFFSET('Hygiene Data'!$E$5,0,10*ROW('Hygiene Data'!E188)),NA())</f>
        <v>#N/A</v>
      </c>
      <c r="BD194" s="93" t="e">
        <f ca="true">+IF(AND(ISNUMBER(OFFSET('Hygiene Data'!$E$7,0,10*ROW('Hygiene Data'!E188))),'Data Summary'!DS194="Yes"),OFFSET('Hygiene Data'!$E$7,0,10*ROW('Hygiene Data'!E188)),NA())</f>
        <v>#N/A</v>
      </c>
      <c r="BE194" s="93" t="e">
        <f ca="true">+IF(AND(ISNUMBER(OFFSET('Hygiene Data'!$E$9,0,10*ROW('Hygiene Data'!E188))),'Data Summary'!DT194="Yes"),OFFSET('Hygiene Data'!$E$9,0,10*ROW('Hygiene Data'!E188)),NA())</f>
        <v>#N/A</v>
      </c>
      <c r="BF194" s="93" t="e">
        <f ca="true">+IF(AND(ISNUMBER(OFFSET('Hygiene Data'!$F$5,0,10*ROW('Hygiene Data'!F188))),'Data Summary'!DU194="Yes"),OFFSET('Hygiene Data'!$F$5,0,10*ROW('Hygiene Data'!F188)),NA())</f>
        <v>#N/A</v>
      </c>
      <c r="BG194" s="93" t="e">
        <f ca="true">+IF(AND(ISNUMBER(OFFSET('Hygiene Data'!$F$7,0,10*ROW('Hygiene Data'!F188))),'Data Summary'!DV194="Yes"),OFFSET('Hygiene Data'!$F$7,0,10*ROW('Hygiene Data'!F188)),NA())</f>
        <v>#N/A</v>
      </c>
      <c r="BH194" s="93" t="e">
        <f ca="true">+IF(AND(ISNUMBER(OFFSET('Hygiene Data'!$F$9,0,10*ROW('Hygiene Data'!F188))),'Data Summary'!DW194="Yes"),OFFSET('Hygiene Data'!$F$9,0,10*ROW('Hygiene Data'!F188)),NA())</f>
        <v>#N/A</v>
      </c>
      <c r="BI194" s="93" t="e">
        <f ca="true">+IF(AND(ISNUMBER(OFFSET('Hygiene Data'!$G$5,0,10*ROW('Hygiene Data'!G188))),'Data Summary'!DX194="Yes"),OFFSET('Hygiene Data'!$G$5,0,10*ROW('Hygiene Data'!G188)),NA())</f>
        <v>#N/A</v>
      </c>
      <c r="BJ194" s="93" t="e">
        <f ca="true">+IF(AND(ISNUMBER(OFFSET('Hygiene Data'!$G$7,0,10*ROW('Hygiene Data'!G188))),'Data Summary'!DY194="Yes"),OFFSET('Hygiene Data'!$G$7,0,10*ROW('Hygiene Data'!G188)),NA())</f>
        <v>#N/A</v>
      </c>
      <c r="BK194" s="93" t="e">
        <f ca="true">+IF(AND(ISNUMBER(OFFSET('Hygiene Data'!$G$9,0,10*ROW('Hygiene Data'!G188))),'Data Summary'!DZ194="Yes"),OFFSET('Hygiene Data'!$G$9,0,10*ROW('Hygiene Data'!G188)),NA())</f>
        <v>#N/A</v>
      </c>
      <c r="BL194" s="93" t="e">
        <f ca="true">+IF(AND(ISNUMBER(OFFSET('Hygiene Data'!$H$5,0,10*ROW('Hygiene Data'!H188))),'Data Summary'!EA194="Yes"),OFFSET('Hygiene Data'!$H$5,0,10*ROW('Hygiene Data'!H188)),NA())</f>
        <v>#N/A</v>
      </c>
      <c r="BM194" s="93" t="e">
        <f ca="true">+IF(AND(ISNUMBER(OFFSET('Hygiene Data'!$H$7,0,10*ROW('Hygiene Data'!H188))),'Data Summary'!EB194="Yes"),OFFSET('Hygiene Data'!$H$7,0,10*ROW('Hygiene Data'!H188)),NA())</f>
        <v>#N/A</v>
      </c>
      <c r="BN194" s="93" t="e">
        <f ca="true">+IF(AND(ISNUMBER(OFFSET('Hygiene Data'!$H$9,0,10*ROW('Hygiene Data'!H188))),'Data Summary'!EC194="Yes"),OFFSET('Hygiene Data'!$H$9,0,10*ROW('Hygiene Data'!H188)),NA())</f>
        <v>#N/A</v>
      </c>
      <c r="BO194" s="93" t="e">
        <f ca="true">+IF(AND(ISNUMBER(OFFSET('Hygiene Data'!$I$5,0,10*ROW('Hygiene Data'!I188))),'Data Summary'!ED194="Yes"),OFFSET('Hygiene Data'!$I$5,0,10*ROW('Hygiene Data'!I188)),NA())</f>
        <v>#N/A</v>
      </c>
      <c r="BP194" s="93" t="e">
        <f ca="true">+IF(AND(ISNUMBER(OFFSET('Hygiene Data'!$I$7,0,10*ROW('Hygiene Data'!I188))),'Data Summary'!EE194="Yes"),OFFSET('Hygiene Data'!$I$7,0,10*ROW('Hygiene Data'!I188)),NA())</f>
        <v>#N/A</v>
      </c>
      <c r="BQ194" s="93" t="e">
        <f ca="true">+IF(AND(ISNUMBER(OFFSET('Hygiene Data'!$I$9,0,10*ROW('Hygiene Data'!I188))),'Data Summary'!EF194="Yes"),OFFSET('Hygiene Data'!$I$9,0,10*ROW('Hygiene Data'!I188)),NA())</f>
        <v>#N/A</v>
      </c>
    </row>
    <row xmlns:x14ac="http://schemas.microsoft.com/office/spreadsheetml/2009/9/ac" r="195" x14ac:dyDescent="0.2">
      <c r="A195" s="335" t="e">
        <f ca="true">+RIGHT('Data Summary'!A195,LEN('Data Summary'!A195)-9)</f>
        <v>#VALUE!</v>
      </c>
      <c r="B195" s="35" t="str">
        <f ca="true">+IF(ISTEXT('Data Summary'!B195),'Data Summary'!B195,"")</f>
        <v/>
      </c>
      <c r="C195" s="334" t="e">
        <f ca="true">+VALUE('Data Summary'!C195)</f>
        <v>#VALUE!</v>
      </c>
      <c r="D195" s="91" t="e">
        <f ca="true">+IF(AND(ISNUMBER(OFFSET('Water Data'!$D$4,0,10*ROW('Water Data'!D189))),'Data Summary'!BS195="Yes"),100-OFFSET('Water Data'!$D$4,0,10*ROW('Water Data'!D189)),NA())</f>
        <v>#N/A</v>
      </c>
      <c r="E195" s="91" t="e">
        <f ca="true">+IF(AND(ISNUMBER(OFFSET('Water Data'!$D$6,0,10*ROW('Water Data'!D189))),'Data Summary'!BT195="Yes"),OFFSET('Water Data'!$D$6,0,10*ROW('Water Data'!D189)),NA())</f>
        <v>#N/A</v>
      </c>
      <c r="F195" s="91" t="e">
        <f ca="true">+IF(AND(ISNUMBER(OFFSET('Water Data'!$D$9,0,10*ROW('Water Data'!D189))),'Data Summary'!BU195="Yes"),OFFSET('Water Data'!$D$9,0,10*ROW('Water Data'!D189)),NA())</f>
        <v>#N/A</v>
      </c>
      <c r="G195" s="91" t="e">
        <f ca="true">+IF(AND(ISNUMBER(OFFSET('Water Data'!$E$4,0,10*ROW('Water Data'!E189))),'Data Summary'!BV195="Yes"),100-OFFSET('Water Data'!$E$4,0,10*ROW('Water Data'!E189)),NA())</f>
        <v>#N/A</v>
      </c>
      <c r="H195" s="91" t="e">
        <f ca="true">+IF(AND(ISNUMBER(OFFSET('Water Data'!$E$6,0,10*ROW('Water Data'!E189))),'Data Summary'!BW195="Yes"),OFFSET('Water Data'!$E$6,0,10*ROW('Water Data'!E189)),NA())</f>
        <v>#N/A</v>
      </c>
      <c r="I195" s="91" t="e">
        <f ca="true">+IF(AND(ISNUMBER(OFFSET('Water Data'!$E$9,0,10*ROW('Water Data'!E189))),'Data Summary'!BX195="Yes"),OFFSET('Water Data'!$E$9,0,10*ROW('Water Data'!E189)),NA())</f>
        <v>#N/A</v>
      </c>
      <c r="J195" s="91" t="e">
        <f ca="true">+IF(AND(ISNUMBER(OFFSET('Water Data'!$F$4,0,10*ROW('Water Data'!F189))),'Data Summary'!BY195="Yes"),100-OFFSET('Water Data'!$F$4,0,10*ROW('Water Data'!F189)),NA())</f>
        <v>#N/A</v>
      </c>
      <c r="K195" s="91" t="e">
        <f ca="true">+IF(AND(ISNUMBER(OFFSET('Water Data'!$F$6,0,10*ROW('Water Data'!F189))),'Data Summary'!BZ195="Yes"),OFFSET('Water Data'!$F$6,0,10*ROW('Water Data'!F189)),NA())</f>
        <v>#N/A</v>
      </c>
      <c r="L195" s="91" t="e">
        <f ca="true">+IF(AND(ISNUMBER(OFFSET('Water Data'!$F$9,0,10*ROW('Water Data'!F189))),'Data Summary'!CA195="Yes"),OFFSET('Water Data'!$F$9,0,10*ROW('Water Data'!F189)),NA())</f>
        <v>#N/A</v>
      </c>
      <c r="M195" s="91" t="e">
        <f ca="true">+IF(AND(ISNUMBER(OFFSET('Water Data'!$G$4,0,10*ROW('Water Data'!G189))),'Data Summary'!CB195="Yes"),100-OFFSET('Water Data'!$G$4,0,10*ROW('Water Data'!G189)),NA())</f>
        <v>#N/A</v>
      </c>
      <c r="N195" s="91" t="e">
        <f ca="true">+IF(AND(ISNUMBER(OFFSET('Water Data'!$G$6,0,10*ROW('Water Data'!G189))),'Data Summary'!CC195="Yes"),OFFSET('Water Data'!$G$6,0,10*ROW('Water Data'!G189)),NA())</f>
        <v>#N/A</v>
      </c>
      <c r="O195" s="91" t="e">
        <f ca="true">+IF(AND(ISNUMBER(OFFSET('Water Data'!$G$9,0,10*ROW('Water Data'!G189))),'Data Summary'!CD195="Yes"),OFFSET('Water Data'!$G$9,0,10*ROW('Water Data'!G189)),NA())</f>
        <v>#N/A</v>
      </c>
      <c r="P195" s="91" t="e">
        <f ca="true">+IF(AND(ISNUMBER(OFFSET('Water Data'!$H$4,0,10*ROW('Water Data'!H189))),'Data Summary'!CE195="Yes"),100-OFFSET('Water Data'!$H$4,0,10*ROW('Water Data'!H189)),NA())</f>
        <v>#N/A</v>
      </c>
      <c r="Q195" s="91" t="e">
        <f ca="true">+IF(AND(ISNUMBER(OFFSET('Water Data'!$H$6,0,10*ROW('Water Data'!H189))),'Data Summary'!CF195="Yes"),OFFSET('Water Data'!$H$6,0,10*ROW('Water Data'!H189)),NA())</f>
        <v>#N/A</v>
      </c>
      <c r="R195" s="91" t="e">
        <f ca="true">+IF(AND(ISNUMBER(OFFSET('Water Data'!$H$9,0,10*ROW('Water Data'!H189))),'Data Summary'!CG195="Yes"),OFFSET('Water Data'!$H$9,0,10*ROW('Water Data'!H189)),NA())</f>
        <v>#N/A</v>
      </c>
      <c r="S195" s="91" t="e">
        <f ca="true">+IF(AND(ISNUMBER(OFFSET('Water Data'!$I$4,0,10*ROW('Water Data'!I189))),'Data Summary'!CH195="Yes"),100-OFFSET('Water Data'!$I$4,0,10*ROW('Water Data'!I189)),NA())</f>
        <v>#N/A</v>
      </c>
      <c r="T195" s="91" t="e">
        <f ca="true">+IF(AND(ISNUMBER(OFFSET('Water Data'!$I$6,0,10*ROW('Water Data'!I189))),'Data Summary'!CI195="Yes"),OFFSET('Water Data'!$I$6,0,10*ROW('Water Data'!I189)),NA())</f>
        <v>#N/A</v>
      </c>
      <c r="U195" s="91" t="e">
        <f ca="true">+IF(AND(ISNUMBER(OFFSET('Water Data'!$I$9,0,10*ROW('Water Data'!I189))),'Data Summary'!CJ195="Yes"),OFFSET('Water Data'!$I$9,0,10*ROW('Water Data'!I189)),NA())</f>
        <v>#N/A</v>
      </c>
      <c r="V195" s="92" t="e">
        <f ca="true">+IF(AND(ISNUMBER(OFFSET('Sanitation Data'!$D$4,0,10*ROW('Sanitation Data'!D189))),'Data Summary'!CK195="Yes"),100-OFFSET('Sanitation Data'!$D$4,0,10*ROW('Sanitation Data'!D189)),NA())</f>
        <v>#N/A</v>
      </c>
      <c r="W195" s="92" t="e">
        <f ca="true">+IF(AND(ISNUMBER(OFFSET('Sanitation Data'!$D$6,0,10*ROW('Sanitation Data'!D189))),'Data Summary'!CL195="Yes"),OFFSET('Sanitation Data'!$D$6,0,10*ROW('Sanitation Data'!D189)),NA())</f>
        <v>#N/A</v>
      </c>
      <c r="X195" s="92" t="e">
        <f ca="true">+IF(AND(ISNUMBER(OFFSET('Sanitation Data'!$D$10,0,10*ROW('Sanitation Data'!D189))),'Data Summary'!CM195="Yes"),OFFSET('Sanitation Data'!$D$10,0,10*ROW('Sanitation Data'!D189)),NA())</f>
        <v>#N/A</v>
      </c>
      <c r="Y195" s="92" t="e">
        <f ca="true">+IF(AND(ISNUMBER(OFFSET('Sanitation Data'!$D$11,0,10*ROW('Sanitation Data'!D189))),'Data Summary'!CN195="Yes"),OFFSET('Sanitation Data'!$D$11,0,10*ROW('Sanitation Data'!D189)),NA())</f>
        <v>#N/A</v>
      </c>
      <c r="Z195" s="92" t="e">
        <f ca="true">+IF(AND(ISNUMBER(OFFSET('Sanitation Data'!$D$12,0,10*ROW('Sanitation Data'!D189))),'Data Summary'!CO195="Yes"),OFFSET('Sanitation Data'!$D$12,0,10*ROW('Sanitation Data'!D189)),NA())</f>
        <v>#N/A</v>
      </c>
      <c r="AA195" s="92" t="e">
        <f ca="true">+IF(AND(ISNUMBER(OFFSET('Sanitation Data'!$E$4,0,10*ROW('Sanitation Data'!E189))),'Data Summary'!CP195="Yes"),100-OFFSET('Sanitation Data'!$E$4,0,10*ROW('Sanitation Data'!E189)),NA())</f>
        <v>#N/A</v>
      </c>
      <c r="AB195" s="92" t="e">
        <f ca="true">+IF(AND(ISNUMBER(OFFSET('Sanitation Data'!$E$6,0,10*ROW('Sanitation Data'!E189))),'Data Summary'!CQ195="Yes"),OFFSET('Sanitation Data'!$E$6,0,10*ROW('Sanitation Data'!E189)),NA())</f>
        <v>#N/A</v>
      </c>
      <c r="AC195" s="92" t="e">
        <f ca="true">+IF(AND(ISNUMBER(OFFSET('Sanitation Data'!$E$10,0,10*ROW('Sanitation Data'!E189))),'Data Summary'!CR195="Yes"),OFFSET('Sanitation Data'!$E$10,0,10*ROW('Sanitation Data'!E189)),NA())</f>
        <v>#N/A</v>
      </c>
      <c r="AD195" s="92" t="e">
        <f ca="true">+IF(AND(ISNUMBER(OFFSET('Sanitation Data'!$E$11,0,10*ROW('Sanitation Data'!E189))),'Data Summary'!CS195="Yes"),OFFSET('Sanitation Data'!$E$11,0,10*ROW('Sanitation Data'!E189)),NA())</f>
        <v>#N/A</v>
      </c>
      <c r="AE195" s="92" t="e">
        <f ca="true">+IF(AND(ISNUMBER(OFFSET('Sanitation Data'!$E$12,0,10*ROW('Sanitation Data'!E189))),'Data Summary'!CT195="Yes"),OFFSET('Sanitation Data'!$E$12,0,10*ROW('Sanitation Data'!E189)),NA())</f>
        <v>#N/A</v>
      </c>
      <c r="AF195" s="92" t="e">
        <f ca="true">+IF(AND(ISNUMBER(OFFSET('Sanitation Data'!$F$4,0,10*ROW('Sanitation Data'!F189))),'Data Summary'!CU195="Yes"),100-OFFSET('Sanitation Data'!$F$4,0,10*ROW('Sanitation Data'!F189)),NA())</f>
        <v>#N/A</v>
      </c>
      <c r="AG195" s="92" t="e">
        <f ca="true">+IF(AND(ISNUMBER(OFFSET('Sanitation Data'!$F$6,0,10*ROW('Sanitation Data'!F189))),'Data Summary'!CV195="Yes"),OFFSET('Sanitation Data'!$F$6,0,10*ROW('Sanitation Data'!F189)),NA())</f>
        <v>#N/A</v>
      </c>
      <c r="AH195" s="92" t="e">
        <f ca="true">+IF(AND(ISNUMBER(OFFSET('Sanitation Data'!$F$10,0,10*ROW('Sanitation Data'!F189))),'Data Summary'!CW195="Yes"),OFFSET('Sanitation Data'!$F$10,0,10*ROW('Sanitation Data'!F189)),NA())</f>
        <v>#N/A</v>
      </c>
      <c r="AI195" s="92" t="e">
        <f ca="true">+IF(AND(ISNUMBER(OFFSET('Sanitation Data'!$F$11,0,10*ROW('Sanitation Data'!F189))),'Data Summary'!CX195="Yes"),OFFSET('Sanitation Data'!$F$11,0,10*ROW('Sanitation Data'!F189)),NA())</f>
        <v>#N/A</v>
      </c>
      <c r="AJ195" s="92" t="e">
        <f ca="true">+IF(AND(ISNUMBER(OFFSET('Sanitation Data'!$F$12,0,10*ROW('Sanitation Data'!F189))),'Data Summary'!CY195="Yes"),OFFSET('Sanitation Data'!$F$12,0,10*ROW('Sanitation Data'!F189)),NA())</f>
        <v>#N/A</v>
      </c>
      <c r="AK195" s="92" t="e">
        <f ca="true">+IF(AND(ISNUMBER(OFFSET('Sanitation Data'!$G$4,0,10*ROW('Sanitation Data'!G189))),'Data Summary'!CZ195="Yes"),100-OFFSET('Sanitation Data'!$G$4,0,10*ROW('Sanitation Data'!G189)),NA())</f>
        <v>#N/A</v>
      </c>
      <c r="AL195" s="92" t="e">
        <f ca="true">+IF(AND(ISNUMBER(OFFSET('Sanitation Data'!$G$6,0,10*ROW('Sanitation Data'!G189))),'Data Summary'!DA195="Yes"),OFFSET('Sanitation Data'!$G$6,0,10*ROW('Sanitation Data'!G189)),NA())</f>
        <v>#N/A</v>
      </c>
      <c r="AM195" s="92" t="e">
        <f ca="true">+IF(AND(ISNUMBER(OFFSET('Sanitation Data'!$G$10,0,10*ROW('Sanitation Data'!G189))),'Data Summary'!DB195="Yes"),OFFSET('Sanitation Data'!$G$10,0,10*ROW('Sanitation Data'!G189)),NA())</f>
        <v>#N/A</v>
      </c>
      <c r="AN195" s="92" t="e">
        <f ca="true">+IF(AND(ISNUMBER(OFFSET('Sanitation Data'!$G$11,0,10*ROW('Sanitation Data'!G189))),'Data Summary'!DC195="Yes"),OFFSET('Sanitation Data'!$G$11,0,10*ROW('Sanitation Data'!G189)),NA())</f>
        <v>#N/A</v>
      </c>
      <c r="AO195" s="92" t="e">
        <f ca="true">+IF(AND(ISNUMBER(OFFSET('Sanitation Data'!$G$12,0,10*ROW('Sanitation Data'!G189))),'Data Summary'!DD195="Yes"),OFFSET('Sanitation Data'!$G$12,0,10*ROW('Sanitation Data'!G189)),NA())</f>
        <v>#N/A</v>
      </c>
      <c r="AP195" s="92" t="e">
        <f ca="true">+IF(AND(ISNUMBER(OFFSET('Sanitation Data'!$H$4,0,10*ROW('Sanitation Data'!H189))),'Data Summary'!DE195="Yes"),100-OFFSET('Sanitation Data'!$H$4,0,10*ROW('Sanitation Data'!H189)),NA())</f>
        <v>#N/A</v>
      </c>
      <c r="AQ195" s="92" t="e">
        <f ca="true">+IF(AND(ISNUMBER(OFFSET('Sanitation Data'!$H$6,0,10*ROW('Sanitation Data'!H189))),'Data Summary'!DF195="Yes"),OFFSET('Sanitation Data'!$H$6,0,10*ROW('Sanitation Data'!H189)),NA())</f>
        <v>#N/A</v>
      </c>
      <c r="AR195" s="92" t="e">
        <f ca="true">+IF(AND(ISNUMBER(OFFSET('Sanitation Data'!$H$10,0,10*ROW('Sanitation Data'!H189))),'Data Summary'!DG195="Yes"),OFFSET('Sanitation Data'!$H$10,0,10*ROW('Sanitation Data'!H189)),NA())</f>
        <v>#N/A</v>
      </c>
      <c r="AS195" s="92" t="e">
        <f ca="true">+IF(AND(ISNUMBER(OFFSET('Sanitation Data'!$H$11,0,10*ROW('Sanitation Data'!H189))),'Data Summary'!DH195="Yes"),OFFSET('Sanitation Data'!$H$11,0,10*ROW('Sanitation Data'!H189)),NA())</f>
        <v>#N/A</v>
      </c>
      <c r="AT195" s="92" t="e">
        <f ca="true">+IF(AND(ISNUMBER(OFFSET('Sanitation Data'!$H$12,0,10*ROW('Sanitation Data'!H189))),'Data Summary'!DI195="Yes"),OFFSET('Sanitation Data'!$H$12,0,10*ROW('Sanitation Data'!H189)),NA())</f>
        <v>#N/A</v>
      </c>
      <c r="AU195" s="92" t="e">
        <f ca="true">+IF(AND(ISNUMBER(OFFSET('Sanitation Data'!$I$4,0,10*ROW('Sanitation Data'!I189))),'Data Summary'!DJ195="Yes"),100-OFFSET('Sanitation Data'!$I$4,0,10*ROW('Sanitation Data'!I189)),NA())</f>
        <v>#N/A</v>
      </c>
      <c r="AV195" s="92" t="e">
        <f ca="true">+IF(AND(ISNUMBER(OFFSET('Sanitation Data'!$I$6,0,10*ROW('Sanitation Data'!I189))),'Data Summary'!DK195="Yes"),OFFSET('Sanitation Data'!$I$6,0,10*ROW('Sanitation Data'!I189)),NA())</f>
        <v>#N/A</v>
      </c>
      <c r="AW195" s="92" t="e">
        <f ca="true">+IF(AND(ISNUMBER(OFFSET('Sanitation Data'!$I$10,0,10*ROW('Sanitation Data'!I189))),'Data Summary'!DL195="Yes"),OFFSET('Sanitation Data'!$I$10,0,10*ROW('Sanitation Data'!I189)),NA())</f>
        <v>#N/A</v>
      </c>
      <c r="AX195" s="92" t="e">
        <f ca="true">+IF(AND(ISNUMBER(OFFSET('Sanitation Data'!$I$11,0,10*ROW('Sanitation Data'!I189))),'Data Summary'!DM195="Yes"),OFFSET('Sanitation Data'!$I$11,0,10*ROW('Sanitation Data'!I189)),NA())</f>
        <v>#N/A</v>
      </c>
      <c r="AY195" s="92" t="e">
        <f ca="true">+IF(AND(ISNUMBER(OFFSET('Sanitation Data'!$I$12,0,10*ROW('Sanitation Data'!I189))),'Data Summary'!DN195="Yes"),OFFSET('Sanitation Data'!$I$12,0,10*ROW('Sanitation Data'!I189)),NA())</f>
        <v>#N/A</v>
      </c>
      <c r="AZ195" s="93" t="e">
        <f ca="true">+IF(AND(ISNUMBER(OFFSET('Hygiene Data'!$D$5,0,10*ROW('Hygiene Data'!D189))),'Data Summary'!DO195="Yes"),OFFSET('Hygiene Data'!$D$5,0,10*ROW('Hygiene Data'!D189)),NA())</f>
        <v>#N/A</v>
      </c>
      <c r="BA195" s="93" t="e">
        <f ca="true">+IF(AND(ISNUMBER(OFFSET('Hygiene Data'!$D$7,0,10*ROW('Hygiene Data'!D189))),'Data Summary'!DP195="Yes"),OFFSET('Hygiene Data'!$D$7,0,10*ROW('Hygiene Data'!D189)),NA())</f>
        <v>#N/A</v>
      </c>
      <c r="BB195" s="93" t="e">
        <f ca="true">+IF(AND(ISNUMBER(OFFSET('Hygiene Data'!$D$9,0,10*ROW('Hygiene Data'!D189))),'Data Summary'!DQ195="Yes"),OFFSET('Hygiene Data'!$D$9,0,10*ROW('Hygiene Data'!D189)),NA())</f>
        <v>#N/A</v>
      </c>
      <c r="BC195" s="93" t="e">
        <f ca="true">+IF(AND(ISNUMBER(OFFSET('Hygiene Data'!$E$5,0,10*ROW('Hygiene Data'!E189))),'Data Summary'!DR195="Yes"),OFFSET('Hygiene Data'!$E$5,0,10*ROW('Hygiene Data'!E189)),NA())</f>
        <v>#N/A</v>
      </c>
      <c r="BD195" s="93" t="e">
        <f ca="true">+IF(AND(ISNUMBER(OFFSET('Hygiene Data'!$E$7,0,10*ROW('Hygiene Data'!E189))),'Data Summary'!DS195="Yes"),OFFSET('Hygiene Data'!$E$7,0,10*ROW('Hygiene Data'!E189)),NA())</f>
        <v>#N/A</v>
      </c>
      <c r="BE195" s="93" t="e">
        <f ca="true">+IF(AND(ISNUMBER(OFFSET('Hygiene Data'!$E$9,0,10*ROW('Hygiene Data'!E189))),'Data Summary'!DT195="Yes"),OFFSET('Hygiene Data'!$E$9,0,10*ROW('Hygiene Data'!E189)),NA())</f>
        <v>#N/A</v>
      </c>
      <c r="BF195" s="93" t="e">
        <f ca="true">+IF(AND(ISNUMBER(OFFSET('Hygiene Data'!$F$5,0,10*ROW('Hygiene Data'!F189))),'Data Summary'!DU195="Yes"),OFFSET('Hygiene Data'!$F$5,0,10*ROW('Hygiene Data'!F189)),NA())</f>
        <v>#N/A</v>
      </c>
      <c r="BG195" s="93" t="e">
        <f ca="true">+IF(AND(ISNUMBER(OFFSET('Hygiene Data'!$F$7,0,10*ROW('Hygiene Data'!F189))),'Data Summary'!DV195="Yes"),OFFSET('Hygiene Data'!$F$7,0,10*ROW('Hygiene Data'!F189)),NA())</f>
        <v>#N/A</v>
      </c>
      <c r="BH195" s="93" t="e">
        <f ca="true">+IF(AND(ISNUMBER(OFFSET('Hygiene Data'!$F$9,0,10*ROW('Hygiene Data'!F189))),'Data Summary'!DW195="Yes"),OFFSET('Hygiene Data'!$F$9,0,10*ROW('Hygiene Data'!F189)),NA())</f>
        <v>#N/A</v>
      </c>
      <c r="BI195" s="93" t="e">
        <f ca="true">+IF(AND(ISNUMBER(OFFSET('Hygiene Data'!$G$5,0,10*ROW('Hygiene Data'!G189))),'Data Summary'!DX195="Yes"),OFFSET('Hygiene Data'!$G$5,0,10*ROW('Hygiene Data'!G189)),NA())</f>
        <v>#N/A</v>
      </c>
      <c r="BJ195" s="93" t="e">
        <f ca="true">+IF(AND(ISNUMBER(OFFSET('Hygiene Data'!$G$7,0,10*ROW('Hygiene Data'!G189))),'Data Summary'!DY195="Yes"),OFFSET('Hygiene Data'!$G$7,0,10*ROW('Hygiene Data'!G189)),NA())</f>
        <v>#N/A</v>
      </c>
      <c r="BK195" s="93" t="e">
        <f ca="true">+IF(AND(ISNUMBER(OFFSET('Hygiene Data'!$G$9,0,10*ROW('Hygiene Data'!G189))),'Data Summary'!DZ195="Yes"),OFFSET('Hygiene Data'!$G$9,0,10*ROW('Hygiene Data'!G189)),NA())</f>
        <v>#N/A</v>
      </c>
      <c r="BL195" s="93" t="e">
        <f ca="true">+IF(AND(ISNUMBER(OFFSET('Hygiene Data'!$H$5,0,10*ROW('Hygiene Data'!H189))),'Data Summary'!EA195="Yes"),OFFSET('Hygiene Data'!$H$5,0,10*ROW('Hygiene Data'!H189)),NA())</f>
        <v>#N/A</v>
      </c>
      <c r="BM195" s="93" t="e">
        <f ca="true">+IF(AND(ISNUMBER(OFFSET('Hygiene Data'!$H$7,0,10*ROW('Hygiene Data'!H189))),'Data Summary'!EB195="Yes"),OFFSET('Hygiene Data'!$H$7,0,10*ROW('Hygiene Data'!H189)),NA())</f>
        <v>#N/A</v>
      </c>
      <c r="BN195" s="93" t="e">
        <f ca="true">+IF(AND(ISNUMBER(OFFSET('Hygiene Data'!$H$9,0,10*ROW('Hygiene Data'!H189))),'Data Summary'!EC195="Yes"),OFFSET('Hygiene Data'!$H$9,0,10*ROW('Hygiene Data'!H189)),NA())</f>
        <v>#N/A</v>
      </c>
      <c r="BO195" s="93" t="e">
        <f ca="true">+IF(AND(ISNUMBER(OFFSET('Hygiene Data'!$I$5,0,10*ROW('Hygiene Data'!I189))),'Data Summary'!ED195="Yes"),OFFSET('Hygiene Data'!$I$5,0,10*ROW('Hygiene Data'!I189)),NA())</f>
        <v>#N/A</v>
      </c>
      <c r="BP195" s="93" t="e">
        <f ca="true">+IF(AND(ISNUMBER(OFFSET('Hygiene Data'!$I$7,0,10*ROW('Hygiene Data'!I189))),'Data Summary'!EE195="Yes"),OFFSET('Hygiene Data'!$I$7,0,10*ROW('Hygiene Data'!I189)),NA())</f>
        <v>#N/A</v>
      </c>
      <c r="BQ195" s="93" t="e">
        <f ca="true">+IF(AND(ISNUMBER(OFFSET('Hygiene Data'!$I$9,0,10*ROW('Hygiene Data'!I189))),'Data Summary'!EF195="Yes"),OFFSET('Hygiene Data'!$I$9,0,10*ROW('Hygiene Data'!I189)),NA())</f>
        <v>#N/A</v>
      </c>
    </row>
    <row xmlns:x14ac="http://schemas.microsoft.com/office/spreadsheetml/2009/9/ac" r="196" x14ac:dyDescent="0.2">
      <c r="A196" s="335" t="e">
        <f ca="true">+RIGHT('Data Summary'!A196,LEN('Data Summary'!A196)-9)</f>
        <v>#VALUE!</v>
      </c>
      <c r="B196" s="35" t="str">
        <f ca="true">+IF(ISTEXT('Data Summary'!B196),'Data Summary'!B196,"")</f>
        <v/>
      </c>
      <c r="C196" s="334" t="e">
        <f ca="true">+VALUE('Data Summary'!C196)</f>
        <v>#VALUE!</v>
      </c>
      <c r="D196" s="91" t="e">
        <f ca="true">+IF(AND(ISNUMBER(OFFSET('Water Data'!$D$4,0,10*ROW('Water Data'!D190))),'Data Summary'!BS196="Yes"),100-OFFSET('Water Data'!$D$4,0,10*ROW('Water Data'!D190)),NA())</f>
        <v>#N/A</v>
      </c>
      <c r="E196" s="91" t="e">
        <f ca="true">+IF(AND(ISNUMBER(OFFSET('Water Data'!$D$6,0,10*ROW('Water Data'!D190))),'Data Summary'!BT196="Yes"),OFFSET('Water Data'!$D$6,0,10*ROW('Water Data'!D190)),NA())</f>
        <v>#N/A</v>
      </c>
      <c r="F196" s="91" t="e">
        <f ca="true">+IF(AND(ISNUMBER(OFFSET('Water Data'!$D$9,0,10*ROW('Water Data'!D190))),'Data Summary'!BU196="Yes"),OFFSET('Water Data'!$D$9,0,10*ROW('Water Data'!D190)),NA())</f>
        <v>#N/A</v>
      </c>
      <c r="G196" s="91" t="e">
        <f ca="true">+IF(AND(ISNUMBER(OFFSET('Water Data'!$E$4,0,10*ROW('Water Data'!E190))),'Data Summary'!BV196="Yes"),100-OFFSET('Water Data'!$E$4,0,10*ROW('Water Data'!E190)),NA())</f>
        <v>#N/A</v>
      </c>
      <c r="H196" s="91" t="e">
        <f ca="true">+IF(AND(ISNUMBER(OFFSET('Water Data'!$E$6,0,10*ROW('Water Data'!E190))),'Data Summary'!BW196="Yes"),OFFSET('Water Data'!$E$6,0,10*ROW('Water Data'!E190)),NA())</f>
        <v>#N/A</v>
      </c>
      <c r="I196" s="91" t="e">
        <f ca="true">+IF(AND(ISNUMBER(OFFSET('Water Data'!$E$9,0,10*ROW('Water Data'!E190))),'Data Summary'!BX196="Yes"),OFFSET('Water Data'!$E$9,0,10*ROW('Water Data'!E190)),NA())</f>
        <v>#N/A</v>
      </c>
      <c r="J196" s="91" t="e">
        <f ca="true">+IF(AND(ISNUMBER(OFFSET('Water Data'!$F$4,0,10*ROW('Water Data'!F190))),'Data Summary'!BY196="Yes"),100-OFFSET('Water Data'!$F$4,0,10*ROW('Water Data'!F190)),NA())</f>
        <v>#N/A</v>
      </c>
      <c r="K196" s="91" t="e">
        <f ca="true">+IF(AND(ISNUMBER(OFFSET('Water Data'!$F$6,0,10*ROW('Water Data'!F190))),'Data Summary'!BZ196="Yes"),OFFSET('Water Data'!$F$6,0,10*ROW('Water Data'!F190)),NA())</f>
        <v>#N/A</v>
      </c>
      <c r="L196" s="91" t="e">
        <f ca="true">+IF(AND(ISNUMBER(OFFSET('Water Data'!$F$9,0,10*ROW('Water Data'!F190))),'Data Summary'!CA196="Yes"),OFFSET('Water Data'!$F$9,0,10*ROW('Water Data'!F190)),NA())</f>
        <v>#N/A</v>
      </c>
      <c r="M196" s="91" t="e">
        <f ca="true">+IF(AND(ISNUMBER(OFFSET('Water Data'!$G$4,0,10*ROW('Water Data'!G190))),'Data Summary'!CB196="Yes"),100-OFFSET('Water Data'!$G$4,0,10*ROW('Water Data'!G190)),NA())</f>
        <v>#N/A</v>
      </c>
      <c r="N196" s="91" t="e">
        <f ca="true">+IF(AND(ISNUMBER(OFFSET('Water Data'!$G$6,0,10*ROW('Water Data'!G190))),'Data Summary'!CC196="Yes"),OFFSET('Water Data'!$G$6,0,10*ROW('Water Data'!G190)),NA())</f>
        <v>#N/A</v>
      </c>
      <c r="O196" s="91" t="e">
        <f ca="true">+IF(AND(ISNUMBER(OFFSET('Water Data'!$G$9,0,10*ROW('Water Data'!G190))),'Data Summary'!CD196="Yes"),OFFSET('Water Data'!$G$9,0,10*ROW('Water Data'!G190)),NA())</f>
        <v>#N/A</v>
      </c>
      <c r="P196" s="91" t="e">
        <f ca="true">+IF(AND(ISNUMBER(OFFSET('Water Data'!$H$4,0,10*ROW('Water Data'!H190))),'Data Summary'!CE196="Yes"),100-OFFSET('Water Data'!$H$4,0,10*ROW('Water Data'!H190)),NA())</f>
        <v>#N/A</v>
      </c>
      <c r="Q196" s="91" t="e">
        <f ca="true">+IF(AND(ISNUMBER(OFFSET('Water Data'!$H$6,0,10*ROW('Water Data'!H190))),'Data Summary'!CF196="Yes"),OFFSET('Water Data'!$H$6,0,10*ROW('Water Data'!H190)),NA())</f>
        <v>#N/A</v>
      </c>
      <c r="R196" s="91" t="e">
        <f ca="true">+IF(AND(ISNUMBER(OFFSET('Water Data'!$H$9,0,10*ROW('Water Data'!H190))),'Data Summary'!CG196="Yes"),OFFSET('Water Data'!$H$9,0,10*ROW('Water Data'!H190)),NA())</f>
        <v>#N/A</v>
      </c>
      <c r="S196" s="91" t="e">
        <f ca="true">+IF(AND(ISNUMBER(OFFSET('Water Data'!$I$4,0,10*ROW('Water Data'!I190))),'Data Summary'!CH196="Yes"),100-OFFSET('Water Data'!$I$4,0,10*ROW('Water Data'!I190)),NA())</f>
        <v>#N/A</v>
      </c>
      <c r="T196" s="91" t="e">
        <f ca="true">+IF(AND(ISNUMBER(OFFSET('Water Data'!$I$6,0,10*ROW('Water Data'!I190))),'Data Summary'!CI196="Yes"),OFFSET('Water Data'!$I$6,0,10*ROW('Water Data'!I190)),NA())</f>
        <v>#N/A</v>
      </c>
      <c r="U196" s="91" t="e">
        <f ca="true">+IF(AND(ISNUMBER(OFFSET('Water Data'!$I$9,0,10*ROW('Water Data'!I190))),'Data Summary'!CJ196="Yes"),OFFSET('Water Data'!$I$9,0,10*ROW('Water Data'!I190)),NA())</f>
        <v>#N/A</v>
      </c>
      <c r="V196" s="92" t="e">
        <f ca="true">+IF(AND(ISNUMBER(OFFSET('Sanitation Data'!$D$4,0,10*ROW('Sanitation Data'!D190))),'Data Summary'!CK196="Yes"),100-OFFSET('Sanitation Data'!$D$4,0,10*ROW('Sanitation Data'!D190)),NA())</f>
        <v>#N/A</v>
      </c>
      <c r="W196" s="92" t="e">
        <f ca="true">+IF(AND(ISNUMBER(OFFSET('Sanitation Data'!$D$6,0,10*ROW('Sanitation Data'!D190))),'Data Summary'!CL196="Yes"),OFFSET('Sanitation Data'!$D$6,0,10*ROW('Sanitation Data'!D190)),NA())</f>
        <v>#N/A</v>
      </c>
      <c r="X196" s="92" t="e">
        <f ca="true">+IF(AND(ISNUMBER(OFFSET('Sanitation Data'!$D$10,0,10*ROW('Sanitation Data'!D190))),'Data Summary'!CM196="Yes"),OFFSET('Sanitation Data'!$D$10,0,10*ROW('Sanitation Data'!D190)),NA())</f>
        <v>#N/A</v>
      </c>
      <c r="Y196" s="92" t="e">
        <f ca="true">+IF(AND(ISNUMBER(OFFSET('Sanitation Data'!$D$11,0,10*ROW('Sanitation Data'!D190))),'Data Summary'!CN196="Yes"),OFFSET('Sanitation Data'!$D$11,0,10*ROW('Sanitation Data'!D190)),NA())</f>
        <v>#N/A</v>
      </c>
      <c r="Z196" s="92" t="e">
        <f ca="true">+IF(AND(ISNUMBER(OFFSET('Sanitation Data'!$D$12,0,10*ROW('Sanitation Data'!D190))),'Data Summary'!CO196="Yes"),OFFSET('Sanitation Data'!$D$12,0,10*ROW('Sanitation Data'!D190)),NA())</f>
        <v>#N/A</v>
      </c>
      <c r="AA196" s="92" t="e">
        <f ca="true">+IF(AND(ISNUMBER(OFFSET('Sanitation Data'!$E$4,0,10*ROW('Sanitation Data'!E190))),'Data Summary'!CP196="Yes"),100-OFFSET('Sanitation Data'!$E$4,0,10*ROW('Sanitation Data'!E190)),NA())</f>
        <v>#N/A</v>
      </c>
      <c r="AB196" s="92" t="e">
        <f ca="true">+IF(AND(ISNUMBER(OFFSET('Sanitation Data'!$E$6,0,10*ROW('Sanitation Data'!E190))),'Data Summary'!CQ196="Yes"),OFFSET('Sanitation Data'!$E$6,0,10*ROW('Sanitation Data'!E190)),NA())</f>
        <v>#N/A</v>
      </c>
      <c r="AC196" s="92" t="e">
        <f ca="true">+IF(AND(ISNUMBER(OFFSET('Sanitation Data'!$E$10,0,10*ROW('Sanitation Data'!E190))),'Data Summary'!CR196="Yes"),OFFSET('Sanitation Data'!$E$10,0,10*ROW('Sanitation Data'!E190)),NA())</f>
        <v>#N/A</v>
      </c>
      <c r="AD196" s="92" t="e">
        <f ca="true">+IF(AND(ISNUMBER(OFFSET('Sanitation Data'!$E$11,0,10*ROW('Sanitation Data'!E190))),'Data Summary'!CS196="Yes"),OFFSET('Sanitation Data'!$E$11,0,10*ROW('Sanitation Data'!E190)),NA())</f>
        <v>#N/A</v>
      </c>
      <c r="AE196" s="92" t="e">
        <f ca="true">+IF(AND(ISNUMBER(OFFSET('Sanitation Data'!$E$12,0,10*ROW('Sanitation Data'!E190))),'Data Summary'!CT196="Yes"),OFFSET('Sanitation Data'!$E$12,0,10*ROW('Sanitation Data'!E190)),NA())</f>
        <v>#N/A</v>
      </c>
      <c r="AF196" s="92" t="e">
        <f ca="true">+IF(AND(ISNUMBER(OFFSET('Sanitation Data'!$F$4,0,10*ROW('Sanitation Data'!F190))),'Data Summary'!CU196="Yes"),100-OFFSET('Sanitation Data'!$F$4,0,10*ROW('Sanitation Data'!F190)),NA())</f>
        <v>#N/A</v>
      </c>
      <c r="AG196" s="92" t="e">
        <f ca="true">+IF(AND(ISNUMBER(OFFSET('Sanitation Data'!$F$6,0,10*ROW('Sanitation Data'!F190))),'Data Summary'!CV196="Yes"),OFFSET('Sanitation Data'!$F$6,0,10*ROW('Sanitation Data'!F190)),NA())</f>
        <v>#N/A</v>
      </c>
      <c r="AH196" s="92" t="e">
        <f ca="true">+IF(AND(ISNUMBER(OFFSET('Sanitation Data'!$F$10,0,10*ROW('Sanitation Data'!F190))),'Data Summary'!CW196="Yes"),OFFSET('Sanitation Data'!$F$10,0,10*ROW('Sanitation Data'!F190)),NA())</f>
        <v>#N/A</v>
      </c>
      <c r="AI196" s="92" t="e">
        <f ca="true">+IF(AND(ISNUMBER(OFFSET('Sanitation Data'!$F$11,0,10*ROW('Sanitation Data'!F190))),'Data Summary'!CX196="Yes"),OFFSET('Sanitation Data'!$F$11,0,10*ROW('Sanitation Data'!F190)),NA())</f>
        <v>#N/A</v>
      </c>
      <c r="AJ196" s="92" t="e">
        <f ca="true">+IF(AND(ISNUMBER(OFFSET('Sanitation Data'!$F$12,0,10*ROW('Sanitation Data'!F190))),'Data Summary'!CY196="Yes"),OFFSET('Sanitation Data'!$F$12,0,10*ROW('Sanitation Data'!F190)),NA())</f>
        <v>#N/A</v>
      </c>
      <c r="AK196" s="92" t="e">
        <f ca="true">+IF(AND(ISNUMBER(OFFSET('Sanitation Data'!$G$4,0,10*ROW('Sanitation Data'!G190))),'Data Summary'!CZ196="Yes"),100-OFFSET('Sanitation Data'!$G$4,0,10*ROW('Sanitation Data'!G190)),NA())</f>
        <v>#N/A</v>
      </c>
      <c r="AL196" s="92" t="e">
        <f ca="true">+IF(AND(ISNUMBER(OFFSET('Sanitation Data'!$G$6,0,10*ROW('Sanitation Data'!G190))),'Data Summary'!DA196="Yes"),OFFSET('Sanitation Data'!$G$6,0,10*ROW('Sanitation Data'!G190)),NA())</f>
        <v>#N/A</v>
      </c>
      <c r="AM196" s="92" t="e">
        <f ca="true">+IF(AND(ISNUMBER(OFFSET('Sanitation Data'!$G$10,0,10*ROW('Sanitation Data'!G190))),'Data Summary'!DB196="Yes"),OFFSET('Sanitation Data'!$G$10,0,10*ROW('Sanitation Data'!G190)),NA())</f>
        <v>#N/A</v>
      </c>
      <c r="AN196" s="92" t="e">
        <f ca="true">+IF(AND(ISNUMBER(OFFSET('Sanitation Data'!$G$11,0,10*ROW('Sanitation Data'!G190))),'Data Summary'!DC196="Yes"),OFFSET('Sanitation Data'!$G$11,0,10*ROW('Sanitation Data'!G190)),NA())</f>
        <v>#N/A</v>
      </c>
      <c r="AO196" s="92" t="e">
        <f ca="true">+IF(AND(ISNUMBER(OFFSET('Sanitation Data'!$G$12,0,10*ROW('Sanitation Data'!G190))),'Data Summary'!DD196="Yes"),OFFSET('Sanitation Data'!$G$12,0,10*ROW('Sanitation Data'!G190)),NA())</f>
        <v>#N/A</v>
      </c>
      <c r="AP196" s="92" t="e">
        <f ca="true">+IF(AND(ISNUMBER(OFFSET('Sanitation Data'!$H$4,0,10*ROW('Sanitation Data'!H190))),'Data Summary'!DE196="Yes"),100-OFFSET('Sanitation Data'!$H$4,0,10*ROW('Sanitation Data'!H190)),NA())</f>
        <v>#N/A</v>
      </c>
      <c r="AQ196" s="92" t="e">
        <f ca="true">+IF(AND(ISNUMBER(OFFSET('Sanitation Data'!$H$6,0,10*ROW('Sanitation Data'!H190))),'Data Summary'!DF196="Yes"),OFFSET('Sanitation Data'!$H$6,0,10*ROW('Sanitation Data'!H190)),NA())</f>
        <v>#N/A</v>
      </c>
      <c r="AR196" s="92" t="e">
        <f ca="true">+IF(AND(ISNUMBER(OFFSET('Sanitation Data'!$H$10,0,10*ROW('Sanitation Data'!H190))),'Data Summary'!DG196="Yes"),OFFSET('Sanitation Data'!$H$10,0,10*ROW('Sanitation Data'!H190)),NA())</f>
        <v>#N/A</v>
      </c>
      <c r="AS196" s="92" t="e">
        <f ca="true">+IF(AND(ISNUMBER(OFFSET('Sanitation Data'!$H$11,0,10*ROW('Sanitation Data'!H190))),'Data Summary'!DH196="Yes"),OFFSET('Sanitation Data'!$H$11,0,10*ROW('Sanitation Data'!H190)),NA())</f>
        <v>#N/A</v>
      </c>
      <c r="AT196" s="92" t="e">
        <f ca="true">+IF(AND(ISNUMBER(OFFSET('Sanitation Data'!$H$12,0,10*ROW('Sanitation Data'!H190))),'Data Summary'!DI196="Yes"),OFFSET('Sanitation Data'!$H$12,0,10*ROW('Sanitation Data'!H190)),NA())</f>
        <v>#N/A</v>
      </c>
      <c r="AU196" s="92" t="e">
        <f ca="true">+IF(AND(ISNUMBER(OFFSET('Sanitation Data'!$I$4,0,10*ROW('Sanitation Data'!I190))),'Data Summary'!DJ196="Yes"),100-OFFSET('Sanitation Data'!$I$4,0,10*ROW('Sanitation Data'!I190)),NA())</f>
        <v>#N/A</v>
      </c>
      <c r="AV196" s="92" t="e">
        <f ca="true">+IF(AND(ISNUMBER(OFFSET('Sanitation Data'!$I$6,0,10*ROW('Sanitation Data'!I190))),'Data Summary'!DK196="Yes"),OFFSET('Sanitation Data'!$I$6,0,10*ROW('Sanitation Data'!I190)),NA())</f>
        <v>#N/A</v>
      </c>
      <c r="AW196" s="92" t="e">
        <f ca="true">+IF(AND(ISNUMBER(OFFSET('Sanitation Data'!$I$10,0,10*ROW('Sanitation Data'!I190))),'Data Summary'!DL196="Yes"),OFFSET('Sanitation Data'!$I$10,0,10*ROW('Sanitation Data'!I190)),NA())</f>
        <v>#N/A</v>
      </c>
      <c r="AX196" s="92" t="e">
        <f ca="true">+IF(AND(ISNUMBER(OFFSET('Sanitation Data'!$I$11,0,10*ROW('Sanitation Data'!I190))),'Data Summary'!DM196="Yes"),OFFSET('Sanitation Data'!$I$11,0,10*ROW('Sanitation Data'!I190)),NA())</f>
        <v>#N/A</v>
      </c>
      <c r="AY196" s="92" t="e">
        <f ca="true">+IF(AND(ISNUMBER(OFFSET('Sanitation Data'!$I$12,0,10*ROW('Sanitation Data'!I190))),'Data Summary'!DN196="Yes"),OFFSET('Sanitation Data'!$I$12,0,10*ROW('Sanitation Data'!I190)),NA())</f>
        <v>#N/A</v>
      </c>
      <c r="AZ196" s="93" t="e">
        <f ca="true">+IF(AND(ISNUMBER(OFFSET('Hygiene Data'!$D$5,0,10*ROW('Hygiene Data'!D190))),'Data Summary'!DO196="Yes"),OFFSET('Hygiene Data'!$D$5,0,10*ROW('Hygiene Data'!D190)),NA())</f>
        <v>#N/A</v>
      </c>
      <c r="BA196" s="93" t="e">
        <f ca="true">+IF(AND(ISNUMBER(OFFSET('Hygiene Data'!$D$7,0,10*ROW('Hygiene Data'!D190))),'Data Summary'!DP196="Yes"),OFFSET('Hygiene Data'!$D$7,0,10*ROW('Hygiene Data'!D190)),NA())</f>
        <v>#N/A</v>
      </c>
      <c r="BB196" s="93" t="e">
        <f ca="true">+IF(AND(ISNUMBER(OFFSET('Hygiene Data'!$D$9,0,10*ROW('Hygiene Data'!D190))),'Data Summary'!DQ196="Yes"),OFFSET('Hygiene Data'!$D$9,0,10*ROW('Hygiene Data'!D190)),NA())</f>
        <v>#N/A</v>
      </c>
      <c r="BC196" s="93" t="e">
        <f ca="true">+IF(AND(ISNUMBER(OFFSET('Hygiene Data'!$E$5,0,10*ROW('Hygiene Data'!E190))),'Data Summary'!DR196="Yes"),OFFSET('Hygiene Data'!$E$5,0,10*ROW('Hygiene Data'!E190)),NA())</f>
        <v>#N/A</v>
      </c>
      <c r="BD196" s="93" t="e">
        <f ca="true">+IF(AND(ISNUMBER(OFFSET('Hygiene Data'!$E$7,0,10*ROW('Hygiene Data'!E190))),'Data Summary'!DS196="Yes"),OFFSET('Hygiene Data'!$E$7,0,10*ROW('Hygiene Data'!E190)),NA())</f>
        <v>#N/A</v>
      </c>
      <c r="BE196" s="93" t="e">
        <f ca="true">+IF(AND(ISNUMBER(OFFSET('Hygiene Data'!$E$9,0,10*ROW('Hygiene Data'!E190))),'Data Summary'!DT196="Yes"),OFFSET('Hygiene Data'!$E$9,0,10*ROW('Hygiene Data'!E190)),NA())</f>
        <v>#N/A</v>
      </c>
      <c r="BF196" s="93" t="e">
        <f ca="true">+IF(AND(ISNUMBER(OFFSET('Hygiene Data'!$F$5,0,10*ROW('Hygiene Data'!F190))),'Data Summary'!DU196="Yes"),OFFSET('Hygiene Data'!$F$5,0,10*ROW('Hygiene Data'!F190)),NA())</f>
        <v>#N/A</v>
      </c>
      <c r="BG196" s="93" t="e">
        <f ca="true">+IF(AND(ISNUMBER(OFFSET('Hygiene Data'!$F$7,0,10*ROW('Hygiene Data'!F190))),'Data Summary'!DV196="Yes"),OFFSET('Hygiene Data'!$F$7,0,10*ROW('Hygiene Data'!F190)),NA())</f>
        <v>#N/A</v>
      </c>
      <c r="BH196" s="93" t="e">
        <f ca="true">+IF(AND(ISNUMBER(OFFSET('Hygiene Data'!$F$9,0,10*ROW('Hygiene Data'!F190))),'Data Summary'!DW196="Yes"),OFFSET('Hygiene Data'!$F$9,0,10*ROW('Hygiene Data'!F190)),NA())</f>
        <v>#N/A</v>
      </c>
      <c r="BI196" s="93" t="e">
        <f ca="true">+IF(AND(ISNUMBER(OFFSET('Hygiene Data'!$G$5,0,10*ROW('Hygiene Data'!G190))),'Data Summary'!DX196="Yes"),OFFSET('Hygiene Data'!$G$5,0,10*ROW('Hygiene Data'!G190)),NA())</f>
        <v>#N/A</v>
      </c>
      <c r="BJ196" s="93" t="e">
        <f ca="true">+IF(AND(ISNUMBER(OFFSET('Hygiene Data'!$G$7,0,10*ROW('Hygiene Data'!G190))),'Data Summary'!DY196="Yes"),OFFSET('Hygiene Data'!$G$7,0,10*ROW('Hygiene Data'!G190)),NA())</f>
        <v>#N/A</v>
      </c>
      <c r="BK196" s="93" t="e">
        <f ca="true">+IF(AND(ISNUMBER(OFFSET('Hygiene Data'!$G$9,0,10*ROW('Hygiene Data'!G190))),'Data Summary'!DZ196="Yes"),OFFSET('Hygiene Data'!$G$9,0,10*ROW('Hygiene Data'!G190)),NA())</f>
        <v>#N/A</v>
      </c>
      <c r="BL196" s="93" t="e">
        <f ca="true">+IF(AND(ISNUMBER(OFFSET('Hygiene Data'!$H$5,0,10*ROW('Hygiene Data'!H190))),'Data Summary'!EA196="Yes"),OFFSET('Hygiene Data'!$H$5,0,10*ROW('Hygiene Data'!H190)),NA())</f>
        <v>#N/A</v>
      </c>
      <c r="BM196" s="93" t="e">
        <f ca="true">+IF(AND(ISNUMBER(OFFSET('Hygiene Data'!$H$7,0,10*ROW('Hygiene Data'!H190))),'Data Summary'!EB196="Yes"),OFFSET('Hygiene Data'!$H$7,0,10*ROW('Hygiene Data'!H190)),NA())</f>
        <v>#N/A</v>
      </c>
      <c r="BN196" s="93" t="e">
        <f ca="true">+IF(AND(ISNUMBER(OFFSET('Hygiene Data'!$H$9,0,10*ROW('Hygiene Data'!H190))),'Data Summary'!EC196="Yes"),OFFSET('Hygiene Data'!$H$9,0,10*ROW('Hygiene Data'!H190)),NA())</f>
        <v>#N/A</v>
      </c>
      <c r="BO196" s="93" t="e">
        <f ca="true">+IF(AND(ISNUMBER(OFFSET('Hygiene Data'!$I$5,0,10*ROW('Hygiene Data'!I190))),'Data Summary'!ED196="Yes"),OFFSET('Hygiene Data'!$I$5,0,10*ROW('Hygiene Data'!I190)),NA())</f>
        <v>#N/A</v>
      </c>
      <c r="BP196" s="93" t="e">
        <f ca="true">+IF(AND(ISNUMBER(OFFSET('Hygiene Data'!$I$7,0,10*ROW('Hygiene Data'!I190))),'Data Summary'!EE196="Yes"),OFFSET('Hygiene Data'!$I$7,0,10*ROW('Hygiene Data'!I190)),NA())</f>
        <v>#N/A</v>
      </c>
      <c r="BQ196" s="93" t="e">
        <f ca="true">+IF(AND(ISNUMBER(OFFSET('Hygiene Data'!$I$9,0,10*ROW('Hygiene Data'!I190))),'Data Summary'!EF196="Yes"),OFFSET('Hygiene Data'!$I$9,0,10*ROW('Hygiene Data'!I190)),NA())</f>
        <v>#N/A</v>
      </c>
    </row>
    <row xmlns:x14ac="http://schemas.microsoft.com/office/spreadsheetml/2009/9/ac" r="197" x14ac:dyDescent="0.2">
      <c r="A197" s="335" t="e">
        <f ca="true">+RIGHT('Data Summary'!A197,LEN('Data Summary'!A197)-9)</f>
        <v>#VALUE!</v>
      </c>
      <c r="B197" s="35" t="str">
        <f ca="true">+IF(ISTEXT('Data Summary'!B197),'Data Summary'!B197,"")</f>
        <v/>
      </c>
      <c r="C197" s="334" t="e">
        <f ca="true">+VALUE('Data Summary'!C197)</f>
        <v>#VALUE!</v>
      </c>
      <c r="D197" s="91" t="e">
        <f ca="true">+IF(AND(ISNUMBER(OFFSET('Water Data'!$D$4,0,10*ROW('Water Data'!D191))),'Data Summary'!BS197="Yes"),100-OFFSET('Water Data'!$D$4,0,10*ROW('Water Data'!D191)),NA())</f>
        <v>#N/A</v>
      </c>
      <c r="E197" s="91" t="e">
        <f ca="true">+IF(AND(ISNUMBER(OFFSET('Water Data'!$D$6,0,10*ROW('Water Data'!D191))),'Data Summary'!BT197="Yes"),OFFSET('Water Data'!$D$6,0,10*ROW('Water Data'!D191)),NA())</f>
        <v>#N/A</v>
      </c>
      <c r="F197" s="91" t="e">
        <f ca="true">+IF(AND(ISNUMBER(OFFSET('Water Data'!$D$9,0,10*ROW('Water Data'!D191))),'Data Summary'!BU197="Yes"),OFFSET('Water Data'!$D$9,0,10*ROW('Water Data'!D191)),NA())</f>
        <v>#N/A</v>
      </c>
      <c r="G197" s="91" t="e">
        <f ca="true">+IF(AND(ISNUMBER(OFFSET('Water Data'!$E$4,0,10*ROW('Water Data'!E191))),'Data Summary'!BV197="Yes"),100-OFFSET('Water Data'!$E$4,0,10*ROW('Water Data'!E191)),NA())</f>
        <v>#N/A</v>
      </c>
      <c r="H197" s="91" t="e">
        <f ca="true">+IF(AND(ISNUMBER(OFFSET('Water Data'!$E$6,0,10*ROW('Water Data'!E191))),'Data Summary'!BW197="Yes"),OFFSET('Water Data'!$E$6,0,10*ROW('Water Data'!E191)),NA())</f>
        <v>#N/A</v>
      </c>
      <c r="I197" s="91" t="e">
        <f ca="true">+IF(AND(ISNUMBER(OFFSET('Water Data'!$E$9,0,10*ROW('Water Data'!E191))),'Data Summary'!BX197="Yes"),OFFSET('Water Data'!$E$9,0,10*ROW('Water Data'!E191)),NA())</f>
        <v>#N/A</v>
      </c>
      <c r="J197" s="91" t="e">
        <f ca="true">+IF(AND(ISNUMBER(OFFSET('Water Data'!$F$4,0,10*ROW('Water Data'!F191))),'Data Summary'!BY197="Yes"),100-OFFSET('Water Data'!$F$4,0,10*ROW('Water Data'!F191)),NA())</f>
        <v>#N/A</v>
      </c>
      <c r="K197" s="91" t="e">
        <f ca="true">+IF(AND(ISNUMBER(OFFSET('Water Data'!$F$6,0,10*ROW('Water Data'!F191))),'Data Summary'!BZ197="Yes"),OFFSET('Water Data'!$F$6,0,10*ROW('Water Data'!F191)),NA())</f>
        <v>#N/A</v>
      </c>
      <c r="L197" s="91" t="e">
        <f ca="true">+IF(AND(ISNUMBER(OFFSET('Water Data'!$F$9,0,10*ROW('Water Data'!F191))),'Data Summary'!CA197="Yes"),OFFSET('Water Data'!$F$9,0,10*ROW('Water Data'!F191)),NA())</f>
        <v>#N/A</v>
      </c>
      <c r="M197" s="91" t="e">
        <f ca="true">+IF(AND(ISNUMBER(OFFSET('Water Data'!$G$4,0,10*ROW('Water Data'!G191))),'Data Summary'!CB197="Yes"),100-OFFSET('Water Data'!$G$4,0,10*ROW('Water Data'!G191)),NA())</f>
        <v>#N/A</v>
      </c>
      <c r="N197" s="91" t="e">
        <f ca="true">+IF(AND(ISNUMBER(OFFSET('Water Data'!$G$6,0,10*ROW('Water Data'!G191))),'Data Summary'!CC197="Yes"),OFFSET('Water Data'!$G$6,0,10*ROW('Water Data'!G191)),NA())</f>
        <v>#N/A</v>
      </c>
      <c r="O197" s="91" t="e">
        <f ca="true">+IF(AND(ISNUMBER(OFFSET('Water Data'!$G$9,0,10*ROW('Water Data'!G191))),'Data Summary'!CD197="Yes"),OFFSET('Water Data'!$G$9,0,10*ROW('Water Data'!G191)),NA())</f>
        <v>#N/A</v>
      </c>
      <c r="P197" s="91" t="e">
        <f ca="true">+IF(AND(ISNUMBER(OFFSET('Water Data'!$H$4,0,10*ROW('Water Data'!H191))),'Data Summary'!CE197="Yes"),100-OFFSET('Water Data'!$H$4,0,10*ROW('Water Data'!H191)),NA())</f>
        <v>#N/A</v>
      </c>
      <c r="Q197" s="91" t="e">
        <f ca="true">+IF(AND(ISNUMBER(OFFSET('Water Data'!$H$6,0,10*ROW('Water Data'!H191))),'Data Summary'!CF197="Yes"),OFFSET('Water Data'!$H$6,0,10*ROW('Water Data'!H191)),NA())</f>
        <v>#N/A</v>
      </c>
      <c r="R197" s="91" t="e">
        <f ca="true">+IF(AND(ISNUMBER(OFFSET('Water Data'!$H$9,0,10*ROW('Water Data'!H191))),'Data Summary'!CG197="Yes"),OFFSET('Water Data'!$H$9,0,10*ROW('Water Data'!H191)),NA())</f>
        <v>#N/A</v>
      </c>
      <c r="S197" s="91" t="e">
        <f ca="true">+IF(AND(ISNUMBER(OFFSET('Water Data'!$I$4,0,10*ROW('Water Data'!I191))),'Data Summary'!CH197="Yes"),100-OFFSET('Water Data'!$I$4,0,10*ROW('Water Data'!I191)),NA())</f>
        <v>#N/A</v>
      </c>
      <c r="T197" s="91" t="e">
        <f ca="true">+IF(AND(ISNUMBER(OFFSET('Water Data'!$I$6,0,10*ROW('Water Data'!I191))),'Data Summary'!CI197="Yes"),OFFSET('Water Data'!$I$6,0,10*ROW('Water Data'!I191)),NA())</f>
        <v>#N/A</v>
      </c>
      <c r="U197" s="91" t="e">
        <f ca="true">+IF(AND(ISNUMBER(OFFSET('Water Data'!$I$9,0,10*ROW('Water Data'!I191))),'Data Summary'!CJ197="Yes"),OFFSET('Water Data'!$I$9,0,10*ROW('Water Data'!I191)),NA())</f>
        <v>#N/A</v>
      </c>
      <c r="V197" s="92" t="e">
        <f ca="true">+IF(AND(ISNUMBER(OFFSET('Sanitation Data'!$D$4,0,10*ROW('Sanitation Data'!D191))),'Data Summary'!CK197="Yes"),100-OFFSET('Sanitation Data'!$D$4,0,10*ROW('Sanitation Data'!D191)),NA())</f>
        <v>#N/A</v>
      </c>
      <c r="W197" s="92" t="e">
        <f ca="true">+IF(AND(ISNUMBER(OFFSET('Sanitation Data'!$D$6,0,10*ROW('Sanitation Data'!D191))),'Data Summary'!CL197="Yes"),OFFSET('Sanitation Data'!$D$6,0,10*ROW('Sanitation Data'!D191)),NA())</f>
        <v>#N/A</v>
      </c>
      <c r="X197" s="92" t="e">
        <f ca="true">+IF(AND(ISNUMBER(OFFSET('Sanitation Data'!$D$10,0,10*ROW('Sanitation Data'!D191))),'Data Summary'!CM197="Yes"),OFFSET('Sanitation Data'!$D$10,0,10*ROW('Sanitation Data'!D191)),NA())</f>
        <v>#N/A</v>
      </c>
      <c r="Y197" s="92" t="e">
        <f ca="true">+IF(AND(ISNUMBER(OFFSET('Sanitation Data'!$D$11,0,10*ROW('Sanitation Data'!D191))),'Data Summary'!CN197="Yes"),OFFSET('Sanitation Data'!$D$11,0,10*ROW('Sanitation Data'!D191)),NA())</f>
        <v>#N/A</v>
      </c>
      <c r="Z197" s="92" t="e">
        <f ca="true">+IF(AND(ISNUMBER(OFFSET('Sanitation Data'!$D$12,0,10*ROW('Sanitation Data'!D191))),'Data Summary'!CO197="Yes"),OFFSET('Sanitation Data'!$D$12,0,10*ROW('Sanitation Data'!D191)),NA())</f>
        <v>#N/A</v>
      </c>
      <c r="AA197" s="92" t="e">
        <f ca="true">+IF(AND(ISNUMBER(OFFSET('Sanitation Data'!$E$4,0,10*ROW('Sanitation Data'!E191))),'Data Summary'!CP197="Yes"),100-OFFSET('Sanitation Data'!$E$4,0,10*ROW('Sanitation Data'!E191)),NA())</f>
        <v>#N/A</v>
      </c>
      <c r="AB197" s="92" t="e">
        <f ca="true">+IF(AND(ISNUMBER(OFFSET('Sanitation Data'!$E$6,0,10*ROW('Sanitation Data'!E191))),'Data Summary'!CQ197="Yes"),OFFSET('Sanitation Data'!$E$6,0,10*ROW('Sanitation Data'!E191)),NA())</f>
        <v>#N/A</v>
      </c>
      <c r="AC197" s="92" t="e">
        <f ca="true">+IF(AND(ISNUMBER(OFFSET('Sanitation Data'!$E$10,0,10*ROW('Sanitation Data'!E191))),'Data Summary'!CR197="Yes"),OFFSET('Sanitation Data'!$E$10,0,10*ROW('Sanitation Data'!E191)),NA())</f>
        <v>#N/A</v>
      </c>
      <c r="AD197" s="92" t="e">
        <f ca="true">+IF(AND(ISNUMBER(OFFSET('Sanitation Data'!$E$11,0,10*ROW('Sanitation Data'!E191))),'Data Summary'!CS197="Yes"),OFFSET('Sanitation Data'!$E$11,0,10*ROW('Sanitation Data'!E191)),NA())</f>
        <v>#N/A</v>
      </c>
      <c r="AE197" s="92" t="e">
        <f ca="true">+IF(AND(ISNUMBER(OFFSET('Sanitation Data'!$E$12,0,10*ROW('Sanitation Data'!E191))),'Data Summary'!CT197="Yes"),OFFSET('Sanitation Data'!$E$12,0,10*ROW('Sanitation Data'!E191)),NA())</f>
        <v>#N/A</v>
      </c>
      <c r="AF197" s="92" t="e">
        <f ca="true">+IF(AND(ISNUMBER(OFFSET('Sanitation Data'!$F$4,0,10*ROW('Sanitation Data'!F191))),'Data Summary'!CU197="Yes"),100-OFFSET('Sanitation Data'!$F$4,0,10*ROW('Sanitation Data'!F191)),NA())</f>
        <v>#N/A</v>
      </c>
      <c r="AG197" s="92" t="e">
        <f ca="true">+IF(AND(ISNUMBER(OFFSET('Sanitation Data'!$F$6,0,10*ROW('Sanitation Data'!F191))),'Data Summary'!CV197="Yes"),OFFSET('Sanitation Data'!$F$6,0,10*ROW('Sanitation Data'!F191)),NA())</f>
        <v>#N/A</v>
      </c>
      <c r="AH197" s="92" t="e">
        <f ca="true">+IF(AND(ISNUMBER(OFFSET('Sanitation Data'!$F$10,0,10*ROW('Sanitation Data'!F191))),'Data Summary'!CW197="Yes"),OFFSET('Sanitation Data'!$F$10,0,10*ROW('Sanitation Data'!F191)),NA())</f>
        <v>#N/A</v>
      </c>
      <c r="AI197" s="92" t="e">
        <f ca="true">+IF(AND(ISNUMBER(OFFSET('Sanitation Data'!$F$11,0,10*ROW('Sanitation Data'!F191))),'Data Summary'!CX197="Yes"),OFFSET('Sanitation Data'!$F$11,0,10*ROW('Sanitation Data'!F191)),NA())</f>
        <v>#N/A</v>
      </c>
      <c r="AJ197" s="92" t="e">
        <f ca="true">+IF(AND(ISNUMBER(OFFSET('Sanitation Data'!$F$12,0,10*ROW('Sanitation Data'!F191))),'Data Summary'!CY197="Yes"),OFFSET('Sanitation Data'!$F$12,0,10*ROW('Sanitation Data'!F191)),NA())</f>
        <v>#N/A</v>
      </c>
      <c r="AK197" s="92" t="e">
        <f ca="true">+IF(AND(ISNUMBER(OFFSET('Sanitation Data'!$G$4,0,10*ROW('Sanitation Data'!G191))),'Data Summary'!CZ197="Yes"),100-OFFSET('Sanitation Data'!$G$4,0,10*ROW('Sanitation Data'!G191)),NA())</f>
        <v>#N/A</v>
      </c>
      <c r="AL197" s="92" t="e">
        <f ca="true">+IF(AND(ISNUMBER(OFFSET('Sanitation Data'!$G$6,0,10*ROW('Sanitation Data'!G191))),'Data Summary'!DA197="Yes"),OFFSET('Sanitation Data'!$G$6,0,10*ROW('Sanitation Data'!G191)),NA())</f>
        <v>#N/A</v>
      </c>
      <c r="AM197" s="92" t="e">
        <f ca="true">+IF(AND(ISNUMBER(OFFSET('Sanitation Data'!$G$10,0,10*ROW('Sanitation Data'!G191))),'Data Summary'!DB197="Yes"),OFFSET('Sanitation Data'!$G$10,0,10*ROW('Sanitation Data'!G191)),NA())</f>
        <v>#N/A</v>
      </c>
      <c r="AN197" s="92" t="e">
        <f ca="true">+IF(AND(ISNUMBER(OFFSET('Sanitation Data'!$G$11,0,10*ROW('Sanitation Data'!G191))),'Data Summary'!DC197="Yes"),OFFSET('Sanitation Data'!$G$11,0,10*ROW('Sanitation Data'!G191)),NA())</f>
        <v>#N/A</v>
      </c>
      <c r="AO197" s="92" t="e">
        <f ca="true">+IF(AND(ISNUMBER(OFFSET('Sanitation Data'!$G$12,0,10*ROW('Sanitation Data'!G191))),'Data Summary'!DD197="Yes"),OFFSET('Sanitation Data'!$G$12,0,10*ROW('Sanitation Data'!G191)),NA())</f>
        <v>#N/A</v>
      </c>
      <c r="AP197" s="92" t="e">
        <f ca="true">+IF(AND(ISNUMBER(OFFSET('Sanitation Data'!$H$4,0,10*ROW('Sanitation Data'!H191))),'Data Summary'!DE197="Yes"),100-OFFSET('Sanitation Data'!$H$4,0,10*ROW('Sanitation Data'!H191)),NA())</f>
        <v>#N/A</v>
      </c>
      <c r="AQ197" s="92" t="e">
        <f ca="true">+IF(AND(ISNUMBER(OFFSET('Sanitation Data'!$H$6,0,10*ROW('Sanitation Data'!H191))),'Data Summary'!DF197="Yes"),OFFSET('Sanitation Data'!$H$6,0,10*ROW('Sanitation Data'!H191)),NA())</f>
        <v>#N/A</v>
      </c>
      <c r="AR197" s="92" t="e">
        <f ca="true">+IF(AND(ISNUMBER(OFFSET('Sanitation Data'!$H$10,0,10*ROW('Sanitation Data'!H191))),'Data Summary'!DG197="Yes"),OFFSET('Sanitation Data'!$H$10,0,10*ROW('Sanitation Data'!H191)),NA())</f>
        <v>#N/A</v>
      </c>
      <c r="AS197" s="92" t="e">
        <f ca="true">+IF(AND(ISNUMBER(OFFSET('Sanitation Data'!$H$11,0,10*ROW('Sanitation Data'!H191))),'Data Summary'!DH197="Yes"),OFFSET('Sanitation Data'!$H$11,0,10*ROW('Sanitation Data'!H191)),NA())</f>
        <v>#N/A</v>
      </c>
      <c r="AT197" s="92" t="e">
        <f ca="true">+IF(AND(ISNUMBER(OFFSET('Sanitation Data'!$H$12,0,10*ROW('Sanitation Data'!H191))),'Data Summary'!DI197="Yes"),OFFSET('Sanitation Data'!$H$12,0,10*ROW('Sanitation Data'!H191)),NA())</f>
        <v>#N/A</v>
      </c>
      <c r="AU197" s="92" t="e">
        <f ca="true">+IF(AND(ISNUMBER(OFFSET('Sanitation Data'!$I$4,0,10*ROW('Sanitation Data'!I191))),'Data Summary'!DJ197="Yes"),100-OFFSET('Sanitation Data'!$I$4,0,10*ROW('Sanitation Data'!I191)),NA())</f>
        <v>#N/A</v>
      </c>
      <c r="AV197" s="92" t="e">
        <f ca="true">+IF(AND(ISNUMBER(OFFSET('Sanitation Data'!$I$6,0,10*ROW('Sanitation Data'!I191))),'Data Summary'!DK197="Yes"),OFFSET('Sanitation Data'!$I$6,0,10*ROW('Sanitation Data'!I191)),NA())</f>
        <v>#N/A</v>
      </c>
      <c r="AW197" s="92" t="e">
        <f ca="true">+IF(AND(ISNUMBER(OFFSET('Sanitation Data'!$I$10,0,10*ROW('Sanitation Data'!I191))),'Data Summary'!DL197="Yes"),OFFSET('Sanitation Data'!$I$10,0,10*ROW('Sanitation Data'!I191)),NA())</f>
        <v>#N/A</v>
      </c>
      <c r="AX197" s="92" t="e">
        <f ca="true">+IF(AND(ISNUMBER(OFFSET('Sanitation Data'!$I$11,0,10*ROW('Sanitation Data'!I191))),'Data Summary'!DM197="Yes"),OFFSET('Sanitation Data'!$I$11,0,10*ROW('Sanitation Data'!I191)),NA())</f>
        <v>#N/A</v>
      </c>
      <c r="AY197" s="92" t="e">
        <f ca="true">+IF(AND(ISNUMBER(OFFSET('Sanitation Data'!$I$12,0,10*ROW('Sanitation Data'!I191))),'Data Summary'!DN197="Yes"),OFFSET('Sanitation Data'!$I$12,0,10*ROW('Sanitation Data'!I191)),NA())</f>
        <v>#N/A</v>
      </c>
      <c r="AZ197" s="93" t="e">
        <f ca="true">+IF(AND(ISNUMBER(OFFSET('Hygiene Data'!$D$5,0,10*ROW('Hygiene Data'!D191))),'Data Summary'!DO197="Yes"),OFFSET('Hygiene Data'!$D$5,0,10*ROW('Hygiene Data'!D191)),NA())</f>
        <v>#N/A</v>
      </c>
      <c r="BA197" s="93" t="e">
        <f ca="true">+IF(AND(ISNUMBER(OFFSET('Hygiene Data'!$D$7,0,10*ROW('Hygiene Data'!D191))),'Data Summary'!DP197="Yes"),OFFSET('Hygiene Data'!$D$7,0,10*ROW('Hygiene Data'!D191)),NA())</f>
        <v>#N/A</v>
      </c>
      <c r="BB197" s="93" t="e">
        <f ca="true">+IF(AND(ISNUMBER(OFFSET('Hygiene Data'!$D$9,0,10*ROW('Hygiene Data'!D191))),'Data Summary'!DQ197="Yes"),OFFSET('Hygiene Data'!$D$9,0,10*ROW('Hygiene Data'!D191)),NA())</f>
        <v>#N/A</v>
      </c>
      <c r="BC197" s="93" t="e">
        <f ca="true">+IF(AND(ISNUMBER(OFFSET('Hygiene Data'!$E$5,0,10*ROW('Hygiene Data'!E191))),'Data Summary'!DR197="Yes"),OFFSET('Hygiene Data'!$E$5,0,10*ROW('Hygiene Data'!E191)),NA())</f>
        <v>#N/A</v>
      </c>
      <c r="BD197" s="93" t="e">
        <f ca="true">+IF(AND(ISNUMBER(OFFSET('Hygiene Data'!$E$7,0,10*ROW('Hygiene Data'!E191))),'Data Summary'!DS197="Yes"),OFFSET('Hygiene Data'!$E$7,0,10*ROW('Hygiene Data'!E191)),NA())</f>
        <v>#N/A</v>
      </c>
      <c r="BE197" s="93" t="e">
        <f ca="true">+IF(AND(ISNUMBER(OFFSET('Hygiene Data'!$E$9,0,10*ROW('Hygiene Data'!E191))),'Data Summary'!DT197="Yes"),OFFSET('Hygiene Data'!$E$9,0,10*ROW('Hygiene Data'!E191)),NA())</f>
        <v>#N/A</v>
      </c>
      <c r="BF197" s="93" t="e">
        <f ca="true">+IF(AND(ISNUMBER(OFFSET('Hygiene Data'!$F$5,0,10*ROW('Hygiene Data'!F191))),'Data Summary'!DU197="Yes"),OFFSET('Hygiene Data'!$F$5,0,10*ROW('Hygiene Data'!F191)),NA())</f>
        <v>#N/A</v>
      </c>
      <c r="BG197" s="93" t="e">
        <f ca="true">+IF(AND(ISNUMBER(OFFSET('Hygiene Data'!$F$7,0,10*ROW('Hygiene Data'!F191))),'Data Summary'!DV197="Yes"),OFFSET('Hygiene Data'!$F$7,0,10*ROW('Hygiene Data'!F191)),NA())</f>
        <v>#N/A</v>
      </c>
      <c r="BH197" s="93" t="e">
        <f ca="true">+IF(AND(ISNUMBER(OFFSET('Hygiene Data'!$F$9,0,10*ROW('Hygiene Data'!F191))),'Data Summary'!DW197="Yes"),OFFSET('Hygiene Data'!$F$9,0,10*ROW('Hygiene Data'!F191)),NA())</f>
        <v>#N/A</v>
      </c>
      <c r="BI197" s="93" t="e">
        <f ca="true">+IF(AND(ISNUMBER(OFFSET('Hygiene Data'!$G$5,0,10*ROW('Hygiene Data'!G191))),'Data Summary'!DX197="Yes"),OFFSET('Hygiene Data'!$G$5,0,10*ROW('Hygiene Data'!G191)),NA())</f>
        <v>#N/A</v>
      </c>
      <c r="BJ197" s="93" t="e">
        <f ca="true">+IF(AND(ISNUMBER(OFFSET('Hygiene Data'!$G$7,0,10*ROW('Hygiene Data'!G191))),'Data Summary'!DY197="Yes"),OFFSET('Hygiene Data'!$G$7,0,10*ROW('Hygiene Data'!G191)),NA())</f>
        <v>#N/A</v>
      </c>
      <c r="BK197" s="93" t="e">
        <f ca="true">+IF(AND(ISNUMBER(OFFSET('Hygiene Data'!$G$9,0,10*ROW('Hygiene Data'!G191))),'Data Summary'!DZ197="Yes"),OFFSET('Hygiene Data'!$G$9,0,10*ROW('Hygiene Data'!G191)),NA())</f>
        <v>#N/A</v>
      </c>
      <c r="BL197" s="93" t="e">
        <f ca="true">+IF(AND(ISNUMBER(OFFSET('Hygiene Data'!$H$5,0,10*ROW('Hygiene Data'!H191))),'Data Summary'!EA197="Yes"),OFFSET('Hygiene Data'!$H$5,0,10*ROW('Hygiene Data'!H191)),NA())</f>
        <v>#N/A</v>
      </c>
      <c r="BM197" s="93" t="e">
        <f ca="true">+IF(AND(ISNUMBER(OFFSET('Hygiene Data'!$H$7,0,10*ROW('Hygiene Data'!H191))),'Data Summary'!EB197="Yes"),OFFSET('Hygiene Data'!$H$7,0,10*ROW('Hygiene Data'!H191)),NA())</f>
        <v>#N/A</v>
      </c>
      <c r="BN197" s="93" t="e">
        <f ca="true">+IF(AND(ISNUMBER(OFFSET('Hygiene Data'!$H$9,0,10*ROW('Hygiene Data'!H191))),'Data Summary'!EC197="Yes"),OFFSET('Hygiene Data'!$H$9,0,10*ROW('Hygiene Data'!H191)),NA())</f>
        <v>#N/A</v>
      </c>
      <c r="BO197" s="93" t="e">
        <f ca="true">+IF(AND(ISNUMBER(OFFSET('Hygiene Data'!$I$5,0,10*ROW('Hygiene Data'!I191))),'Data Summary'!ED197="Yes"),OFFSET('Hygiene Data'!$I$5,0,10*ROW('Hygiene Data'!I191)),NA())</f>
        <v>#N/A</v>
      </c>
      <c r="BP197" s="93" t="e">
        <f ca="true">+IF(AND(ISNUMBER(OFFSET('Hygiene Data'!$I$7,0,10*ROW('Hygiene Data'!I191))),'Data Summary'!EE197="Yes"),OFFSET('Hygiene Data'!$I$7,0,10*ROW('Hygiene Data'!I191)),NA())</f>
        <v>#N/A</v>
      </c>
      <c r="BQ197" s="93" t="e">
        <f ca="true">+IF(AND(ISNUMBER(OFFSET('Hygiene Data'!$I$9,0,10*ROW('Hygiene Data'!I191))),'Data Summary'!EF197="Yes"),OFFSET('Hygiene Data'!$I$9,0,10*ROW('Hygiene Data'!I191)),NA())</f>
        <v>#N/A</v>
      </c>
    </row>
    <row xmlns:x14ac="http://schemas.microsoft.com/office/spreadsheetml/2009/9/ac" r="198" x14ac:dyDescent="0.2">
      <c r="A198" s="335" t="e">
        <f ca="true">+RIGHT('Data Summary'!A198,LEN('Data Summary'!A198)-9)</f>
        <v>#VALUE!</v>
      </c>
      <c r="B198" s="35" t="str">
        <f ca="true">+IF(ISTEXT('Data Summary'!B198),'Data Summary'!B198,"")</f>
        <v/>
      </c>
      <c r="C198" s="334" t="e">
        <f ca="true">+VALUE('Data Summary'!C198)</f>
        <v>#VALUE!</v>
      </c>
      <c r="D198" s="91" t="e">
        <f ca="true">+IF(AND(ISNUMBER(OFFSET('Water Data'!$D$4,0,10*ROW('Water Data'!D192))),'Data Summary'!BS198="Yes"),100-OFFSET('Water Data'!$D$4,0,10*ROW('Water Data'!D192)),NA())</f>
        <v>#N/A</v>
      </c>
      <c r="E198" s="91" t="e">
        <f ca="true">+IF(AND(ISNUMBER(OFFSET('Water Data'!$D$6,0,10*ROW('Water Data'!D192))),'Data Summary'!BT198="Yes"),OFFSET('Water Data'!$D$6,0,10*ROW('Water Data'!D192)),NA())</f>
        <v>#N/A</v>
      </c>
      <c r="F198" s="91" t="e">
        <f ca="true">+IF(AND(ISNUMBER(OFFSET('Water Data'!$D$9,0,10*ROW('Water Data'!D192))),'Data Summary'!BU198="Yes"),OFFSET('Water Data'!$D$9,0,10*ROW('Water Data'!D192)),NA())</f>
        <v>#N/A</v>
      </c>
      <c r="G198" s="91" t="e">
        <f ca="true">+IF(AND(ISNUMBER(OFFSET('Water Data'!$E$4,0,10*ROW('Water Data'!E192))),'Data Summary'!BV198="Yes"),100-OFFSET('Water Data'!$E$4,0,10*ROW('Water Data'!E192)),NA())</f>
        <v>#N/A</v>
      </c>
      <c r="H198" s="91" t="e">
        <f ca="true">+IF(AND(ISNUMBER(OFFSET('Water Data'!$E$6,0,10*ROW('Water Data'!E192))),'Data Summary'!BW198="Yes"),OFFSET('Water Data'!$E$6,0,10*ROW('Water Data'!E192)),NA())</f>
        <v>#N/A</v>
      </c>
      <c r="I198" s="91" t="e">
        <f ca="true">+IF(AND(ISNUMBER(OFFSET('Water Data'!$E$9,0,10*ROW('Water Data'!E192))),'Data Summary'!BX198="Yes"),OFFSET('Water Data'!$E$9,0,10*ROW('Water Data'!E192)),NA())</f>
        <v>#N/A</v>
      </c>
      <c r="J198" s="91" t="e">
        <f ca="true">+IF(AND(ISNUMBER(OFFSET('Water Data'!$F$4,0,10*ROW('Water Data'!F192))),'Data Summary'!BY198="Yes"),100-OFFSET('Water Data'!$F$4,0,10*ROW('Water Data'!F192)),NA())</f>
        <v>#N/A</v>
      </c>
      <c r="K198" s="91" t="e">
        <f ca="true">+IF(AND(ISNUMBER(OFFSET('Water Data'!$F$6,0,10*ROW('Water Data'!F192))),'Data Summary'!BZ198="Yes"),OFFSET('Water Data'!$F$6,0,10*ROW('Water Data'!F192)),NA())</f>
        <v>#N/A</v>
      </c>
      <c r="L198" s="91" t="e">
        <f ca="true">+IF(AND(ISNUMBER(OFFSET('Water Data'!$F$9,0,10*ROW('Water Data'!F192))),'Data Summary'!CA198="Yes"),OFFSET('Water Data'!$F$9,0,10*ROW('Water Data'!F192)),NA())</f>
        <v>#N/A</v>
      </c>
      <c r="M198" s="91" t="e">
        <f ca="true">+IF(AND(ISNUMBER(OFFSET('Water Data'!$G$4,0,10*ROW('Water Data'!G192))),'Data Summary'!CB198="Yes"),100-OFFSET('Water Data'!$G$4,0,10*ROW('Water Data'!G192)),NA())</f>
        <v>#N/A</v>
      </c>
      <c r="N198" s="91" t="e">
        <f ca="true">+IF(AND(ISNUMBER(OFFSET('Water Data'!$G$6,0,10*ROW('Water Data'!G192))),'Data Summary'!CC198="Yes"),OFFSET('Water Data'!$G$6,0,10*ROW('Water Data'!G192)),NA())</f>
        <v>#N/A</v>
      </c>
      <c r="O198" s="91" t="e">
        <f ca="true">+IF(AND(ISNUMBER(OFFSET('Water Data'!$G$9,0,10*ROW('Water Data'!G192))),'Data Summary'!CD198="Yes"),OFFSET('Water Data'!$G$9,0,10*ROW('Water Data'!G192)),NA())</f>
        <v>#N/A</v>
      </c>
      <c r="P198" s="91" t="e">
        <f ca="true">+IF(AND(ISNUMBER(OFFSET('Water Data'!$H$4,0,10*ROW('Water Data'!H192))),'Data Summary'!CE198="Yes"),100-OFFSET('Water Data'!$H$4,0,10*ROW('Water Data'!H192)),NA())</f>
        <v>#N/A</v>
      </c>
      <c r="Q198" s="91" t="e">
        <f ca="true">+IF(AND(ISNUMBER(OFFSET('Water Data'!$H$6,0,10*ROW('Water Data'!H192))),'Data Summary'!CF198="Yes"),OFFSET('Water Data'!$H$6,0,10*ROW('Water Data'!H192)),NA())</f>
        <v>#N/A</v>
      </c>
      <c r="R198" s="91" t="e">
        <f ca="true">+IF(AND(ISNUMBER(OFFSET('Water Data'!$H$9,0,10*ROW('Water Data'!H192))),'Data Summary'!CG198="Yes"),OFFSET('Water Data'!$H$9,0,10*ROW('Water Data'!H192)),NA())</f>
        <v>#N/A</v>
      </c>
      <c r="S198" s="91" t="e">
        <f ca="true">+IF(AND(ISNUMBER(OFFSET('Water Data'!$I$4,0,10*ROW('Water Data'!I192))),'Data Summary'!CH198="Yes"),100-OFFSET('Water Data'!$I$4,0,10*ROW('Water Data'!I192)),NA())</f>
        <v>#N/A</v>
      </c>
      <c r="T198" s="91" t="e">
        <f ca="true">+IF(AND(ISNUMBER(OFFSET('Water Data'!$I$6,0,10*ROW('Water Data'!I192))),'Data Summary'!CI198="Yes"),OFFSET('Water Data'!$I$6,0,10*ROW('Water Data'!I192)),NA())</f>
        <v>#N/A</v>
      </c>
      <c r="U198" s="91" t="e">
        <f ca="true">+IF(AND(ISNUMBER(OFFSET('Water Data'!$I$9,0,10*ROW('Water Data'!I192))),'Data Summary'!CJ198="Yes"),OFFSET('Water Data'!$I$9,0,10*ROW('Water Data'!I192)),NA())</f>
        <v>#N/A</v>
      </c>
      <c r="V198" s="92" t="e">
        <f ca="true">+IF(AND(ISNUMBER(OFFSET('Sanitation Data'!$D$4,0,10*ROW('Sanitation Data'!D192))),'Data Summary'!CK198="Yes"),100-OFFSET('Sanitation Data'!$D$4,0,10*ROW('Sanitation Data'!D192)),NA())</f>
        <v>#N/A</v>
      </c>
      <c r="W198" s="92" t="e">
        <f ca="true">+IF(AND(ISNUMBER(OFFSET('Sanitation Data'!$D$6,0,10*ROW('Sanitation Data'!D192))),'Data Summary'!CL198="Yes"),OFFSET('Sanitation Data'!$D$6,0,10*ROW('Sanitation Data'!D192)),NA())</f>
        <v>#N/A</v>
      </c>
      <c r="X198" s="92" t="e">
        <f ca="true">+IF(AND(ISNUMBER(OFFSET('Sanitation Data'!$D$10,0,10*ROW('Sanitation Data'!D192))),'Data Summary'!CM198="Yes"),OFFSET('Sanitation Data'!$D$10,0,10*ROW('Sanitation Data'!D192)),NA())</f>
        <v>#N/A</v>
      </c>
      <c r="Y198" s="92" t="e">
        <f ca="true">+IF(AND(ISNUMBER(OFFSET('Sanitation Data'!$D$11,0,10*ROW('Sanitation Data'!D192))),'Data Summary'!CN198="Yes"),OFFSET('Sanitation Data'!$D$11,0,10*ROW('Sanitation Data'!D192)),NA())</f>
        <v>#N/A</v>
      </c>
      <c r="Z198" s="92" t="e">
        <f ca="true">+IF(AND(ISNUMBER(OFFSET('Sanitation Data'!$D$12,0,10*ROW('Sanitation Data'!D192))),'Data Summary'!CO198="Yes"),OFFSET('Sanitation Data'!$D$12,0,10*ROW('Sanitation Data'!D192)),NA())</f>
        <v>#N/A</v>
      </c>
      <c r="AA198" s="92" t="e">
        <f ca="true">+IF(AND(ISNUMBER(OFFSET('Sanitation Data'!$E$4,0,10*ROW('Sanitation Data'!E192))),'Data Summary'!CP198="Yes"),100-OFFSET('Sanitation Data'!$E$4,0,10*ROW('Sanitation Data'!E192)),NA())</f>
        <v>#N/A</v>
      </c>
      <c r="AB198" s="92" t="e">
        <f ca="true">+IF(AND(ISNUMBER(OFFSET('Sanitation Data'!$E$6,0,10*ROW('Sanitation Data'!E192))),'Data Summary'!CQ198="Yes"),OFFSET('Sanitation Data'!$E$6,0,10*ROW('Sanitation Data'!E192)),NA())</f>
        <v>#N/A</v>
      </c>
      <c r="AC198" s="92" t="e">
        <f ca="true">+IF(AND(ISNUMBER(OFFSET('Sanitation Data'!$E$10,0,10*ROW('Sanitation Data'!E192))),'Data Summary'!CR198="Yes"),OFFSET('Sanitation Data'!$E$10,0,10*ROW('Sanitation Data'!E192)),NA())</f>
        <v>#N/A</v>
      </c>
      <c r="AD198" s="92" t="e">
        <f ca="true">+IF(AND(ISNUMBER(OFFSET('Sanitation Data'!$E$11,0,10*ROW('Sanitation Data'!E192))),'Data Summary'!CS198="Yes"),OFFSET('Sanitation Data'!$E$11,0,10*ROW('Sanitation Data'!E192)),NA())</f>
        <v>#N/A</v>
      </c>
      <c r="AE198" s="92" t="e">
        <f ca="true">+IF(AND(ISNUMBER(OFFSET('Sanitation Data'!$E$12,0,10*ROW('Sanitation Data'!E192))),'Data Summary'!CT198="Yes"),OFFSET('Sanitation Data'!$E$12,0,10*ROW('Sanitation Data'!E192)),NA())</f>
        <v>#N/A</v>
      </c>
      <c r="AF198" s="92" t="e">
        <f ca="true">+IF(AND(ISNUMBER(OFFSET('Sanitation Data'!$F$4,0,10*ROW('Sanitation Data'!F192))),'Data Summary'!CU198="Yes"),100-OFFSET('Sanitation Data'!$F$4,0,10*ROW('Sanitation Data'!F192)),NA())</f>
        <v>#N/A</v>
      </c>
      <c r="AG198" s="92" t="e">
        <f ca="true">+IF(AND(ISNUMBER(OFFSET('Sanitation Data'!$F$6,0,10*ROW('Sanitation Data'!F192))),'Data Summary'!CV198="Yes"),OFFSET('Sanitation Data'!$F$6,0,10*ROW('Sanitation Data'!F192)),NA())</f>
        <v>#N/A</v>
      </c>
      <c r="AH198" s="92" t="e">
        <f ca="true">+IF(AND(ISNUMBER(OFFSET('Sanitation Data'!$F$10,0,10*ROW('Sanitation Data'!F192))),'Data Summary'!CW198="Yes"),OFFSET('Sanitation Data'!$F$10,0,10*ROW('Sanitation Data'!F192)),NA())</f>
        <v>#N/A</v>
      </c>
      <c r="AI198" s="92" t="e">
        <f ca="true">+IF(AND(ISNUMBER(OFFSET('Sanitation Data'!$F$11,0,10*ROW('Sanitation Data'!F192))),'Data Summary'!CX198="Yes"),OFFSET('Sanitation Data'!$F$11,0,10*ROW('Sanitation Data'!F192)),NA())</f>
        <v>#N/A</v>
      </c>
      <c r="AJ198" s="92" t="e">
        <f ca="true">+IF(AND(ISNUMBER(OFFSET('Sanitation Data'!$F$12,0,10*ROW('Sanitation Data'!F192))),'Data Summary'!CY198="Yes"),OFFSET('Sanitation Data'!$F$12,0,10*ROW('Sanitation Data'!F192)),NA())</f>
        <v>#N/A</v>
      </c>
      <c r="AK198" s="92" t="e">
        <f ca="true">+IF(AND(ISNUMBER(OFFSET('Sanitation Data'!$G$4,0,10*ROW('Sanitation Data'!G192))),'Data Summary'!CZ198="Yes"),100-OFFSET('Sanitation Data'!$G$4,0,10*ROW('Sanitation Data'!G192)),NA())</f>
        <v>#N/A</v>
      </c>
      <c r="AL198" s="92" t="e">
        <f ca="true">+IF(AND(ISNUMBER(OFFSET('Sanitation Data'!$G$6,0,10*ROW('Sanitation Data'!G192))),'Data Summary'!DA198="Yes"),OFFSET('Sanitation Data'!$G$6,0,10*ROW('Sanitation Data'!G192)),NA())</f>
        <v>#N/A</v>
      </c>
      <c r="AM198" s="92" t="e">
        <f ca="true">+IF(AND(ISNUMBER(OFFSET('Sanitation Data'!$G$10,0,10*ROW('Sanitation Data'!G192))),'Data Summary'!DB198="Yes"),OFFSET('Sanitation Data'!$G$10,0,10*ROW('Sanitation Data'!G192)),NA())</f>
        <v>#N/A</v>
      </c>
      <c r="AN198" s="92" t="e">
        <f ca="true">+IF(AND(ISNUMBER(OFFSET('Sanitation Data'!$G$11,0,10*ROW('Sanitation Data'!G192))),'Data Summary'!DC198="Yes"),OFFSET('Sanitation Data'!$G$11,0,10*ROW('Sanitation Data'!G192)),NA())</f>
        <v>#N/A</v>
      </c>
      <c r="AO198" s="92" t="e">
        <f ca="true">+IF(AND(ISNUMBER(OFFSET('Sanitation Data'!$G$12,0,10*ROW('Sanitation Data'!G192))),'Data Summary'!DD198="Yes"),OFFSET('Sanitation Data'!$G$12,0,10*ROW('Sanitation Data'!G192)),NA())</f>
        <v>#N/A</v>
      </c>
      <c r="AP198" s="92" t="e">
        <f ca="true">+IF(AND(ISNUMBER(OFFSET('Sanitation Data'!$H$4,0,10*ROW('Sanitation Data'!H192))),'Data Summary'!DE198="Yes"),100-OFFSET('Sanitation Data'!$H$4,0,10*ROW('Sanitation Data'!H192)),NA())</f>
        <v>#N/A</v>
      </c>
      <c r="AQ198" s="92" t="e">
        <f ca="true">+IF(AND(ISNUMBER(OFFSET('Sanitation Data'!$H$6,0,10*ROW('Sanitation Data'!H192))),'Data Summary'!DF198="Yes"),OFFSET('Sanitation Data'!$H$6,0,10*ROW('Sanitation Data'!H192)),NA())</f>
        <v>#N/A</v>
      </c>
      <c r="AR198" s="92" t="e">
        <f ca="true">+IF(AND(ISNUMBER(OFFSET('Sanitation Data'!$H$10,0,10*ROW('Sanitation Data'!H192))),'Data Summary'!DG198="Yes"),OFFSET('Sanitation Data'!$H$10,0,10*ROW('Sanitation Data'!H192)),NA())</f>
        <v>#N/A</v>
      </c>
      <c r="AS198" s="92" t="e">
        <f ca="true">+IF(AND(ISNUMBER(OFFSET('Sanitation Data'!$H$11,0,10*ROW('Sanitation Data'!H192))),'Data Summary'!DH198="Yes"),OFFSET('Sanitation Data'!$H$11,0,10*ROW('Sanitation Data'!H192)),NA())</f>
        <v>#N/A</v>
      </c>
      <c r="AT198" s="92" t="e">
        <f ca="true">+IF(AND(ISNUMBER(OFFSET('Sanitation Data'!$H$12,0,10*ROW('Sanitation Data'!H192))),'Data Summary'!DI198="Yes"),OFFSET('Sanitation Data'!$H$12,0,10*ROW('Sanitation Data'!H192)),NA())</f>
        <v>#N/A</v>
      </c>
      <c r="AU198" s="92" t="e">
        <f ca="true">+IF(AND(ISNUMBER(OFFSET('Sanitation Data'!$I$4,0,10*ROW('Sanitation Data'!I192))),'Data Summary'!DJ198="Yes"),100-OFFSET('Sanitation Data'!$I$4,0,10*ROW('Sanitation Data'!I192)),NA())</f>
        <v>#N/A</v>
      </c>
      <c r="AV198" s="92" t="e">
        <f ca="true">+IF(AND(ISNUMBER(OFFSET('Sanitation Data'!$I$6,0,10*ROW('Sanitation Data'!I192))),'Data Summary'!DK198="Yes"),OFFSET('Sanitation Data'!$I$6,0,10*ROW('Sanitation Data'!I192)),NA())</f>
        <v>#N/A</v>
      </c>
      <c r="AW198" s="92" t="e">
        <f ca="true">+IF(AND(ISNUMBER(OFFSET('Sanitation Data'!$I$10,0,10*ROW('Sanitation Data'!I192))),'Data Summary'!DL198="Yes"),OFFSET('Sanitation Data'!$I$10,0,10*ROW('Sanitation Data'!I192)),NA())</f>
        <v>#N/A</v>
      </c>
      <c r="AX198" s="92" t="e">
        <f ca="true">+IF(AND(ISNUMBER(OFFSET('Sanitation Data'!$I$11,0,10*ROW('Sanitation Data'!I192))),'Data Summary'!DM198="Yes"),OFFSET('Sanitation Data'!$I$11,0,10*ROW('Sanitation Data'!I192)),NA())</f>
        <v>#N/A</v>
      </c>
      <c r="AY198" s="92" t="e">
        <f ca="true">+IF(AND(ISNUMBER(OFFSET('Sanitation Data'!$I$12,0,10*ROW('Sanitation Data'!I192))),'Data Summary'!DN198="Yes"),OFFSET('Sanitation Data'!$I$12,0,10*ROW('Sanitation Data'!I192)),NA())</f>
        <v>#N/A</v>
      </c>
      <c r="AZ198" s="93" t="e">
        <f ca="true">+IF(AND(ISNUMBER(OFFSET('Hygiene Data'!$D$5,0,10*ROW('Hygiene Data'!D192))),'Data Summary'!DO198="Yes"),OFFSET('Hygiene Data'!$D$5,0,10*ROW('Hygiene Data'!D192)),NA())</f>
        <v>#N/A</v>
      </c>
      <c r="BA198" s="93" t="e">
        <f ca="true">+IF(AND(ISNUMBER(OFFSET('Hygiene Data'!$D$7,0,10*ROW('Hygiene Data'!D192))),'Data Summary'!DP198="Yes"),OFFSET('Hygiene Data'!$D$7,0,10*ROW('Hygiene Data'!D192)),NA())</f>
        <v>#N/A</v>
      </c>
      <c r="BB198" s="93" t="e">
        <f ca="true">+IF(AND(ISNUMBER(OFFSET('Hygiene Data'!$D$9,0,10*ROW('Hygiene Data'!D192))),'Data Summary'!DQ198="Yes"),OFFSET('Hygiene Data'!$D$9,0,10*ROW('Hygiene Data'!D192)),NA())</f>
        <v>#N/A</v>
      </c>
      <c r="BC198" s="93" t="e">
        <f ca="true">+IF(AND(ISNUMBER(OFFSET('Hygiene Data'!$E$5,0,10*ROW('Hygiene Data'!E192))),'Data Summary'!DR198="Yes"),OFFSET('Hygiene Data'!$E$5,0,10*ROW('Hygiene Data'!E192)),NA())</f>
        <v>#N/A</v>
      </c>
      <c r="BD198" s="93" t="e">
        <f ca="true">+IF(AND(ISNUMBER(OFFSET('Hygiene Data'!$E$7,0,10*ROW('Hygiene Data'!E192))),'Data Summary'!DS198="Yes"),OFFSET('Hygiene Data'!$E$7,0,10*ROW('Hygiene Data'!E192)),NA())</f>
        <v>#N/A</v>
      </c>
      <c r="BE198" s="93" t="e">
        <f ca="true">+IF(AND(ISNUMBER(OFFSET('Hygiene Data'!$E$9,0,10*ROW('Hygiene Data'!E192))),'Data Summary'!DT198="Yes"),OFFSET('Hygiene Data'!$E$9,0,10*ROW('Hygiene Data'!E192)),NA())</f>
        <v>#N/A</v>
      </c>
      <c r="BF198" s="93" t="e">
        <f ca="true">+IF(AND(ISNUMBER(OFFSET('Hygiene Data'!$F$5,0,10*ROW('Hygiene Data'!F192))),'Data Summary'!DU198="Yes"),OFFSET('Hygiene Data'!$F$5,0,10*ROW('Hygiene Data'!F192)),NA())</f>
        <v>#N/A</v>
      </c>
      <c r="BG198" s="93" t="e">
        <f ca="true">+IF(AND(ISNUMBER(OFFSET('Hygiene Data'!$F$7,0,10*ROW('Hygiene Data'!F192))),'Data Summary'!DV198="Yes"),OFFSET('Hygiene Data'!$F$7,0,10*ROW('Hygiene Data'!F192)),NA())</f>
        <v>#N/A</v>
      </c>
      <c r="BH198" s="93" t="e">
        <f ca="true">+IF(AND(ISNUMBER(OFFSET('Hygiene Data'!$F$9,0,10*ROW('Hygiene Data'!F192))),'Data Summary'!DW198="Yes"),OFFSET('Hygiene Data'!$F$9,0,10*ROW('Hygiene Data'!F192)),NA())</f>
        <v>#N/A</v>
      </c>
      <c r="BI198" s="93" t="e">
        <f ca="true">+IF(AND(ISNUMBER(OFFSET('Hygiene Data'!$G$5,0,10*ROW('Hygiene Data'!G192))),'Data Summary'!DX198="Yes"),OFFSET('Hygiene Data'!$G$5,0,10*ROW('Hygiene Data'!G192)),NA())</f>
        <v>#N/A</v>
      </c>
      <c r="BJ198" s="93" t="e">
        <f ca="true">+IF(AND(ISNUMBER(OFFSET('Hygiene Data'!$G$7,0,10*ROW('Hygiene Data'!G192))),'Data Summary'!DY198="Yes"),OFFSET('Hygiene Data'!$G$7,0,10*ROW('Hygiene Data'!G192)),NA())</f>
        <v>#N/A</v>
      </c>
      <c r="BK198" s="93" t="e">
        <f ca="true">+IF(AND(ISNUMBER(OFFSET('Hygiene Data'!$G$9,0,10*ROW('Hygiene Data'!G192))),'Data Summary'!DZ198="Yes"),OFFSET('Hygiene Data'!$G$9,0,10*ROW('Hygiene Data'!G192)),NA())</f>
        <v>#N/A</v>
      </c>
      <c r="BL198" s="93" t="e">
        <f ca="true">+IF(AND(ISNUMBER(OFFSET('Hygiene Data'!$H$5,0,10*ROW('Hygiene Data'!H192))),'Data Summary'!EA198="Yes"),OFFSET('Hygiene Data'!$H$5,0,10*ROW('Hygiene Data'!H192)),NA())</f>
        <v>#N/A</v>
      </c>
      <c r="BM198" s="93" t="e">
        <f ca="true">+IF(AND(ISNUMBER(OFFSET('Hygiene Data'!$H$7,0,10*ROW('Hygiene Data'!H192))),'Data Summary'!EB198="Yes"),OFFSET('Hygiene Data'!$H$7,0,10*ROW('Hygiene Data'!H192)),NA())</f>
        <v>#N/A</v>
      </c>
      <c r="BN198" s="93" t="e">
        <f ca="true">+IF(AND(ISNUMBER(OFFSET('Hygiene Data'!$H$9,0,10*ROW('Hygiene Data'!H192))),'Data Summary'!EC198="Yes"),OFFSET('Hygiene Data'!$H$9,0,10*ROW('Hygiene Data'!H192)),NA())</f>
        <v>#N/A</v>
      </c>
      <c r="BO198" s="93" t="e">
        <f ca="true">+IF(AND(ISNUMBER(OFFSET('Hygiene Data'!$I$5,0,10*ROW('Hygiene Data'!I192))),'Data Summary'!ED198="Yes"),OFFSET('Hygiene Data'!$I$5,0,10*ROW('Hygiene Data'!I192)),NA())</f>
        <v>#N/A</v>
      </c>
      <c r="BP198" s="93" t="e">
        <f ca="true">+IF(AND(ISNUMBER(OFFSET('Hygiene Data'!$I$7,0,10*ROW('Hygiene Data'!I192))),'Data Summary'!EE198="Yes"),OFFSET('Hygiene Data'!$I$7,0,10*ROW('Hygiene Data'!I192)),NA())</f>
        <v>#N/A</v>
      </c>
      <c r="BQ198" s="93" t="e">
        <f ca="true">+IF(AND(ISNUMBER(OFFSET('Hygiene Data'!$I$9,0,10*ROW('Hygiene Data'!I192))),'Data Summary'!EF198="Yes"),OFFSET('Hygiene Data'!$I$9,0,10*ROW('Hygiene Data'!I192)),NA())</f>
        <v>#N/A</v>
      </c>
    </row>
    <row xmlns:x14ac="http://schemas.microsoft.com/office/spreadsheetml/2009/9/ac" r="199" x14ac:dyDescent="0.2">
      <c r="A199" s="335" t="e">
        <f ca="true">+RIGHT('Data Summary'!A199,LEN('Data Summary'!A199)-9)</f>
        <v>#VALUE!</v>
      </c>
      <c r="B199" s="35" t="str">
        <f ca="true">+IF(ISTEXT('Data Summary'!B199),'Data Summary'!B199,"")</f>
        <v/>
      </c>
      <c r="C199" s="334" t="e">
        <f ca="true">+VALUE('Data Summary'!C199)</f>
        <v>#VALUE!</v>
      </c>
      <c r="D199" s="91" t="e">
        <f ca="true">+IF(AND(ISNUMBER(OFFSET('Water Data'!$D$4,0,10*ROW('Water Data'!D193))),'Data Summary'!BS199="Yes"),100-OFFSET('Water Data'!$D$4,0,10*ROW('Water Data'!D193)),NA())</f>
        <v>#N/A</v>
      </c>
      <c r="E199" s="91" t="e">
        <f ca="true">+IF(AND(ISNUMBER(OFFSET('Water Data'!$D$6,0,10*ROW('Water Data'!D193))),'Data Summary'!BT199="Yes"),OFFSET('Water Data'!$D$6,0,10*ROW('Water Data'!D193)),NA())</f>
        <v>#N/A</v>
      </c>
      <c r="F199" s="91" t="e">
        <f ca="true">+IF(AND(ISNUMBER(OFFSET('Water Data'!$D$9,0,10*ROW('Water Data'!D193))),'Data Summary'!BU199="Yes"),OFFSET('Water Data'!$D$9,0,10*ROW('Water Data'!D193)),NA())</f>
        <v>#N/A</v>
      </c>
      <c r="G199" s="91" t="e">
        <f ca="true">+IF(AND(ISNUMBER(OFFSET('Water Data'!$E$4,0,10*ROW('Water Data'!E193))),'Data Summary'!BV199="Yes"),100-OFFSET('Water Data'!$E$4,0,10*ROW('Water Data'!E193)),NA())</f>
        <v>#N/A</v>
      </c>
      <c r="H199" s="91" t="e">
        <f ca="true">+IF(AND(ISNUMBER(OFFSET('Water Data'!$E$6,0,10*ROW('Water Data'!E193))),'Data Summary'!BW199="Yes"),OFFSET('Water Data'!$E$6,0,10*ROW('Water Data'!E193)),NA())</f>
        <v>#N/A</v>
      </c>
      <c r="I199" s="91" t="e">
        <f ca="true">+IF(AND(ISNUMBER(OFFSET('Water Data'!$E$9,0,10*ROW('Water Data'!E193))),'Data Summary'!BX199="Yes"),OFFSET('Water Data'!$E$9,0,10*ROW('Water Data'!E193)),NA())</f>
        <v>#N/A</v>
      </c>
      <c r="J199" s="91" t="e">
        <f ca="true">+IF(AND(ISNUMBER(OFFSET('Water Data'!$F$4,0,10*ROW('Water Data'!F193))),'Data Summary'!BY199="Yes"),100-OFFSET('Water Data'!$F$4,0,10*ROW('Water Data'!F193)),NA())</f>
        <v>#N/A</v>
      </c>
      <c r="K199" s="91" t="e">
        <f ca="true">+IF(AND(ISNUMBER(OFFSET('Water Data'!$F$6,0,10*ROW('Water Data'!F193))),'Data Summary'!BZ199="Yes"),OFFSET('Water Data'!$F$6,0,10*ROW('Water Data'!F193)),NA())</f>
        <v>#N/A</v>
      </c>
      <c r="L199" s="91" t="e">
        <f ca="true">+IF(AND(ISNUMBER(OFFSET('Water Data'!$F$9,0,10*ROW('Water Data'!F193))),'Data Summary'!CA199="Yes"),OFFSET('Water Data'!$F$9,0,10*ROW('Water Data'!F193)),NA())</f>
        <v>#N/A</v>
      </c>
      <c r="M199" s="91" t="e">
        <f ca="true">+IF(AND(ISNUMBER(OFFSET('Water Data'!$G$4,0,10*ROW('Water Data'!G193))),'Data Summary'!CB199="Yes"),100-OFFSET('Water Data'!$G$4,0,10*ROW('Water Data'!G193)),NA())</f>
        <v>#N/A</v>
      </c>
      <c r="N199" s="91" t="e">
        <f ca="true">+IF(AND(ISNUMBER(OFFSET('Water Data'!$G$6,0,10*ROW('Water Data'!G193))),'Data Summary'!CC199="Yes"),OFFSET('Water Data'!$G$6,0,10*ROW('Water Data'!G193)),NA())</f>
        <v>#N/A</v>
      </c>
      <c r="O199" s="91" t="e">
        <f ca="true">+IF(AND(ISNUMBER(OFFSET('Water Data'!$G$9,0,10*ROW('Water Data'!G193))),'Data Summary'!CD199="Yes"),OFFSET('Water Data'!$G$9,0,10*ROW('Water Data'!G193)),NA())</f>
        <v>#N/A</v>
      </c>
      <c r="P199" s="91" t="e">
        <f ca="true">+IF(AND(ISNUMBER(OFFSET('Water Data'!$H$4,0,10*ROW('Water Data'!H193))),'Data Summary'!CE199="Yes"),100-OFFSET('Water Data'!$H$4,0,10*ROW('Water Data'!H193)),NA())</f>
        <v>#N/A</v>
      </c>
      <c r="Q199" s="91" t="e">
        <f ca="true">+IF(AND(ISNUMBER(OFFSET('Water Data'!$H$6,0,10*ROW('Water Data'!H193))),'Data Summary'!CF199="Yes"),OFFSET('Water Data'!$H$6,0,10*ROW('Water Data'!H193)),NA())</f>
        <v>#N/A</v>
      </c>
      <c r="R199" s="91" t="e">
        <f ca="true">+IF(AND(ISNUMBER(OFFSET('Water Data'!$H$9,0,10*ROW('Water Data'!H193))),'Data Summary'!CG199="Yes"),OFFSET('Water Data'!$H$9,0,10*ROW('Water Data'!H193)),NA())</f>
        <v>#N/A</v>
      </c>
      <c r="S199" s="91" t="e">
        <f ca="true">+IF(AND(ISNUMBER(OFFSET('Water Data'!$I$4,0,10*ROW('Water Data'!I193))),'Data Summary'!CH199="Yes"),100-OFFSET('Water Data'!$I$4,0,10*ROW('Water Data'!I193)),NA())</f>
        <v>#N/A</v>
      </c>
      <c r="T199" s="91" t="e">
        <f ca="true">+IF(AND(ISNUMBER(OFFSET('Water Data'!$I$6,0,10*ROW('Water Data'!I193))),'Data Summary'!CI199="Yes"),OFFSET('Water Data'!$I$6,0,10*ROW('Water Data'!I193)),NA())</f>
        <v>#N/A</v>
      </c>
      <c r="U199" s="91" t="e">
        <f ca="true">+IF(AND(ISNUMBER(OFFSET('Water Data'!$I$9,0,10*ROW('Water Data'!I193))),'Data Summary'!CJ199="Yes"),OFFSET('Water Data'!$I$9,0,10*ROW('Water Data'!I193)),NA())</f>
        <v>#N/A</v>
      </c>
      <c r="V199" s="92" t="e">
        <f ca="true">+IF(AND(ISNUMBER(OFFSET('Sanitation Data'!$D$4,0,10*ROW('Sanitation Data'!D193))),'Data Summary'!CK199="Yes"),100-OFFSET('Sanitation Data'!$D$4,0,10*ROW('Sanitation Data'!D193)),NA())</f>
        <v>#N/A</v>
      </c>
      <c r="W199" s="92" t="e">
        <f ca="true">+IF(AND(ISNUMBER(OFFSET('Sanitation Data'!$D$6,0,10*ROW('Sanitation Data'!D193))),'Data Summary'!CL199="Yes"),OFFSET('Sanitation Data'!$D$6,0,10*ROW('Sanitation Data'!D193)),NA())</f>
        <v>#N/A</v>
      </c>
      <c r="X199" s="92" t="e">
        <f ca="true">+IF(AND(ISNUMBER(OFFSET('Sanitation Data'!$D$10,0,10*ROW('Sanitation Data'!D193))),'Data Summary'!CM199="Yes"),OFFSET('Sanitation Data'!$D$10,0,10*ROW('Sanitation Data'!D193)),NA())</f>
        <v>#N/A</v>
      </c>
      <c r="Y199" s="92" t="e">
        <f ca="true">+IF(AND(ISNUMBER(OFFSET('Sanitation Data'!$D$11,0,10*ROW('Sanitation Data'!D193))),'Data Summary'!CN199="Yes"),OFFSET('Sanitation Data'!$D$11,0,10*ROW('Sanitation Data'!D193)),NA())</f>
        <v>#N/A</v>
      </c>
      <c r="Z199" s="92" t="e">
        <f ca="true">+IF(AND(ISNUMBER(OFFSET('Sanitation Data'!$D$12,0,10*ROW('Sanitation Data'!D193))),'Data Summary'!CO199="Yes"),OFFSET('Sanitation Data'!$D$12,0,10*ROW('Sanitation Data'!D193)),NA())</f>
        <v>#N/A</v>
      </c>
      <c r="AA199" s="92" t="e">
        <f ca="true">+IF(AND(ISNUMBER(OFFSET('Sanitation Data'!$E$4,0,10*ROW('Sanitation Data'!E193))),'Data Summary'!CP199="Yes"),100-OFFSET('Sanitation Data'!$E$4,0,10*ROW('Sanitation Data'!E193)),NA())</f>
        <v>#N/A</v>
      </c>
      <c r="AB199" s="92" t="e">
        <f ca="true">+IF(AND(ISNUMBER(OFFSET('Sanitation Data'!$E$6,0,10*ROW('Sanitation Data'!E193))),'Data Summary'!CQ199="Yes"),OFFSET('Sanitation Data'!$E$6,0,10*ROW('Sanitation Data'!E193)),NA())</f>
        <v>#N/A</v>
      </c>
      <c r="AC199" s="92" t="e">
        <f ca="true">+IF(AND(ISNUMBER(OFFSET('Sanitation Data'!$E$10,0,10*ROW('Sanitation Data'!E193))),'Data Summary'!CR199="Yes"),OFFSET('Sanitation Data'!$E$10,0,10*ROW('Sanitation Data'!E193)),NA())</f>
        <v>#N/A</v>
      </c>
      <c r="AD199" s="92" t="e">
        <f ca="true">+IF(AND(ISNUMBER(OFFSET('Sanitation Data'!$E$11,0,10*ROW('Sanitation Data'!E193))),'Data Summary'!CS199="Yes"),OFFSET('Sanitation Data'!$E$11,0,10*ROW('Sanitation Data'!E193)),NA())</f>
        <v>#N/A</v>
      </c>
      <c r="AE199" s="92" t="e">
        <f ca="true">+IF(AND(ISNUMBER(OFFSET('Sanitation Data'!$E$12,0,10*ROW('Sanitation Data'!E193))),'Data Summary'!CT199="Yes"),OFFSET('Sanitation Data'!$E$12,0,10*ROW('Sanitation Data'!E193)),NA())</f>
        <v>#N/A</v>
      </c>
      <c r="AF199" s="92" t="e">
        <f ca="true">+IF(AND(ISNUMBER(OFFSET('Sanitation Data'!$F$4,0,10*ROW('Sanitation Data'!F193))),'Data Summary'!CU199="Yes"),100-OFFSET('Sanitation Data'!$F$4,0,10*ROW('Sanitation Data'!F193)),NA())</f>
        <v>#N/A</v>
      </c>
      <c r="AG199" s="92" t="e">
        <f ca="true">+IF(AND(ISNUMBER(OFFSET('Sanitation Data'!$F$6,0,10*ROW('Sanitation Data'!F193))),'Data Summary'!CV199="Yes"),OFFSET('Sanitation Data'!$F$6,0,10*ROW('Sanitation Data'!F193)),NA())</f>
        <v>#N/A</v>
      </c>
      <c r="AH199" s="92" t="e">
        <f ca="true">+IF(AND(ISNUMBER(OFFSET('Sanitation Data'!$F$10,0,10*ROW('Sanitation Data'!F193))),'Data Summary'!CW199="Yes"),OFFSET('Sanitation Data'!$F$10,0,10*ROW('Sanitation Data'!F193)),NA())</f>
        <v>#N/A</v>
      </c>
      <c r="AI199" s="92" t="e">
        <f ca="true">+IF(AND(ISNUMBER(OFFSET('Sanitation Data'!$F$11,0,10*ROW('Sanitation Data'!F193))),'Data Summary'!CX199="Yes"),OFFSET('Sanitation Data'!$F$11,0,10*ROW('Sanitation Data'!F193)),NA())</f>
        <v>#N/A</v>
      </c>
      <c r="AJ199" s="92" t="e">
        <f ca="true">+IF(AND(ISNUMBER(OFFSET('Sanitation Data'!$F$12,0,10*ROW('Sanitation Data'!F193))),'Data Summary'!CY199="Yes"),OFFSET('Sanitation Data'!$F$12,0,10*ROW('Sanitation Data'!F193)),NA())</f>
        <v>#N/A</v>
      </c>
      <c r="AK199" s="92" t="e">
        <f ca="true">+IF(AND(ISNUMBER(OFFSET('Sanitation Data'!$G$4,0,10*ROW('Sanitation Data'!G193))),'Data Summary'!CZ199="Yes"),100-OFFSET('Sanitation Data'!$G$4,0,10*ROW('Sanitation Data'!G193)),NA())</f>
        <v>#N/A</v>
      </c>
      <c r="AL199" s="92" t="e">
        <f ca="true">+IF(AND(ISNUMBER(OFFSET('Sanitation Data'!$G$6,0,10*ROW('Sanitation Data'!G193))),'Data Summary'!DA199="Yes"),OFFSET('Sanitation Data'!$G$6,0,10*ROW('Sanitation Data'!G193)),NA())</f>
        <v>#N/A</v>
      </c>
      <c r="AM199" s="92" t="e">
        <f ca="true">+IF(AND(ISNUMBER(OFFSET('Sanitation Data'!$G$10,0,10*ROW('Sanitation Data'!G193))),'Data Summary'!DB199="Yes"),OFFSET('Sanitation Data'!$G$10,0,10*ROW('Sanitation Data'!G193)),NA())</f>
        <v>#N/A</v>
      </c>
      <c r="AN199" s="92" t="e">
        <f ca="true">+IF(AND(ISNUMBER(OFFSET('Sanitation Data'!$G$11,0,10*ROW('Sanitation Data'!G193))),'Data Summary'!DC199="Yes"),OFFSET('Sanitation Data'!$G$11,0,10*ROW('Sanitation Data'!G193)),NA())</f>
        <v>#N/A</v>
      </c>
      <c r="AO199" s="92" t="e">
        <f ca="true">+IF(AND(ISNUMBER(OFFSET('Sanitation Data'!$G$12,0,10*ROW('Sanitation Data'!G193))),'Data Summary'!DD199="Yes"),OFFSET('Sanitation Data'!$G$12,0,10*ROW('Sanitation Data'!G193)),NA())</f>
        <v>#N/A</v>
      </c>
      <c r="AP199" s="92" t="e">
        <f ca="true">+IF(AND(ISNUMBER(OFFSET('Sanitation Data'!$H$4,0,10*ROW('Sanitation Data'!H193))),'Data Summary'!DE199="Yes"),100-OFFSET('Sanitation Data'!$H$4,0,10*ROW('Sanitation Data'!H193)),NA())</f>
        <v>#N/A</v>
      </c>
      <c r="AQ199" s="92" t="e">
        <f ca="true">+IF(AND(ISNUMBER(OFFSET('Sanitation Data'!$H$6,0,10*ROW('Sanitation Data'!H193))),'Data Summary'!DF199="Yes"),OFFSET('Sanitation Data'!$H$6,0,10*ROW('Sanitation Data'!H193)),NA())</f>
        <v>#N/A</v>
      </c>
      <c r="AR199" s="92" t="e">
        <f ca="true">+IF(AND(ISNUMBER(OFFSET('Sanitation Data'!$H$10,0,10*ROW('Sanitation Data'!H193))),'Data Summary'!DG199="Yes"),OFFSET('Sanitation Data'!$H$10,0,10*ROW('Sanitation Data'!H193)),NA())</f>
        <v>#N/A</v>
      </c>
      <c r="AS199" s="92" t="e">
        <f ca="true">+IF(AND(ISNUMBER(OFFSET('Sanitation Data'!$H$11,0,10*ROW('Sanitation Data'!H193))),'Data Summary'!DH199="Yes"),OFFSET('Sanitation Data'!$H$11,0,10*ROW('Sanitation Data'!H193)),NA())</f>
        <v>#N/A</v>
      </c>
      <c r="AT199" s="92" t="e">
        <f ca="true">+IF(AND(ISNUMBER(OFFSET('Sanitation Data'!$H$12,0,10*ROW('Sanitation Data'!H193))),'Data Summary'!DI199="Yes"),OFFSET('Sanitation Data'!$H$12,0,10*ROW('Sanitation Data'!H193)),NA())</f>
        <v>#N/A</v>
      </c>
      <c r="AU199" s="92" t="e">
        <f ca="true">+IF(AND(ISNUMBER(OFFSET('Sanitation Data'!$I$4,0,10*ROW('Sanitation Data'!I193))),'Data Summary'!DJ199="Yes"),100-OFFSET('Sanitation Data'!$I$4,0,10*ROW('Sanitation Data'!I193)),NA())</f>
        <v>#N/A</v>
      </c>
      <c r="AV199" s="92" t="e">
        <f ca="true">+IF(AND(ISNUMBER(OFFSET('Sanitation Data'!$I$6,0,10*ROW('Sanitation Data'!I193))),'Data Summary'!DK199="Yes"),OFFSET('Sanitation Data'!$I$6,0,10*ROW('Sanitation Data'!I193)),NA())</f>
        <v>#N/A</v>
      </c>
      <c r="AW199" s="92" t="e">
        <f ca="true">+IF(AND(ISNUMBER(OFFSET('Sanitation Data'!$I$10,0,10*ROW('Sanitation Data'!I193))),'Data Summary'!DL199="Yes"),OFFSET('Sanitation Data'!$I$10,0,10*ROW('Sanitation Data'!I193)),NA())</f>
        <v>#N/A</v>
      </c>
      <c r="AX199" s="92" t="e">
        <f ca="true">+IF(AND(ISNUMBER(OFFSET('Sanitation Data'!$I$11,0,10*ROW('Sanitation Data'!I193))),'Data Summary'!DM199="Yes"),OFFSET('Sanitation Data'!$I$11,0,10*ROW('Sanitation Data'!I193)),NA())</f>
        <v>#N/A</v>
      </c>
      <c r="AY199" s="92" t="e">
        <f ca="true">+IF(AND(ISNUMBER(OFFSET('Sanitation Data'!$I$12,0,10*ROW('Sanitation Data'!I193))),'Data Summary'!DN199="Yes"),OFFSET('Sanitation Data'!$I$12,0,10*ROW('Sanitation Data'!I193)),NA())</f>
        <v>#N/A</v>
      </c>
      <c r="AZ199" s="93" t="e">
        <f ca="true">+IF(AND(ISNUMBER(OFFSET('Hygiene Data'!$D$5,0,10*ROW('Hygiene Data'!D193))),'Data Summary'!DO199="Yes"),OFFSET('Hygiene Data'!$D$5,0,10*ROW('Hygiene Data'!D193)),NA())</f>
        <v>#N/A</v>
      </c>
      <c r="BA199" s="93" t="e">
        <f ca="true">+IF(AND(ISNUMBER(OFFSET('Hygiene Data'!$D$7,0,10*ROW('Hygiene Data'!D193))),'Data Summary'!DP199="Yes"),OFFSET('Hygiene Data'!$D$7,0,10*ROW('Hygiene Data'!D193)),NA())</f>
        <v>#N/A</v>
      </c>
      <c r="BB199" s="93" t="e">
        <f ca="true">+IF(AND(ISNUMBER(OFFSET('Hygiene Data'!$D$9,0,10*ROW('Hygiene Data'!D193))),'Data Summary'!DQ199="Yes"),OFFSET('Hygiene Data'!$D$9,0,10*ROW('Hygiene Data'!D193)),NA())</f>
        <v>#N/A</v>
      </c>
      <c r="BC199" s="93" t="e">
        <f ca="true">+IF(AND(ISNUMBER(OFFSET('Hygiene Data'!$E$5,0,10*ROW('Hygiene Data'!E193))),'Data Summary'!DR199="Yes"),OFFSET('Hygiene Data'!$E$5,0,10*ROW('Hygiene Data'!E193)),NA())</f>
        <v>#N/A</v>
      </c>
      <c r="BD199" s="93" t="e">
        <f ca="true">+IF(AND(ISNUMBER(OFFSET('Hygiene Data'!$E$7,0,10*ROW('Hygiene Data'!E193))),'Data Summary'!DS199="Yes"),OFFSET('Hygiene Data'!$E$7,0,10*ROW('Hygiene Data'!E193)),NA())</f>
        <v>#N/A</v>
      </c>
      <c r="BE199" s="93" t="e">
        <f ca="true">+IF(AND(ISNUMBER(OFFSET('Hygiene Data'!$E$9,0,10*ROW('Hygiene Data'!E193))),'Data Summary'!DT199="Yes"),OFFSET('Hygiene Data'!$E$9,0,10*ROW('Hygiene Data'!E193)),NA())</f>
        <v>#N/A</v>
      </c>
      <c r="BF199" s="93" t="e">
        <f ca="true">+IF(AND(ISNUMBER(OFFSET('Hygiene Data'!$F$5,0,10*ROW('Hygiene Data'!F193))),'Data Summary'!DU199="Yes"),OFFSET('Hygiene Data'!$F$5,0,10*ROW('Hygiene Data'!F193)),NA())</f>
        <v>#N/A</v>
      </c>
      <c r="BG199" s="93" t="e">
        <f ca="true">+IF(AND(ISNUMBER(OFFSET('Hygiene Data'!$F$7,0,10*ROW('Hygiene Data'!F193))),'Data Summary'!DV199="Yes"),OFFSET('Hygiene Data'!$F$7,0,10*ROW('Hygiene Data'!F193)),NA())</f>
        <v>#N/A</v>
      </c>
      <c r="BH199" s="93" t="e">
        <f ca="true">+IF(AND(ISNUMBER(OFFSET('Hygiene Data'!$F$9,0,10*ROW('Hygiene Data'!F193))),'Data Summary'!DW199="Yes"),OFFSET('Hygiene Data'!$F$9,0,10*ROW('Hygiene Data'!F193)),NA())</f>
        <v>#N/A</v>
      </c>
      <c r="BI199" s="93" t="e">
        <f ca="true">+IF(AND(ISNUMBER(OFFSET('Hygiene Data'!$G$5,0,10*ROW('Hygiene Data'!G193))),'Data Summary'!DX199="Yes"),OFFSET('Hygiene Data'!$G$5,0,10*ROW('Hygiene Data'!G193)),NA())</f>
        <v>#N/A</v>
      </c>
      <c r="BJ199" s="93" t="e">
        <f ca="true">+IF(AND(ISNUMBER(OFFSET('Hygiene Data'!$G$7,0,10*ROW('Hygiene Data'!G193))),'Data Summary'!DY199="Yes"),OFFSET('Hygiene Data'!$G$7,0,10*ROW('Hygiene Data'!G193)),NA())</f>
        <v>#N/A</v>
      </c>
      <c r="BK199" s="93" t="e">
        <f ca="true">+IF(AND(ISNUMBER(OFFSET('Hygiene Data'!$G$9,0,10*ROW('Hygiene Data'!G193))),'Data Summary'!DZ199="Yes"),OFFSET('Hygiene Data'!$G$9,0,10*ROW('Hygiene Data'!G193)),NA())</f>
        <v>#N/A</v>
      </c>
      <c r="BL199" s="93" t="e">
        <f ca="true">+IF(AND(ISNUMBER(OFFSET('Hygiene Data'!$H$5,0,10*ROW('Hygiene Data'!H193))),'Data Summary'!EA199="Yes"),OFFSET('Hygiene Data'!$H$5,0,10*ROW('Hygiene Data'!H193)),NA())</f>
        <v>#N/A</v>
      </c>
      <c r="BM199" s="93" t="e">
        <f ca="true">+IF(AND(ISNUMBER(OFFSET('Hygiene Data'!$H$7,0,10*ROW('Hygiene Data'!H193))),'Data Summary'!EB199="Yes"),OFFSET('Hygiene Data'!$H$7,0,10*ROW('Hygiene Data'!H193)),NA())</f>
        <v>#N/A</v>
      </c>
      <c r="BN199" s="93" t="e">
        <f ca="true">+IF(AND(ISNUMBER(OFFSET('Hygiene Data'!$H$9,0,10*ROW('Hygiene Data'!H193))),'Data Summary'!EC199="Yes"),OFFSET('Hygiene Data'!$H$9,0,10*ROW('Hygiene Data'!H193)),NA())</f>
        <v>#N/A</v>
      </c>
      <c r="BO199" s="93" t="e">
        <f ca="true">+IF(AND(ISNUMBER(OFFSET('Hygiene Data'!$I$5,0,10*ROW('Hygiene Data'!I193))),'Data Summary'!ED199="Yes"),OFFSET('Hygiene Data'!$I$5,0,10*ROW('Hygiene Data'!I193)),NA())</f>
        <v>#N/A</v>
      </c>
      <c r="BP199" s="93" t="e">
        <f ca="true">+IF(AND(ISNUMBER(OFFSET('Hygiene Data'!$I$7,0,10*ROW('Hygiene Data'!I193))),'Data Summary'!EE199="Yes"),OFFSET('Hygiene Data'!$I$7,0,10*ROW('Hygiene Data'!I193)),NA())</f>
        <v>#N/A</v>
      </c>
      <c r="BQ199" s="93" t="e">
        <f ca="true">+IF(AND(ISNUMBER(OFFSET('Hygiene Data'!$I$9,0,10*ROW('Hygiene Data'!I193))),'Data Summary'!EF199="Yes"),OFFSET('Hygiene Data'!$I$9,0,10*ROW('Hygiene Data'!I193)),NA())</f>
        <v>#N/A</v>
      </c>
    </row>
    <row xmlns:x14ac="http://schemas.microsoft.com/office/spreadsheetml/2009/9/ac" r="200" x14ac:dyDescent="0.2">
      <c r="A200" s="335" t="e">
        <f ca="true">+RIGHT('Data Summary'!A200,LEN('Data Summary'!A200)-9)</f>
        <v>#VALUE!</v>
      </c>
      <c r="B200" s="35" t="str">
        <f ca="true">+IF(ISTEXT('Data Summary'!B200),'Data Summary'!B200,"")</f>
        <v/>
      </c>
      <c r="C200" s="334" t="e">
        <f ca="true">+VALUE('Data Summary'!C200)</f>
        <v>#VALUE!</v>
      </c>
      <c r="D200" s="91" t="e">
        <f ca="true">+IF(AND(ISNUMBER(OFFSET('Water Data'!$D$4,0,10*ROW('Water Data'!D194))),'Data Summary'!BS200="Yes"),100-OFFSET('Water Data'!$D$4,0,10*ROW('Water Data'!D194)),NA())</f>
        <v>#N/A</v>
      </c>
      <c r="E200" s="91" t="e">
        <f ca="true">+IF(AND(ISNUMBER(OFFSET('Water Data'!$D$6,0,10*ROW('Water Data'!D194))),'Data Summary'!BT200="Yes"),OFFSET('Water Data'!$D$6,0,10*ROW('Water Data'!D194)),NA())</f>
        <v>#N/A</v>
      </c>
      <c r="F200" s="91" t="e">
        <f ca="true">+IF(AND(ISNUMBER(OFFSET('Water Data'!$D$9,0,10*ROW('Water Data'!D194))),'Data Summary'!BU200="Yes"),OFFSET('Water Data'!$D$9,0,10*ROW('Water Data'!D194)),NA())</f>
        <v>#N/A</v>
      </c>
      <c r="G200" s="91" t="e">
        <f ca="true">+IF(AND(ISNUMBER(OFFSET('Water Data'!$E$4,0,10*ROW('Water Data'!E194))),'Data Summary'!BV200="Yes"),100-OFFSET('Water Data'!$E$4,0,10*ROW('Water Data'!E194)),NA())</f>
        <v>#N/A</v>
      </c>
      <c r="H200" s="91" t="e">
        <f ca="true">+IF(AND(ISNUMBER(OFFSET('Water Data'!$E$6,0,10*ROW('Water Data'!E194))),'Data Summary'!BW200="Yes"),OFFSET('Water Data'!$E$6,0,10*ROW('Water Data'!E194)),NA())</f>
        <v>#N/A</v>
      </c>
      <c r="I200" s="91" t="e">
        <f ca="true">+IF(AND(ISNUMBER(OFFSET('Water Data'!$E$9,0,10*ROW('Water Data'!E194))),'Data Summary'!BX200="Yes"),OFFSET('Water Data'!$E$9,0,10*ROW('Water Data'!E194)),NA())</f>
        <v>#N/A</v>
      </c>
      <c r="J200" s="91" t="e">
        <f ca="true">+IF(AND(ISNUMBER(OFFSET('Water Data'!$F$4,0,10*ROW('Water Data'!F194))),'Data Summary'!BY200="Yes"),100-OFFSET('Water Data'!$F$4,0,10*ROW('Water Data'!F194)),NA())</f>
        <v>#N/A</v>
      </c>
      <c r="K200" s="91" t="e">
        <f ca="true">+IF(AND(ISNUMBER(OFFSET('Water Data'!$F$6,0,10*ROW('Water Data'!F194))),'Data Summary'!BZ200="Yes"),OFFSET('Water Data'!$F$6,0,10*ROW('Water Data'!F194)),NA())</f>
        <v>#N/A</v>
      </c>
      <c r="L200" s="91" t="e">
        <f ca="true">+IF(AND(ISNUMBER(OFFSET('Water Data'!$F$9,0,10*ROW('Water Data'!F194))),'Data Summary'!CA200="Yes"),OFFSET('Water Data'!$F$9,0,10*ROW('Water Data'!F194)),NA())</f>
        <v>#N/A</v>
      </c>
      <c r="M200" s="91" t="e">
        <f ca="true">+IF(AND(ISNUMBER(OFFSET('Water Data'!$G$4,0,10*ROW('Water Data'!G194))),'Data Summary'!CB200="Yes"),100-OFFSET('Water Data'!$G$4,0,10*ROW('Water Data'!G194)),NA())</f>
        <v>#N/A</v>
      </c>
      <c r="N200" s="91" t="e">
        <f ca="true">+IF(AND(ISNUMBER(OFFSET('Water Data'!$G$6,0,10*ROW('Water Data'!G194))),'Data Summary'!CC200="Yes"),OFFSET('Water Data'!$G$6,0,10*ROW('Water Data'!G194)),NA())</f>
        <v>#N/A</v>
      </c>
      <c r="O200" s="91" t="e">
        <f ca="true">+IF(AND(ISNUMBER(OFFSET('Water Data'!$G$9,0,10*ROW('Water Data'!G194))),'Data Summary'!CD200="Yes"),OFFSET('Water Data'!$G$9,0,10*ROW('Water Data'!G194)),NA())</f>
        <v>#N/A</v>
      </c>
      <c r="P200" s="91" t="e">
        <f ca="true">+IF(AND(ISNUMBER(OFFSET('Water Data'!$H$4,0,10*ROW('Water Data'!H194))),'Data Summary'!CE200="Yes"),100-OFFSET('Water Data'!$H$4,0,10*ROW('Water Data'!H194)),NA())</f>
        <v>#N/A</v>
      </c>
      <c r="Q200" s="91" t="e">
        <f ca="true">+IF(AND(ISNUMBER(OFFSET('Water Data'!$H$6,0,10*ROW('Water Data'!H194))),'Data Summary'!CF200="Yes"),OFFSET('Water Data'!$H$6,0,10*ROW('Water Data'!H194)),NA())</f>
        <v>#N/A</v>
      </c>
      <c r="R200" s="91" t="e">
        <f ca="true">+IF(AND(ISNUMBER(OFFSET('Water Data'!$H$9,0,10*ROW('Water Data'!H194))),'Data Summary'!CG200="Yes"),OFFSET('Water Data'!$H$9,0,10*ROW('Water Data'!H194)),NA())</f>
        <v>#N/A</v>
      </c>
      <c r="S200" s="91" t="e">
        <f ca="true">+IF(AND(ISNUMBER(OFFSET('Water Data'!$I$4,0,10*ROW('Water Data'!I194))),'Data Summary'!CH200="Yes"),100-OFFSET('Water Data'!$I$4,0,10*ROW('Water Data'!I194)),NA())</f>
        <v>#N/A</v>
      </c>
      <c r="T200" s="91" t="e">
        <f ca="true">+IF(AND(ISNUMBER(OFFSET('Water Data'!$I$6,0,10*ROW('Water Data'!I194))),'Data Summary'!CI200="Yes"),OFFSET('Water Data'!$I$6,0,10*ROW('Water Data'!I194)),NA())</f>
        <v>#N/A</v>
      </c>
      <c r="U200" s="91" t="e">
        <f ca="true">+IF(AND(ISNUMBER(OFFSET('Water Data'!$I$9,0,10*ROW('Water Data'!I194))),'Data Summary'!CJ200="Yes"),OFFSET('Water Data'!$I$9,0,10*ROW('Water Data'!I194)),NA())</f>
        <v>#N/A</v>
      </c>
      <c r="V200" s="92" t="e">
        <f ca="true">+IF(AND(ISNUMBER(OFFSET('Sanitation Data'!$D$4,0,10*ROW('Sanitation Data'!D194))),'Data Summary'!CK200="Yes"),100-OFFSET('Sanitation Data'!$D$4,0,10*ROW('Sanitation Data'!D194)),NA())</f>
        <v>#N/A</v>
      </c>
      <c r="W200" s="92" t="e">
        <f ca="true">+IF(AND(ISNUMBER(OFFSET('Sanitation Data'!$D$6,0,10*ROW('Sanitation Data'!D194))),'Data Summary'!CL200="Yes"),OFFSET('Sanitation Data'!$D$6,0,10*ROW('Sanitation Data'!D194)),NA())</f>
        <v>#N/A</v>
      </c>
      <c r="X200" s="92" t="e">
        <f ca="true">+IF(AND(ISNUMBER(OFFSET('Sanitation Data'!$D$10,0,10*ROW('Sanitation Data'!D194))),'Data Summary'!CM200="Yes"),OFFSET('Sanitation Data'!$D$10,0,10*ROW('Sanitation Data'!D194)),NA())</f>
        <v>#N/A</v>
      </c>
      <c r="Y200" s="92" t="e">
        <f ca="true">+IF(AND(ISNUMBER(OFFSET('Sanitation Data'!$D$11,0,10*ROW('Sanitation Data'!D194))),'Data Summary'!CN200="Yes"),OFFSET('Sanitation Data'!$D$11,0,10*ROW('Sanitation Data'!D194)),NA())</f>
        <v>#N/A</v>
      </c>
      <c r="Z200" s="92" t="e">
        <f ca="true">+IF(AND(ISNUMBER(OFFSET('Sanitation Data'!$D$12,0,10*ROW('Sanitation Data'!D194))),'Data Summary'!CO200="Yes"),OFFSET('Sanitation Data'!$D$12,0,10*ROW('Sanitation Data'!D194)),NA())</f>
        <v>#N/A</v>
      </c>
      <c r="AA200" s="92" t="e">
        <f ca="true">+IF(AND(ISNUMBER(OFFSET('Sanitation Data'!$E$4,0,10*ROW('Sanitation Data'!E194))),'Data Summary'!CP200="Yes"),100-OFFSET('Sanitation Data'!$E$4,0,10*ROW('Sanitation Data'!E194)),NA())</f>
        <v>#N/A</v>
      </c>
      <c r="AB200" s="92" t="e">
        <f ca="true">+IF(AND(ISNUMBER(OFFSET('Sanitation Data'!$E$6,0,10*ROW('Sanitation Data'!E194))),'Data Summary'!CQ200="Yes"),OFFSET('Sanitation Data'!$E$6,0,10*ROW('Sanitation Data'!E194)),NA())</f>
        <v>#N/A</v>
      </c>
      <c r="AC200" s="92" t="e">
        <f ca="true">+IF(AND(ISNUMBER(OFFSET('Sanitation Data'!$E$10,0,10*ROW('Sanitation Data'!E194))),'Data Summary'!CR200="Yes"),OFFSET('Sanitation Data'!$E$10,0,10*ROW('Sanitation Data'!E194)),NA())</f>
        <v>#N/A</v>
      </c>
      <c r="AD200" s="92" t="e">
        <f ca="true">+IF(AND(ISNUMBER(OFFSET('Sanitation Data'!$E$11,0,10*ROW('Sanitation Data'!E194))),'Data Summary'!CS200="Yes"),OFFSET('Sanitation Data'!$E$11,0,10*ROW('Sanitation Data'!E194)),NA())</f>
        <v>#N/A</v>
      </c>
      <c r="AE200" s="92" t="e">
        <f ca="true">+IF(AND(ISNUMBER(OFFSET('Sanitation Data'!$E$12,0,10*ROW('Sanitation Data'!E194))),'Data Summary'!CT200="Yes"),OFFSET('Sanitation Data'!$E$12,0,10*ROW('Sanitation Data'!E194)),NA())</f>
        <v>#N/A</v>
      </c>
      <c r="AF200" s="92" t="e">
        <f ca="true">+IF(AND(ISNUMBER(OFFSET('Sanitation Data'!$F$4,0,10*ROW('Sanitation Data'!F194))),'Data Summary'!CU200="Yes"),100-OFFSET('Sanitation Data'!$F$4,0,10*ROW('Sanitation Data'!F194)),NA())</f>
        <v>#N/A</v>
      </c>
      <c r="AG200" s="92" t="e">
        <f ca="true">+IF(AND(ISNUMBER(OFFSET('Sanitation Data'!$F$6,0,10*ROW('Sanitation Data'!F194))),'Data Summary'!CV200="Yes"),OFFSET('Sanitation Data'!$F$6,0,10*ROW('Sanitation Data'!F194)),NA())</f>
        <v>#N/A</v>
      </c>
      <c r="AH200" s="92" t="e">
        <f ca="true">+IF(AND(ISNUMBER(OFFSET('Sanitation Data'!$F$10,0,10*ROW('Sanitation Data'!F194))),'Data Summary'!CW200="Yes"),OFFSET('Sanitation Data'!$F$10,0,10*ROW('Sanitation Data'!F194)),NA())</f>
        <v>#N/A</v>
      </c>
      <c r="AI200" s="92" t="e">
        <f ca="true">+IF(AND(ISNUMBER(OFFSET('Sanitation Data'!$F$11,0,10*ROW('Sanitation Data'!F194))),'Data Summary'!CX200="Yes"),OFFSET('Sanitation Data'!$F$11,0,10*ROW('Sanitation Data'!F194)),NA())</f>
        <v>#N/A</v>
      </c>
      <c r="AJ200" s="92" t="e">
        <f ca="true">+IF(AND(ISNUMBER(OFFSET('Sanitation Data'!$F$12,0,10*ROW('Sanitation Data'!F194))),'Data Summary'!CY200="Yes"),OFFSET('Sanitation Data'!$F$12,0,10*ROW('Sanitation Data'!F194)),NA())</f>
        <v>#N/A</v>
      </c>
      <c r="AK200" s="92" t="e">
        <f ca="true">+IF(AND(ISNUMBER(OFFSET('Sanitation Data'!$G$4,0,10*ROW('Sanitation Data'!G194))),'Data Summary'!CZ200="Yes"),100-OFFSET('Sanitation Data'!$G$4,0,10*ROW('Sanitation Data'!G194)),NA())</f>
        <v>#N/A</v>
      </c>
      <c r="AL200" s="92" t="e">
        <f ca="true">+IF(AND(ISNUMBER(OFFSET('Sanitation Data'!$G$6,0,10*ROW('Sanitation Data'!G194))),'Data Summary'!DA200="Yes"),OFFSET('Sanitation Data'!$G$6,0,10*ROW('Sanitation Data'!G194)),NA())</f>
        <v>#N/A</v>
      </c>
      <c r="AM200" s="92" t="e">
        <f ca="true">+IF(AND(ISNUMBER(OFFSET('Sanitation Data'!$G$10,0,10*ROW('Sanitation Data'!G194))),'Data Summary'!DB200="Yes"),OFFSET('Sanitation Data'!$G$10,0,10*ROW('Sanitation Data'!G194)),NA())</f>
        <v>#N/A</v>
      </c>
      <c r="AN200" s="92" t="e">
        <f ca="true">+IF(AND(ISNUMBER(OFFSET('Sanitation Data'!$G$11,0,10*ROW('Sanitation Data'!G194))),'Data Summary'!DC200="Yes"),OFFSET('Sanitation Data'!$G$11,0,10*ROW('Sanitation Data'!G194)),NA())</f>
        <v>#N/A</v>
      </c>
      <c r="AO200" s="92" t="e">
        <f ca="true">+IF(AND(ISNUMBER(OFFSET('Sanitation Data'!$G$12,0,10*ROW('Sanitation Data'!G194))),'Data Summary'!DD200="Yes"),OFFSET('Sanitation Data'!$G$12,0,10*ROW('Sanitation Data'!G194)),NA())</f>
        <v>#N/A</v>
      </c>
      <c r="AP200" s="92" t="e">
        <f ca="true">+IF(AND(ISNUMBER(OFFSET('Sanitation Data'!$H$4,0,10*ROW('Sanitation Data'!H194))),'Data Summary'!DE200="Yes"),100-OFFSET('Sanitation Data'!$H$4,0,10*ROW('Sanitation Data'!H194)),NA())</f>
        <v>#N/A</v>
      </c>
      <c r="AQ200" s="92" t="e">
        <f ca="true">+IF(AND(ISNUMBER(OFFSET('Sanitation Data'!$H$6,0,10*ROW('Sanitation Data'!H194))),'Data Summary'!DF200="Yes"),OFFSET('Sanitation Data'!$H$6,0,10*ROW('Sanitation Data'!H194)),NA())</f>
        <v>#N/A</v>
      </c>
      <c r="AR200" s="92" t="e">
        <f ca="true">+IF(AND(ISNUMBER(OFFSET('Sanitation Data'!$H$10,0,10*ROW('Sanitation Data'!H194))),'Data Summary'!DG200="Yes"),OFFSET('Sanitation Data'!$H$10,0,10*ROW('Sanitation Data'!H194)),NA())</f>
        <v>#N/A</v>
      </c>
      <c r="AS200" s="92" t="e">
        <f ca="true">+IF(AND(ISNUMBER(OFFSET('Sanitation Data'!$H$11,0,10*ROW('Sanitation Data'!H194))),'Data Summary'!DH200="Yes"),OFFSET('Sanitation Data'!$H$11,0,10*ROW('Sanitation Data'!H194)),NA())</f>
        <v>#N/A</v>
      </c>
      <c r="AT200" s="92" t="e">
        <f ca="true">+IF(AND(ISNUMBER(OFFSET('Sanitation Data'!$H$12,0,10*ROW('Sanitation Data'!H194))),'Data Summary'!DI200="Yes"),OFFSET('Sanitation Data'!$H$12,0,10*ROW('Sanitation Data'!H194)),NA())</f>
        <v>#N/A</v>
      </c>
      <c r="AU200" s="92" t="e">
        <f ca="true">+IF(AND(ISNUMBER(OFFSET('Sanitation Data'!$I$4,0,10*ROW('Sanitation Data'!I194))),'Data Summary'!DJ200="Yes"),100-OFFSET('Sanitation Data'!$I$4,0,10*ROW('Sanitation Data'!I194)),NA())</f>
        <v>#N/A</v>
      </c>
      <c r="AV200" s="92" t="e">
        <f ca="true">+IF(AND(ISNUMBER(OFFSET('Sanitation Data'!$I$6,0,10*ROW('Sanitation Data'!I194))),'Data Summary'!DK200="Yes"),OFFSET('Sanitation Data'!$I$6,0,10*ROW('Sanitation Data'!I194)),NA())</f>
        <v>#N/A</v>
      </c>
      <c r="AW200" s="92" t="e">
        <f ca="true">+IF(AND(ISNUMBER(OFFSET('Sanitation Data'!$I$10,0,10*ROW('Sanitation Data'!I194))),'Data Summary'!DL200="Yes"),OFFSET('Sanitation Data'!$I$10,0,10*ROW('Sanitation Data'!I194)),NA())</f>
        <v>#N/A</v>
      </c>
      <c r="AX200" s="92" t="e">
        <f ca="true">+IF(AND(ISNUMBER(OFFSET('Sanitation Data'!$I$11,0,10*ROW('Sanitation Data'!I194))),'Data Summary'!DM200="Yes"),OFFSET('Sanitation Data'!$I$11,0,10*ROW('Sanitation Data'!I194)),NA())</f>
        <v>#N/A</v>
      </c>
      <c r="AY200" s="92" t="e">
        <f ca="true">+IF(AND(ISNUMBER(OFFSET('Sanitation Data'!$I$12,0,10*ROW('Sanitation Data'!I194))),'Data Summary'!DN200="Yes"),OFFSET('Sanitation Data'!$I$12,0,10*ROW('Sanitation Data'!I194)),NA())</f>
        <v>#N/A</v>
      </c>
      <c r="AZ200" s="93" t="e">
        <f ca="true">+IF(AND(ISNUMBER(OFFSET('Hygiene Data'!$D$5,0,10*ROW('Hygiene Data'!D194))),'Data Summary'!DO200="Yes"),OFFSET('Hygiene Data'!$D$5,0,10*ROW('Hygiene Data'!D194)),NA())</f>
        <v>#N/A</v>
      </c>
      <c r="BA200" s="93" t="e">
        <f ca="true">+IF(AND(ISNUMBER(OFFSET('Hygiene Data'!$D$7,0,10*ROW('Hygiene Data'!D194))),'Data Summary'!DP200="Yes"),OFFSET('Hygiene Data'!$D$7,0,10*ROW('Hygiene Data'!D194)),NA())</f>
        <v>#N/A</v>
      </c>
      <c r="BB200" s="93" t="e">
        <f ca="true">+IF(AND(ISNUMBER(OFFSET('Hygiene Data'!$D$9,0,10*ROW('Hygiene Data'!D194))),'Data Summary'!DQ200="Yes"),OFFSET('Hygiene Data'!$D$9,0,10*ROW('Hygiene Data'!D194)),NA())</f>
        <v>#N/A</v>
      </c>
      <c r="BC200" s="93" t="e">
        <f ca="true">+IF(AND(ISNUMBER(OFFSET('Hygiene Data'!$E$5,0,10*ROW('Hygiene Data'!E194))),'Data Summary'!DR200="Yes"),OFFSET('Hygiene Data'!$E$5,0,10*ROW('Hygiene Data'!E194)),NA())</f>
        <v>#N/A</v>
      </c>
      <c r="BD200" s="93" t="e">
        <f ca="true">+IF(AND(ISNUMBER(OFFSET('Hygiene Data'!$E$7,0,10*ROW('Hygiene Data'!E194))),'Data Summary'!DS200="Yes"),OFFSET('Hygiene Data'!$E$7,0,10*ROW('Hygiene Data'!E194)),NA())</f>
        <v>#N/A</v>
      </c>
      <c r="BE200" s="93" t="e">
        <f ca="true">+IF(AND(ISNUMBER(OFFSET('Hygiene Data'!$E$9,0,10*ROW('Hygiene Data'!E194))),'Data Summary'!DT200="Yes"),OFFSET('Hygiene Data'!$E$9,0,10*ROW('Hygiene Data'!E194)),NA())</f>
        <v>#N/A</v>
      </c>
      <c r="BF200" s="93" t="e">
        <f ca="true">+IF(AND(ISNUMBER(OFFSET('Hygiene Data'!$F$5,0,10*ROW('Hygiene Data'!F194))),'Data Summary'!DU200="Yes"),OFFSET('Hygiene Data'!$F$5,0,10*ROW('Hygiene Data'!F194)),NA())</f>
        <v>#N/A</v>
      </c>
      <c r="BG200" s="93" t="e">
        <f ca="true">+IF(AND(ISNUMBER(OFFSET('Hygiene Data'!$F$7,0,10*ROW('Hygiene Data'!F194))),'Data Summary'!DV200="Yes"),OFFSET('Hygiene Data'!$F$7,0,10*ROW('Hygiene Data'!F194)),NA())</f>
        <v>#N/A</v>
      </c>
      <c r="BH200" s="93" t="e">
        <f ca="true">+IF(AND(ISNUMBER(OFFSET('Hygiene Data'!$F$9,0,10*ROW('Hygiene Data'!F194))),'Data Summary'!DW200="Yes"),OFFSET('Hygiene Data'!$F$9,0,10*ROW('Hygiene Data'!F194)),NA())</f>
        <v>#N/A</v>
      </c>
      <c r="BI200" s="93" t="e">
        <f ca="true">+IF(AND(ISNUMBER(OFFSET('Hygiene Data'!$G$5,0,10*ROW('Hygiene Data'!G194))),'Data Summary'!DX200="Yes"),OFFSET('Hygiene Data'!$G$5,0,10*ROW('Hygiene Data'!G194)),NA())</f>
        <v>#N/A</v>
      </c>
      <c r="BJ200" s="93" t="e">
        <f ca="true">+IF(AND(ISNUMBER(OFFSET('Hygiene Data'!$G$7,0,10*ROW('Hygiene Data'!G194))),'Data Summary'!DY200="Yes"),OFFSET('Hygiene Data'!$G$7,0,10*ROW('Hygiene Data'!G194)),NA())</f>
        <v>#N/A</v>
      </c>
      <c r="BK200" s="93" t="e">
        <f ca="true">+IF(AND(ISNUMBER(OFFSET('Hygiene Data'!$G$9,0,10*ROW('Hygiene Data'!G194))),'Data Summary'!DZ200="Yes"),OFFSET('Hygiene Data'!$G$9,0,10*ROW('Hygiene Data'!G194)),NA())</f>
        <v>#N/A</v>
      </c>
      <c r="BL200" s="93" t="e">
        <f ca="true">+IF(AND(ISNUMBER(OFFSET('Hygiene Data'!$H$5,0,10*ROW('Hygiene Data'!H194))),'Data Summary'!EA200="Yes"),OFFSET('Hygiene Data'!$H$5,0,10*ROW('Hygiene Data'!H194)),NA())</f>
        <v>#N/A</v>
      </c>
      <c r="BM200" s="93" t="e">
        <f ca="true">+IF(AND(ISNUMBER(OFFSET('Hygiene Data'!$H$7,0,10*ROW('Hygiene Data'!H194))),'Data Summary'!EB200="Yes"),OFFSET('Hygiene Data'!$H$7,0,10*ROW('Hygiene Data'!H194)),NA())</f>
        <v>#N/A</v>
      </c>
      <c r="BN200" s="93" t="e">
        <f ca="true">+IF(AND(ISNUMBER(OFFSET('Hygiene Data'!$H$9,0,10*ROW('Hygiene Data'!H194))),'Data Summary'!EC200="Yes"),OFFSET('Hygiene Data'!$H$9,0,10*ROW('Hygiene Data'!H194)),NA())</f>
        <v>#N/A</v>
      </c>
      <c r="BO200" s="93" t="e">
        <f ca="true">+IF(AND(ISNUMBER(OFFSET('Hygiene Data'!$I$5,0,10*ROW('Hygiene Data'!I194))),'Data Summary'!ED200="Yes"),OFFSET('Hygiene Data'!$I$5,0,10*ROW('Hygiene Data'!I194)),NA())</f>
        <v>#N/A</v>
      </c>
      <c r="BP200" s="93" t="e">
        <f ca="true">+IF(AND(ISNUMBER(OFFSET('Hygiene Data'!$I$7,0,10*ROW('Hygiene Data'!I194))),'Data Summary'!EE200="Yes"),OFFSET('Hygiene Data'!$I$7,0,10*ROW('Hygiene Data'!I194)),NA())</f>
        <v>#N/A</v>
      </c>
      <c r="BQ200" s="93" t="e">
        <f ca="true">+IF(AND(ISNUMBER(OFFSET('Hygiene Data'!$I$9,0,10*ROW('Hygiene Data'!I194))),'Data Summary'!EF200="Yes"),OFFSET('Hygiene Data'!$I$9,0,10*ROW('Hygiene Data'!I194)),NA())</f>
        <v>#N/A</v>
      </c>
    </row>
    <row xmlns:x14ac="http://schemas.microsoft.com/office/spreadsheetml/2009/9/ac" r="201" x14ac:dyDescent="0.2">
      <c r="A201" s="335" t="e">
        <f ca="true">+RIGHT('Data Summary'!A201,LEN('Data Summary'!A201)-9)</f>
        <v>#VALUE!</v>
      </c>
      <c r="B201" s="35" t="str">
        <f ca="true">+IF(ISTEXT('Data Summary'!B201),'Data Summary'!B201,"")</f>
        <v/>
      </c>
      <c r="C201" s="334" t="e">
        <f ca="true">+VALUE('Data Summary'!C201)</f>
        <v>#VALUE!</v>
      </c>
      <c r="D201" s="91" t="e">
        <f ca="true">+IF(AND(ISNUMBER(OFFSET('Water Data'!$D$4,0,10*ROW('Water Data'!D195))),'Data Summary'!BS201="Yes"),100-OFFSET('Water Data'!$D$4,0,10*ROW('Water Data'!D195)),NA())</f>
        <v>#N/A</v>
      </c>
      <c r="E201" s="91" t="e">
        <f ca="true">+IF(AND(ISNUMBER(OFFSET('Water Data'!$D$6,0,10*ROW('Water Data'!D195))),'Data Summary'!BT201="Yes"),OFFSET('Water Data'!$D$6,0,10*ROW('Water Data'!D195)),NA())</f>
        <v>#N/A</v>
      </c>
      <c r="F201" s="91" t="e">
        <f ca="true">+IF(AND(ISNUMBER(OFFSET('Water Data'!$D$9,0,10*ROW('Water Data'!D195))),'Data Summary'!BU201="Yes"),OFFSET('Water Data'!$D$9,0,10*ROW('Water Data'!D195)),NA())</f>
        <v>#N/A</v>
      </c>
      <c r="G201" s="91" t="e">
        <f ca="true">+IF(AND(ISNUMBER(OFFSET('Water Data'!$E$4,0,10*ROW('Water Data'!E195))),'Data Summary'!BV201="Yes"),100-OFFSET('Water Data'!$E$4,0,10*ROW('Water Data'!E195)),NA())</f>
        <v>#N/A</v>
      </c>
      <c r="H201" s="91" t="e">
        <f ca="true">+IF(AND(ISNUMBER(OFFSET('Water Data'!$E$6,0,10*ROW('Water Data'!E195))),'Data Summary'!BW201="Yes"),OFFSET('Water Data'!$E$6,0,10*ROW('Water Data'!E195)),NA())</f>
        <v>#N/A</v>
      </c>
      <c r="I201" s="91" t="e">
        <f ca="true">+IF(AND(ISNUMBER(OFFSET('Water Data'!$E$9,0,10*ROW('Water Data'!E195))),'Data Summary'!BX201="Yes"),OFFSET('Water Data'!$E$9,0,10*ROW('Water Data'!E195)),NA())</f>
        <v>#N/A</v>
      </c>
      <c r="J201" s="91" t="e">
        <f ca="true">+IF(AND(ISNUMBER(OFFSET('Water Data'!$F$4,0,10*ROW('Water Data'!F195))),'Data Summary'!BY201="Yes"),100-OFFSET('Water Data'!$F$4,0,10*ROW('Water Data'!F195)),NA())</f>
        <v>#N/A</v>
      </c>
      <c r="K201" s="91" t="e">
        <f ca="true">+IF(AND(ISNUMBER(OFFSET('Water Data'!$F$6,0,10*ROW('Water Data'!F195))),'Data Summary'!BZ201="Yes"),OFFSET('Water Data'!$F$6,0,10*ROW('Water Data'!F195)),NA())</f>
        <v>#N/A</v>
      </c>
      <c r="L201" s="91" t="e">
        <f ca="true">+IF(AND(ISNUMBER(OFFSET('Water Data'!$F$9,0,10*ROW('Water Data'!F195))),'Data Summary'!CA201="Yes"),OFFSET('Water Data'!$F$9,0,10*ROW('Water Data'!F195)),NA())</f>
        <v>#N/A</v>
      </c>
      <c r="M201" s="91" t="e">
        <f ca="true">+IF(AND(ISNUMBER(OFFSET('Water Data'!$G$4,0,10*ROW('Water Data'!G195))),'Data Summary'!CB201="Yes"),100-OFFSET('Water Data'!$G$4,0,10*ROW('Water Data'!G195)),NA())</f>
        <v>#N/A</v>
      </c>
      <c r="N201" s="91" t="e">
        <f ca="true">+IF(AND(ISNUMBER(OFFSET('Water Data'!$G$6,0,10*ROW('Water Data'!G195))),'Data Summary'!CC201="Yes"),OFFSET('Water Data'!$G$6,0,10*ROW('Water Data'!G195)),NA())</f>
        <v>#N/A</v>
      </c>
      <c r="O201" s="91" t="e">
        <f ca="true">+IF(AND(ISNUMBER(OFFSET('Water Data'!$G$9,0,10*ROW('Water Data'!G195))),'Data Summary'!CD201="Yes"),OFFSET('Water Data'!$G$9,0,10*ROW('Water Data'!G195)),NA())</f>
        <v>#N/A</v>
      </c>
      <c r="P201" s="91" t="e">
        <f ca="true">+IF(AND(ISNUMBER(OFFSET('Water Data'!$H$4,0,10*ROW('Water Data'!H195))),'Data Summary'!CE201="Yes"),100-OFFSET('Water Data'!$H$4,0,10*ROW('Water Data'!H195)),NA())</f>
        <v>#N/A</v>
      </c>
      <c r="Q201" s="91" t="e">
        <f ca="true">+IF(AND(ISNUMBER(OFFSET('Water Data'!$H$6,0,10*ROW('Water Data'!H195))),'Data Summary'!CF201="Yes"),OFFSET('Water Data'!$H$6,0,10*ROW('Water Data'!H195)),NA())</f>
        <v>#N/A</v>
      </c>
      <c r="R201" s="91" t="e">
        <f ca="true">+IF(AND(ISNUMBER(OFFSET('Water Data'!$H$9,0,10*ROW('Water Data'!H195))),'Data Summary'!CG201="Yes"),OFFSET('Water Data'!$H$9,0,10*ROW('Water Data'!H195)),NA())</f>
        <v>#N/A</v>
      </c>
      <c r="S201" s="91" t="e">
        <f ca="true">+IF(AND(ISNUMBER(OFFSET('Water Data'!$I$4,0,10*ROW('Water Data'!I195))),'Data Summary'!CH201="Yes"),100-OFFSET('Water Data'!$I$4,0,10*ROW('Water Data'!I195)),NA())</f>
        <v>#N/A</v>
      </c>
      <c r="T201" s="91" t="e">
        <f ca="true">+IF(AND(ISNUMBER(OFFSET('Water Data'!$I$6,0,10*ROW('Water Data'!I195))),'Data Summary'!CI201="Yes"),OFFSET('Water Data'!$I$6,0,10*ROW('Water Data'!I195)),NA())</f>
        <v>#N/A</v>
      </c>
      <c r="U201" s="91" t="e">
        <f ca="true">+IF(AND(ISNUMBER(OFFSET('Water Data'!$I$9,0,10*ROW('Water Data'!I195))),'Data Summary'!CJ201="Yes"),OFFSET('Water Data'!$I$9,0,10*ROW('Water Data'!I195)),NA())</f>
        <v>#N/A</v>
      </c>
      <c r="V201" s="92" t="e">
        <f ca="true">+IF(AND(ISNUMBER(OFFSET('Sanitation Data'!$D$4,0,10*ROW('Sanitation Data'!D195))),'Data Summary'!CK201="Yes"),100-OFFSET('Sanitation Data'!$D$4,0,10*ROW('Sanitation Data'!D195)),NA())</f>
        <v>#N/A</v>
      </c>
      <c r="W201" s="92" t="e">
        <f ca="true">+IF(AND(ISNUMBER(OFFSET('Sanitation Data'!$D$6,0,10*ROW('Sanitation Data'!D195))),'Data Summary'!CL201="Yes"),OFFSET('Sanitation Data'!$D$6,0,10*ROW('Sanitation Data'!D195)),NA())</f>
        <v>#N/A</v>
      </c>
      <c r="X201" s="92" t="e">
        <f ca="true">+IF(AND(ISNUMBER(OFFSET('Sanitation Data'!$D$10,0,10*ROW('Sanitation Data'!D195))),'Data Summary'!CM201="Yes"),OFFSET('Sanitation Data'!$D$10,0,10*ROW('Sanitation Data'!D195)),NA())</f>
        <v>#N/A</v>
      </c>
      <c r="Y201" s="92" t="e">
        <f ca="true">+IF(AND(ISNUMBER(OFFSET('Sanitation Data'!$D$11,0,10*ROW('Sanitation Data'!D195))),'Data Summary'!CN201="Yes"),OFFSET('Sanitation Data'!$D$11,0,10*ROW('Sanitation Data'!D195)),NA())</f>
        <v>#N/A</v>
      </c>
      <c r="Z201" s="92" t="e">
        <f ca="true">+IF(AND(ISNUMBER(OFFSET('Sanitation Data'!$D$12,0,10*ROW('Sanitation Data'!D195))),'Data Summary'!CO201="Yes"),OFFSET('Sanitation Data'!$D$12,0,10*ROW('Sanitation Data'!D195)),NA())</f>
        <v>#N/A</v>
      </c>
      <c r="AA201" s="92" t="e">
        <f ca="true">+IF(AND(ISNUMBER(OFFSET('Sanitation Data'!$E$4,0,10*ROW('Sanitation Data'!E195))),'Data Summary'!CP201="Yes"),100-OFFSET('Sanitation Data'!$E$4,0,10*ROW('Sanitation Data'!E195)),NA())</f>
        <v>#N/A</v>
      </c>
      <c r="AB201" s="92" t="e">
        <f ca="true">+IF(AND(ISNUMBER(OFFSET('Sanitation Data'!$E$6,0,10*ROW('Sanitation Data'!E195))),'Data Summary'!CQ201="Yes"),OFFSET('Sanitation Data'!$E$6,0,10*ROW('Sanitation Data'!E195)),NA())</f>
        <v>#N/A</v>
      </c>
      <c r="AC201" s="92" t="e">
        <f ca="true">+IF(AND(ISNUMBER(OFFSET('Sanitation Data'!$E$10,0,10*ROW('Sanitation Data'!E195))),'Data Summary'!CR201="Yes"),OFFSET('Sanitation Data'!$E$10,0,10*ROW('Sanitation Data'!E195)),NA())</f>
        <v>#N/A</v>
      </c>
      <c r="AD201" s="92" t="e">
        <f ca="true">+IF(AND(ISNUMBER(OFFSET('Sanitation Data'!$E$11,0,10*ROW('Sanitation Data'!E195))),'Data Summary'!CS201="Yes"),OFFSET('Sanitation Data'!$E$11,0,10*ROW('Sanitation Data'!E195)),NA())</f>
        <v>#N/A</v>
      </c>
      <c r="AE201" s="92" t="e">
        <f ca="true">+IF(AND(ISNUMBER(OFFSET('Sanitation Data'!$E$12,0,10*ROW('Sanitation Data'!E195))),'Data Summary'!CT201="Yes"),OFFSET('Sanitation Data'!$E$12,0,10*ROW('Sanitation Data'!E195)),NA())</f>
        <v>#N/A</v>
      </c>
      <c r="AF201" s="92" t="e">
        <f ca="true">+IF(AND(ISNUMBER(OFFSET('Sanitation Data'!$F$4,0,10*ROW('Sanitation Data'!F195))),'Data Summary'!CU201="Yes"),100-OFFSET('Sanitation Data'!$F$4,0,10*ROW('Sanitation Data'!F195)),NA())</f>
        <v>#N/A</v>
      </c>
      <c r="AG201" s="92" t="e">
        <f ca="true">+IF(AND(ISNUMBER(OFFSET('Sanitation Data'!$F$6,0,10*ROW('Sanitation Data'!F195))),'Data Summary'!CV201="Yes"),OFFSET('Sanitation Data'!$F$6,0,10*ROW('Sanitation Data'!F195)),NA())</f>
        <v>#N/A</v>
      </c>
      <c r="AH201" s="92" t="e">
        <f ca="true">+IF(AND(ISNUMBER(OFFSET('Sanitation Data'!$F$10,0,10*ROW('Sanitation Data'!F195))),'Data Summary'!CW201="Yes"),OFFSET('Sanitation Data'!$F$10,0,10*ROW('Sanitation Data'!F195)),NA())</f>
        <v>#N/A</v>
      </c>
      <c r="AI201" s="92" t="e">
        <f ca="true">+IF(AND(ISNUMBER(OFFSET('Sanitation Data'!$F$11,0,10*ROW('Sanitation Data'!F195))),'Data Summary'!CX201="Yes"),OFFSET('Sanitation Data'!$F$11,0,10*ROW('Sanitation Data'!F195)),NA())</f>
        <v>#N/A</v>
      </c>
      <c r="AJ201" s="92" t="e">
        <f ca="true">+IF(AND(ISNUMBER(OFFSET('Sanitation Data'!$F$12,0,10*ROW('Sanitation Data'!F195))),'Data Summary'!CY201="Yes"),OFFSET('Sanitation Data'!$F$12,0,10*ROW('Sanitation Data'!F195)),NA())</f>
        <v>#N/A</v>
      </c>
      <c r="AK201" s="92" t="e">
        <f ca="true">+IF(AND(ISNUMBER(OFFSET('Sanitation Data'!$G$4,0,10*ROW('Sanitation Data'!G195))),'Data Summary'!CZ201="Yes"),100-OFFSET('Sanitation Data'!$G$4,0,10*ROW('Sanitation Data'!G195)),NA())</f>
        <v>#N/A</v>
      </c>
      <c r="AL201" s="92" t="e">
        <f ca="true">+IF(AND(ISNUMBER(OFFSET('Sanitation Data'!$G$6,0,10*ROW('Sanitation Data'!G195))),'Data Summary'!DA201="Yes"),OFFSET('Sanitation Data'!$G$6,0,10*ROW('Sanitation Data'!G195)),NA())</f>
        <v>#N/A</v>
      </c>
      <c r="AM201" s="92" t="e">
        <f ca="true">+IF(AND(ISNUMBER(OFFSET('Sanitation Data'!$G$10,0,10*ROW('Sanitation Data'!G195))),'Data Summary'!DB201="Yes"),OFFSET('Sanitation Data'!$G$10,0,10*ROW('Sanitation Data'!G195)),NA())</f>
        <v>#N/A</v>
      </c>
      <c r="AN201" s="92" t="e">
        <f ca="true">+IF(AND(ISNUMBER(OFFSET('Sanitation Data'!$G$11,0,10*ROW('Sanitation Data'!G195))),'Data Summary'!DC201="Yes"),OFFSET('Sanitation Data'!$G$11,0,10*ROW('Sanitation Data'!G195)),NA())</f>
        <v>#N/A</v>
      </c>
      <c r="AO201" s="92" t="e">
        <f ca="true">+IF(AND(ISNUMBER(OFFSET('Sanitation Data'!$G$12,0,10*ROW('Sanitation Data'!G195))),'Data Summary'!DD201="Yes"),OFFSET('Sanitation Data'!$G$12,0,10*ROW('Sanitation Data'!G195)),NA())</f>
        <v>#N/A</v>
      </c>
      <c r="AP201" s="92" t="e">
        <f ca="true">+IF(AND(ISNUMBER(OFFSET('Sanitation Data'!$H$4,0,10*ROW('Sanitation Data'!H195))),'Data Summary'!DE201="Yes"),100-OFFSET('Sanitation Data'!$H$4,0,10*ROW('Sanitation Data'!H195)),NA())</f>
        <v>#N/A</v>
      </c>
      <c r="AQ201" s="92" t="e">
        <f ca="true">+IF(AND(ISNUMBER(OFFSET('Sanitation Data'!$H$6,0,10*ROW('Sanitation Data'!H195))),'Data Summary'!DF201="Yes"),OFFSET('Sanitation Data'!$H$6,0,10*ROW('Sanitation Data'!H195)),NA())</f>
        <v>#N/A</v>
      </c>
      <c r="AR201" s="92" t="e">
        <f ca="true">+IF(AND(ISNUMBER(OFFSET('Sanitation Data'!$H$10,0,10*ROW('Sanitation Data'!H195))),'Data Summary'!DG201="Yes"),OFFSET('Sanitation Data'!$H$10,0,10*ROW('Sanitation Data'!H195)),NA())</f>
        <v>#N/A</v>
      </c>
      <c r="AS201" s="92" t="e">
        <f ca="true">+IF(AND(ISNUMBER(OFFSET('Sanitation Data'!$H$11,0,10*ROW('Sanitation Data'!H195))),'Data Summary'!DH201="Yes"),OFFSET('Sanitation Data'!$H$11,0,10*ROW('Sanitation Data'!H195)),NA())</f>
        <v>#N/A</v>
      </c>
      <c r="AT201" s="92" t="e">
        <f ca="true">+IF(AND(ISNUMBER(OFFSET('Sanitation Data'!$H$12,0,10*ROW('Sanitation Data'!H195))),'Data Summary'!DI201="Yes"),OFFSET('Sanitation Data'!$H$12,0,10*ROW('Sanitation Data'!H195)),NA())</f>
        <v>#N/A</v>
      </c>
      <c r="AU201" s="92" t="e">
        <f ca="true">+IF(AND(ISNUMBER(OFFSET('Sanitation Data'!$I$4,0,10*ROW('Sanitation Data'!I195))),'Data Summary'!DJ201="Yes"),100-OFFSET('Sanitation Data'!$I$4,0,10*ROW('Sanitation Data'!I195)),NA())</f>
        <v>#N/A</v>
      </c>
      <c r="AV201" s="92" t="e">
        <f ca="true">+IF(AND(ISNUMBER(OFFSET('Sanitation Data'!$I$6,0,10*ROW('Sanitation Data'!I195))),'Data Summary'!DK201="Yes"),OFFSET('Sanitation Data'!$I$6,0,10*ROW('Sanitation Data'!I195)),NA())</f>
        <v>#N/A</v>
      </c>
      <c r="AW201" s="92" t="e">
        <f ca="true">+IF(AND(ISNUMBER(OFFSET('Sanitation Data'!$I$10,0,10*ROW('Sanitation Data'!I195))),'Data Summary'!DL201="Yes"),OFFSET('Sanitation Data'!$I$10,0,10*ROW('Sanitation Data'!I195)),NA())</f>
        <v>#N/A</v>
      </c>
      <c r="AX201" s="92" t="e">
        <f ca="true">+IF(AND(ISNUMBER(OFFSET('Sanitation Data'!$I$11,0,10*ROW('Sanitation Data'!I195))),'Data Summary'!DM201="Yes"),OFFSET('Sanitation Data'!$I$11,0,10*ROW('Sanitation Data'!I195)),NA())</f>
        <v>#N/A</v>
      </c>
      <c r="AY201" s="92" t="e">
        <f ca="true">+IF(AND(ISNUMBER(OFFSET('Sanitation Data'!$I$12,0,10*ROW('Sanitation Data'!I195))),'Data Summary'!DN201="Yes"),OFFSET('Sanitation Data'!$I$12,0,10*ROW('Sanitation Data'!I195)),NA())</f>
        <v>#N/A</v>
      </c>
      <c r="AZ201" s="93" t="e">
        <f ca="true">+IF(AND(ISNUMBER(OFFSET('Hygiene Data'!$D$5,0,10*ROW('Hygiene Data'!D195))),'Data Summary'!DO201="Yes"),OFFSET('Hygiene Data'!$D$5,0,10*ROW('Hygiene Data'!D195)),NA())</f>
        <v>#N/A</v>
      </c>
      <c r="BA201" s="93" t="e">
        <f ca="true">+IF(AND(ISNUMBER(OFFSET('Hygiene Data'!$D$7,0,10*ROW('Hygiene Data'!D195))),'Data Summary'!DP201="Yes"),OFFSET('Hygiene Data'!$D$7,0,10*ROW('Hygiene Data'!D195)),NA())</f>
        <v>#N/A</v>
      </c>
      <c r="BB201" s="93" t="e">
        <f ca="true">+IF(AND(ISNUMBER(OFFSET('Hygiene Data'!$D$9,0,10*ROW('Hygiene Data'!D195))),'Data Summary'!DQ201="Yes"),OFFSET('Hygiene Data'!$D$9,0,10*ROW('Hygiene Data'!D195)),NA())</f>
        <v>#N/A</v>
      </c>
      <c r="BC201" s="93" t="e">
        <f ca="true">+IF(AND(ISNUMBER(OFFSET('Hygiene Data'!$E$5,0,10*ROW('Hygiene Data'!E195))),'Data Summary'!DR201="Yes"),OFFSET('Hygiene Data'!$E$5,0,10*ROW('Hygiene Data'!E195)),NA())</f>
        <v>#N/A</v>
      </c>
      <c r="BD201" s="93" t="e">
        <f ca="true">+IF(AND(ISNUMBER(OFFSET('Hygiene Data'!$E$7,0,10*ROW('Hygiene Data'!E195))),'Data Summary'!DS201="Yes"),OFFSET('Hygiene Data'!$E$7,0,10*ROW('Hygiene Data'!E195)),NA())</f>
        <v>#N/A</v>
      </c>
      <c r="BE201" s="93" t="e">
        <f ca="true">+IF(AND(ISNUMBER(OFFSET('Hygiene Data'!$E$9,0,10*ROW('Hygiene Data'!E195))),'Data Summary'!DT201="Yes"),OFFSET('Hygiene Data'!$E$9,0,10*ROW('Hygiene Data'!E195)),NA())</f>
        <v>#N/A</v>
      </c>
      <c r="BF201" s="93" t="e">
        <f ca="true">+IF(AND(ISNUMBER(OFFSET('Hygiene Data'!$F$5,0,10*ROW('Hygiene Data'!F195))),'Data Summary'!DU201="Yes"),OFFSET('Hygiene Data'!$F$5,0,10*ROW('Hygiene Data'!F195)),NA())</f>
        <v>#N/A</v>
      </c>
      <c r="BG201" s="93" t="e">
        <f ca="true">+IF(AND(ISNUMBER(OFFSET('Hygiene Data'!$F$7,0,10*ROW('Hygiene Data'!F195))),'Data Summary'!DV201="Yes"),OFFSET('Hygiene Data'!$F$7,0,10*ROW('Hygiene Data'!F195)),NA())</f>
        <v>#N/A</v>
      </c>
      <c r="BH201" s="93" t="e">
        <f ca="true">+IF(AND(ISNUMBER(OFFSET('Hygiene Data'!$F$9,0,10*ROW('Hygiene Data'!F195))),'Data Summary'!DW201="Yes"),OFFSET('Hygiene Data'!$F$9,0,10*ROW('Hygiene Data'!F195)),NA())</f>
        <v>#N/A</v>
      </c>
      <c r="BI201" s="93" t="e">
        <f ca="true">+IF(AND(ISNUMBER(OFFSET('Hygiene Data'!$G$5,0,10*ROW('Hygiene Data'!G195))),'Data Summary'!DX201="Yes"),OFFSET('Hygiene Data'!$G$5,0,10*ROW('Hygiene Data'!G195)),NA())</f>
        <v>#N/A</v>
      </c>
      <c r="BJ201" s="93" t="e">
        <f ca="true">+IF(AND(ISNUMBER(OFFSET('Hygiene Data'!$G$7,0,10*ROW('Hygiene Data'!G195))),'Data Summary'!DY201="Yes"),OFFSET('Hygiene Data'!$G$7,0,10*ROW('Hygiene Data'!G195)),NA())</f>
        <v>#N/A</v>
      </c>
      <c r="BK201" s="93" t="e">
        <f ca="true">+IF(AND(ISNUMBER(OFFSET('Hygiene Data'!$G$9,0,10*ROW('Hygiene Data'!G195))),'Data Summary'!DZ201="Yes"),OFFSET('Hygiene Data'!$G$9,0,10*ROW('Hygiene Data'!G195)),NA())</f>
        <v>#N/A</v>
      </c>
      <c r="BL201" s="93" t="e">
        <f ca="true">+IF(AND(ISNUMBER(OFFSET('Hygiene Data'!$H$5,0,10*ROW('Hygiene Data'!H195))),'Data Summary'!EA201="Yes"),OFFSET('Hygiene Data'!$H$5,0,10*ROW('Hygiene Data'!H195)),NA())</f>
        <v>#N/A</v>
      </c>
      <c r="BM201" s="93" t="e">
        <f ca="true">+IF(AND(ISNUMBER(OFFSET('Hygiene Data'!$H$7,0,10*ROW('Hygiene Data'!H195))),'Data Summary'!EB201="Yes"),OFFSET('Hygiene Data'!$H$7,0,10*ROW('Hygiene Data'!H195)),NA())</f>
        <v>#N/A</v>
      </c>
      <c r="BN201" s="93" t="e">
        <f ca="true">+IF(AND(ISNUMBER(OFFSET('Hygiene Data'!$H$9,0,10*ROW('Hygiene Data'!H195))),'Data Summary'!EC201="Yes"),OFFSET('Hygiene Data'!$H$9,0,10*ROW('Hygiene Data'!H195)),NA())</f>
        <v>#N/A</v>
      </c>
      <c r="BO201" s="93" t="e">
        <f ca="true">+IF(AND(ISNUMBER(OFFSET('Hygiene Data'!$I$5,0,10*ROW('Hygiene Data'!I195))),'Data Summary'!ED201="Yes"),OFFSET('Hygiene Data'!$I$5,0,10*ROW('Hygiene Data'!I195)),NA())</f>
        <v>#N/A</v>
      </c>
      <c r="BP201" s="93" t="e">
        <f ca="true">+IF(AND(ISNUMBER(OFFSET('Hygiene Data'!$I$7,0,10*ROW('Hygiene Data'!I195))),'Data Summary'!EE201="Yes"),OFFSET('Hygiene Data'!$I$7,0,10*ROW('Hygiene Data'!I195)),NA())</f>
        <v>#N/A</v>
      </c>
      <c r="BQ201" s="93" t="e">
        <f ca="true">+IF(AND(ISNUMBER(OFFSET('Hygiene Data'!$I$9,0,10*ROW('Hygiene Data'!I195))),'Data Summary'!EF201="Yes"),OFFSET('Hygiene Data'!$I$9,0,10*ROW('Hygiene Data'!I195)),NA())</f>
        <v>#N/A</v>
      </c>
    </row>
    <row xmlns:x14ac="http://schemas.microsoft.com/office/spreadsheetml/2009/9/ac" r="202" x14ac:dyDescent="0.2">
      <c r="A202" s="335" t="e">
        <f ca="true">+RIGHT('Data Summary'!A202,LEN('Data Summary'!A202)-9)</f>
        <v>#VALUE!</v>
      </c>
      <c r="B202" s="35" t="str">
        <f ca="true">+IF(ISTEXT('Data Summary'!B202),'Data Summary'!B202,"")</f>
        <v/>
      </c>
      <c r="C202" s="334" t="e">
        <f ca="true">+VALUE('Data Summary'!C202)</f>
        <v>#VALUE!</v>
      </c>
      <c r="D202" s="91" t="e">
        <f ca="true">+IF(AND(ISNUMBER(OFFSET('Water Data'!$D$4,0,10*ROW('Water Data'!D196))),'Data Summary'!BS202="Yes"),100-OFFSET('Water Data'!$D$4,0,10*ROW('Water Data'!D196)),NA())</f>
        <v>#N/A</v>
      </c>
      <c r="E202" s="91" t="e">
        <f ca="true">+IF(AND(ISNUMBER(OFFSET('Water Data'!$D$6,0,10*ROW('Water Data'!D196))),'Data Summary'!BT202="Yes"),OFFSET('Water Data'!$D$6,0,10*ROW('Water Data'!D196)),NA())</f>
        <v>#N/A</v>
      </c>
      <c r="F202" s="91" t="e">
        <f ca="true">+IF(AND(ISNUMBER(OFFSET('Water Data'!$D$9,0,10*ROW('Water Data'!D196))),'Data Summary'!BU202="Yes"),OFFSET('Water Data'!$D$9,0,10*ROW('Water Data'!D196)),NA())</f>
        <v>#N/A</v>
      </c>
      <c r="G202" s="91" t="e">
        <f ca="true">+IF(AND(ISNUMBER(OFFSET('Water Data'!$E$4,0,10*ROW('Water Data'!E196))),'Data Summary'!BV202="Yes"),100-OFFSET('Water Data'!$E$4,0,10*ROW('Water Data'!E196)),NA())</f>
        <v>#N/A</v>
      </c>
      <c r="H202" s="91" t="e">
        <f ca="true">+IF(AND(ISNUMBER(OFFSET('Water Data'!$E$6,0,10*ROW('Water Data'!E196))),'Data Summary'!BW202="Yes"),OFFSET('Water Data'!$E$6,0,10*ROW('Water Data'!E196)),NA())</f>
        <v>#N/A</v>
      </c>
      <c r="I202" s="91" t="e">
        <f ca="true">+IF(AND(ISNUMBER(OFFSET('Water Data'!$E$9,0,10*ROW('Water Data'!E196))),'Data Summary'!BX202="Yes"),OFFSET('Water Data'!$E$9,0,10*ROW('Water Data'!E196)),NA())</f>
        <v>#N/A</v>
      </c>
      <c r="J202" s="91" t="e">
        <f ca="true">+IF(AND(ISNUMBER(OFFSET('Water Data'!$F$4,0,10*ROW('Water Data'!F196))),'Data Summary'!BY202="Yes"),100-OFFSET('Water Data'!$F$4,0,10*ROW('Water Data'!F196)),NA())</f>
        <v>#N/A</v>
      </c>
      <c r="K202" s="91" t="e">
        <f ca="true">+IF(AND(ISNUMBER(OFFSET('Water Data'!$F$6,0,10*ROW('Water Data'!F196))),'Data Summary'!BZ202="Yes"),OFFSET('Water Data'!$F$6,0,10*ROW('Water Data'!F196)),NA())</f>
        <v>#N/A</v>
      </c>
      <c r="L202" s="91" t="e">
        <f ca="true">+IF(AND(ISNUMBER(OFFSET('Water Data'!$F$9,0,10*ROW('Water Data'!F196))),'Data Summary'!CA202="Yes"),OFFSET('Water Data'!$F$9,0,10*ROW('Water Data'!F196)),NA())</f>
        <v>#N/A</v>
      </c>
      <c r="M202" s="91" t="e">
        <f ca="true">+IF(AND(ISNUMBER(OFFSET('Water Data'!$G$4,0,10*ROW('Water Data'!G196))),'Data Summary'!CB202="Yes"),100-OFFSET('Water Data'!$G$4,0,10*ROW('Water Data'!G196)),NA())</f>
        <v>#N/A</v>
      </c>
      <c r="N202" s="91" t="e">
        <f ca="true">+IF(AND(ISNUMBER(OFFSET('Water Data'!$G$6,0,10*ROW('Water Data'!G196))),'Data Summary'!CC202="Yes"),OFFSET('Water Data'!$G$6,0,10*ROW('Water Data'!G196)),NA())</f>
        <v>#N/A</v>
      </c>
      <c r="O202" s="91" t="e">
        <f ca="true">+IF(AND(ISNUMBER(OFFSET('Water Data'!$G$9,0,10*ROW('Water Data'!G196))),'Data Summary'!CD202="Yes"),OFFSET('Water Data'!$G$9,0,10*ROW('Water Data'!G196)),NA())</f>
        <v>#N/A</v>
      </c>
      <c r="P202" s="91" t="e">
        <f ca="true">+IF(AND(ISNUMBER(OFFSET('Water Data'!$H$4,0,10*ROW('Water Data'!H196))),'Data Summary'!CE202="Yes"),100-OFFSET('Water Data'!$H$4,0,10*ROW('Water Data'!H196)),NA())</f>
        <v>#N/A</v>
      </c>
      <c r="Q202" s="91" t="e">
        <f ca="true">+IF(AND(ISNUMBER(OFFSET('Water Data'!$H$6,0,10*ROW('Water Data'!H196))),'Data Summary'!CF202="Yes"),OFFSET('Water Data'!$H$6,0,10*ROW('Water Data'!H196)),NA())</f>
        <v>#N/A</v>
      </c>
      <c r="R202" s="91" t="e">
        <f ca="true">+IF(AND(ISNUMBER(OFFSET('Water Data'!$H$9,0,10*ROW('Water Data'!H196))),'Data Summary'!CG202="Yes"),OFFSET('Water Data'!$H$9,0,10*ROW('Water Data'!H196)),NA())</f>
        <v>#N/A</v>
      </c>
      <c r="S202" s="91" t="e">
        <f ca="true">+IF(AND(ISNUMBER(OFFSET('Water Data'!$I$4,0,10*ROW('Water Data'!I196))),'Data Summary'!CH202="Yes"),100-OFFSET('Water Data'!$I$4,0,10*ROW('Water Data'!I196)),NA())</f>
        <v>#N/A</v>
      </c>
      <c r="T202" s="91" t="e">
        <f ca="true">+IF(AND(ISNUMBER(OFFSET('Water Data'!$I$6,0,10*ROW('Water Data'!I196))),'Data Summary'!CI202="Yes"),OFFSET('Water Data'!$I$6,0,10*ROW('Water Data'!I196)),NA())</f>
        <v>#N/A</v>
      </c>
      <c r="U202" s="91" t="e">
        <f ca="true">+IF(AND(ISNUMBER(OFFSET('Water Data'!$I$9,0,10*ROW('Water Data'!I196))),'Data Summary'!CJ202="Yes"),OFFSET('Water Data'!$I$9,0,10*ROW('Water Data'!I196)),NA())</f>
        <v>#N/A</v>
      </c>
      <c r="V202" s="92" t="e">
        <f ca="true">+IF(AND(ISNUMBER(OFFSET('Sanitation Data'!$D$4,0,10*ROW('Sanitation Data'!D196))),'Data Summary'!CK202="Yes"),100-OFFSET('Sanitation Data'!$D$4,0,10*ROW('Sanitation Data'!D196)),NA())</f>
        <v>#N/A</v>
      </c>
      <c r="W202" s="92" t="e">
        <f ca="true">+IF(AND(ISNUMBER(OFFSET('Sanitation Data'!$D$6,0,10*ROW('Sanitation Data'!D196))),'Data Summary'!CL202="Yes"),OFFSET('Sanitation Data'!$D$6,0,10*ROW('Sanitation Data'!D196)),NA())</f>
        <v>#N/A</v>
      </c>
      <c r="X202" s="92" t="e">
        <f ca="true">+IF(AND(ISNUMBER(OFFSET('Sanitation Data'!$D$10,0,10*ROW('Sanitation Data'!D196))),'Data Summary'!CM202="Yes"),OFFSET('Sanitation Data'!$D$10,0,10*ROW('Sanitation Data'!D196)),NA())</f>
        <v>#N/A</v>
      </c>
      <c r="Y202" s="92" t="e">
        <f ca="true">+IF(AND(ISNUMBER(OFFSET('Sanitation Data'!$D$11,0,10*ROW('Sanitation Data'!D196))),'Data Summary'!CN202="Yes"),OFFSET('Sanitation Data'!$D$11,0,10*ROW('Sanitation Data'!D196)),NA())</f>
        <v>#N/A</v>
      </c>
      <c r="Z202" s="92" t="e">
        <f ca="true">+IF(AND(ISNUMBER(OFFSET('Sanitation Data'!$D$12,0,10*ROW('Sanitation Data'!D196))),'Data Summary'!CO202="Yes"),OFFSET('Sanitation Data'!$D$12,0,10*ROW('Sanitation Data'!D196)),NA())</f>
        <v>#N/A</v>
      </c>
      <c r="AA202" s="92" t="e">
        <f ca="true">+IF(AND(ISNUMBER(OFFSET('Sanitation Data'!$E$4,0,10*ROW('Sanitation Data'!E196))),'Data Summary'!CP202="Yes"),100-OFFSET('Sanitation Data'!$E$4,0,10*ROW('Sanitation Data'!E196)),NA())</f>
        <v>#N/A</v>
      </c>
      <c r="AB202" s="92" t="e">
        <f ca="true">+IF(AND(ISNUMBER(OFFSET('Sanitation Data'!$E$6,0,10*ROW('Sanitation Data'!E196))),'Data Summary'!CQ202="Yes"),OFFSET('Sanitation Data'!$E$6,0,10*ROW('Sanitation Data'!E196)),NA())</f>
        <v>#N/A</v>
      </c>
      <c r="AC202" s="92" t="e">
        <f ca="true">+IF(AND(ISNUMBER(OFFSET('Sanitation Data'!$E$10,0,10*ROW('Sanitation Data'!E196))),'Data Summary'!CR202="Yes"),OFFSET('Sanitation Data'!$E$10,0,10*ROW('Sanitation Data'!E196)),NA())</f>
        <v>#N/A</v>
      </c>
      <c r="AD202" s="92" t="e">
        <f ca="true">+IF(AND(ISNUMBER(OFFSET('Sanitation Data'!$E$11,0,10*ROW('Sanitation Data'!E196))),'Data Summary'!CS202="Yes"),OFFSET('Sanitation Data'!$E$11,0,10*ROW('Sanitation Data'!E196)),NA())</f>
        <v>#N/A</v>
      </c>
      <c r="AE202" s="92" t="e">
        <f ca="true">+IF(AND(ISNUMBER(OFFSET('Sanitation Data'!$E$12,0,10*ROW('Sanitation Data'!E196))),'Data Summary'!CT202="Yes"),OFFSET('Sanitation Data'!$E$12,0,10*ROW('Sanitation Data'!E196)),NA())</f>
        <v>#N/A</v>
      </c>
      <c r="AF202" s="92" t="e">
        <f ca="true">+IF(AND(ISNUMBER(OFFSET('Sanitation Data'!$F$4,0,10*ROW('Sanitation Data'!F196))),'Data Summary'!CU202="Yes"),100-OFFSET('Sanitation Data'!$F$4,0,10*ROW('Sanitation Data'!F196)),NA())</f>
        <v>#N/A</v>
      </c>
      <c r="AG202" s="92" t="e">
        <f ca="true">+IF(AND(ISNUMBER(OFFSET('Sanitation Data'!$F$6,0,10*ROW('Sanitation Data'!F196))),'Data Summary'!CV202="Yes"),OFFSET('Sanitation Data'!$F$6,0,10*ROW('Sanitation Data'!F196)),NA())</f>
        <v>#N/A</v>
      </c>
      <c r="AH202" s="92" t="e">
        <f ca="true">+IF(AND(ISNUMBER(OFFSET('Sanitation Data'!$F$10,0,10*ROW('Sanitation Data'!F196))),'Data Summary'!CW202="Yes"),OFFSET('Sanitation Data'!$F$10,0,10*ROW('Sanitation Data'!F196)),NA())</f>
        <v>#N/A</v>
      </c>
      <c r="AI202" s="92" t="e">
        <f ca="true">+IF(AND(ISNUMBER(OFFSET('Sanitation Data'!$F$11,0,10*ROW('Sanitation Data'!F196))),'Data Summary'!CX202="Yes"),OFFSET('Sanitation Data'!$F$11,0,10*ROW('Sanitation Data'!F196)),NA())</f>
        <v>#N/A</v>
      </c>
      <c r="AJ202" s="92" t="e">
        <f ca="true">+IF(AND(ISNUMBER(OFFSET('Sanitation Data'!$F$12,0,10*ROW('Sanitation Data'!F196))),'Data Summary'!CY202="Yes"),OFFSET('Sanitation Data'!$F$12,0,10*ROW('Sanitation Data'!F196)),NA())</f>
        <v>#N/A</v>
      </c>
      <c r="AK202" s="92" t="e">
        <f ca="true">+IF(AND(ISNUMBER(OFFSET('Sanitation Data'!$G$4,0,10*ROW('Sanitation Data'!G196))),'Data Summary'!CZ202="Yes"),100-OFFSET('Sanitation Data'!$G$4,0,10*ROW('Sanitation Data'!G196)),NA())</f>
        <v>#N/A</v>
      </c>
      <c r="AL202" s="92" t="e">
        <f ca="true">+IF(AND(ISNUMBER(OFFSET('Sanitation Data'!$G$6,0,10*ROW('Sanitation Data'!G196))),'Data Summary'!DA202="Yes"),OFFSET('Sanitation Data'!$G$6,0,10*ROW('Sanitation Data'!G196)),NA())</f>
        <v>#N/A</v>
      </c>
      <c r="AM202" s="92" t="e">
        <f ca="true">+IF(AND(ISNUMBER(OFFSET('Sanitation Data'!$G$10,0,10*ROW('Sanitation Data'!G196))),'Data Summary'!DB202="Yes"),OFFSET('Sanitation Data'!$G$10,0,10*ROW('Sanitation Data'!G196)),NA())</f>
        <v>#N/A</v>
      </c>
      <c r="AN202" s="92" t="e">
        <f ca="true">+IF(AND(ISNUMBER(OFFSET('Sanitation Data'!$G$11,0,10*ROW('Sanitation Data'!G196))),'Data Summary'!DC202="Yes"),OFFSET('Sanitation Data'!$G$11,0,10*ROW('Sanitation Data'!G196)),NA())</f>
        <v>#N/A</v>
      </c>
      <c r="AO202" s="92" t="e">
        <f ca="true">+IF(AND(ISNUMBER(OFFSET('Sanitation Data'!$G$12,0,10*ROW('Sanitation Data'!G196))),'Data Summary'!DD202="Yes"),OFFSET('Sanitation Data'!$G$12,0,10*ROW('Sanitation Data'!G196)),NA())</f>
        <v>#N/A</v>
      </c>
      <c r="AP202" s="92" t="e">
        <f ca="true">+IF(AND(ISNUMBER(OFFSET('Sanitation Data'!$H$4,0,10*ROW('Sanitation Data'!H196))),'Data Summary'!DE202="Yes"),100-OFFSET('Sanitation Data'!$H$4,0,10*ROW('Sanitation Data'!H196)),NA())</f>
        <v>#N/A</v>
      </c>
      <c r="AQ202" s="92" t="e">
        <f ca="true">+IF(AND(ISNUMBER(OFFSET('Sanitation Data'!$H$6,0,10*ROW('Sanitation Data'!H196))),'Data Summary'!DF202="Yes"),OFFSET('Sanitation Data'!$H$6,0,10*ROW('Sanitation Data'!H196)),NA())</f>
        <v>#N/A</v>
      </c>
      <c r="AR202" s="92" t="e">
        <f ca="true">+IF(AND(ISNUMBER(OFFSET('Sanitation Data'!$H$10,0,10*ROW('Sanitation Data'!H196))),'Data Summary'!DG202="Yes"),OFFSET('Sanitation Data'!$H$10,0,10*ROW('Sanitation Data'!H196)),NA())</f>
        <v>#N/A</v>
      </c>
      <c r="AS202" s="92" t="e">
        <f ca="true">+IF(AND(ISNUMBER(OFFSET('Sanitation Data'!$H$11,0,10*ROW('Sanitation Data'!H196))),'Data Summary'!DH202="Yes"),OFFSET('Sanitation Data'!$H$11,0,10*ROW('Sanitation Data'!H196)),NA())</f>
        <v>#N/A</v>
      </c>
      <c r="AT202" s="92" t="e">
        <f ca="true">+IF(AND(ISNUMBER(OFFSET('Sanitation Data'!$H$12,0,10*ROW('Sanitation Data'!H196))),'Data Summary'!DI202="Yes"),OFFSET('Sanitation Data'!$H$12,0,10*ROW('Sanitation Data'!H196)),NA())</f>
        <v>#N/A</v>
      </c>
      <c r="AU202" s="92" t="e">
        <f ca="true">+IF(AND(ISNUMBER(OFFSET('Sanitation Data'!$I$4,0,10*ROW('Sanitation Data'!I196))),'Data Summary'!DJ202="Yes"),100-OFFSET('Sanitation Data'!$I$4,0,10*ROW('Sanitation Data'!I196)),NA())</f>
        <v>#N/A</v>
      </c>
      <c r="AV202" s="92" t="e">
        <f ca="true">+IF(AND(ISNUMBER(OFFSET('Sanitation Data'!$I$6,0,10*ROW('Sanitation Data'!I196))),'Data Summary'!DK202="Yes"),OFFSET('Sanitation Data'!$I$6,0,10*ROW('Sanitation Data'!I196)),NA())</f>
        <v>#N/A</v>
      </c>
      <c r="AW202" s="92" t="e">
        <f ca="true">+IF(AND(ISNUMBER(OFFSET('Sanitation Data'!$I$10,0,10*ROW('Sanitation Data'!I196))),'Data Summary'!DL202="Yes"),OFFSET('Sanitation Data'!$I$10,0,10*ROW('Sanitation Data'!I196)),NA())</f>
        <v>#N/A</v>
      </c>
      <c r="AX202" s="92" t="e">
        <f ca="true">+IF(AND(ISNUMBER(OFFSET('Sanitation Data'!$I$11,0,10*ROW('Sanitation Data'!I196))),'Data Summary'!DM202="Yes"),OFFSET('Sanitation Data'!$I$11,0,10*ROW('Sanitation Data'!I196)),NA())</f>
        <v>#N/A</v>
      </c>
      <c r="AY202" s="92" t="e">
        <f ca="true">+IF(AND(ISNUMBER(OFFSET('Sanitation Data'!$I$12,0,10*ROW('Sanitation Data'!I196))),'Data Summary'!DN202="Yes"),OFFSET('Sanitation Data'!$I$12,0,10*ROW('Sanitation Data'!I196)),NA())</f>
        <v>#N/A</v>
      </c>
      <c r="AZ202" s="93" t="e">
        <f ca="true">+IF(AND(ISNUMBER(OFFSET('Hygiene Data'!$D$5,0,10*ROW('Hygiene Data'!D196))),'Data Summary'!DO202="Yes"),OFFSET('Hygiene Data'!$D$5,0,10*ROW('Hygiene Data'!D196)),NA())</f>
        <v>#N/A</v>
      </c>
      <c r="BA202" s="93" t="e">
        <f ca="true">+IF(AND(ISNUMBER(OFFSET('Hygiene Data'!$D$7,0,10*ROW('Hygiene Data'!D196))),'Data Summary'!DP202="Yes"),OFFSET('Hygiene Data'!$D$7,0,10*ROW('Hygiene Data'!D196)),NA())</f>
        <v>#N/A</v>
      </c>
      <c r="BB202" s="93" t="e">
        <f ca="true">+IF(AND(ISNUMBER(OFFSET('Hygiene Data'!$D$9,0,10*ROW('Hygiene Data'!D196))),'Data Summary'!DQ202="Yes"),OFFSET('Hygiene Data'!$D$9,0,10*ROW('Hygiene Data'!D196)),NA())</f>
        <v>#N/A</v>
      </c>
      <c r="BC202" s="93" t="e">
        <f ca="true">+IF(AND(ISNUMBER(OFFSET('Hygiene Data'!$E$5,0,10*ROW('Hygiene Data'!E196))),'Data Summary'!DR202="Yes"),OFFSET('Hygiene Data'!$E$5,0,10*ROW('Hygiene Data'!E196)),NA())</f>
        <v>#N/A</v>
      </c>
      <c r="BD202" s="93" t="e">
        <f ca="true">+IF(AND(ISNUMBER(OFFSET('Hygiene Data'!$E$7,0,10*ROW('Hygiene Data'!E196))),'Data Summary'!DS202="Yes"),OFFSET('Hygiene Data'!$E$7,0,10*ROW('Hygiene Data'!E196)),NA())</f>
        <v>#N/A</v>
      </c>
      <c r="BE202" s="93" t="e">
        <f ca="true">+IF(AND(ISNUMBER(OFFSET('Hygiene Data'!$E$9,0,10*ROW('Hygiene Data'!E196))),'Data Summary'!DT202="Yes"),OFFSET('Hygiene Data'!$E$9,0,10*ROW('Hygiene Data'!E196)),NA())</f>
        <v>#N/A</v>
      </c>
      <c r="BF202" s="93" t="e">
        <f ca="true">+IF(AND(ISNUMBER(OFFSET('Hygiene Data'!$F$5,0,10*ROW('Hygiene Data'!F196))),'Data Summary'!DU202="Yes"),OFFSET('Hygiene Data'!$F$5,0,10*ROW('Hygiene Data'!F196)),NA())</f>
        <v>#N/A</v>
      </c>
      <c r="BG202" s="93" t="e">
        <f ca="true">+IF(AND(ISNUMBER(OFFSET('Hygiene Data'!$F$7,0,10*ROW('Hygiene Data'!F196))),'Data Summary'!DV202="Yes"),OFFSET('Hygiene Data'!$F$7,0,10*ROW('Hygiene Data'!F196)),NA())</f>
        <v>#N/A</v>
      </c>
      <c r="BH202" s="93" t="e">
        <f ca="true">+IF(AND(ISNUMBER(OFFSET('Hygiene Data'!$F$9,0,10*ROW('Hygiene Data'!F196))),'Data Summary'!DW202="Yes"),OFFSET('Hygiene Data'!$F$9,0,10*ROW('Hygiene Data'!F196)),NA())</f>
        <v>#N/A</v>
      </c>
      <c r="BI202" s="93" t="e">
        <f ca="true">+IF(AND(ISNUMBER(OFFSET('Hygiene Data'!$G$5,0,10*ROW('Hygiene Data'!G196))),'Data Summary'!DX202="Yes"),OFFSET('Hygiene Data'!$G$5,0,10*ROW('Hygiene Data'!G196)),NA())</f>
        <v>#N/A</v>
      </c>
      <c r="BJ202" s="93" t="e">
        <f ca="true">+IF(AND(ISNUMBER(OFFSET('Hygiene Data'!$G$7,0,10*ROW('Hygiene Data'!G196))),'Data Summary'!DY202="Yes"),OFFSET('Hygiene Data'!$G$7,0,10*ROW('Hygiene Data'!G196)),NA())</f>
        <v>#N/A</v>
      </c>
      <c r="BK202" s="93" t="e">
        <f ca="true">+IF(AND(ISNUMBER(OFFSET('Hygiene Data'!$G$9,0,10*ROW('Hygiene Data'!G196))),'Data Summary'!DZ202="Yes"),OFFSET('Hygiene Data'!$G$9,0,10*ROW('Hygiene Data'!G196)),NA())</f>
        <v>#N/A</v>
      </c>
      <c r="BL202" s="93" t="e">
        <f ca="true">+IF(AND(ISNUMBER(OFFSET('Hygiene Data'!$H$5,0,10*ROW('Hygiene Data'!H196))),'Data Summary'!EA202="Yes"),OFFSET('Hygiene Data'!$H$5,0,10*ROW('Hygiene Data'!H196)),NA())</f>
        <v>#N/A</v>
      </c>
      <c r="BM202" s="93" t="e">
        <f ca="true">+IF(AND(ISNUMBER(OFFSET('Hygiene Data'!$H$7,0,10*ROW('Hygiene Data'!H196))),'Data Summary'!EB202="Yes"),OFFSET('Hygiene Data'!$H$7,0,10*ROW('Hygiene Data'!H196)),NA())</f>
        <v>#N/A</v>
      </c>
      <c r="BN202" s="93" t="e">
        <f ca="true">+IF(AND(ISNUMBER(OFFSET('Hygiene Data'!$H$9,0,10*ROW('Hygiene Data'!H196))),'Data Summary'!EC202="Yes"),OFFSET('Hygiene Data'!$H$9,0,10*ROW('Hygiene Data'!H196)),NA())</f>
        <v>#N/A</v>
      </c>
      <c r="BO202" s="93" t="e">
        <f ca="true">+IF(AND(ISNUMBER(OFFSET('Hygiene Data'!$I$5,0,10*ROW('Hygiene Data'!I196))),'Data Summary'!ED202="Yes"),OFFSET('Hygiene Data'!$I$5,0,10*ROW('Hygiene Data'!I196)),NA())</f>
        <v>#N/A</v>
      </c>
      <c r="BP202" s="93" t="e">
        <f ca="true">+IF(AND(ISNUMBER(OFFSET('Hygiene Data'!$I$7,0,10*ROW('Hygiene Data'!I196))),'Data Summary'!EE202="Yes"),OFFSET('Hygiene Data'!$I$7,0,10*ROW('Hygiene Data'!I196)),NA())</f>
        <v>#N/A</v>
      </c>
      <c r="BQ202" s="93" t="e">
        <f ca="true">+IF(AND(ISNUMBER(OFFSET('Hygiene Data'!$I$9,0,10*ROW('Hygiene Data'!I196))),'Data Summary'!EF202="Yes"),OFFSET('Hygiene Data'!$I$9,0,10*ROW('Hygiene Data'!I196)),NA())</f>
        <v>#N/A</v>
      </c>
    </row>
    <row xmlns:x14ac="http://schemas.microsoft.com/office/spreadsheetml/2009/9/ac" r="203" x14ac:dyDescent="0.2">
      <c r="A203" s="335" t="e">
        <f ca="true">+RIGHT('Data Summary'!A203,LEN('Data Summary'!A203)-9)</f>
        <v>#VALUE!</v>
      </c>
      <c r="B203" s="35" t="str">
        <f ca="true">+IF(ISTEXT('Data Summary'!B203),'Data Summary'!B203,"")</f>
        <v/>
      </c>
      <c r="C203" s="334" t="e">
        <f ca="true">+VALUE('Data Summary'!C203)</f>
        <v>#VALUE!</v>
      </c>
      <c r="D203" s="91" t="e">
        <f ca="true">+IF(AND(ISNUMBER(OFFSET('Water Data'!$D$4,0,10*ROW('Water Data'!D197))),'Data Summary'!BS203="Yes"),100-OFFSET('Water Data'!$D$4,0,10*ROW('Water Data'!D197)),NA())</f>
        <v>#N/A</v>
      </c>
      <c r="E203" s="91" t="e">
        <f ca="true">+IF(AND(ISNUMBER(OFFSET('Water Data'!$D$6,0,10*ROW('Water Data'!D197))),'Data Summary'!BT203="Yes"),OFFSET('Water Data'!$D$6,0,10*ROW('Water Data'!D197)),NA())</f>
        <v>#N/A</v>
      </c>
      <c r="F203" s="91" t="e">
        <f ca="true">+IF(AND(ISNUMBER(OFFSET('Water Data'!$D$9,0,10*ROW('Water Data'!D197))),'Data Summary'!BU203="Yes"),OFFSET('Water Data'!$D$9,0,10*ROW('Water Data'!D197)),NA())</f>
        <v>#N/A</v>
      </c>
      <c r="G203" s="91" t="e">
        <f ca="true">+IF(AND(ISNUMBER(OFFSET('Water Data'!$E$4,0,10*ROW('Water Data'!E197))),'Data Summary'!BV203="Yes"),100-OFFSET('Water Data'!$E$4,0,10*ROW('Water Data'!E197)),NA())</f>
        <v>#N/A</v>
      </c>
      <c r="H203" s="91" t="e">
        <f ca="true">+IF(AND(ISNUMBER(OFFSET('Water Data'!$E$6,0,10*ROW('Water Data'!E197))),'Data Summary'!BW203="Yes"),OFFSET('Water Data'!$E$6,0,10*ROW('Water Data'!E197)),NA())</f>
        <v>#N/A</v>
      </c>
      <c r="I203" s="91" t="e">
        <f ca="true">+IF(AND(ISNUMBER(OFFSET('Water Data'!$E$9,0,10*ROW('Water Data'!E197))),'Data Summary'!BX203="Yes"),OFFSET('Water Data'!$E$9,0,10*ROW('Water Data'!E197)),NA())</f>
        <v>#N/A</v>
      </c>
      <c r="J203" s="91" t="e">
        <f ca="true">+IF(AND(ISNUMBER(OFFSET('Water Data'!$F$4,0,10*ROW('Water Data'!F197))),'Data Summary'!BY203="Yes"),100-OFFSET('Water Data'!$F$4,0,10*ROW('Water Data'!F197)),NA())</f>
        <v>#N/A</v>
      </c>
      <c r="K203" s="91" t="e">
        <f ca="true">+IF(AND(ISNUMBER(OFFSET('Water Data'!$F$6,0,10*ROW('Water Data'!F197))),'Data Summary'!BZ203="Yes"),OFFSET('Water Data'!$F$6,0,10*ROW('Water Data'!F197)),NA())</f>
        <v>#N/A</v>
      </c>
      <c r="L203" s="91" t="e">
        <f ca="true">+IF(AND(ISNUMBER(OFFSET('Water Data'!$F$9,0,10*ROW('Water Data'!F197))),'Data Summary'!CA203="Yes"),OFFSET('Water Data'!$F$9,0,10*ROW('Water Data'!F197)),NA())</f>
        <v>#N/A</v>
      </c>
      <c r="M203" s="91" t="e">
        <f ca="true">+IF(AND(ISNUMBER(OFFSET('Water Data'!$G$4,0,10*ROW('Water Data'!G197))),'Data Summary'!CB203="Yes"),100-OFFSET('Water Data'!$G$4,0,10*ROW('Water Data'!G197)),NA())</f>
        <v>#N/A</v>
      </c>
      <c r="N203" s="91" t="e">
        <f ca="true">+IF(AND(ISNUMBER(OFFSET('Water Data'!$G$6,0,10*ROW('Water Data'!G197))),'Data Summary'!CC203="Yes"),OFFSET('Water Data'!$G$6,0,10*ROW('Water Data'!G197)),NA())</f>
        <v>#N/A</v>
      </c>
      <c r="O203" s="91" t="e">
        <f ca="true">+IF(AND(ISNUMBER(OFFSET('Water Data'!$G$9,0,10*ROW('Water Data'!G197))),'Data Summary'!CD203="Yes"),OFFSET('Water Data'!$G$9,0,10*ROW('Water Data'!G197)),NA())</f>
        <v>#N/A</v>
      </c>
      <c r="P203" s="91" t="e">
        <f ca="true">+IF(AND(ISNUMBER(OFFSET('Water Data'!$H$4,0,10*ROW('Water Data'!H197))),'Data Summary'!CE203="Yes"),100-OFFSET('Water Data'!$H$4,0,10*ROW('Water Data'!H197)),NA())</f>
        <v>#N/A</v>
      </c>
      <c r="Q203" s="91" t="e">
        <f ca="true">+IF(AND(ISNUMBER(OFFSET('Water Data'!$H$6,0,10*ROW('Water Data'!H197))),'Data Summary'!CF203="Yes"),OFFSET('Water Data'!$H$6,0,10*ROW('Water Data'!H197)),NA())</f>
        <v>#N/A</v>
      </c>
      <c r="R203" s="91" t="e">
        <f ca="true">+IF(AND(ISNUMBER(OFFSET('Water Data'!$H$9,0,10*ROW('Water Data'!H197))),'Data Summary'!CG203="Yes"),OFFSET('Water Data'!$H$9,0,10*ROW('Water Data'!H197)),NA())</f>
        <v>#N/A</v>
      </c>
      <c r="S203" s="91" t="e">
        <f ca="true">+IF(AND(ISNUMBER(OFFSET('Water Data'!$I$4,0,10*ROW('Water Data'!I197))),'Data Summary'!CH203="Yes"),100-OFFSET('Water Data'!$I$4,0,10*ROW('Water Data'!I197)),NA())</f>
        <v>#N/A</v>
      </c>
      <c r="T203" s="91" t="e">
        <f ca="true">+IF(AND(ISNUMBER(OFFSET('Water Data'!$I$6,0,10*ROW('Water Data'!I197))),'Data Summary'!CI203="Yes"),OFFSET('Water Data'!$I$6,0,10*ROW('Water Data'!I197)),NA())</f>
        <v>#N/A</v>
      </c>
      <c r="U203" s="91" t="e">
        <f ca="true">+IF(AND(ISNUMBER(OFFSET('Water Data'!$I$9,0,10*ROW('Water Data'!I197))),'Data Summary'!CJ203="Yes"),OFFSET('Water Data'!$I$9,0,10*ROW('Water Data'!I197)),NA())</f>
        <v>#N/A</v>
      </c>
      <c r="V203" s="92" t="e">
        <f ca="true">+IF(AND(ISNUMBER(OFFSET('Sanitation Data'!$D$4,0,10*ROW('Sanitation Data'!D197))),'Data Summary'!CK203="Yes"),100-OFFSET('Sanitation Data'!$D$4,0,10*ROW('Sanitation Data'!D197)),NA())</f>
        <v>#N/A</v>
      </c>
      <c r="W203" s="92" t="e">
        <f ca="true">+IF(AND(ISNUMBER(OFFSET('Sanitation Data'!$D$6,0,10*ROW('Sanitation Data'!D197))),'Data Summary'!CL203="Yes"),OFFSET('Sanitation Data'!$D$6,0,10*ROW('Sanitation Data'!D197)),NA())</f>
        <v>#N/A</v>
      </c>
      <c r="X203" s="92" t="e">
        <f ca="true">+IF(AND(ISNUMBER(OFFSET('Sanitation Data'!$D$10,0,10*ROW('Sanitation Data'!D197))),'Data Summary'!CM203="Yes"),OFFSET('Sanitation Data'!$D$10,0,10*ROW('Sanitation Data'!D197)),NA())</f>
        <v>#N/A</v>
      </c>
      <c r="Y203" s="92" t="e">
        <f ca="true">+IF(AND(ISNUMBER(OFFSET('Sanitation Data'!$D$11,0,10*ROW('Sanitation Data'!D197))),'Data Summary'!CN203="Yes"),OFFSET('Sanitation Data'!$D$11,0,10*ROW('Sanitation Data'!D197)),NA())</f>
        <v>#N/A</v>
      </c>
      <c r="Z203" s="92" t="e">
        <f ca="true">+IF(AND(ISNUMBER(OFFSET('Sanitation Data'!$D$12,0,10*ROW('Sanitation Data'!D197))),'Data Summary'!CO203="Yes"),OFFSET('Sanitation Data'!$D$12,0,10*ROW('Sanitation Data'!D197)),NA())</f>
        <v>#N/A</v>
      </c>
      <c r="AA203" s="92" t="e">
        <f ca="true">+IF(AND(ISNUMBER(OFFSET('Sanitation Data'!$E$4,0,10*ROW('Sanitation Data'!E197))),'Data Summary'!CP203="Yes"),100-OFFSET('Sanitation Data'!$E$4,0,10*ROW('Sanitation Data'!E197)),NA())</f>
        <v>#N/A</v>
      </c>
      <c r="AB203" s="92" t="e">
        <f ca="true">+IF(AND(ISNUMBER(OFFSET('Sanitation Data'!$E$6,0,10*ROW('Sanitation Data'!E197))),'Data Summary'!CQ203="Yes"),OFFSET('Sanitation Data'!$E$6,0,10*ROW('Sanitation Data'!E197)),NA())</f>
        <v>#N/A</v>
      </c>
      <c r="AC203" s="92" t="e">
        <f ca="true">+IF(AND(ISNUMBER(OFFSET('Sanitation Data'!$E$10,0,10*ROW('Sanitation Data'!E197))),'Data Summary'!CR203="Yes"),OFFSET('Sanitation Data'!$E$10,0,10*ROW('Sanitation Data'!E197)),NA())</f>
        <v>#N/A</v>
      </c>
      <c r="AD203" s="92" t="e">
        <f ca="true">+IF(AND(ISNUMBER(OFFSET('Sanitation Data'!$E$11,0,10*ROW('Sanitation Data'!E197))),'Data Summary'!CS203="Yes"),OFFSET('Sanitation Data'!$E$11,0,10*ROW('Sanitation Data'!E197)),NA())</f>
        <v>#N/A</v>
      </c>
      <c r="AE203" s="92" t="e">
        <f ca="true">+IF(AND(ISNUMBER(OFFSET('Sanitation Data'!$E$12,0,10*ROW('Sanitation Data'!E197))),'Data Summary'!CT203="Yes"),OFFSET('Sanitation Data'!$E$12,0,10*ROW('Sanitation Data'!E197)),NA())</f>
        <v>#N/A</v>
      </c>
      <c r="AF203" s="92" t="e">
        <f ca="true">+IF(AND(ISNUMBER(OFFSET('Sanitation Data'!$F$4,0,10*ROW('Sanitation Data'!F197))),'Data Summary'!CU203="Yes"),100-OFFSET('Sanitation Data'!$F$4,0,10*ROW('Sanitation Data'!F197)),NA())</f>
        <v>#N/A</v>
      </c>
      <c r="AG203" s="92" t="e">
        <f ca="true">+IF(AND(ISNUMBER(OFFSET('Sanitation Data'!$F$6,0,10*ROW('Sanitation Data'!F197))),'Data Summary'!CV203="Yes"),OFFSET('Sanitation Data'!$F$6,0,10*ROW('Sanitation Data'!F197)),NA())</f>
        <v>#N/A</v>
      </c>
      <c r="AH203" s="92" t="e">
        <f ca="true">+IF(AND(ISNUMBER(OFFSET('Sanitation Data'!$F$10,0,10*ROW('Sanitation Data'!F197))),'Data Summary'!CW203="Yes"),OFFSET('Sanitation Data'!$F$10,0,10*ROW('Sanitation Data'!F197)),NA())</f>
        <v>#N/A</v>
      </c>
      <c r="AI203" s="92" t="e">
        <f ca="true">+IF(AND(ISNUMBER(OFFSET('Sanitation Data'!$F$11,0,10*ROW('Sanitation Data'!F197))),'Data Summary'!CX203="Yes"),OFFSET('Sanitation Data'!$F$11,0,10*ROW('Sanitation Data'!F197)),NA())</f>
        <v>#N/A</v>
      </c>
      <c r="AJ203" s="92" t="e">
        <f ca="true">+IF(AND(ISNUMBER(OFFSET('Sanitation Data'!$F$12,0,10*ROW('Sanitation Data'!F197))),'Data Summary'!CY203="Yes"),OFFSET('Sanitation Data'!$F$12,0,10*ROW('Sanitation Data'!F197)),NA())</f>
        <v>#N/A</v>
      </c>
      <c r="AK203" s="92" t="e">
        <f ca="true">+IF(AND(ISNUMBER(OFFSET('Sanitation Data'!$G$4,0,10*ROW('Sanitation Data'!G197))),'Data Summary'!CZ203="Yes"),100-OFFSET('Sanitation Data'!$G$4,0,10*ROW('Sanitation Data'!G197)),NA())</f>
        <v>#N/A</v>
      </c>
      <c r="AL203" s="92" t="e">
        <f ca="true">+IF(AND(ISNUMBER(OFFSET('Sanitation Data'!$G$6,0,10*ROW('Sanitation Data'!G197))),'Data Summary'!DA203="Yes"),OFFSET('Sanitation Data'!$G$6,0,10*ROW('Sanitation Data'!G197)),NA())</f>
        <v>#N/A</v>
      </c>
      <c r="AM203" s="92" t="e">
        <f ca="true">+IF(AND(ISNUMBER(OFFSET('Sanitation Data'!$G$10,0,10*ROW('Sanitation Data'!G197))),'Data Summary'!DB203="Yes"),OFFSET('Sanitation Data'!$G$10,0,10*ROW('Sanitation Data'!G197)),NA())</f>
        <v>#N/A</v>
      </c>
      <c r="AN203" s="92" t="e">
        <f ca="true">+IF(AND(ISNUMBER(OFFSET('Sanitation Data'!$G$11,0,10*ROW('Sanitation Data'!G197))),'Data Summary'!DC203="Yes"),OFFSET('Sanitation Data'!$G$11,0,10*ROW('Sanitation Data'!G197)),NA())</f>
        <v>#N/A</v>
      </c>
      <c r="AO203" s="92" t="e">
        <f ca="true">+IF(AND(ISNUMBER(OFFSET('Sanitation Data'!$G$12,0,10*ROW('Sanitation Data'!G197))),'Data Summary'!DD203="Yes"),OFFSET('Sanitation Data'!$G$12,0,10*ROW('Sanitation Data'!G197)),NA())</f>
        <v>#N/A</v>
      </c>
      <c r="AP203" s="92" t="e">
        <f ca="true">+IF(AND(ISNUMBER(OFFSET('Sanitation Data'!$H$4,0,10*ROW('Sanitation Data'!H197))),'Data Summary'!DE203="Yes"),100-OFFSET('Sanitation Data'!$H$4,0,10*ROW('Sanitation Data'!H197)),NA())</f>
        <v>#N/A</v>
      </c>
      <c r="AQ203" s="92" t="e">
        <f ca="true">+IF(AND(ISNUMBER(OFFSET('Sanitation Data'!$H$6,0,10*ROW('Sanitation Data'!H197))),'Data Summary'!DF203="Yes"),OFFSET('Sanitation Data'!$H$6,0,10*ROW('Sanitation Data'!H197)),NA())</f>
        <v>#N/A</v>
      </c>
      <c r="AR203" s="92" t="e">
        <f ca="true">+IF(AND(ISNUMBER(OFFSET('Sanitation Data'!$H$10,0,10*ROW('Sanitation Data'!H197))),'Data Summary'!DG203="Yes"),OFFSET('Sanitation Data'!$H$10,0,10*ROW('Sanitation Data'!H197)),NA())</f>
        <v>#N/A</v>
      </c>
      <c r="AS203" s="92" t="e">
        <f ca="true">+IF(AND(ISNUMBER(OFFSET('Sanitation Data'!$H$11,0,10*ROW('Sanitation Data'!H197))),'Data Summary'!DH203="Yes"),OFFSET('Sanitation Data'!$H$11,0,10*ROW('Sanitation Data'!H197)),NA())</f>
        <v>#N/A</v>
      </c>
      <c r="AT203" s="92" t="e">
        <f ca="true">+IF(AND(ISNUMBER(OFFSET('Sanitation Data'!$H$12,0,10*ROW('Sanitation Data'!H197))),'Data Summary'!DI203="Yes"),OFFSET('Sanitation Data'!$H$12,0,10*ROW('Sanitation Data'!H197)),NA())</f>
        <v>#N/A</v>
      </c>
      <c r="AU203" s="92" t="e">
        <f ca="true">+IF(AND(ISNUMBER(OFFSET('Sanitation Data'!$I$4,0,10*ROW('Sanitation Data'!I197))),'Data Summary'!DJ203="Yes"),100-OFFSET('Sanitation Data'!$I$4,0,10*ROW('Sanitation Data'!I197)),NA())</f>
        <v>#N/A</v>
      </c>
      <c r="AV203" s="92" t="e">
        <f ca="true">+IF(AND(ISNUMBER(OFFSET('Sanitation Data'!$I$6,0,10*ROW('Sanitation Data'!I197))),'Data Summary'!DK203="Yes"),OFFSET('Sanitation Data'!$I$6,0,10*ROW('Sanitation Data'!I197)),NA())</f>
        <v>#N/A</v>
      </c>
      <c r="AW203" s="92" t="e">
        <f ca="true">+IF(AND(ISNUMBER(OFFSET('Sanitation Data'!$I$10,0,10*ROW('Sanitation Data'!I197))),'Data Summary'!DL203="Yes"),OFFSET('Sanitation Data'!$I$10,0,10*ROW('Sanitation Data'!I197)),NA())</f>
        <v>#N/A</v>
      </c>
      <c r="AX203" s="92" t="e">
        <f ca="true">+IF(AND(ISNUMBER(OFFSET('Sanitation Data'!$I$11,0,10*ROW('Sanitation Data'!I197))),'Data Summary'!DM203="Yes"),OFFSET('Sanitation Data'!$I$11,0,10*ROW('Sanitation Data'!I197)),NA())</f>
        <v>#N/A</v>
      </c>
      <c r="AY203" s="92" t="e">
        <f ca="true">+IF(AND(ISNUMBER(OFFSET('Sanitation Data'!$I$12,0,10*ROW('Sanitation Data'!I197))),'Data Summary'!DN203="Yes"),OFFSET('Sanitation Data'!$I$12,0,10*ROW('Sanitation Data'!I197)),NA())</f>
        <v>#N/A</v>
      </c>
      <c r="AZ203" s="93" t="e">
        <f ca="true">+IF(AND(ISNUMBER(OFFSET('Hygiene Data'!$D$5,0,10*ROW('Hygiene Data'!D197))),'Data Summary'!DO203="Yes"),OFFSET('Hygiene Data'!$D$5,0,10*ROW('Hygiene Data'!D197)),NA())</f>
        <v>#N/A</v>
      </c>
      <c r="BA203" s="93" t="e">
        <f ca="true">+IF(AND(ISNUMBER(OFFSET('Hygiene Data'!$D$7,0,10*ROW('Hygiene Data'!D197))),'Data Summary'!DP203="Yes"),OFFSET('Hygiene Data'!$D$7,0,10*ROW('Hygiene Data'!D197)),NA())</f>
        <v>#N/A</v>
      </c>
      <c r="BB203" s="93" t="e">
        <f ca="true">+IF(AND(ISNUMBER(OFFSET('Hygiene Data'!$D$9,0,10*ROW('Hygiene Data'!D197))),'Data Summary'!DQ203="Yes"),OFFSET('Hygiene Data'!$D$9,0,10*ROW('Hygiene Data'!D197)),NA())</f>
        <v>#N/A</v>
      </c>
      <c r="BC203" s="93" t="e">
        <f ca="true">+IF(AND(ISNUMBER(OFFSET('Hygiene Data'!$E$5,0,10*ROW('Hygiene Data'!E197))),'Data Summary'!DR203="Yes"),OFFSET('Hygiene Data'!$E$5,0,10*ROW('Hygiene Data'!E197)),NA())</f>
        <v>#N/A</v>
      </c>
      <c r="BD203" s="93" t="e">
        <f ca="true">+IF(AND(ISNUMBER(OFFSET('Hygiene Data'!$E$7,0,10*ROW('Hygiene Data'!E197))),'Data Summary'!DS203="Yes"),OFFSET('Hygiene Data'!$E$7,0,10*ROW('Hygiene Data'!E197)),NA())</f>
        <v>#N/A</v>
      </c>
      <c r="BE203" s="93" t="e">
        <f ca="true">+IF(AND(ISNUMBER(OFFSET('Hygiene Data'!$E$9,0,10*ROW('Hygiene Data'!E197))),'Data Summary'!DT203="Yes"),OFFSET('Hygiene Data'!$E$9,0,10*ROW('Hygiene Data'!E197)),NA())</f>
        <v>#N/A</v>
      </c>
      <c r="BF203" s="93" t="e">
        <f ca="true">+IF(AND(ISNUMBER(OFFSET('Hygiene Data'!$F$5,0,10*ROW('Hygiene Data'!F197))),'Data Summary'!DU203="Yes"),OFFSET('Hygiene Data'!$F$5,0,10*ROW('Hygiene Data'!F197)),NA())</f>
        <v>#N/A</v>
      </c>
      <c r="BG203" s="93" t="e">
        <f ca="true">+IF(AND(ISNUMBER(OFFSET('Hygiene Data'!$F$7,0,10*ROW('Hygiene Data'!F197))),'Data Summary'!DV203="Yes"),OFFSET('Hygiene Data'!$F$7,0,10*ROW('Hygiene Data'!F197)),NA())</f>
        <v>#N/A</v>
      </c>
      <c r="BH203" s="93" t="e">
        <f ca="true">+IF(AND(ISNUMBER(OFFSET('Hygiene Data'!$F$9,0,10*ROW('Hygiene Data'!F197))),'Data Summary'!DW203="Yes"),OFFSET('Hygiene Data'!$F$9,0,10*ROW('Hygiene Data'!F197)),NA())</f>
        <v>#N/A</v>
      </c>
      <c r="BI203" s="93" t="e">
        <f ca="true">+IF(AND(ISNUMBER(OFFSET('Hygiene Data'!$G$5,0,10*ROW('Hygiene Data'!G197))),'Data Summary'!DX203="Yes"),OFFSET('Hygiene Data'!$G$5,0,10*ROW('Hygiene Data'!G197)),NA())</f>
        <v>#N/A</v>
      </c>
      <c r="BJ203" s="93" t="e">
        <f ca="true">+IF(AND(ISNUMBER(OFFSET('Hygiene Data'!$G$7,0,10*ROW('Hygiene Data'!G197))),'Data Summary'!DY203="Yes"),OFFSET('Hygiene Data'!$G$7,0,10*ROW('Hygiene Data'!G197)),NA())</f>
        <v>#N/A</v>
      </c>
      <c r="BK203" s="93" t="e">
        <f ca="true">+IF(AND(ISNUMBER(OFFSET('Hygiene Data'!$G$9,0,10*ROW('Hygiene Data'!G197))),'Data Summary'!DZ203="Yes"),OFFSET('Hygiene Data'!$G$9,0,10*ROW('Hygiene Data'!G197)),NA())</f>
        <v>#N/A</v>
      </c>
      <c r="BL203" s="93" t="e">
        <f ca="true">+IF(AND(ISNUMBER(OFFSET('Hygiene Data'!$H$5,0,10*ROW('Hygiene Data'!H197))),'Data Summary'!EA203="Yes"),OFFSET('Hygiene Data'!$H$5,0,10*ROW('Hygiene Data'!H197)),NA())</f>
        <v>#N/A</v>
      </c>
      <c r="BM203" s="93" t="e">
        <f ca="true">+IF(AND(ISNUMBER(OFFSET('Hygiene Data'!$H$7,0,10*ROW('Hygiene Data'!H197))),'Data Summary'!EB203="Yes"),OFFSET('Hygiene Data'!$H$7,0,10*ROW('Hygiene Data'!H197)),NA())</f>
        <v>#N/A</v>
      </c>
      <c r="BN203" s="93" t="e">
        <f ca="true">+IF(AND(ISNUMBER(OFFSET('Hygiene Data'!$H$9,0,10*ROW('Hygiene Data'!H197))),'Data Summary'!EC203="Yes"),OFFSET('Hygiene Data'!$H$9,0,10*ROW('Hygiene Data'!H197)),NA())</f>
        <v>#N/A</v>
      </c>
      <c r="BO203" s="93" t="e">
        <f ca="true">+IF(AND(ISNUMBER(OFFSET('Hygiene Data'!$I$5,0,10*ROW('Hygiene Data'!I197))),'Data Summary'!ED203="Yes"),OFFSET('Hygiene Data'!$I$5,0,10*ROW('Hygiene Data'!I197)),NA())</f>
        <v>#N/A</v>
      </c>
      <c r="BP203" s="93" t="e">
        <f ca="true">+IF(AND(ISNUMBER(OFFSET('Hygiene Data'!$I$7,0,10*ROW('Hygiene Data'!I197))),'Data Summary'!EE203="Yes"),OFFSET('Hygiene Data'!$I$7,0,10*ROW('Hygiene Data'!I197)),NA())</f>
        <v>#N/A</v>
      </c>
      <c r="BQ203" s="93" t="e">
        <f ca="true">+IF(AND(ISNUMBER(OFFSET('Hygiene Data'!$I$9,0,10*ROW('Hygiene Data'!I197))),'Data Summary'!EF203="Yes"),OFFSET('Hygiene Data'!$I$9,0,10*ROW('Hygiene Data'!I197)),NA())</f>
        <v>#N/A</v>
      </c>
    </row>
    <row xmlns:x14ac="http://schemas.microsoft.com/office/spreadsheetml/2009/9/ac" r="204" x14ac:dyDescent="0.2">
      <c r="A204" s="335" t="e">
        <f ca="true">+RIGHT('Data Summary'!A204,LEN('Data Summary'!A204)-9)</f>
        <v>#VALUE!</v>
      </c>
      <c r="B204" s="35" t="str">
        <f ca="true">+IF(ISTEXT('Data Summary'!B204),'Data Summary'!B204,"")</f>
        <v/>
      </c>
      <c r="C204" s="334" t="e">
        <f ca="true">+VALUE('Data Summary'!C204)</f>
        <v>#VALUE!</v>
      </c>
      <c r="D204" s="91" t="e">
        <f ca="true">+IF(AND(ISNUMBER(OFFSET('Water Data'!$D$4,0,10*ROW('Water Data'!D198))),'Data Summary'!BS204="Yes"),100-OFFSET('Water Data'!$D$4,0,10*ROW('Water Data'!D198)),NA())</f>
        <v>#N/A</v>
      </c>
      <c r="E204" s="91" t="e">
        <f ca="true">+IF(AND(ISNUMBER(OFFSET('Water Data'!$D$6,0,10*ROW('Water Data'!D198))),'Data Summary'!BT204="Yes"),OFFSET('Water Data'!$D$6,0,10*ROW('Water Data'!D198)),NA())</f>
        <v>#N/A</v>
      </c>
      <c r="F204" s="91" t="e">
        <f ca="true">+IF(AND(ISNUMBER(OFFSET('Water Data'!$D$9,0,10*ROW('Water Data'!D198))),'Data Summary'!BU204="Yes"),OFFSET('Water Data'!$D$9,0,10*ROW('Water Data'!D198)),NA())</f>
        <v>#N/A</v>
      </c>
      <c r="G204" s="91" t="e">
        <f ca="true">+IF(AND(ISNUMBER(OFFSET('Water Data'!$E$4,0,10*ROW('Water Data'!E198))),'Data Summary'!BV204="Yes"),100-OFFSET('Water Data'!$E$4,0,10*ROW('Water Data'!E198)),NA())</f>
        <v>#N/A</v>
      </c>
      <c r="H204" s="91" t="e">
        <f ca="true">+IF(AND(ISNUMBER(OFFSET('Water Data'!$E$6,0,10*ROW('Water Data'!E198))),'Data Summary'!BW204="Yes"),OFFSET('Water Data'!$E$6,0,10*ROW('Water Data'!E198)),NA())</f>
        <v>#N/A</v>
      </c>
      <c r="I204" s="91" t="e">
        <f ca="true">+IF(AND(ISNUMBER(OFFSET('Water Data'!$E$9,0,10*ROW('Water Data'!E198))),'Data Summary'!BX204="Yes"),OFFSET('Water Data'!$E$9,0,10*ROW('Water Data'!E198)),NA())</f>
        <v>#N/A</v>
      </c>
      <c r="J204" s="91" t="e">
        <f ca="true">+IF(AND(ISNUMBER(OFFSET('Water Data'!$F$4,0,10*ROW('Water Data'!F198))),'Data Summary'!BY204="Yes"),100-OFFSET('Water Data'!$F$4,0,10*ROW('Water Data'!F198)),NA())</f>
        <v>#N/A</v>
      </c>
      <c r="K204" s="91" t="e">
        <f ca="true">+IF(AND(ISNUMBER(OFFSET('Water Data'!$F$6,0,10*ROW('Water Data'!F198))),'Data Summary'!BZ204="Yes"),OFFSET('Water Data'!$F$6,0,10*ROW('Water Data'!F198)),NA())</f>
        <v>#N/A</v>
      </c>
      <c r="L204" s="91" t="e">
        <f ca="true">+IF(AND(ISNUMBER(OFFSET('Water Data'!$F$9,0,10*ROW('Water Data'!F198))),'Data Summary'!CA204="Yes"),OFFSET('Water Data'!$F$9,0,10*ROW('Water Data'!F198)),NA())</f>
        <v>#N/A</v>
      </c>
      <c r="M204" s="91" t="e">
        <f ca="true">+IF(AND(ISNUMBER(OFFSET('Water Data'!$G$4,0,10*ROW('Water Data'!G198))),'Data Summary'!CB204="Yes"),100-OFFSET('Water Data'!$G$4,0,10*ROW('Water Data'!G198)),NA())</f>
        <v>#N/A</v>
      </c>
      <c r="N204" s="91" t="e">
        <f ca="true">+IF(AND(ISNUMBER(OFFSET('Water Data'!$G$6,0,10*ROW('Water Data'!G198))),'Data Summary'!CC204="Yes"),OFFSET('Water Data'!$G$6,0,10*ROW('Water Data'!G198)),NA())</f>
        <v>#N/A</v>
      </c>
      <c r="O204" s="91" t="e">
        <f ca="true">+IF(AND(ISNUMBER(OFFSET('Water Data'!$G$9,0,10*ROW('Water Data'!G198))),'Data Summary'!CD204="Yes"),OFFSET('Water Data'!$G$9,0,10*ROW('Water Data'!G198)),NA())</f>
        <v>#N/A</v>
      </c>
      <c r="P204" s="91" t="e">
        <f ca="true">+IF(AND(ISNUMBER(OFFSET('Water Data'!$H$4,0,10*ROW('Water Data'!H198))),'Data Summary'!CE204="Yes"),100-OFFSET('Water Data'!$H$4,0,10*ROW('Water Data'!H198)),NA())</f>
        <v>#N/A</v>
      </c>
      <c r="Q204" s="91" t="e">
        <f ca="true">+IF(AND(ISNUMBER(OFFSET('Water Data'!$H$6,0,10*ROW('Water Data'!H198))),'Data Summary'!CF204="Yes"),OFFSET('Water Data'!$H$6,0,10*ROW('Water Data'!H198)),NA())</f>
        <v>#N/A</v>
      </c>
      <c r="R204" s="91" t="e">
        <f ca="true">+IF(AND(ISNUMBER(OFFSET('Water Data'!$H$9,0,10*ROW('Water Data'!H198))),'Data Summary'!CG204="Yes"),OFFSET('Water Data'!$H$9,0,10*ROW('Water Data'!H198)),NA())</f>
        <v>#N/A</v>
      </c>
      <c r="S204" s="91" t="e">
        <f ca="true">+IF(AND(ISNUMBER(OFFSET('Water Data'!$I$4,0,10*ROW('Water Data'!I198))),'Data Summary'!CH204="Yes"),100-OFFSET('Water Data'!$I$4,0,10*ROW('Water Data'!I198)),NA())</f>
        <v>#N/A</v>
      </c>
      <c r="T204" s="91" t="e">
        <f ca="true">+IF(AND(ISNUMBER(OFFSET('Water Data'!$I$6,0,10*ROW('Water Data'!I198))),'Data Summary'!CI204="Yes"),OFFSET('Water Data'!$I$6,0,10*ROW('Water Data'!I198)),NA())</f>
        <v>#N/A</v>
      </c>
      <c r="U204" s="91" t="e">
        <f ca="true">+IF(AND(ISNUMBER(OFFSET('Water Data'!$I$9,0,10*ROW('Water Data'!I198))),'Data Summary'!CJ204="Yes"),OFFSET('Water Data'!$I$9,0,10*ROW('Water Data'!I198)),NA())</f>
        <v>#N/A</v>
      </c>
      <c r="V204" s="92" t="e">
        <f ca="true">+IF(AND(ISNUMBER(OFFSET('Sanitation Data'!$D$4,0,10*ROW('Sanitation Data'!D198))),'Data Summary'!CK204="Yes"),100-OFFSET('Sanitation Data'!$D$4,0,10*ROW('Sanitation Data'!D198)),NA())</f>
        <v>#N/A</v>
      </c>
      <c r="W204" s="92" t="e">
        <f ca="true">+IF(AND(ISNUMBER(OFFSET('Sanitation Data'!$D$6,0,10*ROW('Sanitation Data'!D198))),'Data Summary'!CL204="Yes"),OFFSET('Sanitation Data'!$D$6,0,10*ROW('Sanitation Data'!D198)),NA())</f>
        <v>#N/A</v>
      </c>
      <c r="X204" s="92" t="e">
        <f ca="true">+IF(AND(ISNUMBER(OFFSET('Sanitation Data'!$D$10,0,10*ROW('Sanitation Data'!D198))),'Data Summary'!CM204="Yes"),OFFSET('Sanitation Data'!$D$10,0,10*ROW('Sanitation Data'!D198)),NA())</f>
        <v>#N/A</v>
      </c>
      <c r="Y204" s="92" t="e">
        <f ca="true">+IF(AND(ISNUMBER(OFFSET('Sanitation Data'!$D$11,0,10*ROW('Sanitation Data'!D198))),'Data Summary'!CN204="Yes"),OFFSET('Sanitation Data'!$D$11,0,10*ROW('Sanitation Data'!D198)),NA())</f>
        <v>#N/A</v>
      </c>
      <c r="Z204" s="92" t="e">
        <f ca="true">+IF(AND(ISNUMBER(OFFSET('Sanitation Data'!$D$12,0,10*ROW('Sanitation Data'!D198))),'Data Summary'!CO204="Yes"),OFFSET('Sanitation Data'!$D$12,0,10*ROW('Sanitation Data'!D198)),NA())</f>
        <v>#N/A</v>
      </c>
      <c r="AA204" s="92" t="e">
        <f ca="true">+IF(AND(ISNUMBER(OFFSET('Sanitation Data'!$E$4,0,10*ROW('Sanitation Data'!E198))),'Data Summary'!CP204="Yes"),100-OFFSET('Sanitation Data'!$E$4,0,10*ROW('Sanitation Data'!E198)),NA())</f>
        <v>#N/A</v>
      </c>
      <c r="AB204" s="92" t="e">
        <f ca="true">+IF(AND(ISNUMBER(OFFSET('Sanitation Data'!$E$6,0,10*ROW('Sanitation Data'!E198))),'Data Summary'!CQ204="Yes"),OFFSET('Sanitation Data'!$E$6,0,10*ROW('Sanitation Data'!E198)),NA())</f>
        <v>#N/A</v>
      </c>
      <c r="AC204" s="92" t="e">
        <f ca="true">+IF(AND(ISNUMBER(OFFSET('Sanitation Data'!$E$10,0,10*ROW('Sanitation Data'!E198))),'Data Summary'!CR204="Yes"),OFFSET('Sanitation Data'!$E$10,0,10*ROW('Sanitation Data'!E198)),NA())</f>
        <v>#N/A</v>
      </c>
      <c r="AD204" s="92" t="e">
        <f ca="true">+IF(AND(ISNUMBER(OFFSET('Sanitation Data'!$E$11,0,10*ROW('Sanitation Data'!E198))),'Data Summary'!CS204="Yes"),OFFSET('Sanitation Data'!$E$11,0,10*ROW('Sanitation Data'!E198)),NA())</f>
        <v>#N/A</v>
      </c>
      <c r="AE204" s="92" t="e">
        <f ca="true">+IF(AND(ISNUMBER(OFFSET('Sanitation Data'!$E$12,0,10*ROW('Sanitation Data'!E198))),'Data Summary'!CT204="Yes"),OFFSET('Sanitation Data'!$E$12,0,10*ROW('Sanitation Data'!E198)),NA())</f>
        <v>#N/A</v>
      </c>
      <c r="AF204" s="92" t="e">
        <f ca="true">+IF(AND(ISNUMBER(OFFSET('Sanitation Data'!$F$4,0,10*ROW('Sanitation Data'!F198))),'Data Summary'!CU204="Yes"),100-OFFSET('Sanitation Data'!$F$4,0,10*ROW('Sanitation Data'!F198)),NA())</f>
        <v>#N/A</v>
      </c>
      <c r="AG204" s="92" t="e">
        <f ca="true">+IF(AND(ISNUMBER(OFFSET('Sanitation Data'!$F$6,0,10*ROW('Sanitation Data'!F198))),'Data Summary'!CV204="Yes"),OFFSET('Sanitation Data'!$F$6,0,10*ROW('Sanitation Data'!F198)),NA())</f>
        <v>#N/A</v>
      </c>
      <c r="AH204" s="92" t="e">
        <f ca="true">+IF(AND(ISNUMBER(OFFSET('Sanitation Data'!$F$10,0,10*ROW('Sanitation Data'!F198))),'Data Summary'!CW204="Yes"),OFFSET('Sanitation Data'!$F$10,0,10*ROW('Sanitation Data'!F198)),NA())</f>
        <v>#N/A</v>
      </c>
      <c r="AI204" s="92" t="e">
        <f ca="true">+IF(AND(ISNUMBER(OFFSET('Sanitation Data'!$F$11,0,10*ROW('Sanitation Data'!F198))),'Data Summary'!CX204="Yes"),OFFSET('Sanitation Data'!$F$11,0,10*ROW('Sanitation Data'!F198)),NA())</f>
        <v>#N/A</v>
      </c>
      <c r="AJ204" s="92" t="e">
        <f ca="true">+IF(AND(ISNUMBER(OFFSET('Sanitation Data'!$F$12,0,10*ROW('Sanitation Data'!F198))),'Data Summary'!CY204="Yes"),OFFSET('Sanitation Data'!$F$12,0,10*ROW('Sanitation Data'!F198)),NA())</f>
        <v>#N/A</v>
      </c>
      <c r="AK204" s="92" t="e">
        <f ca="true">+IF(AND(ISNUMBER(OFFSET('Sanitation Data'!$G$4,0,10*ROW('Sanitation Data'!G198))),'Data Summary'!CZ204="Yes"),100-OFFSET('Sanitation Data'!$G$4,0,10*ROW('Sanitation Data'!G198)),NA())</f>
        <v>#N/A</v>
      </c>
      <c r="AL204" s="92" t="e">
        <f ca="true">+IF(AND(ISNUMBER(OFFSET('Sanitation Data'!$G$6,0,10*ROW('Sanitation Data'!G198))),'Data Summary'!DA204="Yes"),OFFSET('Sanitation Data'!$G$6,0,10*ROW('Sanitation Data'!G198)),NA())</f>
        <v>#N/A</v>
      </c>
      <c r="AM204" s="92" t="e">
        <f ca="true">+IF(AND(ISNUMBER(OFFSET('Sanitation Data'!$G$10,0,10*ROW('Sanitation Data'!G198))),'Data Summary'!DB204="Yes"),OFFSET('Sanitation Data'!$G$10,0,10*ROW('Sanitation Data'!G198)),NA())</f>
        <v>#N/A</v>
      </c>
      <c r="AN204" s="92" t="e">
        <f ca="true">+IF(AND(ISNUMBER(OFFSET('Sanitation Data'!$G$11,0,10*ROW('Sanitation Data'!G198))),'Data Summary'!DC204="Yes"),OFFSET('Sanitation Data'!$G$11,0,10*ROW('Sanitation Data'!G198)),NA())</f>
        <v>#N/A</v>
      </c>
      <c r="AO204" s="92" t="e">
        <f ca="true">+IF(AND(ISNUMBER(OFFSET('Sanitation Data'!$G$12,0,10*ROW('Sanitation Data'!G198))),'Data Summary'!DD204="Yes"),OFFSET('Sanitation Data'!$G$12,0,10*ROW('Sanitation Data'!G198)),NA())</f>
        <v>#N/A</v>
      </c>
      <c r="AP204" s="92" t="e">
        <f ca="true">+IF(AND(ISNUMBER(OFFSET('Sanitation Data'!$H$4,0,10*ROW('Sanitation Data'!H198))),'Data Summary'!DE204="Yes"),100-OFFSET('Sanitation Data'!$H$4,0,10*ROW('Sanitation Data'!H198)),NA())</f>
        <v>#N/A</v>
      </c>
      <c r="AQ204" s="92" t="e">
        <f ca="true">+IF(AND(ISNUMBER(OFFSET('Sanitation Data'!$H$6,0,10*ROW('Sanitation Data'!H198))),'Data Summary'!DF204="Yes"),OFFSET('Sanitation Data'!$H$6,0,10*ROW('Sanitation Data'!H198)),NA())</f>
        <v>#N/A</v>
      </c>
      <c r="AR204" s="92" t="e">
        <f ca="true">+IF(AND(ISNUMBER(OFFSET('Sanitation Data'!$H$10,0,10*ROW('Sanitation Data'!H198))),'Data Summary'!DG204="Yes"),OFFSET('Sanitation Data'!$H$10,0,10*ROW('Sanitation Data'!H198)),NA())</f>
        <v>#N/A</v>
      </c>
      <c r="AS204" s="92" t="e">
        <f ca="true">+IF(AND(ISNUMBER(OFFSET('Sanitation Data'!$H$11,0,10*ROW('Sanitation Data'!H198))),'Data Summary'!DH204="Yes"),OFFSET('Sanitation Data'!$H$11,0,10*ROW('Sanitation Data'!H198)),NA())</f>
        <v>#N/A</v>
      </c>
      <c r="AT204" s="92" t="e">
        <f ca="true">+IF(AND(ISNUMBER(OFFSET('Sanitation Data'!$H$12,0,10*ROW('Sanitation Data'!H198))),'Data Summary'!DI204="Yes"),OFFSET('Sanitation Data'!$H$12,0,10*ROW('Sanitation Data'!H198)),NA())</f>
        <v>#N/A</v>
      </c>
      <c r="AU204" s="92" t="e">
        <f ca="true">+IF(AND(ISNUMBER(OFFSET('Sanitation Data'!$I$4,0,10*ROW('Sanitation Data'!I198))),'Data Summary'!DJ204="Yes"),100-OFFSET('Sanitation Data'!$I$4,0,10*ROW('Sanitation Data'!I198)),NA())</f>
        <v>#N/A</v>
      </c>
      <c r="AV204" s="92" t="e">
        <f ca="true">+IF(AND(ISNUMBER(OFFSET('Sanitation Data'!$I$6,0,10*ROW('Sanitation Data'!I198))),'Data Summary'!DK204="Yes"),OFFSET('Sanitation Data'!$I$6,0,10*ROW('Sanitation Data'!I198)),NA())</f>
        <v>#N/A</v>
      </c>
      <c r="AW204" s="92" t="e">
        <f ca="true">+IF(AND(ISNUMBER(OFFSET('Sanitation Data'!$I$10,0,10*ROW('Sanitation Data'!I198))),'Data Summary'!DL204="Yes"),OFFSET('Sanitation Data'!$I$10,0,10*ROW('Sanitation Data'!I198)),NA())</f>
        <v>#N/A</v>
      </c>
      <c r="AX204" s="92" t="e">
        <f ca="true">+IF(AND(ISNUMBER(OFFSET('Sanitation Data'!$I$11,0,10*ROW('Sanitation Data'!I198))),'Data Summary'!DM204="Yes"),OFFSET('Sanitation Data'!$I$11,0,10*ROW('Sanitation Data'!I198)),NA())</f>
        <v>#N/A</v>
      </c>
      <c r="AY204" s="92" t="e">
        <f ca="true">+IF(AND(ISNUMBER(OFFSET('Sanitation Data'!$I$12,0,10*ROW('Sanitation Data'!I198))),'Data Summary'!DN204="Yes"),OFFSET('Sanitation Data'!$I$12,0,10*ROW('Sanitation Data'!I198)),NA())</f>
        <v>#N/A</v>
      </c>
      <c r="AZ204" s="93" t="e">
        <f ca="true">+IF(AND(ISNUMBER(OFFSET('Hygiene Data'!$D$5,0,10*ROW('Hygiene Data'!D198))),'Data Summary'!DO204="Yes"),OFFSET('Hygiene Data'!$D$5,0,10*ROW('Hygiene Data'!D198)),NA())</f>
        <v>#N/A</v>
      </c>
      <c r="BA204" s="93" t="e">
        <f ca="true">+IF(AND(ISNUMBER(OFFSET('Hygiene Data'!$D$7,0,10*ROW('Hygiene Data'!D198))),'Data Summary'!DP204="Yes"),OFFSET('Hygiene Data'!$D$7,0,10*ROW('Hygiene Data'!D198)),NA())</f>
        <v>#N/A</v>
      </c>
      <c r="BB204" s="93" t="e">
        <f ca="true">+IF(AND(ISNUMBER(OFFSET('Hygiene Data'!$D$9,0,10*ROW('Hygiene Data'!D198))),'Data Summary'!DQ204="Yes"),OFFSET('Hygiene Data'!$D$9,0,10*ROW('Hygiene Data'!D198)),NA())</f>
        <v>#N/A</v>
      </c>
      <c r="BC204" s="93" t="e">
        <f ca="true">+IF(AND(ISNUMBER(OFFSET('Hygiene Data'!$E$5,0,10*ROW('Hygiene Data'!E198))),'Data Summary'!DR204="Yes"),OFFSET('Hygiene Data'!$E$5,0,10*ROW('Hygiene Data'!E198)),NA())</f>
        <v>#N/A</v>
      </c>
      <c r="BD204" s="93" t="e">
        <f ca="true">+IF(AND(ISNUMBER(OFFSET('Hygiene Data'!$E$7,0,10*ROW('Hygiene Data'!E198))),'Data Summary'!DS204="Yes"),OFFSET('Hygiene Data'!$E$7,0,10*ROW('Hygiene Data'!E198)),NA())</f>
        <v>#N/A</v>
      </c>
      <c r="BE204" s="93" t="e">
        <f ca="true">+IF(AND(ISNUMBER(OFFSET('Hygiene Data'!$E$9,0,10*ROW('Hygiene Data'!E198))),'Data Summary'!DT204="Yes"),OFFSET('Hygiene Data'!$E$9,0,10*ROW('Hygiene Data'!E198)),NA())</f>
        <v>#N/A</v>
      </c>
      <c r="BF204" s="93" t="e">
        <f ca="true">+IF(AND(ISNUMBER(OFFSET('Hygiene Data'!$F$5,0,10*ROW('Hygiene Data'!F198))),'Data Summary'!DU204="Yes"),OFFSET('Hygiene Data'!$F$5,0,10*ROW('Hygiene Data'!F198)),NA())</f>
        <v>#N/A</v>
      </c>
      <c r="BG204" s="93" t="e">
        <f ca="true">+IF(AND(ISNUMBER(OFFSET('Hygiene Data'!$F$7,0,10*ROW('Hygiene Data'!F198))),'Data Summary'!DV204="Yes"),OFFSET('Hygiene Data'!$F$7,0,10*ROW('Hygiene Data'!F198)),NA())</f>
        <v>#N/A</v>
      </c>
      <c r="BH204" s="93" t="e">
        <f ca="true">+IF(AND(ISNUMBER(OFFSET('Hygiene Data'!$F$9,0,10*ROW('Hygiene Data'!F198))),'Data Summary'!DW204="Yes"),OFFSET('Hygiene Data'!$F$9,0,10*ROW('Hygiene Data'!F198)),NA())</f>
        <v>#N/A</v>
      </c>
      <c r="BI204" s="93" t="e">
        <f ca="true">+IF(AND(ISNUMBER(OFFSET('Hygiene Data'!$G$5,0,10*ROW('Hygiene Data'!G198))),'Data Summary'!DX204="Yes"),OFFSET('Hygiene Data'!$G$5,0,10*ROW('Hygiene Data'!G198)),NA())</f>
        <v>#N/A</v>
      </c>
      <c r="BJ204" s="93" t="e">
        <f ca="true">+IF(AND(ISNUMBER(OFFSET('Hygiene Data'!$G$7,0,10*ROW('Hygiene Data'!G198))),'Data Summary'!DY204="Yes"),OFFSET('Hygiene Data'!$G$7,0,10*ROW('Hygiene Data'!G198)),NA())</f>
        <v>#N/A</v>
      </c>
      <c r="BK204" s="93" t="e">
        <f ca="true">+IF(AND(ISNUMBER(OFFSET('Hygiene Data'!$G$9,0,10*ROW('Hygiene Data'!G198))),'Data Summary'!DZ204="Yes"),OFFSET('Hygiene Data'!$G$9,0,10*ROW('Hygiene Data'!G198)),NA())</f>
        <v>#N/A</v>
      </c>
      <c r="BL204" s="93" t="e">
        <f ca="true">+IF(AND(ISNUMBER(OFFSET('Hygiene Data'!$H$5,0,10*ROW('Hygiene Data'!H198))),'Data Summary'!EA204="Yes"),OFFSET('Hygiene Data'!$H$5,0,10*ROW('Hygiene Data'!H198)),NA())</f>
        <v>#N/A</v>
      </c>
      <c r="BM204" s="93" t="e">
        <f ca="true">+IF(AND(ISNUMBER(OFFSET('Hygiene Data'!$H$7,0,10*ROW('Hygiene Data'!H198))),'Data Summary'!EB204="Yes"),OFFSET('Hygiene Data'!$H$7,0,10*ROW('Hygiene Data'!H198)),NA())</f>
        <v>#N/A</v>
      </c>
      <c r="BN204" s="93" t="e">
        <f ca="true">+IF(AND(ISNUMBER(OFFSET('Hygiene Data'!$H$9,0,10*ROW('Hygiene Data'!H198))),'Data Summary'!EC204="Yes"),OFFSET('Hygiene Data'!$H$9,0,10*ROW('Hygiene Data'!H198)),NA())</f>
        <v>#N/A</v>
      </c>
      <c r="BO204" s="93" t="e">
        <f ca="true">+IF(AND(ISNUMBER(OFFSET('Hygiene Data'!$I$5,0,10*ROW('Hygiene Data'!I198))),'Data Summary'!ED204="Yes"),OFFSET('Hygiene Data'!$I$5,0,10*ROW('Hygiene Data'!I198)),NA())</f>
        <v>#N/A</v>
      </c>
      <c r="BP204" s="93" t="e">
        <f ca="true">+IF(AND(ISNUMBER(OFFSET('Hygiene Data'!$I$7,0,10*ROW('Hygiene Data'!I198))),'Data Summary'!EE204="Yes"),OFFSET('Hygiene Data'!$I$7,0,10*ROW('Hygiene Data'!I198)),NA())</f>
        <v>#N/A</v>
      </c>
      <c r="BQ204" s="93" t="e">
        <f ca="true">+IF(AND(ISNUMBER(OFFSET('Hygiene Data'!$I$9,0,10*ROW('Hygiene Data'!I198))),'Data Summary'!EF204="Yes"),OFFSET('Hygiene Data'!$I$9,0,10*ROW('Hygiene Data'!I198)),NA())</f>
        <v>#N/A</v>
      </c>
    </row>
    <row xmlns:x14ac="http://schemas.microsoft.com/office/spreadsheetml/2009/9/ac" r="205" x14ac:dyDescent="0.2">
      <c r="A205" s="335" t="e">
        <f ca="true">+RIGHT('Data Summary'!A205,LEN('Data Summary'!A205)-9)</f>
        <v>#VALUE!</v>
      </c>
      <c r="B205" s="35" t="str">
        <f ca="true">+IF(ISTEXT('Data Summary'!B205),'Data Summary'!B205,"")</f>
        <v/>
      </c>
      <c r="C205" s="334" t="e">
        <f ca="true">+VALUE('Data Summary'!C205)</f>
        <v>#VALUE!</v>
      </c>
      <c r="D205" s="91" t="e">
        <f ca="true">+IF(AND(ISNUMBER(OFFSET('Water Data'!$D$4,0,10*ROW('Water Data'!D199))),'Data Summary'!BS205="Yes"),100-OFFSET('Water Data'!$D$4,0,10*ROW('Water Data'!D199)),NA())</f>
        <v>#N/A</v>
      </c>
      <c r="E205" s="91" t="e">
        <f ca="true">+IF(AND(ISNUMBER(OFFSET('Water Data'!$D$6,0,10*ROW('Water Data'!D199))),'Data Summary'!BT205="Yes"),OFFSET('Water Data'!$D$6,0,10*ROW('Water Data'!D199)),NA())</f>
        <v>#N/A</v>
      </c>
      <c r="F205" s="91" t="e">
        <f ca="true">+IF(AND(ISNUMBER(OFFSET('Water Data'!$D$9,0,10*ROW('Water Data'!D199))),'Data Summary'!BU205="Yes"),OFFSET('Water Data'!$D$9,0,10*ROW('Water Data'!D199)),NA())</f>
        <v>#N/A</v>
      </c>
      <c r="G205" s="91" t="e">
        <f ca="true">+IF(AND(ISNUMBER(OFFSET('Water Data'!$E$4,0,10*ROW('Water Data'!E199))),'Data Summary'!BV205="Yes"),100-OFFSET('Water Data'!$E$4,0,10*ROW('Water Data'!E199)),NA())</f>
        <v>#N/A</v>
      </c>
      <c r="H205" s="91" t="e">
        <f ca="true">+IF(AND(ISNUMBER(OFFSET('Water Data'!$E$6,0,10*ROW('Water Data'!E199))),'Data Summary'!BW205="Yes"),OFFSET('Water Data'!$E$6,0,10*ROW('Water Data'!E199)),NA())</f>
        <v>#N/A</v>
      </c>
      <c r="I205" s="91" t="e">
        <f ca="true">+IF(AND(ISNUMBER(OFFSET('Water Data'!$E$9,0,10*ROW('Water Data'!E199))),'Data Summary'!BX205="Yes"),OFFSET('Water Data'!$E$9,0,10*ROW('Water Data'!E199)),NA())</f>
        <v>#N/A</v>
      </c>
      <c r="J205" s="91" t="e">
        <f ca="true">+IF(AND(ISNUMBER(OFFSET('Water Data'!$F$4,0,10*ROW('Water Data'!F199))),'Data Summary'!BY205="Yes"),100-OFFSET('Water Data'!$F$4,0,10*ROW('Water Data'!F199)),NA())</f>
        <v>#N/A</v>
      </c>
      <c r="K205" s="91" t="e">
        <f ca="true">+IF(AND(ISNUMBER(OFFSET('Water Data'!$F$6,0,10*ROW('Water Data'!F199))),'Data Summary'!BZ205="Yes"),OFFSET('Water Data'!$F$6,0,10*ROW('Water Data'!F199)),NA())</f>
        <v>#N/A</v>
      </c>
      <c r="L205" s="91" t="e">
        <f ca="true">+IF(AND(ISNUMBER(OFFSET('Water Data'!$F$9,0,10*ROW('Water Data'!F199))),'Data Summary'!CA205="Yes"),OFFSET('Water Data'!$F$9,0,10*ROW('Water Data'!F199)),NA())</f>
        <v>#N/A</v>
      </c>
      <c r="M205" s="91" t="e">
        <f ca="true">+IF(AND(ISNUMBER(OFFSET('Water Data'!$G$4,0,10*ROW('Water Data'!G199))),'Data Summary'!CB205="Yes"),100-OFFSET('Water Data'!$G$4,0,10*ROW('Water Data'!G199)),NA())</f>
        <v>#N/A</v>
      </c>
      <c r="N205" s="91" t="e">
        <f ca="true">+IF(AND(ISNUMBER(OFFSET('Water Data'!$G$6,0,10*ROW('Water Data'!G199))),'Data Summary'!CC205="Yes"),OFFSET('Water Data'!$G$6,0,10*ROW('Water Data'!G199)),NA())</f>
        <v>#N/A</v>
      </c>
      <c r="O205" s="91" t="e">
        <f ca="true">+IF(AND(ISNUMBER(OFFSET('Water Data'!$G$9,0,10*ROW('Water Data'!G199))),'Data Summary'!CD205="Yes"),OFFSET('Water Data'!$G$9,0,10*ROW('Water Data'!G199)),NA())</f>
        <v>#N/A</v>
      </c>
      <c r="P205" s="91" t="e">
        <f ca="true">+IF(AND(ISNUMBER(OFFSET('Water Data'!$H$4,0,10*ROW('Water Data'!H199))),'Data Summary'!CE205="Yes"),100-OFFSET('Water Data'!$H$4,0,10*ROW('Water Data'!H199)),NA())</f>
        <v>#N/A</v>
      </c>
      <c r="Q205" s="91" t="e">
        <f ca="true">+IF(AND(ISNUMBER(OFFSET('Water Data'!$H$6,0,10*ROW('Water Data'!H199))),'Data Summary'!CF205="Yes"),OFFSET('Water Data'!$H$6,0,10*ROW('Water Data'!H199)),NA())</f>
        <v>#N/A</v>
      </c>
      <c r="R205" s="91" t="e">
        <f ca="true">+IF(AND(ISNUMBER(OFFSET('Water Data'!$H$9,0,10*ROW('Water Data'!H199))),'Data Summary'!CG205="Yes"),OFFSET('Water Data'!$H$9,0,10*ROW('Water Data'!H199)),NA())</f>
        <v>#N/A</v>
      </c>
      <c r="S205" s="91" t="e">
        <f ca="true">+IF(AND(ISNUMBER(OFFSET('Water Data'!$I$4,0,10*ROW('Water Data'!I199))),'Data Summary'!CH205="Yes"),100-OFFSET('Water Data'!$I$4,0,10*ROW('Water Data'!I199)),NA())</f>
        <v>#N/A</v>
      </c>
      <c r="T205" s="91" t="e">
        <f ca="true">+IF(AND(ISNUMBER(OFFSET('Water Data'!$I$6,0,10*ROW('Water Data'!I199))),'Data Summary'!CI205="Yes"),OFFSET('Water Data'!$I$6,0,10*ROW('Water Data'!I199)),NA())</f>
        <v>#N/A</v>
      </c>
      <c r="U205" s="91" t="e">
        <f ca="true">+IF(AND(ISNUMBER(OFFSET('Water Data'!$I$9,0,10*ROW('Water Data'!I199))),'Data Summary'!CJ205="Yes"),OFFSET('Water Data'!$I$9,0,10*ROW('Water Data'!I199)),NA())</f>
        <v>#N/A</v>
      </c>
      <c r="V205" s="92" t="e">
        <f ca="true">+IF(AND(ISNUMBER(OFFSET('Sanitation Data'!$D$4,0,10*ROW('Sanitation Data'!D199))),'Data Summary'!CK205="Yes"),100-OFFSET('Sanitation Data'!$D$4,0,10*ROW('Sanitation Data'!D199)),NA())</f>
        <v>#N/A</v>
      </c>
      <c r="W205" s="92" t="e">
        <f ca="true">+IF(AND(ISNUMBER(OFFSET('Sanitation Data'!$D$6,0,10*ROW('Sanitation Data'!D199))),'Data Summary'!CL205="Yes"),OFFSET('Sanitation Data'!$D$6,0,10*ROW('Sanitation Data'!D199)),NA())</f>
        <v>#N/A</v>
      </c>
      <c r="X205" s="92" t="e">
        <f ca="true">+IF(AND(ISNUMBER(OFFSET('Sanitation Data'!$D$10,0,10*ROW('Sanitation Data'!D199))),'Data Summary'!CM205="Yes"),OFFSET('Sanitation Data'!$D$10,0,10*ROW('Sanitation Data'!D199)),NA())</f>
        <v>#N/A</v>
      </c>
      <c r="Y205" s="92" t="e">
        <f ca="true">+IF(AND(ISNUMBER(OFFSET('Sanitation Data'!$D$11,0,10*ROW('Sanitation Data'!D199))),'Data Summary'!CN205="Yes"),OFFSET('Sanitation Data'!$D$11,0,10*ROW('Sanitation Data'!D199)),NA())</f>
        <v>#N/A</v>
      </c>
      <c r="Z205" s="92" t="e">
        <f ca="true">+IF(AND(ISNUMBER(OFFSET('Sanitation Data'!$D$12,0,10*ROW('Sanitation Data'!D199))),'Data Summary'!CO205="Yes"),OFFSET('Sanitation Data'!$D$12,0,10*ROW('Sanitation Data'!D199)),NA())</f>
        <v>#N/A</v>
      </c>
      <c r="AA205" s="92" t="e">
        <f ca="true">+IF(AND(ISNUMBER(OFFSET('Sanitation Data'!$E$4,0,10*ROW('Sanitation Data'!E199))),'Data Summary'!CP205="Yes"),100-OFFSET('Sanitation Data'!$E$4,0,10*ROW('Sanitation Data'!E199)),NA())</f>
        <v>#N/A</v>
      </c>
      <c r="AB205" s="92" t="e">
        <f ca="true">+IF(AND(ISNUMBER(OFFSET('Sanitation Data'!$E$6,0,10*ROW('Sanitation Data'!E199))),'Data Summary'!CQ205="Yes"),OFFSET('Sanitation Data'!$E$6,0,10*ROW('Sanitation Data'!E199)),NA())</f>
        <v>#N/A</v>
      </c>
      <c r="AC205" s="92" t="e">
        <f ca="true">+IF(AND(ISNUMBER(OFFSET('Sanitation Data'!$E$10,0,10*ROW('Sanitation Data'!E199))),'Data Summary'!CR205="Yes"),OFFSET('Sanitation Data'!$E$10,0,10*ROW('Sanitation Data'!E199)),NA())</f>
        <v>#N/A</v>
      </c>
      <c r="AD205" s="92" t="e">
        <f ca="true">+IF(AND(ISNUMBER(OFFSET('Sanitation Data'!$E$11,0,10*ROW('Sanitation Data'!E199))),'Data Summary'!CS205="Yes"),OFFSET('Sanitation Data'!$E$11,0,10*ROW('Sanitation Data'!E199)),NA())</f>
        <v>#N/A</v>
      </c>
      <c r="AE205" s="92" t="e">
        <f ca="true">+IF(AND(ISNUMBER(OFFSET('Sanitation Data'!$E$12,0,10*ROW('Sanitation Data'!E199))),'Data Summary'!CT205="Yes"),OFFSET('Sanitation Data'!$E$12,0,10*ROW('Sanitation Data'!E199)),NA())</f>
        <v>#N/A</v>
      </c>
      <c r="AF205" s="92" t="e">
        <f ca="true">+IF(AND(ISNUMBER(OFFSET('Sanitation Data'!$F$4,0,10*ROW('Sanitation Data'!F199))),'Data Summary'!CU205="Yes"),100-OFFSET('Sanitation Data'!$F$4,0,10*ROW('Sanitation Data'!F199)),NA())</f>
        <v>#N/A</v>
      </c>
      <c r="AG205" s="92" t="e">
        <f ca="true">+IF(AND(ISNUMBER(OFFSET('Sanitation Data'!$F$6,0,10*ROW('Sanitation Data'!F199))),'Data Summary'!CV205="Yes"),OFFSET('Sanitation Data'!$F$6,0,10*ROW('Sanitation Data'!F199)),NA())</f>
        <v>#N/A</v>
      </c>
      <c r="AH205" s="92" t="e">
        <f ca="true">+IF(AND(ISNUMBER(OFFSET('Sanitation Data'!$F$10,0,10*ROW('Sanitation Data'!F199))),'Data Summary'!CW205="Yes"),OFFSET('Sanitation Data'!$F$10,0,10*ROW('Sanitation Data'!F199)),NA())</f>
        <v>#N/A</v>
      </c>
      <c r="AI205" s="92" t="e">
        <f ca="true">+IF(AND(ISNUMBER(OFFSET('Sanitation Data'!$F$11,0,10*ROW('Sanitation Data'!F199))),'Data Summary'!CX205="Yes"),OFFSET('Sanitation Data'!$F$11,0,10*ROW('Sanitation Data'!F199)),NA())</f>
        <v>#N/A</v>
      </c>
      <c r="AJ205" s="92" t="e">
        <f ca="true">+IF(AND(ISNUMBER(OFFSET('Sanitation Data'!$F$12,0,10*ROW('Sanitation Data'!F199))),'Data Summary'!CY205="Yes"),OFFSET('Sanitation Data'!$F$12,0,10*ROW('Sanitation Data'!F199)),NA())</f>
        <v>#N/A</v>
      </c>
      <c r="AK205" s="92" t="e">
        <f ca="true">+IF(AND(ISNUMBER(OFFSET('Sanitation Data'!$G$4,0,10*ROW('Sanitation Data'!G199))),'Data Summary'!CZ205="Yes"),100-OFFSET('Sanitation Data'!$G$4,0,10*ROW('Sanitation Data'!G199)),NA())</f>
        <v>#N/A</v>
      </c>
      <c r="AL205" s="92" t="e">
        <f ca="true">+IF(AND(ISNUMBER(OFFSET('Sanitation Data'!$G$6,0,10*ROW('Sanitation Data'!G199))),'Data Summary'!DA205="Yes"),OFFSET('Sanitation Data'!$G$6,0,10*ROW('Sanitation Data'!G199)),NA())</f>
        <v>#N/A</v>
      </c>
      <c r="AM205" s="92" t="e">
        <f ca="true">+IF(AND(ISNUMBER(OFFSET('Sanitation Data'!$G$10,0,10*ROW('Sanitation Data'!G199))),'Data Summary'!DB205="Yes"),OFFSET('Sanitation Data'!$G$10,0,10*ROW('Sanitation Data'!G199)),NA())</f>
        <v>#N/A</v>
      </c>
      <c r="AN205" s="92" t="e">
        <f ca="true">+IF(AND(ISNUMBER(OFFSET('Sanitation Data'!$G$11,0,10*ROW('Sanitation Data'!G199))),'Data Summary'!DC205="Yes"),OFFSET('Sanitation Data'!$G$11,0,10*ROW('Sanitation Data'!G199)),NA())</f>
        <v>#N/A</v>
      </c>
      <c r="AO205" s="92" t="e">
        <f ca="true">+IF(AND(ISNUMBER(OFFSET('Sanitation Data'!$G$12,0,10*ROW('Sanitation Data'!G199))),'Data Summary'!DD205="Yes"),OFFSET('Sanitation Data'!$G$12,0,10*ROW('Sanitation Data'!G199)),NA())</f>
        <v>#N/A</v>
      </c>
      <c r="AP205" s="92" t="e">
        <f ca="true">+IF(AND(ISNUMBER(OFFSET('Sanitation Data'!$H$4,0,10*ROW('Sanitation Data'!H199))),'Data Summary'!DE205="Yes"),100-OFFSET('Sanitation Data'!$H$4,0,10*ROW('Sanitation Data'!H199)),NA())</f>
        <v>#N/A</v>
      </c>
      <c r="AQ205" s="92" t="e">
        <f ca="true">+IF(AND(ISNUMBER(OFFSET('Sanitation Data'!$H$6,0,10*ROW('Sanitation Data'!H199))),'Data Summary'!DF205="Yes"),OFFSET('Sanitation Data'!$H$6,0,10*ROW('Sanitation Data'!H199)),NA())</f>
        <v>#N/A</v>
      </c>
      <c r="AR205" s="92" t="e">
        <f ca="true">+IF(AND(ISNUMBER(OFFSET('Sanitation Data'!$H$10,0,10*ROW('Sanitation Data'!H199))),'Data Summary'!DG205="Yes"),OFFSET('Sanitation Data'!$H$10,0,10*ROW('Sanitation Data'!H199)),NA())</f>
        <v>#N/A</v>
      </c>
      <c r="AS205" s="92" t="e">
        <f ca="true">+IF(AND(ISNUMBER(OFFSET('Sanitation Data'!$H$11,0,10*ROW('Sanitation Data'!H199))),'Data Summary'!DH205="Yes"),OFFSET('Sanitation Data'!$H$11,0,10*ROW('Sanitation Data'!H199)),NA())</f>
        <v>#N/A</v>
      </c>
      <c r="AT205" s="92" t="e">
        <f ca="true">+IF(AND(ISNUMBER(OFFSET('Sanitation Data'!$H$12,0,10*ROW('Sanitation Data'!H199))),'Data Summary'!DI205="Yes"),OFFSET('Sanitation Data'!$H$12,0,10*ROW('Sanitation Data'!H199)),NA())</f>
        <v>#N/A</v>
      </c>
      <c r="AU205" s="92" t="e">
        <f ca="true">+IF(AND(ISNUMBER(OFFSET('Sanitation Data'!$I$4,0,10*ROW('Sanitation Data'!I199))),'Data Summary'!DJ205="Yes"),100-OFFSET('Sanitation Data'!$I$4,0,10*ROW('Sanitation Data'!I199)),NA())</f>
        <v>#N/A</v>
      </c>
      <c r="AV205" s="92" t="e">
        <f ca="true">+IF(AND(ISNUMBER(OFFSET('Sanitation Data'!$I$6,0,10*ROW('Sanitation Data'!I199))),'Data Summary'!DK205="Yes"),OFFSET('Sanitation Data'!$I$6,0,10*ROW('Sanitation Data'!I199)),NA())</f>
        <v>#N/A</v>
      </c>
      <c r="AW205" s="92" t="e">
        <f ca="true">+IF(AND(ISNUMBER(OFFSET('Sanitation Data'!$I$10,0,10*ROW('Sanitation Data'!I199))),'Data Summary'!DL205="Yes"),OFFSET('Sanitation Data'!$I$10,0,10*ROW('Sanitation Data'!I199)),NA())</f>
        <v>#N/A</v>
      </c>
      <c r="AX205" s="92" t="e">
        <f ca="true">+IF(AND(ISNUMBER(OFFSET('Sanitation Data'!$I$11,0,10*ROW('Sanitation Data'!I199))),'Data Summary'!DM205="Yes"),OFFSET('Sanitation Data'!$I$11,0,10*ROW('Sanitation Data'!I199)),NA())</f>
        <v>#N/A</v>
      </c>
      <c r="AY205" s="92" t="e">
        <f ca="true">+IF(AND(ISNUMBER(OFFSET('Sanitation Data'!$I$12,0,10*ROW('Sanitation Data'!I199))),'Data Summary'!DN205="Yes"),OFFSET('Sanitation Data'!$I$12,0,10*ROW('Sanitation Data'!I199)),NA())</f>
        <v>#N/A</v>
      </c>
      <c r="AZ205" s="93" t="e">
        <f ca="true">+IF(AND(ISNUMBER(OFFSET('Hygiene Data'!$D$5,0,10*ROW('Hygiene Data'!D199))),'Data Summary'!DO205="Yes"),OFFSET('Hygiene Data'!$D$5,0,10*ROW('Hygiene Data'!D199)),NA())</f>
        <v>#N/A</v>
      </c>
      <c r="BA205" s="93" t="e">
        <f ca="true">+IF(AND(ISNUMBER(OFFSET('Hygiene Data'!$D$7,0,10*ROW('Hygiene Data'!D199))),'Data Summary'!DP205="Yes"),OFFSET('Hygiene Data'!$D$7,0,10*ROW('Hygiene Data'!D199)),NA())</f>
        <v>#N/A</v>
      </c>
      <c r="BB205" s="93" t="e">
        <f ca="true">+IF(AND(ISNUMBER(OFFSET('Hygiene Data'!$D$9,0,10*ROW('Hygiene Data'!D199))),'Data Summary'!DQ205="Yes"),OFFSET('Hygiene Data'!$D$9,0,10*ROW('Hygiene Data'!D199)),NA())</f>
        <v>#N/A</v>
      </c>
      <c r="BC205" s="93" t="e">
        <f ca="true">+IF(AND(ISNUMBER(OFFSET('Hygiene Data'!$E$5,0,10*ROW('Hygiene Data'!E199))),'Data Summary'!DR205="Yes"),OFFSET('Hygiene Data'!$E$5,0,10*ROW('Hygiene Data'!E199)),NA())</f>
        <v>#N/A</v>
      </c>
      <c r="BD205" s="93" t="e">
        <f ca="true">+IF(AND(ISNUMBER(OFFSET('Hygiene Data'!$E$7,0,10*ROW('Hygiene Data'!E199))),'Data Summary'!DS205="Yes"),OFFSET('Hygiene Data'!$E$7,0,10*ROW('Hygiene Data'!E199)),NA())</f>
        <v>#N/A</v>
      </c>
      <c r="BE205" s="93" t="e">
        <f ca="true">+IF(AND(ISNUMBER(OFFSET('Hygiene Data'!$E$9,0,10*ROW('Hygiene Data'!E199))),'Data Summary'!DT205="Yes"),OFFSET('Hygiene Data'!$E$9,0,10*ROW('Hygiene Data'!E199)),NA())</f>
        <v>#N/A</v>
      </c>
      <c r="BF205" s="93" t="e">
        <f ca="true">+IF(AND(ISNUMBER(OFFSET('Hygiene Data'!$F$5,0,10*ROW('Hygiene Data'!F199))),'Data Summary'!DU205="Yes"),OFFSET('Hygiene Data'!$F$5,0,10*ROW('Hygiene Data'!F199)),NA())</f>
        <v>#N/A</v>
      </c>
      <c r="BG205" s="93" t="e">
        <f ca="true">+IF(AND(ISNUMBER(OFFSET('Hygiene Data'!$F$7,0,10*ROW('Hygiene Data'!F199))),'Data Summary'!DV205="Yes"),OFFSET('Hygiene Data'!$F$7,0,10*ROW('Hygiene Data'!F199)),NA())</f>
        <v>#N/A</v>
      </c>
      <c r="BH205" s="93" t="e">
        <f ca="true">+IF(AND(ISNUMBER(OFFSET('Hygiene Data'!$F$9,0,10*ROW('Hygiene Data'!F199))),'Data Summary'!DW205="Yes"),OFFSET('Hygiene Data'!$F$9,0,10*ROW('Hygiene Data'!F199)),NA())</f>
        <v>#N/A</v>
      </c>
      <c r="BI205" s="93" t="e">
        <f ca="true">+IF(AND(ISNUMBER(OFFSET('Hygiene Data'!$G$5,0,10*ROW('Hygiene Data'!G199))),'Data Summary'!DX205="Yes"),OFFSET('Hygiene Data'!$G$5,0,10*ROW('Hygiene Data'!G199)),NA())</f>
        <v>#N/A</v>
      </c>
      <c r="BJ205" s="93" t="e">
        <f ca="true">+IF(AND(ISNUMBER(OFFSET('Hygiene Data'!$G$7,0,10*ROW('Hygiene Data'!G199))),'Data Summary'!DY205="Yes"),OFFSET('Hygiene Data'!$G$7,0,10*ROW('Hygiene Data'!G199)),NA())</f>
        <v>#N/A</v>
      </c>
      <c r="BK205" s="93" t="e">
        <f ca="true">+IF(AND(ISNUMBER(OFFSET('Hygiene Data'!$G$9,0,10*ROW('Hygiene Data'!G199))),'Data Summary'!DZ205="Yes"),OFFSET('Hygiene Data'!$G$9,0,10*ROW('Hygiene Data'!G199)),NA())</f>
        <v>#N/A</v>
      </c>
      <c r="BL205" s="93" t="e">
        <f ca="true">+IF(AND(ISNUMBER(OFFSET('Hygiene Data'!$H$5,0,10*ROW('Hygiene Data'!H199))),'Data Summary'!EA205="Yes"),OFFSET('Hygiene Data'!$H$5,0,10*ROW('Hygiene Data'!H199)),NA())</f>
        <v>#N/A</v>
      </c>
      <c r="BM205" s="93" t="e">
        <f ca="true">+IF(AND(ISNUMBER(OFFSET('Hygiene Data'!$H$7,0,10*ROW('Hygiene Data'!H199))),'Data Summary'!EB205="Yes"),OFFSET('Hygiene Data'!$H$7,0,10*ROW('Hygiene Data'!H199)),NA())</f>
        <v>#N/A</v>
      </c>
      <c r="BN205" s="93" t="e">
        <f ca="true">+IF(AND(ISNUMBER(OFFSET('Hygiene Data'!$H$9,0,10*ROW('Hygiene Data'!H199))),'Data Summary'!EC205="Yes"),OFFSET('Hygiene Data'!$H$9,0,10*ROW('Hygiene Data'!H199)),NA())</f>
        <v>#N/A</v>
      </c>
      <c r="BO205" s="93" t="e">
        <f ca="true">+IF(AND(ISNUMBER(OFFSET('Hygiene Data'!$I$5,0,10*ROW('Hygiene Data'!I199))),'Data Summary'!ED205="Yes"),OFFSET('Hygiene Data'!$I$5,0,10*ROW('Hygiene Data'!I199)),NA())</f>
        <v>#N/A</v>
      </c>
      <c r="BP205" s="93" t="e">
        <f ca="true">+IF(AND(ISNUMBER(OFFSET('Hygiene Data'!$I$7,0,10*ROW('Hygiene Data'!I199))),'Data Summary'!EE205="Yes"),OFFSET('Hygiene Data'!$I$7,0,10*ROW('Hygiene Data'!I199)),NA())</f>
        <v>#N/A</v>
      </c>
      <c r="BQ205" s="93" t="e">
        <f ca="true">+IF(AND(ISNUMBER(OFFSET('Hygiene Data'!$I$9,0,10*ROW('Hygiene Data'!I199))),'Data Summary'!EF205="Yes"),OFFSET('Hygiene Data'!$I$9,0,10*ROW('Hygiene Data'!I199)),NA())</f>
        <v>#N/A</v>
      </c>
    </row>
    <row xmlns:x14ac="http://schemas.microsoft.com/office/spreadsheetml/2009/9/ac" r="206" x14ac:dyDescent="0.2">
      <c r="A206" s="335" t="e">
        <f ca="true">+RIGHT('Data Summary'!A206,LEN('Data Summary'!A206)-9)</f>
        <v>#VALUE!</v>
      </c>
      <c r="B206" s="35" t="str">
        <f ca="true">+IF(ISTEXT('Data Summary'!B206),'Data Summary'!B206,"")</f>
        <v/>
      </c>
      <c r="C206" s="334" t="e">
        <f ca="true">+VALUE('Data Summary'!C206)</f>
        <v>#VALUE!</v>
      </c>
      <c r="D206" s="91" t="e">
        <f ca="true">+IF(AND(ISNUMBER(OFFSET('Water Data'!$D$4,0,10*ROW('Water Data'!D200))),'Data Summary'!BS206="Yes"),100-OFFSET('Water Data'!$D$4,0,10*ROW('Water Data'!D200)),NA())</f>
        <v>#N/A</v>
      </c>
      <c r="E206" s="91" t="e">
        <f ca="true">+IF(AND(ISNUMBER(OFFSET('Water Data'!$D$6,0,10*ROW('Water Data'!D200))),'Data Summary'!BT206="Yes"),OFFSET('Water Data'!$D$6,0,10*ROW('Water Data'!D200)),NA())</f>
        <v>#N/A</v>
      </c>
      <c r="F206" s="91" t="e">
        <f ca="true">+IF(AND(ISNUMBER(OFFSET('Water Data'!$D$9,0,10*ROW('Water Data'!D200))),'Data Summary'!BU206="Yes"),OFFSET('Water Data'!$D$9,0,10*ROW('Water Data'!D200)),NA())</f>
        <v>#N/A</v>
      </c>
      <c r="G206" s="91" t="e">
        <f ca="true">+IF(AND(ISNUMBER(OFFSET('Water Data'!$E$4,0,10*ROW('Water Data'!E200))),'Data Summary'!BV206="Yes"),100-OFFSET('Water Data'!$E$4,0,10*ROW('Water Data'!E200)),NA())</f>
        <v>#N/A</v>
      </c>
      <c r="H206" s="91" t="e">
        <f ca="true">+IF(AND(ISNUMBER(OFFSET('Water Data'!$E$6,0,10*ROW('Water Data'!E200))),'Data Summary'!BW206="Yes"),OFFSET('Water Data'!$E$6,0,10*ROW('Water Data'!E200)),NA())</f>
        <v>#N/A</v>
      </c>
      <c r="I206" s="91" t="e">
        <f ca="true">+IF(AND(ISNUMBER(OFFSET('Water Data'!$E$9,0,10*ROW('Water Data'!E200))),'Data Summary'!BX206="Yes"),OFFSET('Water Data'!$E$9,0,10*ROW('Water Data'!E200)),NA())</f>
        <v>#N/A</v>
      </c>
      <c r="J206" s="91" t="e">
        <f ca="true">+IF(AND(ISNUMBER(OFFSET('Water Data'!$F$4,0,10*ROW('Water Data'!F200))),'Data Summary'!BY206="Yes"),100-OFFSET('Water Data'!$F$4,0,10*ROW('Water Data'!F200)),NA())</f>
        <v>#N/A</v>
      </c>
      <c r="K206" s="91" t="e">
        <f ca="true">+IF(AND(ISNUMBER(OFFSET('Water Data'!$F$6,0,10*ROW('Water Data'!F200))),'Data Summary'!BZ206="Yes"),OFFSET('Water Data'!$F$6,0,10*ROW('Water Data'!F200)),NA())</f>
        <v>#N/A</v>
      </c>
      <c r="L206" s="91" t="e">
        <f ca="true">+IF(AND(ISNUMBER(OFFSET('Water Data'!$F$9,0,10*ROW('Water Data'!F200))),'Data Summary'!CA206="Yes"),OFFSET('Water Data'!$F$9,0,10*ROW('Water Data'!F200)),NA())</f>
        <v>#N/A</v>
      </c>
      <c r="M206" s="91" t="e">
        <f ca="true">+IF(AND(ISNUMBER(OFFSET('Water Data'!$G$4,0,10*ROW('Water Data'!G200))),'Data Summary'!CB206="Yes"),100-OFFSET('Water Data'!$G$4,0,10*ROW('Water Data'!G200)),NA())</f>
        <v>#N/A</v>
      </c>
      <c r="N206" s="91" t="e">
        <f ca="true">+IF(AND(ISNUMBER(OFFSET('Water Data'!$G$6,0,10*ROW('Water Data'!G200))),'Data Summary'!CC206="Yes"),OFFSET('Water Data'!$G$6,0,10*ROW('Water Data'!G200)),NA())</f>
        <v>#N/A</v>
      </c>
      <c r="O206" s="91" t="e">
        <f ca="true">+IF(AND(ISNUMBER(OFFSET('Water Data'!$G$9,0,10*ROW('Water Data'!G200))),'Data Summary'!CD206="Yes"),OFFSET('Water Data'!$G$9,0,10*ROW('Water Data'!G200)),NA())</f>
        <v>#N/A</v>
      </c>
      <c r="P206" s="91" t="e">
        <f ca="true">+IF(AND(ISNUMBER(OFFSET('Water Data'!$H$4,0,10*ROW('Water Data'!H200))),'Data Summary'!CE206="Yes"),100-OFFSET('Water Data'!$H$4,0,10*ROW('Water Data'!H200)),NA())</f>
        <v>#N/A</v>
      </c>
      <c r="Q206" s="91" t="e">
        <f ca="true">+IF(AND(ISNUMBER(OFFSET('Water Data'!$H$6,0,10*ROW('Water Data'!H200))),'Data Summary'!CF206="Yes"),OFFSET('Water Data'!$H$6,0,10*ROW('Water Data'!H200)),NA())</f>
        <v>#N/A</v>
      </c>
      <c r="R206" s="91" t="e">
        <f ca="true">+IF(AND(ISNUMBER(OFFSET('Water Data'!$H$9,0,10*ROW('Water Data'!H200))),'Data Summary'!CG206="Yes"),OFFSET('Water Data'!$H$9,0,10*ROW('Water Data'!H200)),NA())</f>
        <v>#N/A</v>
      </c>
      <c r="S206" s="91" t="e">
        <f ca="true">+IF(AND(ISNUMBER(OFFSET('Water Data'!$I$4,0,10*ROW('Water Data'!I200))),'Data Summary'!CH206="Yes"),100-OFFSET('Water Data'!$I$4,0,10*ROW('Water Data'!I200)),NA())</f>
        <v>#N/A</v>
      </c>
      <c r="T206" s="91" t="e">
        <f ca="true">+IF(AND(ISNUMBER(OFFSET('Water Data'!$I$6,0,10*ROW('Water Data'!I200))),'Data Summary'!CI206="Yes"),OFFSET('Water Data'!$I$6,0,10*ROW('Water Data'!I200)),NA())</f>
        <v>#N/A</v>
      </c>
      <c r="U206" s="91" t="e">
        <f ca="true">+IF(AND(ISNUMBER(OFFSET('Water Data'!$I$9,0,10*ROW('Water Data'!I200))),'Data Summary'!CJ206="Yes"),OFFSET('Water Data'!$I$9,0,10*ROW('Water Data'!I200)),NA())</f>
        <v>#N/A</v>
      </c>
      <c r="V206" s="92" t="e">
        <f ca="true">+IF(AND(ISNUMBER(OFFSET('Sanitation Data'!$D$4,0,10*ROW('Sanitation Data'!D200))),'Data Summary'!CK206="Yes"),100-OFFSET('Sanitation Data'!$D$4,0,10*ROW('Sanitation Data'!D200)),NA())</f>
        <v>#N/A</v>
      </c>
      <c r="W206" s="92" t="e">
        <f ca="true">+IF(AND(ISNUMBER(OFFSET('Sanitation Data'!$D$6,0,10*ROW('Sanitation Data'!D200))),'Data Summary'!CL206="Yes"),OFFSET('Sanitation Data'!$D$6,0,10*ROW('Sanitation Data'!D200)),NA())</f>
        <v>#N/A</v>
      </c>
      <c r="X206" s="92" t="e">
        <f ca="true">+IF(AND(ISNUMBER(OFFSET('Sanitation Data'!$D$10,0,10*ROW('Sanitation Data'!D200))),'Data Summary'!CM206="Yes"),OFFSET('Sanitation Data'!$D$10,0,10*ROW('Sanitation Data'!D200)),NA())</f>
        <v>#N/A</v>
      </c>
      <c r="Y206" s="92" t="e">
        <f ca="true">+IF(AND(ISNUMBER(OFFSET('Sanitation Data'!$D$11,0,10*ROW('Sanitation Data'!D200))),'Data Summary'!CN206="Yes"),OFFSET('Sanitation Data'!$D$11,0,10*ROW('Sanitation Data'!D200)),NA())</f>
        <v>#N/A</v>
      </c>
      <c r="Z206" s="92" t="e">
        <f ca="true">+IF(AND(ISNUMBER(OFFSET('Sanitation Data'!$D$12,0,10*ROW('Sanitation Data'!D200))),'Data Summary'!CO206="Yes"),OFFSET('Sanitation Data'!$D$12,0,10*ROW('Sanitation Data'!D200)),NA())</f>
        <v>#N/A</v>
      </c>
      <c r="AA206" s="92" t="e">
        <f ca="true">+IF(AND(ISNUMBER(OFFSET('Sanitation Data'!$E$4,0,10*ROW('Sanitation Data'!E200))),'Data Summary'!CP206="Yes"),100-OFFSET('Sanitation Data'!$E$4,0,10*ROW('Sanitation Data'!E200)),NA())</f>
        <v>#N/A</v>
      </c>
      <c r="AB206" s="92" t="e">
        <f ca="true">+IF(AND(ISNUMBER(OFFSET('Sanitation Data'!$E$6,0,10*ROW('Sanitation Data'!E200))),'Data Summary'!CQ206="Yes"),OFFSET('Sanitation Data'!$E$6,0,10*ROW('Sanitation Data'!E200)),NA())</f>
        <v>#N/A</v>
      </c>
      <c r="AC206" s="92" t="e">
        <f ca="true">+IF(AND(ISNUMBER(OFFSET('Sanitation Data'!$E$10,0,10*ROW('Sanitation Data'!E200))),'Data Summary'!CR206="Yes"),OFFSET('Sanitation Data'!$E$10,0,10*ROW('Sanitation Data'!E200)),NA())</f>
        <v>#N/A</v>
      </c>
      <c r="AD206" s="92" t="e">
        <f ca="true">+IF(AND(ISNUMBER(OFFSET('Sanitation Data'!$E$11,0,10*ROW('Sanitation Data'!E200))),'Data Summary'!CS206="Yes"),OFFSET('Sanitation Data'!$E$11,0,10*ROW('Sanitation Data'!E200)),NA())</f>
        <v>#N/A</v>
      </c>
      <c r="AE206" s="92" t="e">
        <f ca="true">+IF(AND(ISNUMBER(OFFSET('Sanitation Data'!$E$12,0,10*ROW('Sanitation Data'!E200))),'Data Summary'!CT206="Yes"),OFFSET('Sanitation Data'!$E$12,0,10*ROW('Sanitation Data'!E200)),NA())</f>
        <v>#N/A</v>
      </c>
      <c r="AF206" s="92" t="e">
        <f ca="true">+IF(AND(ISNUMBER(OFFSET('Sanitation Data'!$F$4,0,10*ROW('Sanitation Data'!F200))),'Data Summary'!CU206="Yes"),100-OFFSET('Sanitation Data'!$F$4,0,10*ROW('Sanitation Data'!F200)),NA())</f>
        <v>#N/A</v>
      </c>
      <c r="AG206" s="92" t="e">
        <f ca="true">+IF(AND(ISNUMBER(OFFSET('Sanitation Data'!$F$6,0,10*ROW('Sanitation Data'!F200))),'Data Summary'!CV206="Yes"),OFFSET('Sanitation Data'!$F$6,0,10*ROW('Sanitation Data'!F200)),NA())</f>
        <v>#N/A</v>
      </c>
      <c r="AH206" s="92" t="e">
        <f ca="true">+IF(AND(ISNUMBER(OFFSET('Sanitation Data'!$F$10,0,10*ROW('Sanitation Data'!F200))),'Data Summary'!CW206="Yes"),OFFSET('Sanitation Data'!$F$10,0,10*ROW('Sanitation Data'!F200)),NA())</f>
        <v>#N/A</v>
      </c>
      <c r="AI206" s="92" t="e">
        <f ca="true">+IF(AND(ISNUMBER(OFFSET('Sanitation Data'!$F$11,0,10*ROW('Sanitation Data'!F200))),'Data Summary'!CX206="Yes"),OFFSET('Sanitation Data'!$F$11,0,10*ROW('Sanitation Data'!F200)),NA())</f>
        <v>#N/A</v>
      </c>
      <c r="AJ206" s="92" t="e">
        <f ca="true">+IF(AND(ISNUMBER(OFFSET('Sanitation Data'!$F$12,0,10*ROW('Sanitation Data'!F200))),'Data Summary'!CY206="Yes"),OFFSET('Sanitation Data'!$F$12,0,10*ROW('Sanitation Data'!F200)),NA())</f>
        <v>#N/A</v>
      </c>
      <c r="AK206" s="92" t="e">
        <f ca="true">+IF(AND(ISNUMBER(OFFSET('Sanitation Data'!$G$4,0,10*ROW('Sanitation Data'!G200))),'Data Summary'!CZ206="Yes"),100-OFFSET('Sanitation Data'!$G$4,0,10*ROW('Sanitation Data'!G200)),NA())</f>
        <v>#N/A</v>
      </c>
      <c r="AL206" s="92" t="e">
        <f ca="true">+IF(AND(ISNUMBER(OFFSET('Sanitation Data'!$G$6,0,10*ROW('Sanitation Data'!G200))),'Data Summary'!DA206="Yes"),OFFSET('Sanitation Data'!$G$6,0,10*ROW('Sanitation Data'!G200)),NA())</f>
        <v>#N/A</v>
      </c>
      <c r="AM206" s="92" t="e">
        <f ca="true">+IF(AND(ISNUMBER(OFFSET('Sanitation Data'!$G$10,0,10*ROW('Sanitation Data'!G200))),'Data Summary'!DB206="Yes"),OFFSET('Sanitation Data'!$G$10,0,10*ROW('Sanitation Data'!G200)),NA())</f>
        <v>#N/A</v>
      </c>
      <c r="AN206" s="92" t="e">
        <f ca="true">+IF(AND(ISNUMBER(OFFSET('Sanitation Data'!$G$11,0,10*ROW('Sanitation Data'!G200))),'Data Summary'!DC206="Yes"),OFFSET('Sanitation Data'!$G$11,0,10*ROW('Sanitation Data'!G200)),NA())</f>
        <v>#N/A</v>
      </c>
      <c r="AO206" s="92" t="e">
        <f ca="true">+IF(AND(ISNUMBER(OFFSET('Sanitation Data'!$G$12,0,10*ROW('Sanitation Data'!G200))),'Data Summary'!DD206="Yes"),OFFSET('Sanitation Data'!$G$12,0,10*ROW('Sanitation Data'!G200)),NA())</f>
        <v>#N/A</v>
      </c>
      <c r="AP206" s="92" t="e">
        <f ca="true">+IF(AND(ISNUMBER(OFFSET('Sanitation Data'!$H$4,0,10*ROW('Sanitation Data'!H200))),'Data Summary'!DE206="Yes"),100-OFFSET('Sanitation Data'!$H$4,0,10*ROW('Sanitation Data'!H200)),NA())</f>
        <v>#N/A</v>
      </c>
      <c r="AQ206" s="92" t="e">
        <f ca="true">+IF(AND(ISNUMBER(OFFSET('Sanitation Data'!$H$6,0,10*ROW('Sanitation Data'!H200))),'Data Summary'!DF206="Yes"),OFFSET('Sanitation Data'!$H$6,0,10*ROW('Sanitation Data'!H200)),NA())</f>
        <v>#N/A</v>
      </c>
      <c r="AR206" s="92" t="e">
        <f ca="true">+IF(AND(ISNUMBER(OFFSET('Sanitation Data'!$H$10,0,10*ROW('Sanitation Data'!H200))),'Data Summary'!DG206="Yes"),OFFSET('Sanitation Data'!$H$10,0,10*ROW('Sanitation Data'!H200)),NA())</f>
        <v>#N/A</v>
      </c>
      <c r="AS206" s="92" t="e">
        <f ca="true">+IF(AND(ISNUMBER(OFFSET('Sanitation Data'!$H$11,0,10*ROW('Sanitation Data'!H200))),'Data Summary'!DH206="Yes"),OFFSET('Sanitation Data'!$H$11,0,10*ROW('Sanitation Data'!H200)),NA())</f>
        <v>#N/A</v>
      </c>
      <c r="AT206" s="92" t="e">
        <f ca="true">+IF(AND(ISNUMBER(OFFSET('Sanitation Data'!$H$12,0,10*ROW('Sanitation Data'!H200))),'Data Summary'!DI206="Yes"),OFFSET('Sanitation Data'!$H$12,0,10*ROW('Sanitation Data'!H200)),NA())</f>
        <v>#N/A</v>
      </c>
      <c r="AU206" s="92" t="e">
        <f ca="true">+IF(AND(ISNUMBER(OFFSET('Sanitation Data'!$I$4,0,10*ROW('Sanitation Data'!I200))),'Data Summary'!DJ206="Yes"),100-OFFSET('Sanitation Data'!$I$4,0,10*ROW('Sanitation Data'!I200)),NA())</f>
        <v>#N/A</v>
      </c>
      <c r="AV206" s="92" t="e">
        <f ca="true">+IF(AND(ISNUMBER(OFFSET('Sanitation Data'!$I$6,0,10*ROW('Sanitation Data'!I200))),'Data Summary'!DK206="Yes"),OFFSET('Sanitation Data'!$I$6,0,10*ROW('Sanitation Data'!I200)),NA())</f>
        <v>#N/A</v>
      </c>
      <c r="AW206" s="92" t="e">
        <f ca="true">+IF(AND(ISNUMBER(OFFSET('Sanitation Data'!$I$10,0,10*ROW('Sanitation Data'!I200))),'Data Summary'!DL206="Yes"),OFFSET('Sanitation Data'!$I$10,0,10*ROW('Sanitation Data'!I200)),NA())</f>
        <v>#N/A</v>
      </c>
      <c r="AX206" s="92" t="e">
        <f ca="true">+IF(AND(ISNUMBER(OFFSET('Sanitation Data'!$I$11,0,10*ROW('Sanitation Data'!I200))),'Data Summary'!DM206="Yes"),OFFSET('Sanitation Data'!$I$11,0,10*ROW('Sanitation Data'!I200)),NA())</f>
        <v>#N/A</v>
      </c>
      <c r="AY206" s="92" t="e">
        <f ca="true">+IF(AND(ISNUMBER(OFFSET('Sanitation Data'!$I$12,0,10*ROW('Sanitation Data'!I200))),'Data Summary'!DN206="Yes"),OFFSET('Sanitation Data'!$I$12,0,10*ROW('Sanitation Data'!I200)),NA())</f>
        <v>#N/A</v>
      </c>
      <c r="AZ206" s="93" t="e">
        <f ca="true">+IF(AND(ISNUMBER(OFFSET('Hygiene Data'!$D$5,0,10*ROW('Hygiene Data'!D200))),'Data Summary'!DO206="Yes"),OFFSET('Hygiene Data'!$D$5,0,10*ROW('Hygiene Data'!D200)),NA())</f>
        <v>#N/A</v>
      </c>
      <c r="BA206" s="93" t="e">
        <f ca="true">+IF(AND(ISNUMBER(OFFSET('Hygiene Data'!$D$7,0,10*ROW('Hygiene Data'!D200))),'Data Summary'!DP206="Yes"),OFFSET('Hygiene Data'!$D$7,0,10*ROW('Hygiene Data'!D200)),NA())</f>
        <v>#N/A</v>
      </c>
      <c r="BB206" s="93" t="e">
        <f ca="true">+IF(AND(ISNUMBER(OFFSET('Hygiene Data'!$D$9,0,10*ROW('Hygiene Data'!D200))),'Data Summary'!DQ206="Yes"),OFFSET('Hygiene Data'!$D$9,0,10*ROW('Hygiene Data'!D200)),NA())</f>
        <v>#N/A</v>
      </c>
      <c r="BC206" s="93" t="e">
        <f ca="true">+IF(AND(ISNUMBER(OFFSET('Hygiene Data'!$E$5,0,10*ROW('Hygiene Data'!E200))),'Data Summary'!DR206="Yes"),OFFSET('Hygiene Data'!$E$5,0,10*ROW('Hygiene Data'!E200)),NA())</f>
        <v>#N/A</v>
      </c>
      <c r="BD206" s="93" t="e">
        <f ca="true">+IF(AND(ISNUMBER(OFFSET('Hygiene Data'!$E$7,0,10*ROW('Hygiene Data'!E200))),'Data Summary'!DS206="Yes"),OFFSET('Hygiene Data'!$E$7,0,10*ROW('Hygiene Data'!E200)),NA())</f>
        <v>#N/A</v>
      </c>
      <c r="BE206" s="93" t="e">
        <f ca="true">+IF(AND(ISNUMBER(OFFSET('Hygiene Data'!$E$9,0,10*ROW('Hygiene Data'!E200))),'Data Summary'!DT206="Yes"),OFFSET('Hygiene Data'!$E$9,0,10*ROW('Hygiene Data'!E200)),NA())</f>
        <v>#N/A</v>
      </c>
      <c r="BF206" s="93" t="e">
        <f ca="true">+IF(AND(ISNUMBER(OFFSET('Hygiene Data'!$F$5,0,10*ROW('Hygiene Data'!F200))),'Data Summary'!DU206="Yes"),OFFSET('Hygiene Data'!$F$5,0,10*ROW('Hygiene Data'!F200)),NA())</f>
        <v>#N/A</v>
      </c>
      <c r="BG206" s="93" t="e">
        <f ca="true">+IF(AND(ISNUMBER(OFFSET('Hygiene Data'!$F$7,0,10*ROW('Hygiene Data'!F200))),'Data Summary'!DV206="Yes"),OFFSET('Hygiene Data'!$F$7,0,10*ROW('Hygiene Data'!F200)),NA())</f>
        <v>#N/A</v>
      </c>
      <c r="BH206" s="93" t="e">
        <f ca="true">+IF(AND(ISNUMBER(OFFSET('Hygiene Data'!$F$9,0,10*ROW('Hygiene Data'!F200))),'Data Summary'!DW206="Yes"),OFFSET('Hygiene Data'!$F$9,0,10*ROW('Hygiene Data'!F200)),NA())</f>
        <v>#N/A</v>
      </c>
      <c r="BI206" s="93" t="e">
        <f ca="true">+IF(AND(ISNUMBER(OFFSET('Hygiene Data'!$G$5,0,10*ROW('Hygiene Data'!G200))),'Data Summary'!DX206="Yes"),OFFSET('Hygiene Data'!$G$5,0,10*ROW('Hygiene Data'!G200)),NA())</f>
        <v>#N/A</v>
      </c>
      <c r="BJ206" s="93" t="e">
        <f ca="true">+IF(AND(ISNUMBER(OFFSET('Hygiene Data'!$G$7,0,10*ROW('Hygiene Data'!G200))),'Data Summary'!DY206="Yes"),OFFSET('Hygiene Data'!$G$7,0,10*ROW('Hygiene Data'!G200)),NA())</f>
        <v>#N/A</v>
      </c>
      <c r="BK206" s="93" t="e">
        <f ca="true">+IF(AND(ISNUMBER(OFFSET('Hygiene Data'!$G$9,0,10*ROW('Hygiene Data'!G200))),'Data Summary'!DZ206="Yes"),OFFSET('Hygiene Data'!$G$9,0,10*ROW('Hygiene Data'!G200)),NA())</f>
        <v>#N/A</v>
      </c>
      <c r="BL206" s="93" t="e">
        <f ca="true">+IF(AND(ISNUMBER(OFFSET('Hygiene Data'!$H$5,0,10*ROW('Hygiene Data'!H200))),'Data Summary'!EA206="Yes"),OFFSET('Hygiene Data'!$H$5,0,10*ROW('Hygiene Data'!H200)),NA())</f>
        <v>#N/A</v>
      </c>
      <c r="BM206" s="93" t="e">
        <f ca="true">+IF(AND(ISNUMBER(OFFSET('Hygiene Data'!$H$7,0,10*ROW('Hygiene Data'!H200))),'Data Summary'!EB206="Yes"),OFFSET('Hygiene Data'!$H$7,0,10*ROW('Hygiene Data'!H200)),NA())</f>
        <v>#N/A</v>
      </c>
      <c r="BN206" s="93" t="e">
        <f ca="true">+IF(AND(ISNUMBER(OFFSET('Hygiene Data'!$H$9,0,10*ROW('Hygiene Data'!H200))),'Data Summary'!EC206="Yes"),OFFSET('Hygiene Data'!$H$9,0,10*ROW('Hygiene Data'!H200)),NA())</f>
        <v>#N/A</v>
      </c>
      <c r="BO206" s="93" t="e">
        <f ca="true">+IF(AND(ISNUMBER(OFFSET('Hygiene Data'!$I$5,0,10*ROW('Hygiene Data'!I200))),'Data Summary'!ED206="Yes"),OFFSET('Hygiene Data'!$I$5,0,10*ROW('Hygiene Data'!I200)),NA())</f>
        <v>#N/A</v>
      </c>
      <c r="BP206" s="93" t="e">
        <f ca="true">+IF(AND(ISNUMBER(OFFSET('Hygiene Data'!$I$7,0,10*ROW('Hygiene Data'!I200))),'Data Summary'!EE206="Yes"),OFFSET('Hygiene Data'!$I$7,0,10*ROW('Hygiene Data'!I200)),NA())</f>
        <v>#N/A</v>
      </c>
      <c r="BQ206" s="93" t="e">
        <f ca="true">+IF(AND(ISNUMBER(OFFSET('Hygiene Data'!$I$9,0,10*ROW('Hygiene Data'!I200))),'Data Summary'!EF206="Yes"),OFFSET('Hygiene Data'!$I$9,0,10*ROW('Hygiene Data'!I200)),NA())</f>
        <v>#N/A</v>
      </c>
    </row>
    <row xmlns:x14ac="http://schemas.microsoft.com/office/spreadsheetml/2009/9/ac" r="207" x14ac:dyDescent="0.2">
      <c r="A207" s="335" t="e">
        <f ca="true">+RIGHT('Data Summary'!A207,LEN('Data Summary'!A207)-9)</f>
        <v>#VALUE!</v>
      </c>
      <c r="B207" s="35" t="str">
        <f ca="true">+IF(ISTEXT('Data Summary'!B207),'Data Summary'!B207,"")</f>
        <v/>
      </c>
      <c r="C207" s="334" t="e">
        <f ca="true">+VALUE('Data Summary'!C207)</f>
        <v>#VALUE!</v>
      </c>
      <c r="D207" s="91" t="e">
        <f ca="true">+IF(AND(ISNUMBER(OFFSET('Water Data'!$D$4,0,10*ROW('Water Data'!D201))),'Data Summary'!BS207="Yes"),100-OFFSET('Water Data'!$D$4,0,10*ROW('Water Data'!D201)),NA())</f>
        <v>#N/A</v>
      </c>
      <c r="E207" s="91" t="e">
        <f ca="true">+IF(AND(ISNUMBER(OFFSET('Water Data'!$D$6,0,10*ROW('Water Data'!D201))),'Data Summary'!BT207="Yes"),OFFSET('Water Data'!$D$6,0,10*ROW('Water Data'!D201)),NA())</f>
        <v>#N/A</v>
      </c>
      <c r="F207" s="91" t="e">
        <f ca="true">+IF(AND(ISNUMBER(OFFSET('Water Data'!$D$9,0,10*ROW('Water Data'!D201))),'Data Summary'!BU207="Yes"),OFFSET('Water Data'!$D$9,0,10*ROW('Water Data'!D201)),NA())</f>
        <v>#N/A</v>
      </c>
      <c r="G207" s="91" t="e">
        <f ca="true">+IF(AND(ISNUMBER(OFFSET('Water Data'!$E$4,0,10*ROW('Water Data'!E201))),'Data Summary'!BV207="Yes"),100-OFFSET('Water Data'!$E$4,0,10*ROW('Water Data'!E201)),NA())</f>
        <v>#N/A</v>
      </c>
      <c r="H207" s="91" t="e">
        <f ca="true">+IF(AND(ISNUMBER(OFFSET('Water Data'!$E$6,0,10*ROW('Water Data'!E201))),'Data Summary'!BW207="Yes"),OFFSET('Water Data'!$E$6,0,10*ROW('Water Data'!E201)),NA())</f>
        <v>#N/A</v>
      </c>
      <c r="I207" s="91" t="e">
        <f ca="true">+IF(AND(ISNUMBER(OFFSET('Water Data'!$E$9,0,10*ROW('Water Data'!E201))),'Data Summary'!BX207="Yes"),OFFSET('Water Data'!$E$9,0,10*ROW('Water Data'!E201)),NA())</f>
        <v>#N/A</v>
      </c>
      <c r="J207" s="91" t="e">
        <f ca="true">+IF(AND(ISNUMBER(OFFSET('Water Data'!$F$4,0,10*ROW('Water Data'!F201))),'Data Summary'!BY207="Yes"),100-OFFSET('Water Data'!$F$4,0,10*ROW('Water Data'!F201)),NA())</f>
        <v>#N/A</v>
      </c>
      <c r="K207" s="91" t="e">
        <f ca="true">+IF(AND(ISNUMBER(OFFSET('Water Data'!$F$6,0,10*ROW('Water Data'!F201))),'Data Summary'!BZ207="Yes"),OFFSET('Water Data'!$F$6,0,10*ROW('Water Data'!F201)),NA())</f>
        <v>#N/A</v>
      </c>
      <c r="L207" s="91" t="e">
        <f ca="true">+IF(AND(ISNUMBER(OFFSET('Water Data'!$F$9,0,10*ROW('Water Data'!F201))),'Data Summary'!CA207="Yes"),OFFSET('Water Data'!$F$9,0,10*ROW('Water Data'!F201)),NA())</f>
        <v>#N/A</v>
      </c>
      <c r="M207" s="91" t="e">
        <f ca="true">+IF(AND(ISNUMBER(OFFSET('Water Data'!$G$4,0,10*ROW('Water Data'!G201))),'Data Summary'!CB207="Yes"),100-OFFSET('Water Data'!$G$4,0,10*ROW('Water Data'!G201)),NA())</f>
        <v>#N/A</v>
      </c>
      <c r="N207" s="91" t="e">
        <f ca="true">+IF(AND(ISNUMBER(OFFSET('Water Data'!$G$6,0,10*ROW('Water Data'!G201))),'Data Summary'!CC207="Yes"),OFFSET('Water Data'!$G$6,0,10*ROW('Water Data'!G201)),NA())</f>
        <v>#N/A</v>
      </c>
      <c r="O207" s="91" t="e">
        <f ca="true">+IF(AND(ISNUMBER(OFFSET('Water Data'!$G$9,0,10*ROW('Water Data'!G201))),'Data Summary'!CD207="Yes"),OFFSET('Water Data'!$G$9,0,10*ROW('Water Data'!G201)),NA())</f>
        <v>#N/A</v>
      </c>
      <c r="P207" s="91" t="e">
        <f ca="true">+IF(AND(ISNUMBER(OFFSET('Water Data'!$H$4,0,10*ROW('Water Data'!H201))),'Data Summary'!CE207="Yes"),100-OFFSET('Water Data'!$H$4,0,10*ROW('Water Data'!H201)),NA())</f>
        <v>#N/A</v>
      </c>
      <c r="Q207" s="91" t="e">
        <f ca="true">+IF(AND(ISNUMBER(OFFSET('Water Data'!$H$6,0,10*ROW('Water Data'!H201))),'Data Summary'!CF207="Yes"),OFFSET('Water Data'!$H$6,0,10*ROW('Water Data'!H201)),NA())</f>
        <v>#N/A</v>
      </c>
      <c r="R207" s="91" t="e">
        <f ca="true">+IF(AND(ISNUMBER(OFFSET('Water Data'!$H$9,0,10*ROW('Water Data'!H201))),'Data Summary'!CG207="Yes"),OFFSET('Water Data'!$H$9,0,10*ROW('Water Data'!H201)),NA())</f>
        <v>#N/A</v>
      </c>
      <c r="S207" s="91" t="e">
        <f ca="true">+IF(AND(ISNUMBER(OFFSET('Water Data'!$I$4,0,10*ROW('Water Data'!I201))),'Data Summary'!CH207="Yes"),100-OFFSET('Water Data'!$I$4,0,10*ROW('Water Data'!I201)),NA())</f>
        <v>#N/A</v>
      </c>
      <c r="T207" s="91" t="e">
        <f ca="true">+IF(AND(ISNUMBER(OFFSET('Water Data'!$I$6,0,10*ROW('Water Data'!I201))),'Data Summary'!CI207="Yes"),OFFSET('Water Data'!$I$6,0,10*ROW('Water Data'!I201)),NA())</f>
        <v>#N/A</v>
      </c>
      <c r="U207" s="91" t="e">
        <f ca="true">+IF(AND(ISNUMBER(OFFSET('Water Data'!$I$9,0,10*ROW('Water Data'!I201))),'Data Summary'!CJ207="Yes"),OFFSET('Water Data'!$I$9,0,10*ROW('Water Data'!I201)),NA())</f>
        <v>#N/A</v>
      </c>
      <c r="V207" s="92" t="e">
        <f ca="true">+IF(AND(ISNUMBER(OFFSET('Sanitation Data'!$D$4,0,10*ROW('Sanitation Data'!D201))),'Data Summary'!CK207="Yes"),100-OFFSET('Sanitation Data'!$D$4,0,10*ROW('Sanitation Data'!D201)),NA())</f>
        <v>#N/A</v>
      </c>
      <c r="W207" s="92" t="e">
        <f ca="true">+IF(AND(ISNUMBER(OFFSET('Sanitation Data'!$D$6,0,10*ROW('Sanitation Data'!D201))),'Data Summary'!CL207="Yes"),OFFSET('Sanitation Data'!$D$6,0,10*ROW('Sanitation Data'!D201)),NA())</f>
        <v>#N/A</v>
      </c>
      <c r="X207" s="92" t="e">
        <f ca="true">+IF(AND(ISNUMBER(OFFSET('Sanitation Data'!$D$10,0,10*ROW('Sanitation Data'!D201))),'Data Summary'!CM207="Yes"),OFFSET('Sanitation Data'!$D$10,0,10*ROW('Sanitation Data'!D201)),NA())</f>
        <v>#N/A</v>
      </c>
      <c r="Y207" s="92" t="e">
        <f ca="true">+IF(AND(ISNUMBER(OFFSET('Sanitation Data'!$D$11,0,10*ROW('Sanitation Data'!D201))),'Data Summary'!CN207="Yes"),OFFSET('Sanitation Data'!$D$11,0,10*ROW('Sanitation Data'!D201)),NA())</f>
        <v>#N/A</v>
      </c>
      <c r="Z207" s="92" t="e">
        <f ca="true">+IF(AND(ISNUMBER(OFFSET('Sanitation Data'!$D$12,0,10*ROW('Sanitation Data'!D201))),'Data Summary'!CO207="Yes"),OFFSET('Sanitation Data'!$D$12,0,10*ROW('Sanitation Data'!D201)),NA())</f>
        <v>#N/A</v>
      </c>
      <c r="AA207" s="92" t="e">
        <f ca="true">+IF(AND(ISNUMBER(OFFSET('Sanitation Data'!$E$4,0,10*ROW('Sanitation Data'!E201))),'Data Summary'!CP207="Yes"),100-OFFSET('Sanitation Data'!$E$4,0,10*ROW('Sanitation Data'!E201)),NA())</f>
        <v>#N/A</v>
      </c>
      <c r="AB207" s="92" t="e">
        <f ca="true">+IF(AND(ISNUMBER(OFFSET('Sanitation Data'!$E$6,0,10*ROW('Sanitation Data'!E201))),'Data Summary'!CQ207="Yes"),OFFSET('Sanitation Data'!$E$6,0,10*ROW('Sanitation Data'!E201)),NA())</f>
        <v>#N/A</v>
      </c>
      <c r="AC207" s="92" t="e">
        <f ca="true">+IF(AND(ISNUMBER(OFFSET('Sanitation Data'!$E$10,0,10*ROW('Sanitation Data'!E201))),'Data Summary'!CR207="Yes"),OFFSET('Sanitation Data'!$E$10,0,10*ROW('Sanitation Data'!E201)),NA())</f>
        <v>#N/A</v>
      </c>
      <c r="AD207" s="92" t="e">
        <f ca="true">+IF(AND(ISNUMBER(OFFSET('Sanitation Data'!$E$11,0,10*ROW('Sanitation Data'!E201))),'Data Summary'!CS207="Yes"),OFFSET('Sanitation Data'!$E$11,0,10*ROW('Sanitation Data'!E201)),NA())</f>
        <v>#N/A</v>
      </c>
      <c r="AE207" s="92" t="e">
        <f ca="true">+IF(AND(ISNUMBER(OFFSET('Sanitation Data'!$E$12,0,10*ROW('Sanitation Data'!E201))),'Data Summary'!CT207="Yes"),OFFSET('Sanitation Data'!$E$12,0,10*ROW('Sanitation Data'!E201)),NA())</f>
        <v>#N/A</v>
      </c>
      <c r="AF207" s="92" t="e">
        <f ca="true">+IF(AND(ISNUMBER(OFFSET('Sanitation Data'!$F$4,0,10*ROW('Sanitation Data'!F201))),'Data Summary'!CU207="Yes"),100-OFFSET('Sanitation Data'!$F$4,0,10*ROW('Sanitation Data'!F201)),NA())</f>
        <v>#N/A</v>
      </c>
      <c r="AG207" s="92" t="e">
        <f ca="true">+IF(AND(ISNUMBER(OFFSET('Sanitation Data'!$F$6,0,10*ROW('Sanitation Data'!F201))),'Data Summary'!CV207="Yes"),OFFSET('Sanitation Data'!$F$6,0,10*ROW('Sanitation Data'!F201)),NA())</f>
        <v>#N/A</v>
      </c>
      <c r="AH207" s="92" t="e">
        <f ca="true">+IF(AND(ISNUMBER(OFFSET('Sanitation Data'!$F$10,0,10*ROW('Sanitation Data'!F201))),'Data Summary'!CW207="Yes"),OFFSET('Sanitation Data'!$F$10,0,10*ROW('Sanitation Data'!F201)),NA())</f>
        <v>#N/A</v>
      </c>
      <c r="AI207" s="92" t="e">
        <f ca="true">+IF(AND(ISNUMBER(OFFSET('Sanitation Data'!$F$11,0,10*ROW('Sanitation Data'!F201))),'Data Summary'!CX207="Yes"),OFFSET('Sanitation Data'!$F$11,0,10*ROW('Sanitation Data'!F201)),NA())</f>
        <v>#N/A</v>
      </c>
      <c r="AJ207" s="92" t="e">
        <f ca="true">+IF(AND(ISNUMBER(OFFSET('Sanitation Data'!$F$12,0,10*ROW('Sanitation Data'!F201))),'Data Summary'!CY207="Yes"),OFFSET('Sanitation Data'!$F$12,0,10*ROW('Sanitation Data'!F201)),NA())</f>
        <v>#N/A</v>
      </c>
      <c r="AK207" s="92" t="e">
        <f ca="true">+IF(AND(ISNUMBER(OFFSET('Sanitation Data'!$G$4,0,10*ROW('Sanitation Data'!G201))),'Data Summary'!CZ207="Yes"),100-OFFSET('Sanitation Data'!$G$4,0,10*ROW('Sanitation Data'!G201)),NA())</f>
        <v>#N/A</v>
      </c>
      <c r="AL207" s="92" t="e">
        <f ca="true">+IF(AND(ISNUMBER(OFFSET('Sanitation Data'!$G$6,0,10*ROW('Sanitation Data'!G201))),'Data Summary'!DA207="Yes"),OFFSET('Sanitation Data'!$G$6,0,10*ROW('Sanitation Data'!G201)),NA())</f>
        <v>#N/A</v>
      </c>
      <c r="AM207" s="92" t="e">
        <f ca="true">+IF(AND(ISNUMBER(OFFSET('Sanitation Data'!$G$10,0,10*ROW('Sanitation Data'!G201))),'Data Summary'!DB207="Yes"),OFFSET('Sanitation Data'!$G$10,0,10*ROW('Sanitation Data'!G201)),NA())</f>
        <v>#N/A</v>
      </c>
      <c r="AN207" s="92" t="e">
        <f ca="true">+IF(AND(ISNUMBER(OFFSET('Sanitation Data'!$G$11,0,10*ROW('Sanitation Data'!G201))),'Data Summary'!DC207="Yes"),OFFSET('Sanitation Data'!$G$11,0,10*ROW('Sanitation Data'!G201)),NA())</f>
        <v>#N/A</v>
      </c>
      <c r="AO207" s="92" t="e">
        <f ca="true">+IF(AND(ISNUMBER(OFFSET('Sanitation Data'!$G$12,0,10*ROW('Sanitation Data'!G201))),'Data Summary'!DD207="Yes"),OFFSET('Sanitation Data'!$G$12,0,10*ROW('Sanitation Data'!G201)),NA())</f>
        <v>#N/A</v>
      </c>
      <c r="AP207" s="92" t="e">
        <f ca="true">+IF(AND(ISNUMBER(OFFSET('Sanitation Data'!$H$4,0,10*ROW('Sanitation Data'!H201))),'Data Summary'!DE207="Yes"),100-OFFSET('Sanitation Data'!$H$4,0,10*ROW('Sanitation Data'!H201)),NA())</f>
        <v>#N/A</v>
      </c>
      <c r="AQ207" s="92" t="e">
        <f ca="true">+IF(AND(ISNUMBER(OFFSET('Sanitation Data'!$H$6,0,10*ROW('Sanitation Data'!H201))),'Data Summary'!DF207="Yes"),OFFSET('Sanitation Data'!$H$6,0,10*ROW('Sanitation Data'!H201)),NA())</f>
        <v>#N/A</v>
      </c>
      <c r="AR207" s="92" t="e">
        <f ca="true">+IF(AND(ISNUMBER(OFFSET('Sanitation Data'!$H$10,0,10*ROW('Sanitation Data'!H201))),'Data Summary'!DG207="Yes"),OFFSET('Sanitation Data'!$H$10,0,10*ROW('Sanitation Data'!H201)),NA())</f>
        <v>#N/A</v>
      </c>
      <c r="AS207" s="92" t="e">
        <f ca="true">+IF(AND(ISNUMBER(OFFSET('Sanitation Data'!$H$11,0,10*ROW('Sanitation Data'!H201))),'Data Summary'!DH207="Yes"),OFFSET('Sanitation Data'!$H$11,0,10*ROW('Sanitation Data'!H201)),NA())</f>
        <v>#N/A</v>
      </c>
      <c r="AT207" s="92" t="e">
        <f ca="true">+IF(AND(ISNUMBER(OFFSET('Sanitation Data'!$H$12,0,10*ROW('Sanitation Data'!H201))),'Data Summary'!DI207="Yes"),OFFSET('Sanitation Data'!$H$12,0,10*ROW('Sanitation Data'!H201)),NA())</f>
        <v>#N/A</v>
      </c>
      <c r="AU207" s="92" t="e">
        <f ca="true">+IF(AND(ISNUMBER(OFFSET('Sanitation Data'!$I$4,0,10*ROW('Sanitation Data'!I201))),'Data Summary'!DJ207="Yes"),100-OFFSET('Sanitation Data'!$I$4,0,10*ROW('Sanitation Data'!I201)),NA())</f>
        <v>#N/A</v>
      </c>
      <c r="AV207" s="92" t="e">
        <f ca="true">+IF(AND(ISNUMBER(OFFSET('Sanitation Data'!$I$6,0,10*ROW('Sanitation Data'!I201))),'Data Summary'!DK207="Yes"),OFFSET('Sanitation Data'!$I$6,0,10*ROW('Sanitation Data'!I201)),NA())</f>
        <v>#N/A</v>
      </c>
      <c r="AW207" s="92" t="e">
        <f ca="true">+IF(AND(ISNUMBER(OFFSET('Sanitation Data'!$I$10,0,10*ROW('Sanitation Data'!I201))),'Data Summary'!DL207="Yes"),OFFSET('Sanitation Data'!$I$10,0,10*ROW('Sanitation Data'!I201)),NA())</f>
        <v>#N/A</v>
      </c>
      <c r="AX207" s="92" t="e">
        <f ca="true">+IF(AND(ISNUMBER(OFFSET('Sanitation Data'!$I$11,0,10*ROW('Sanitation Data'!I201))),'Data Summary'!DM207="Yes"),OFFSET('Sanitation Data'!$I$11,0,10*ROW('Sanitation Data'!I201)),NA())</f>
        <v>#N/A</v>
      </c>
      <c r="AY207" s="92" t="e">
        <f ca="true">+IF(AND(ISNUMBER(OFFSET('Sanitation Data'!$I$12,0,10*ROW('Sanitation Data'!I201))),'Data Summary'!DN207="Yes"),OFFSET('Sanitation Data'!$I$12,0,10*ROW('Sanitation Data'!I201)),NA())</f>
        <v>#N/A</v>
      </c>
      <c r="AZ207" s="93" t="e">
        <f ca="true">+IF(AND(ISNUMBER(OFFSET('Hygiene Data'!$D$5,0,10*ROW('Hygiene Data'!D201))),'Data Summary'!DO207="Yes"),OFFSET('Hygiene Data'!$D$5,0,10*ROW('Hygiene Data'!D201)),NA())</f>
        <v>#N/A</v>
      </c>
      <c r="BA207" s="93" t="e">
        <f ca="true">+IF(AND(ISNUMBER(OFFSET('Hygiene Data'!$D$7,0,10*ROW('Hygiene Data'!D201))),'Data Summary'!DP207="Yes"),OFFSET('Hygiene Data'!$D$7,0,10*ROW('Hygiene Data'!D201)),NA())</f>
        <v>#N/A</v>
      </c>
      <c r="BB207" s="93" t="e">
        <f ca="true">+IF(AND(ISNUMBER(OFFSET('Hygiene Data'!$D$9,0,10*ROW('Hygiene Data'!D201))),'Data Summary'!DQ207="Yes"),OFFSET('Hygiene Data'!$D$9,0,10*ROW('Hygiene Data'!D201)),NA())</f>
        <v>#N/A</v>
      </c>
      <c r="BC207" s="93" t="e">
        <f ca="true">+IF(AND(ISNUMBER(OFFSET('Hygiene Data'!$E$5,0,10*ROW('Hygiene Data'!E201))),'Data Summary'!DR207="Yes"),OFFSET('Hygiene Data'!$E$5,0,10*ROW('Hygiene Data'!E201)),NA())</f>
        <v>#N/A</v>
      </c>
      <c r="BD207" s="93" t="e">
        <f ca="true">+IF(AND(ISNUMBER(OFFSET('Hygiene Data'!$E$7,0,10*ROW('Hygiene Data'!E201))),'Data Summary'!DS207="Yes"),OFFSET('Hygiene Data'!$E$7,0,10*ROW('Hygiene Data'!E201)),NA())</f>
        <v>#N/A</v>
      </c>
      <c r="BE207" s="93" t="e">
        <f ca="true">+IF(AND(ISNUMBER(OFFSET('Hygiene Data'!$E$9,0,10*ROW('Hygiene Data'!E201))),'Data Summary'!DT207="Yes"),OFFSET('Hygiene Data'!$E$9,0,10*ROW('Hygiene Data'!E201)),NA())</f>
        <v>#N/A</v>
      </c>
      <c r="BF207" s="93" t="e">
        <f ca="true">+IF(AND(ISNUMBER(OFFSET('Hygiene Data'!$F$5,0,10*ROW('Hygiene Data'!F201))),'Data Summary'!DU207="Yes"),OFFSET('Hygiene Data'!$F$5,0,10*ROW('Hygiene Data'!F201)),NA())</f>
        <v>#N/A</v>
      </c>
      <c r="BG207" s="93" t="e">
        <f ca="true">+IF(AND(ISNUMBER(OFFSET('Hygiene Data'!$F$7,0,10*ROW('Hygiene Data'!F201))),'Data Summary'!DV207="Yes"),OFFSET('Hygiene Data'!$F$7,0,10*ROW('Hygiene Data'!F201)),NA())</f>
        <v>#N/A</v>
      </c>
      <c r="BH207" s="93" t="e">
        <f ca="true">+IF(AND(ISNUMBER(OFFSET('Hygiene Data'!$F$9,0,10*ROW('Hygiene Data'!F201))),'Data Summary'!DW207="Yes"),OFFSET('Hygiene Data'!$F$9,0,10*ROW('Hygiene Data'!F201)),NA())</f>
        <v>#N/A</v>
      </c>
      <c r="BI207" s="93" t="e">
        <f ca="true">+IF(AND(ISNUMBER(OFFSET('Hygiene Data'!$G$5,0,10*ROW('Hygiene Data'!G201))),'Data Summary'!DX207="Yes"),OFFSET('Hygiene Data'!$G$5,0,10*ROW('Hygiene Data'!G201)),NA())</f>
        <v>#N/A</v>
      </c>
      <c r="BJ207" s="93" t="e">
        <f ca="true">+IF(AND(ISNUMBER(OFFSET('Hygiene Data'!$G$7,0,10*ROW('Hygiene Data'!G201))),'Data Summary'!DY207="Yes"),OFFSET('Hygiene Data'!$G$7,0,10*ROW('Hygiene Data'!G201)),NA())</f>
        <v>#N/A</v>
      </c>
      <c r="BK207" s="93" t="e">
        <f ca="true">+IF(AND(ISNUMBER(OFFSET('Hygiene Data'!$G$9,0,10*ROW('Hygiene Data'!G201))),'Data Summary'!DZ207="Yes"),OFFSET('Hygiene Data'!$G$9,0,10*ROW('Hygiene Data'!G201)),NA())</f>
        <v>#N/A</v>
      </c>
      <c r="BL207" s="93" t="e">
        <f ca="true">+IF(AND(ISNUMBER(OFFSET('Hygiene Data'!$H$5,0,10*ROW('Hygiene Data'!H201))),'Data Summary'!EA207="Yes"),OFFSET('Hygiene Data'!$H$5,0,10*ROW('Hygiene Data'!H201)),NA())</f>
        <v>#N/A</v>
      </c>
      <c r="BM207" s="93" t="e">
        <f ca="true">+IF(AND(ISNUMBER(OFFSET('Hygiene Data'!$H$7,0,10*ROW('Hygiene Data'!H201))),'Data Summary'!EB207="Yes"),OFFSET('Hygiene Data'!$H$7,0,10*ROW('Hygiene Data'!H201)),NA())</f>
        <v>#N/A</v>
      </c>
      <c r="BN207" s="93" t="e">
        <f ca="true">+IF(AND(ISNUMBER(OFFSET('Hygiene Data'!$H$9,0,10*ROW('Hygiene Data'!H201))),'Data Summary'!EC207="Yes"),OFFSET('Hygiene Data'!$H$9,0,10*ROW('Hygiene Data'!H201)),NA())</f>
        <v>#N/A</v>
      </c>
      <c r="BO207" s="93" t="e">
        <f ca="true">+IF(AND(ISNUMBER(OFFSET('Hygiene Data'!$I$5,0,10*ROW('Hygiene Data'!I201))),'Data Summary'!ED207="Yes"),OFFSET('Hygiene Data'!$I$5,0,10*ROW('Hygiene Data'!I201)),NA())</f>
        <v>#N/A</v>
      </c>
      <c r="BP207" s="93" t="e">
        <f ca="true">+IF(AND(ISNUMBER(OFFSET('Hygiene Data'!$I$7,0,10*ROW('Hygiene Data'!I201))),'Data Summary'!EE207="Yes"),OFFSET('Hygiene Data'!$I$7,0,10*ROW('Hygiene Data'!I201)),NA())</f>
        <v>#N/A</v>
      </c>
      <c r="BQ207" s="93"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2A9D5-2D1D-4E63-BBB6-36FBD8BE48CD}">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52" customWidth="true"/>
    <col min="2" max="2" width="7.5" style="188" customWidth="true"/>
    <col min="3" max="8" width="8.75" style="152" customWidth="true"/>
    <col min="9" max="9" width="9.375" style="152" customWidth="true"/>
    <col min="10" max="10" width="13.375" style="152" customWidth="true"/>
    <col min="11" max="11" width="7.5" style="152" customWidth="true"/>
    <col min="12" max="17" width="8.625" style="152" customWidth="true"/>
    <col min="18" max="18" width="6.5" style="152" customWidth="true"/>
    <col min="19" max="19" width="13.375" style="152" customWidth="true"/>
    <col min="20" max="20" width="7.5" style="152" customWidth="true"/>
    <col min="21" max="26" width="9.125" style="152" customWidth="true"/>
    <col min="27" max="16384" width="9" style="152"/>
  </cols>
  <sheetData>
    <row xmlns:x14ac="http://schemas.microsoft.com/office/spreadsheetml/2009/9/ac" r="1" ht="15.75" x14ac:dyDescent="0.25">
      <c r="A1" s="148" t="s">
        <v>48</v>
      </c>
      <c r="B1" s="149"/>
      <c r="C1" s="150"/>
      <c r="D1" s="150"/>
      <c r="E1" s="150"/>
      <c r="F1" s="150"/>
      <c r="G1" s="150"/>
      <c r="H1" s="554"/>
      <c r="I1" s="554"/>
      <c r="J1" s="554"/>
      <c r="K1" s="554"/>
      <c r="L1" s="554"/>
      <c r="M1" s="554"/>
      <c r="N1" s="554"/>
      <c r="O1" s="554"/>
      <c r="P1" s="554"/>
      <c r="Q1" s="150"/>
      <c r="R1" s="150"/>
      <c r="S1" s="150"/>
      <c r="T1" s="151"/>
      <c r="U1" s="151"/>
      <c r="V1" s="151"/>
      <c r="W1" s="151"/>
      <c r="X1" s="151"/>
      <c r="Y1" s="151"/>
      <c r="Z1" s="151"/>
      <c r="AA1" s="151"/>
    </row>
    <row xmlns:x14ac="http://schemas.microsoft.com/office/spreadsheetml/2009/9/ac" r="2" s="155" customFormat="true" ht="26.25" customHeight="true" x14ac:dyDescent="0.25">
      <c r="A2" s="153" t="s">
        <v>13</v>
      </c>
      <c r="B2" s="154"/>
      <c r="J2" s="153" t="s">
        <v>14</v>
      </c>
      <c r="R2" s="156"/>
      <c r="S2" s="157" t="s">
        <v>15</v>
      </c>
      <c r="W2" s="156"/>
      <c r="X2" s="156"/>
      <c r="Y2" s="158"/>
      <c r="Z2" s="158"/>
      <c r="AD2" s="159"/>
      <c r="AE2" s="159"/>
      <c r="AF2" s="159"/>
      <c r="AG2" s="159"/>
      <c r="AH2" s="159"/>
      <c r="AI2" s="159"/>
    </row>
    <row xmlns:x14ac="http://schemas.microsoft.com/office/spreadsheetml/2009/9/ac" r="3" ht="15.75" x14ac:dyDescent="0.25">
      <c r="A3" s="160"/>
      <c r="B3" s="161" t="s">
        <v>4</v>
      </c>
      <c r="C3" s="156" t="s">
        <v>7</v>
      </c>
      <c r="D3" s="156" t="s">
        <v>2</v>
      </c>
      <c r="E3" s="156" t="s">
        <v>1</v>
      </c>
      <c r="F3" s="156" t="s">
        <v>52</v>
      </c>
      <c r="G3" s="156" t="s">
        <v>17</v>
      </c>
      <c r="H3" s="156" t="s">
        <v>18</v>
      </c>
      <c r="I3" s="162"/>
      <c r="J3" s="160"/>
      <c r="K3" s="161" t="s">
        <v>4</v>
      </c>
      <c r="L3" s="156" t="s">
        <v>7</v>
      </c>
      <c r="M3" s="156" t="s">
        <v>2</v>
      </c>
      <c r="N3" s="156" t="s">
        <v>1</v>
      </c>
      <c r="O3" s="156" t="s">
        <v>52</v>
      </c>
      <c r="P3" s="156" t="s">
        <v>17</v>
      </c>
      <c r="Q3" s="156" t="s">
        <v>18</v>
      </c>
      <c r="R3" s="158"/>
      <c r="S3" s="163"/>
      <c r="T3" s="161" t="s">
        <v>4</v>
      </c>
      <c r="U3" s="156" t="s">
        <v>7</v>
      </c>
      <c r="V3" s="156" t="s">
        <v>2</v>
      </c>
      <c r="W3" s="156" t="s">
        <v>1</v>
      </c>
      <c r="X3" s="156" t="s">
        <v>52</v>
      </c>
      <c r="Y3" s="156" t="s">
        <v>17</v>
      </c>
      <c r="Z3" s="156" t="s">
        <v>18</v>
      </c>
      <c r="AB3" s="159"/>
      <c r="AC3" s="159"/>
      <c r="AD3" s="159"/>
      <c r="AE3" s="159"/>
      <c r="AF3" s="159"/>
      <c r="AG3" s="159"/>
    </row>
    <row xmlns:x14ac="http://schemas.microsoft.com/office/spreadsheetml/2009/9/ac" r="4" ht="15.75" x14ac:dyDescent="0.25">
      <c r="A4" s="160" t="s">
        <v>34</v>
      </c>
      <c r="B4" s="10">
        <v>2023</v>
      </c>
      <c r="C4" s="10">
        <v>63.165608210000002</v>
      </c>
      <c r="D4" s="10"/>
      <c r="E4" s="10"/>
      <c r="F4" s="10"/>
      <c r="G4" s="10"/>
      <c r="H4" s="10"/>
      <c r="I4" s="162"/>
      <c r="J4" s="160" t="s">
        <v>34</v>
      </c>
      <c r="K4" s="10">
        <v>2023</v>
      </c>
      <c r="L4" s="10">
        <v>36.88324377</v>
      </c>
      <c r="M4" s="10"/>
      <c r="N4" s="10"/>
      <c r="O4" s="10"/>
      <c r="P4" s="10"/>
      <c r="Q4" s="10"/>
      <c r="R4" s="159"/>
      <c r="S4" s="160" t="s">
        <v>34</v>
      </c>
      <c r="T4" s="10">
        <v>2023</v>
      </c>
      <c r="U4" s="10">
        <v>74.694675129999993</v>
      </c>
      <c r="V4" s="10"/>
      <c r="W4" s="10"/>
      <c r="X4" s="10"/>
      <c r="Y4" s="10"/>
      <c r="Z4" s="10"/>
      <c r="AA4" s="159"/>
      <c r="AB4" s="159"/>
      <c r="AC4" s="159"/>
      <c r="AD4" s="159"/>
      <c r="AE4" s="159"/>
      <c r="AF4" s="159"/>
      <c r="AG4" s="159"/>
    </row>
    <row xmlns:x14ac="http://schemas.microsoft.com/office/spreadsheetml/2009/9/ac" r="5" ht="15.75" x14ac:dyDescent="0.25">
      <c r="A5" s="160" t="s">
        <v>35</v>
      </c>
      <c r="B5" s="10">
        <v>2023</v>
      </c>
      <c r="C5" s="10">
        <v>2.271617</v>
      </c>
      <c r="D5" s="10"/>
      <c r="E5" s="10"/>
      <c r="F5" s="10"/>
      <c r="G5" s="10"/>
      <c r="H5" s="10"/>
      <c r="I5" s="162"/>
      <c r="J5" s="160" t="s">
        <v>35</v>
      </c>
      <c r="K5" s="10">
        <v>2023</v>
      </c>
      <c r="L5" s="10">
        <v>22.960429900000001</v>
      </c>
      <c r="M5" s="10"/>
      <c r="N5" s="10"/>
      <c r="O5" s="10"/>
      <c r="P5" s="10"/>
      <c r="Q5" s="10"/>
      <c r="R5" s="159"/>
      <c r="S5" s="160" t="s">
        <v>35</v>
      </c>
      <c r="T5" s="10">
        <v>2023</v>
      </c>
      <c r="U5" s="10">
        <v>7.0835368829999998</v>
      </c>
      <c r="V5" s="10"/>
      <c r="W5" s="10"/>
      <c r="X5" s="10"/>
      <c r="Y5" s="10"/>
      <c r="Z5" s="10"/>
      <c r="AA5" s="159"/>
      <c r="AB5" s="159"/>
      <c r="AC5" s="159"/>
      <c r="AD5" s="159"/>
      <c r="AE5" s="159"/>
      <c r="AF5" s="159"/>
      <c r="AG5" s="159"/>
    </row>
    <row xmlns:x14ac="http://schemas.microsoft.com/office/spreadsheetml/2009/9/ac" r="6" s="155" customFormat="true" ht="15.75" x14ac:dyDescent="0.25">
      <c r="A6" s="160" t="s">
        <v>36</v>
      </c>
      <c r="B6" s="10">
        <v>2023</v>
      </c>
      <c r="C6" s="10">
        <v>34.562774789999999</v>
      </c>
      <c r="D6" s="10"/>
      <c r="E6" s="10"/>
      <c r="F6" s="10"/>
      <c r="G6" s="10"/>
      <c r="H6" s="10"/>
      <c r="I6" s="162"/>
      <c r="J6" s="160" t="s">
        <v>36</v>
      </c>
      <c r="K6" s="10">
        <v>2023</v>
      </c>
      <c r="L6" s="10">
        <v>40.156326329999999</v>
      </c>
      <c r="M6" s="10"/>
      <c r="N6" s="10"/>
      <c r="O6" s="10"/>
      <c r="P6" s="10"/>
      <c r="Q6" s="10"/>
      <c r="R6" s="158"/>
      <c r="S6" s="160" t="s">
        <v>36</v>
      </c>
      <c r="T6" s="10">
        <v>2023</v>
      </c>
      <c r="U6" s="10">
        <v>18.221787979999998</v>
      </c>
      <c r="V6" s="10"/>
      <c r="W6" s="10"/>
      <c r="X6" s="10"/>
      <c r="Y6" s="10"/>
      <c r="Z6" s="10"/>
      <c r="AA6" s="159"/>
      <c r="AB6" s="159"/>
      <c r="AC6" s="159"/>
      <c r="AD6" s="159"/>
      <c r="AE6" s="159"/>
      <c r="AF6" s="159"/>
      <c r="AG6" s="159"/>
    </row>
    <row xmlns:x14ac="http://schemas.microsoft.com/office/spreadsheetml/2009/9/ac" r="7" s="155" customFormat="true" ht="15.75" x14ac:dyDescent="0.25">
      <c r="A7" s="164" t="s">
        <v>184</v>
      </c>
      <c r="B7" s="10">
        <v>2023</v>
      </c>
      <c r="C7" s="10">
        <v>0</v>
      </c>
      <c r="D7" s="10">
        <v>100</v>
      </c>
      <c r="E7" s="10">
        <v>100</v>
      </c>
      <c r="F7" s="10">
        <v>100</v>
      </c>
      <c r="G7" s="10">
        <v>100</v>
      </c>
      <c r="H7" s="10">
        <v>100</v>
      </c>
      <c r="I7" s="159"/>
      <c r="J7" s="164" t="s">
        <v>184</v>
      </c>
      <c r="K7" s="10">
        <v>2023</v>
      </c>
      <c r="L7" s="10">
        <v>0</v>
      </c>
      <c r="M7" s="10">
        <v>100</v>
      </c>
      <c r="N7" s="10">
        <v>100</v>
      </c>
      <c r="O7" s="10">
        <v>100</v>
      </c>
      <c r="P7" s="10">
        <v>100</v>
      </c>
      <c r="Q7" s="10">
        <v>100</v>
      </c>
      <c r="R7" s="159"/>
      <c r="S7" s="164" t="s">
        <v>184</v>
      </c>
      <c r="T7" s="10">
        <v>2023</v>
      </c>
      <c r="U7" s="10">
        <v>0</v>
      </c>
      <c r="V7" s="10">
        <v>100</v>
      </c>
      <c r="W7" s="10">
        <v>100</v>
      </c>
      <c r="X7" s="10">
        <v>100</v>
      </c>
      <c r="Y7" s="10">
        <v>100</v>
      </c>
      <c r="Z7" s="10">
        <v>100</v>
      </c>
      <c r="AA7" s="165"/>
    </row>
    <row xmlns:x14ac="http://schemas.microsoft.com/office/spreadsheetml/2009/9/ac" r="8" s="155" customFormat="true" ht="15.75" x14ac:dyDescent="0.25">
      <c r="A8" s="166"/>
      <c r="B8" s="167"/>
      <c r="H8" s="165"/>
      <c r="I8" s="165"/>
      <c r="J8" s="165"/>
      <c r="K8" s="165"/>
      <c r="L8" s="165"/>
      <c r="M8" s="165"/>
      <c r="N8" s="165"/>
      <c r="O8" s="165"/>
      <c r="P8" s="165"/>
      <c r="Q8" s="165"/>
      <c r="R8" s="165"/>
      <c r="S8" s="165"/>
      <c r="T8" s="165"/>
      <c r="U8" s="165"/>
      <c r="V8" s="165"/>
      <c r="W8" s="165"/>
      <c r="X8" s="165"/>
      <c r="Y8" s="165"/>
      <c r="Z8" s="165"/>
      <c r="AA8" s="165"/>
    </row>
    <row xmlns:x14ac="http://schemas.microsoft.com/office/spreadsheetml/2009/9/ac" r="9" s="155" customFormat="true" ht="15.75" x14ac:dyDescent="0.25">
      <c r="A9" s="166"/>
      <c r="B9" s="167"/>
      <c r="H9" s="165"/>
      <c r="I9" s="165"/>
      <c r="J9" s="165"/>
      <c r="K9" s="165"/>
      <c r="L9" s="165"/>
      <c r="M9" s="165"/>
      <c r="N9" s="165"/>
      <c r="O9" s="165"/>
      <c r="P9" s="165"/>
      <c r="Q9" s="165"/>
      <c r="R9" s="165"/>
      <c r="S9" s="165"/>
      <c r="T9" s="165"/>
      <c r="U9" s="165"/>
      <c r="V9" s="165"/>
      <c r="W9" s="165"/>
      <c r="X9" s="165"/>
      <c r="Y9" s="165"/>
      <c r="Z9" s="165"/>
      <c r="AA9" s="165"/>
    </row>
    <row xmlns:x14ac="http://schemas.microsoft.com/office/spreadsheetml/2009/9/ac" r="10" s="155" customFormat="true" ht="15.75" x14ac:dyDescent="0.25">
      <c r="A10" s="168"/>
      <c r="B10" s="167"/>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row>
    <row xmlns:x14ac="http://schemas.microsoft.com/office/spreadsheetml/2009/9/ac" r="11" ht="15.75" x14ac:dyDescent="0.25">
      <c r="A11" s="169"/>
      <c r="B11" s="170"/>
      <c r="C11" s="165"/>
      <c r="D11" s="165"/>
      <c r="E11" s="165"/>
      <c r="F11" s="165"/>
      <c r="G11" s="165"/>
      <c r="H11" s="165"/>
      <c r="I11" s="165"/>
      <c r="J11" s="165"/>
      <c r="K11" s="165"/>
      <c r="L11" s="165"/>
      <c r="M11" s="165"/>
      <c r="N11" s="165"/>
      <c r="O11" s="165"/>
      <c r="P11" s="165"/>
      <c r="Q11" s="165"/>
    </row>
    <row xmlns:x14ac="http://schemas.microsoft.com/office/spreadsheetml/2009/9/ac" r="12" ht="15.75" x14ac:dyDescent="0.25">
      <c r="A12" s="171" t="s">
        <v>49</v>
      </c>
      <c r="B12" s="172"/>
      <c r="C12" s="173"/>
      <c r="D12" s="173"/>
      <c r="E12" s="173"/>
      <c r="F12" s="173"/>
      <c r="G12" s="173"/>
      <c r="H12" s="173"/>
      <c r="I12" s="173"/>
      <c r="J12" s="173"/>
      <c r="K12" s="173"/>
      <c r="L12" s="173"/>
      <c r="M12" s="173"/>
      <c r="N12" s="173"/>
      <c r="O12" s="173"/>
      <c r="P12" s="173"/>
      <c r="Q12" s="173"/>
      <c r="R12" s="174"/>
      <c r="S12" s="174"/>
      <c r="T12" s="174"/>
      <c r="U12" s="174"/>
      <c r="V12" s="174"/>
    </row>
    <row xmlns:x14ac="http://schemas.microsoft.com/office/spreadsheetml/2009/9/ac" r="13" s="177" customFormat="true" x14ac:dyDescent="0.2">
      <c r="A13" s="175" t="s">
        <v>246</v>
      </c>
      <c r="B13" s="176" t="s">
        <v>248</v>
      </c>
      <c r="C13" s="175" t="s">
        <v>249</v>
      </c>
      <c r="D13" s="175" t="s">
        <v>256</v>
      </c>
      <c r="E13" s="175" t="s">
        <v>257</v>
      </c>
      <c r="F13" s="175" t="s">
        <v>258</v>
      </c>
      <c r="G13" s="175" t="s">
        <v>259</v>
      </c>
      <c r="H13" s="175" t="s">
        <v>260</v>
      </c>
      <c r="I13" s="175" t="s">
        <v>261</v>
      </c>
      <c r="J13" s="175" t="s">
        <v>262</v>
      </c>
      <c r="K13" s="175" t="s">
        <v>263</v>
      </c>
      <c r="L13" s="175" t="s">
        <v>264</v>
      </c>
      <c r="M13" s="175" t="s">
        <v>265</v>
      </c>
      <c r="N13" s="175" t="s">
        <v>266</v>
      </c>
      <c r="O13" s="177" t="s">
        <v>267</v>
      </c>
      <c r="P13" s="177" t="s">
        <v>268</v>
      </c>
      <c r="Q13" s="175" t="s">
        <v>269</v>
      </c>
      <c r="R13" s="175" t="s">
        <v>270</v>
      </c>
      <c r="S13" s="178" t="s">
        <v>271</v>
      </c>
      <c r="T13" s="179" t="s">
        <v>272</v>
      </c>
      <c r="U13" s="179" t="s">
        <v>273</v>
      </c>
      <c r="V13" s="179" t="s">
        <v>274</v>
      </c>
    </row>
    <row xmlns:x14ac="http://schemas.microsoft.com/office/spreadsheetml/2009/9/ac" r="14" s="182" customFormat="true" ht="12" x14ac:dyDescent="0.2">
      <c r="A14" s="180" t="s">
        <v>247</v>
      </c>
      <c r="B14" s="10">
        <v>2000</v>
      </c>
      <c r="C14" s="181" t="s">
        <v>250</v>
      </c>
      <c r="D14" s="10">
        <v>459652</v>
      </c>
      <c r="E14" s="10"/>
      <c r="F14" s="10"/>
      <c r="G14" s="10"/>
      <c r="H14" s="10"/>
      <c r="I14" s="10"/>
      <c r="J14" s="10">
        <v>100</v>
      </c>
      <c r="K14" s="10"/>
      <c r="L14" s="10"/>
      <c r="M14" s="10"/>
      <c r="N14" s="10"/>
      <c r="O14" s="10"/>
      <c r="P14" s="10">
        <v>100</v>
      </c>
      <c r="Q14" s="10"/>
      <c r="R14" s="10"/>
      <c r="S14" s="10"/>
      <c r="T14" s="10"/>
      <c r="U14" s="10"/>
      <c r="V14" s="10">
        <v>100</v>
      </c>
    </row>
    <row xmlns:x14ac="http://schemas.microsoft.com/office/spreadsheetml/2009/9/ac" r="15" s="182" customFormat="true" ht="12" x14ac:dyDescent="0.2">
      <c r="A15" s="180" t="s">
        <v>247</v>
      </c>
      <c r="B15" s="10">
        <v>2001</v>
      </c>
      <c r="C15" s="181" t="s">
        <v>250</v>
      </c>
      <c r="D15" s="10">
        <v>466119</v>
      </c>
      <c r="E15" s="10"/>
      <c r="F15" s="10"/>
      <c r="G15" s="10"/>
      <c r="H15" s="10"/>
      <c r="I15" s="10"/>
      <c r="J15" s="10">
        <v>100</v>
      </c>
      <c r="K15" s="10"/>
      <c r="L15" s="10"/>
      <c r="M15" s="10"/>
      <c r="N15" s="10"/>
      <c r="O15" s="10"/>
      <c r="P15" s="10">
        <v>100</v>
      </c>
      <c r="Q15" s="10"/>
      <c r="R15" s="10"/>
      <c r="S15" s="10"/>
      <c r="T15" s="10"/>
      <c r="U15" s="10"/>
      <c r="V15" s="10">
        <v>100</v>
      </c>
    </row>
    <row xmlns:x14ac="http://schemas.microsoft.com/office/spreadsheetml/2009/9/ac" r="16" s="182" customFormat="true" ht="12" x14ac:dyDescent="0.2">
      <c r="A16" s="180" t="s">
        <v>247</v>
      </c>
      <c r="B16" s="10">
        <v>2002</v>
      </c>
      <c r="C16" s="181" t="s">
        <v>250</v>
      </c>
      <c r="D16" s="10">
        <v>473262</v>
      </c>
      <c r="E16" s="10"/>
      <c r="F16" s="10"/>
      <c r="G16" s="10"/>
      <c r="H16" s="10"/>
      <c r="I16" s="10"/>
      <c r="J16" s="10">
        <v>100</v>
      </c>
      <c r="K16" s="10"/>
      <c r="L16" s="10"/>
      <c r="M16" s="10"/>
      <c r="N16" s="10"/>
      <c r="O16" s="10"/>
      <c r="P16" s="10">
        <v>100</v>
      </c>
      <c r="Q16" s="10"/>
      <c r="R16" s="10"/>
      <c r="S16" s="10"/>
      <c r="T16" s="10"/>
      <c r="U16" s="10"/>
      <c r="V16" s="10">
        <v>100</v>
      </c>
    </row>
    <row xmlns:x14ac="http://schemas.microsoft.com/office/spreadsheetml/2009/9/ac" r="17" s="182" customFormat="true" ht="12" x14ac:dyDescent="0.2">
      <c r="A17" s="180" t="s">
        <v>247</v>
      </c>
      <c r="B17" s="10">
        <v>2003</v>
      </c>
      <c r="C17" s="181" t="s">
        <v>250</v>
      </c>
      <c r="D17" s="10">
        <v>481005</v>
      </c>
      <c r="E17" s="10"/>
      <c r="F17" s="10"/>
      <c r="G17" s="10"/>
      <c r="H17" s="10"/>
      <c r="I17" s="10"/>
      <c r="J17" s="10">
        <v>100</v>
      </c>
      <c r="K17" s="10"/>
      <c r="L17" s="10"/>
      <c r="M17" s="10"/>
      <c r="N17" s="10"/>
      <c r="O17" s="10"/>
      <c r="P17" s="10">
        <v>100</v>
      </c>
      <c r="Q17" s="10"/>
      <c r="R17" s="10"/>
      <c r="S17" s="10"/>
      <c r="T17" s="10"/>
      <c r="U17" s="10"/>
      <c r="V17" s="10">
        <v>100</v>
      </c>
    </row>
    <row xmlns:x14ac="http://schemas.microsoft.com/office/spreadsheetml/2009/9/ac" r="18" s="182" customFormat="true" ht="12" x14ac:dyDescent="0.2">
      <c r="A18" s="180" t="s">
        <v>247</v>
      </c>
      <c r="B18" s="10">
        <v>2004</v>
      </c>
      <c r="C18" s="181" t="s">
        <v>250</v>
      </c>
      <c r="D18" s="10">
        <v>489342</v>
      </c>
      <c r="E18" s="10"/>
      <c r="F18" s="10"/>
      <c r="G18" s="10"/>
      <c r="H18" s="10"/>
      <c r="I18" s="10"/>
      <c r="J18" s="10">
        <v>100</v>
      </c>
      <c r="K18" s="10"/>
      <c r="L18" s="10"/>
      <c r="M18" s="10"/>
      <c r="N18" s="10"/>
      <c r="O18" s="10"/>
      <c r="P18" s="10">
        <v>100</v>
      </c>
      <c r="Q18" s="10"/>
      <c r="R18" s="10"/>
      <c r="S18" s="10"/>
      <c r="T18" s="10"/>
      <c r="U18" s="10"/>
      <c r="V18" s="10">
        <v>100</v>
      </c>
    </row>
    <row xmlns:x14ac="http://schemas.microsoft.com/office/spreadsheetml/2009/9/ac" r="19" s="182" customFormat="true" ht="12" x14ac:dyDescent="0.2">
      <c r="A19" s="180" t="s">
        <v>247</v>
      </c>
      <c r="B19" s="10">
        <v>2005</v>
      </c>
      <c r="C19" s="181" t="s">
        <v>250</v>
      </c>
      <c r="D19" s="10">
        <v>498549</v>
      </c>
      <c r="E19" s="10"/>
      <c r="F19" s="10"/>
      <c r="G19" s="10"/>
      <c r="H19" s="10"/>
      <c r="I19" s="10"/>
      <c r="J19" s="10">
        <v>100</v>
      </c>
      <c r="K19" s="10"/>
      <c r="L19" s="10"/>
      <c r="M19" s="10"/>
      <c r="N19" s="10"/>
      <c r="O19" s="10"/>
      <c r="P19" s="10">
        <v>100</v>
      </c>
      <c r="Q19" s="10"/>
      <c r="R19" s="10"/>
      <c r="S19" s="10"/>
      <c r="T19" s="10"/>
      <c r="U19" s="10"/>
      <c r="V19" s="10">
        <v>100</v>
      </c>
    </row>
    <row xmlns:x14ac="http://schemas.microsoft.com/office/spreadsheetml/2009/9/ac" r="20" s="182" customFormat="true" ht="12" x14ac:dyDescent="0.2">
      <c r="A20" s="180" t="s">
        <v>247</v>
      </c>
      <c r="B20" s="10">
        <v>2006</v>
      </c>
      <c r="C20" s="181" t="s">
        <v>250</v>
      </c>
      <c r="D20" s="10">
        <v>508513</v>
      </c>
      <c r="E20" s="10"/>
      <c r="F20" s="10"/>
      <c r="G20" s="10"/>
      <c r="H20" s="10"/>
      <c r="I20" s="10"/>
      <c r="J20" s="10">
        <v>100</v>
      </c>
      <c r="K20" s="10"/>
      <c r="L20" s="10"/>
      <c r="M20" s="10"/>
      <c r="N20" s="10"/>
      <c r="O20" s="10"/>
      <c r="P20" s="10">
        <v>100</v>
      </c>
      <c r="Q20" s="10"/>
      <c r="R20" s="10"/>
      <c r="S20" s="10"/>
      <c r="T20" s="10"/>
      <c r="U20" s="10"/>
      <c r="V20" s="10">
        <v>100</v>
      </c>
    </row>
    <row xmlns:x14ac="http://schemas.microsoft.com/office/spreadsheetml/2009/9/ac" r="21" s="182" customFormat="true" ht="12" x14ac:dyDescent="0.2">
      <c r="A21" s="180" t="s">
        <v>247</v>
      </c>
      <c r="B21" s="10">
        <v>2007</v>
      </c>
      <c r="C21" s="181" t="s">
        <v>250</v>
      </c>
      <c r="D21" s="10">
        <v>520022</v>
      </c>
      <c r="E21" s="10"/>
      <c r="F21" s="10"/>
      <c r="G21" s="10"/>
      <c r="H21" s="10"/>
      <c r="I21" s="10"/>
      <c r="J21" s="10">
        <v>100</v>
      </c>
      <c r="K21" s="10"/>
      <c r="L21" s="10"/>
      <c r="M21" s="10"/>
      <c r="N21" s="10"/>
      <c r="O21" s="10"/>
      <c r="P21" s="10">
        <v>100</v>
      </c>
      <c r="Q21" s="10"/>
      <c r="R21" s="10"/>
      <c r="S21" s="10"/>
      <c r="T21" s="10"/>
      <c r="U21" s="10"/>
      <c r="V21" s="10">
        <v>100</v>
      </c>
    </row>
    <row xmlns:x14ac="http://schemas.microsoft.com/office/spreadsheetml/2009/9/ac" r="22" s="182" customFormat="true" ht="12" x14ac:dyDescent="0.2">
      <c r="A22" s="180" t="s">
        <v>247</v>
      </c>
      <c r="B22" s="10">
        <v>2008</v>
      </c>
      <c r="C22" s="181" t="s">
        <v>250</v>
      </c>
      <c r="D22" s="10">
        <v>532643</v>
      </c>
      <c r="E22" s="10"/>
      <c r="F22" s="10"/>
      <c r="G22" s="10"/>
      <c r="H22" s="10"/>
      <c r="I22" s="10"/>
      <c r="J22" s="10">
        <v>100</v>
      </c>
      <c r="K22" s="10"/>
      <c r="L22" s="10"/>
      <c r="M22" s="10"/>
      <c r="N22" s="10"/>
      <c r="O22" s="10"/>
      <c r="P22" s="10">
        <v>100</v>
      </c>
      <c r="Q22" s="10"/>
      <c r="R22" s="10"/>
      <c r="S22" s="10"/>
      <c r="T22" s="10"/>
      <c r="U22" s="10"/>
      <c r="V22" s="10">
        <v>100</v>
      </c>
    </row>
    <row xmlns:x14ac="http://schemas.microsoft.com/office/spreadsheetml/2009/9/ac" r="23" s="182" customFormat="true" ht="12" x14ac:dyDescent="0.2">
      <c r="A23" s="180" t="s">
        <v>247</v>
      </c>
      <c r="B23" s="10">
        <v>2009</v>
      </c>
      <c r="C23" s="181" t="s">
        <v>250</v>
      </c>
      <c r="D23" s="10">
        <v>546677</v>
      </c>
      <c r="E23" s="10"/>
      <c r="F23" s="10"/>
      <c r="G23" s="10"/>
      <c r="H23" s="10"/>
      <c r="I23" s="10"/>
      <c r="J23" s="10">
        <v>100</v>
      </c>
      <c r="K23" s="10"/>
      <c r="L23" s="10"/>
      <c r="M23" s="10"/>
      <c r="N23" s="10"/>
      <c r="O23" s="10"/>
      <c r="P23" s="10">
        <v>100</v>
      </c>
      <c r="Q23" s="10"/>
      <c r="R23" s="10"/>
      <c r="S23" s="10"/>
      <c r="T23" s="10"/>
      <c r="U23" s="10"/>
      <c r="V23" s="10">
        <v>100</v>
      </c>
    </row>
    <row xmlns:x14ac="http://schemas.microsoft.com/office/spreadsheetml/2009/9/ac" r="24" s="182" customFormat="true" ht="12" x14ac:dyDescent="0.2">
      <c r="A24" s="180" t="s">
        <v>247</v>
      </c>
      <c r="B24" s="10">
        <v>2010</v>
      </c>
      <c r="C24" s="181" t="s">
        <v>250</v>
      </c>
      <c r="D24" s="10">
        <v>561677</v>
      </c>
      <c r="E24" s="10"/>
      <c r="F24" s="10"/>
      <c r="G24" s="10"/>
      <c r="H24" s="10"/>
      <c r="I24" s="10"/>
      <c r="J24" s="10">
        <v>100</v>
      </c>
      <c r="K24" s="10"/>
      <c r="L24" s="10"/>
      <c r="M24" s="10"/>
      <c r="N24" s="10"/>
      <c r="O24" s="10"/>
      <c r="P24" s="10">
        <v>100</v>
      </c>
      <c r="Q24" s="10"/>
      <c r="R24" s="10"/>
      <c r="S24" s="10"/>
      <c r="T24" s="10"/>
      <c r="U24" s="10"/>
      <c r="V24" s="10">
        <v>100</v>
      </c>
    </row>
    <row xmlns:x14ac="http://schemas.microsoft.com/office/spreadsheetml/2009/9/ac" r="25" s="182" customFormat="true" ht="12" x14ac:dyDescent="0.2">
      <c r="A25" s="180" t="s">
        <v>247</v>
      </c>
      <c r="B25" s="10">
        <v>2011</v>
      </c>
      <c r="C25" s="181" t="s">
        <v>250</v>
      </c>
      <c r="D25" s="10">
        <v>629225</v>
      </c>
      <c r="E25" s="10"/>
      <c r="F25" s="10"/>
      <c r="G25" s="10"/>
      <c r="H25" s="10"/>
      <c r="I25" s="10"/>
      <c r="J25" s="10">
        <v>100</v>
      </c>
      <c r="K25" s="10"/>
      <c r="L25" s="10"/>
      <c r="M25" s="10"/>
      <c r="N25" s="10"/>
      <c r="O25" s="10"/>
      <c r="P25" s="10">
        <v>100</v>
      </c>
      <c r="Q25" s="10"/>
      <c r="R25" s="10"/>
      <c r="S25" s="10"/>
      <c r="T25" s="10"/>
      <c r="U25" s="10"/>
      <c r="V25" s="10">
        <v>100</v>
      </c>
    </row>
    <row xmlns:x14ac="http://schemas.microsoft.com/office/spreadsheetml/2009/9/ac" r="26" s="182" customFormat="true" ht="12" x14ac:dyDescent="0.2">
      <c r="A26" s="180" t="s">
        <v>247</v>
      </c>
      <c r="B26" s="10">
        <v>2012</v>
      </c>
      <c r="C26" s="181" t="s">
        <v>250</v>
      </c>
      <c r="D26" s="10">
        <v>646073</v>
      </c>
      <c r="E26" s="10"/>
      <c r="F26" s="10"/>
      <c r="G26" s="10"/>
      <c r="H26" s="10"/>
      <c r="I26" s="10"/>
      <c r="J26" s="10">
        <v>100</v>
      </c>
      <c r="K26" s="10"/>
      <c r="L26" s="10"/>
      <c r="M26" s="10"/>
      <c r="N26" s="10"/>
      <c r="O26" s="10"/>
      <c r="P26" s="10">
        <v>100</v>
      </c>
      <c r="Q26" s="10"/>
      <c r="R26" s="10"/>
      <c r="S26" s="10"/>
      <c r="T26" s="10"/>
      <c r="U26" s="10"/>
      <c r="V26" s="10">
        <v>100</v>
      </c>
    </row>
    <row xmlns:x14ac="http://schemas.microsoft.com/office/spreadsheetml/2009/9/ac" r="27" s="182" customFormat="true" ht="12" x14ac:dyDescent="0.2">
      <c r="A27" s="180" t="s">
        <v>247</v>
      </c>
      <c r="B27" s="10">
        <v>2013</v>
      </c>
      <c r="C27" s="181" t="s">
        <v>250</v>
      </c>
      <c r="D27" s="10">
        <v>662575</v>
      </c>
      <c r="E27" s="10"/>
      <c r="F27" s="10"/>
      <c r="G27" s="10"/>
      <c r="H27" s="10"/>
      <c r="I27" s="10"/>
      <c r="J27" s="10">
        <v>100</v>
      </c>
      <c r="K27" s="10"/>
      <c r="L27" s="10"/>
      <c r="M27" s="10"/>
      <c r="N27" s="10"/>
      <c r="O27" s="10"/>
      <c r="P27" s="10">
        <v>100</v>
      </c>
      <c r="Q27" s="10"/>
      <c r="R27" s="10"/>
      <c r="S27" s="10"/>
      <c r="T27" s="10"/>
      <c r="U27" s="10"/>
      <c r="V27" s="10">
        <v>100</v>
      </c>
    </row>
    <row xmlns:x14ac="http://schemas.microsoft.com/office/spreadsheetml/2009/9/ac" r="28" s="182" customFormat="true" ht="12" x14ac:dyDescent="0.2">
      <c r="A28" s="180" t="s">
        <v>247</v>
      </c>
      <c r="B28" s="10">
        <v>2014</v>
      </c>
      <c r="C28" s="181" t="s">
        <v>250</v>
      </c>
      <c r="D28" s="10">
        <v>679051</v>
      </c>
      <c r="E28" s="10"/>
      <c r="F28" s="10"/>
      <c r="G28" s="10"/>
      <c r="H28" s="10"/>
      <c r="I28" s="10"/>
      <c r="J28" s="10">
        <v>100</v>
      </c>
      <c r="K28" s="10"/>
      <c r="L28" s="10"/>
      <c r="M28" s="10"/>
      <c r="N28" s="10"/>
      <c r="O28" s="10"/>
      <c r="P28" s="10">
        <v>100</v>
      </c>
      <c r="Q28" s="10"/>
      <c r="R28" s="10"/>
      <c r="S28" s="10"/>
      <c r="T28" s="10"/>
      <c r="U28" s="10"/>
      <c r="V28" s="10">
        <v>100</v>
      </c>
    </row>
    <row xmlns:x14ac="http://schemas.microsoft.com/office/spreadsheetml/2009/9/ac" r="29" s="182" customFormat="true" ht="12" x14ac:dyDescent="0.2">
      <c r="A29" s="180" t="s">
        <v>247</v>
      </c>
      <c r="B29" s="10">
        <v>2015</v>
      </c>
      <c r="C29" s="181" t="s">
        <v>250</v>
      </c>
      <c r="D29" s="10">
        <v>696164</v>
      </c>
      <c r="E29" s="10"/>
      <c r="F29" s="10"/>
      <c r="G29" s="10"/>
      <c r="H29" s="10"/>
      <c r="I29" s="10"/>
      <c r="J29" s="10">
        <v>100</v>
      </c>
      <c r="K29" s="10"/>
      <c r="L29" s="10"/>
      <c r="M29" s="10"/>
      <c r="N29" s="10"/>
      <c r="O29" s="10"/>
      <c r="P29" s="10">
        <v>100</v>
      </c>
      <c r="Q29" s="10"/>
      <c r="R29" s="10"/>
      <c r="S29" s="10"/>
      <c r="T29" s="10"/>
      <c r="U29" s="10"/>
      <c r="V29" s="10">
        <v>100</v>
      </c>
    </row>
    <row xmlns:x14ac="http://schemas.microsoft.com/office/spreadsheetml/2009/9/ac" r="30" s="182" customFormat="true" ht="12" x14ac:dyDescent="0.2">
      <c r="A30" s="180" t="s">
        <v>247</v>
      </c>
      <c r="B30" s="10">
        <v>2016</v>
      </c>
      <c r="C30" s="181" t="s">
        <v>250</v>
      </c>
      <c r="D30" s="10">
        <v>713422</v>
      </c>
      <c r="E30" s="10"/>
      <c r="F30" s="10"/>
      <c r="G30" s="10"/>
      <c r="H30" s="10"/>
      <c r="I30" s="10"/>
      <c r="J30" s="10">
        <v>100</v>
      </c>
      <c r="K30" s="10"/>
      <c r="L30" s="10"/>
      <c r="M30" s="10"/>
      <c r="N30" s="10"/>
      <c r="O30" s="10"/>
      <c r="P30" s="10">
        <v>100</v>
      </c>
      <c r="Q30" s="10"/>
      <c r="R30" s="10"/>
      <c r="S30" s="10"/>
      <c r="T30" s="10"/>
      <c r="U30" s="10"/>
      <c r="V30" s="10">
        <v>100</v>
      </c>
    </row>
    <row xmlns:x14ac="http://schemas.microsoft.com/office/spreadsheetml/2009/9/ac" r="31" s="182" customFormat="true" ht="12" x14ac:dyDescent="0.2">
      <c r="A31" s="180" t="s">
        <v>247</v>
      </c>
      <c r="B31" s="10">
        <v>2017</v>
      </c>
      <c r="C31" s="181" t="s">
        <v>250</v>
      </c>
      <c r="D31" s="10">
        <v>730756</v>
      </c>
      <c r="E31" s="10">
        <v>73.375671714704438</v>
      </c>
      <c r="F31" s="10">
        <v>65.437225207620912</v>
      </c>
      <c r="G31" s="10">
        <v>63.165608207132387</v>
      </c>
      <c r="H31" s="10">
        <v>2.2716170004885261</v>
      </c>
      <c r="I31" s="10">
        <v>34.562774792379088</v>
      </c>
      <c r="J31" s="10">
        <v>0</v>
      </c>
      <c r="K31" s="10">
        <v>65.217391304347828</v>
      </c>
      <c r="L31" s="10">
        <v>59.84367366878358</v>
      </c>
      <c r="M31" s="10">
        <v>36.88324377137274</v>
      </c>
      <c r="N31" s="10">
        <v>22.96042989741084</v>
      </c>
      <c r="O31" s="10">
        <v>40.15632633121642</v>
      </c>
      <c r="P31" s="10">
        <v>0</v>
      </c>
      <c r="Q31" s="10">
        <v>84.025403028822666</v>
      </c>
      <c r="R31" s="10">
        <v>81.778212017586711</v>
      </c>
      <c r="S31" s="10">
        <v>74.69467513434293</v>
      </c>
      <c r="T31" s="10">
        <v>7.0835368832437808</v>
      </c>
      <c r="U31" s="10">
        <v>18.221787982413289</v>
      </c>
      <c r="V31" s="10">
        <v>0</v>
      </c>
    </row>
    <row xmlns:x14ac="http://schemas.microsoft.com/office/spreadsheetml/2009/9/ac" r="32" s="182" customFormat="true" ht="12" x14ac:dyDescent="0.2">
      <c r="A32" s="180" t="s">
        <v>247</v>
      </c>
      <c r="B32" s="10">
        <v>2018</v>
      </c>
      <c r="C32" s="181" t="s">
        <v>250</v>
      </c>
      <c r="D32" s="10">
        <v>747301</v>
      </c>
      <c r="E32" s="10">
        <v>73.375671714704438</v>
      </c>
      <c r="F32" s="10">
        <v>65.437225207620912</v>
      </c>
      <c r="G32" s="10">
        <v>63.165608207132387</v>
      </c>
      <c r="H32" s="10">
        <v>2.2716170004885261</v>
      </c>
      <c r="I32" s="10">
        <v>34.562774792379088</v>
      </c>
      <c r="J32" s="10">
        <v>0</v>
      </c>
      <c r="K32" s="10">
        <v>65.217391304347828</v>
      </c>
      <c r="L32" s="10">
        <v>59.84367366878358</v>
      </c>
      <c r="M32" s="10">
        <v>36.88324377137274</v>
      </c>
      <c r="N32" s="10">
        <v>22.96042989741084</v>
      </c>
      <c r="O32" s="10">
        <v>40.15632633121642</v>
      </c>
      <c r="P32" s="10">
        <v>0</v>
      </c>
      <c r="Q32" s="10">
        <v>84.025403028822666</v>
      </c>
      <c r="R32" s="10">
        <v>81.778212017586711</v>
      </c>
      <c r="S32" s="10">
        <v>74.69467513434293</v>
      </c>
      <c r="T32" s="10">
        <v>7.0835368832437808</v>
      </c>
      <c r="U32" s="10">
        <v>18.221787982413289</v>
      </c>
      <c r="V32" s="10">
        <v>0</v>
      </c>
    </row>
    <row xmlns:x14ac="http://schemas.microsoft.com/office/spreadsheetml/2009/9/ac" r="33" s="182" customFormat="true" ht="12" x14ac:dyDescent="0.2">
      <c r="A33" s="180" t="s">
        <v>247</v>
      </c>
      <c r="B33" s="10">
        <v>2019</v>
      </c>
      <c r="C33" s="181" t="s">
        <v>250</v>
      </c>
      <c r="D33" s="10">
        <v>762888</v>
      </c>
      <c r="E33" s="10">
        <v>73.375671714704438</v>
      </c>
      <c r="F33" s="10">
        <v>65.437225207620912</v>
      </c>
      <c r="G33" s="10">
        <v>63.165608207132387</v>
      </c>
      <c r="H33" s="10">
        <v>2.2716170004885261</v>
      </c>
      <c r="I33" s="10">
        <v>34.562774792379088</v>
      </c>
      <c r="J33" s="10">
        <v>0</v>
      </c>
      <c r="K33" s="10">
        <v>65.217391304347828</v>
      </c>
      <c r="L33" s="10">
        <v>59.84367366878358</v>
      </c>
      <c r="M33" s="10">
        <v>36.88324377137274</v>
      </c>
      <c r="N33" s="10">
        <v>22.96042989741084</v>
      </c>
      <c r="O33" s="10">
        <v>40.15632633121642</v>
      </c>
      <c r="P33" s="10">
        <v>0</v>
      </c>
      <c r="Q33" s="10">
        <v>84.025403028822666</v>
      </c>
      <c r="R33" s="10">
        <v>81.778212017586711</v>
      </c>
      <c r="S33" s="10">
        <v>74.69467513434293</v>
      </c>
      <c r="T33" s="10">
        <v>7.0835368832437808</v>
      </c>
      <c r="U33" s="10">
        <v>18.221787982413289</v>
      </c>
      <c r="V33" s="10">
        <v>0</v>
      </c>
    </row>
    <row xmlns:x14ac="http://schemas.microsoft.com/office/spreadsheetml/2009/9/ac" r="34" s="182" customFormat="true" ht="12" x14ac:dyDescent="0.2">
      <c r="A34" s="180" t="s">
        <v>247</v>
      </c>
      <c r="B34" s="10">
        <v>2020</v>
      </c>
      <c r="C34" s="181" t="s">
        <v>250</v>
      </c>
      <c r="D34" s="10">
        <v>777422</v>
      </c>
      <c r="E34" s="10">
        <v>73.375671714704438</v>
      </c>
      <c r="F34" s="10">
        <v>65.437225207620912</v>
      </c>
      <c r="G34" s="10">
        <v>63.165608207132387</v>
      </c>
      <c r="H34" s="10">
        <v>2.2716170004885261</v>
      </c>
      <c r="I34" s="10">
        <v>34.562774792379088</v>
      </c>
      <c r="J34" s="10">
        <v>0</v>
      </c>
      <c r="K34" s="10">
        <v>65.217391304347828</v>
      </c>
      <c r="L34" s="10">
        <v>59.84367366878358</v>
      </c>
      <c r="M34" s="10">
        <v>36.88324377137274</v>
      </c>
      <c r="N34" s="10">
        <v>22.96042989741084</v>
      </c>
      <c r="O34" s="10">
        <v>40.15632633121642</v>
      </c>
      <c r="P34" s="10">
        <v>0</v>
      </c>
      <c r="Q34" s="10">
        <v>84.025403028822666</v>
      </c>
      <c r="R34" s="10">
        <v>81.778212017586711</v>
      </c>
      <c r="S34" s="10">
        <v>74.69467513434293</v>
      </c>
      <c r="T34" s="10">
        <v>7.0835368832437808</v>
      </c>
      <c r="U34" s="10">
        <v>18.221787982413289</v>
      </c>
      <c r="V34" s="10">
        <v>0</v>
      </c>
    </row>
    <row xmlns:x14ac="http://schemas.microsoft.com/office/spreadsheetml/2009/9/ac" r="35" s="182" customFormat="true" ht="12" x14ac:dyDescent="0.2">
      <c r="A35" s="180" t="s">
        <v>247</v>
      </c>
      <c r="B35" s="10">
        <v>2021</v>
      </c>
      <c r="C35" s="181" t="s">
        <v>250</v>
      </c>
      <c r="D35" s="10">
        <v>789886</v>
      </c>
      <c r="E35" s="10">
        <v>73.375671714704438</v>
      </c>
      <c r="F35" s="10">
        <v>65.437225207620912</v>
      </c>
      <c r="G35" s="10">
        <v>63.165608207132387</v>
      </c>
      <c r="H35" s="10">
        <v>2.2716170004885261</v>
      </c>
      <c r="I35" s="10">
        <v>34.562774792379088</v>
      </c>
      <c r="J35" s="10">
        <v>0</v>
      </c>
      <c r="K35" s="10">
        <v>65.217391304347828</v>
      </c>
      <c r="L35" s="10">
        <v>59.84367366878358</v>
      </c>
      <c r="M35" s="10">
        <v>36.88324377137274</v>
      </c>
      <c r="N35" s="10">
        <v>22.96042989741084</v>
      </c>
      <c r="O35" s="10">
        <v>40.15632633121642</v>
      </c>
      <c r="P35" s="10">
        <v>0</v>
      </c>
      <c r="Q35" s="10">
        <v>84.025403028822666</v>
      </c>
      <c r="R35" s="10">
        <v>81.778212017586711</v>
      </c>
      <c r="S35" s="10">
        <v>74.69467513434293</v>
      </c>
      <c r="T35" s="10">
        <v>7.0835368832437808</v>
      </c>
      <c r="U35" s="10">
        <v>18.221787982413289</v>
      </c>
      <c r="V35" s="10">
        <v>0</v>
      </c>
    </row>
    <row xmlns:x14ac="http://schemas.microsoft.com/office/spreadsheetml/2009/9/ac" r="36" s="182" customFormat="true" ht="12" x14ac:dyDescent="0.2">
      <c r="A36" s="180" t="s">
        <v>247</v>
      </c>
      <c r="B36" s="10">
        <v>2022</v>
      </c>
      <c r="C36" s="181" t="s">
        <v>250</v>
      </c>
      <c r="D36" s="10">
        <v>801521</v>
      </c>
      <c r="E36" s="10">
        <v>73.375671714704438</v>
      </c>
      <c r="F36" s="10">
        <v>65.437225207620912</v>
      </c>
      <c r="G36" s="10">
        <v>63.165608207132387</v>
      </c>
      <c r="H36" s="10">
        <v>2.2716170004885261</v>
      </c>
      <c r="I36" s="10">
        <v>34.562774792379088</v>
      </c>
      <c r="J36" s="10">
        <v>0</v>
      </c>
      <c r="K36" s="10">
        <v>65.217391304347828</v>
      </c>
      <c r="L36" s="10">
        <v>59.84367366878358</v>
      </c>
      <c r="M36" s="10">
        <v>36.88324377137274</v>
      </c>
      <c r="N36" s="10">
        <v>22.96042989741084</v>
      </c>
      <c r="O36" s="10">
        <v>40.15632633121642</v>
      </c>
      <c r="P36" s="10">
        <v>0</v>
      </c>
      <c r="Q36" s="10">
        <v>84.025403028822666</v>
      </c>
      <c r="R36" s="10">
        <v>81.778212017586711</v>
      </c>
      <c r="S36" s="10">
        <v>74.69467513434293</v>
      </c>
      <c r="T36" s="10">
        <v>7.0835368832437808</v>
      </c>
      <c r="U36" s="10">
        <v>18.221787982413289</v>
      </c>
      <c r="V36" s="10">
        <v>0</v>
      </c>
    </row>
    <row xmlns:x14ac="http://schemas.microsoft.com/office/spreadsheetml/2009/9/ac" r="37" s="182" customFormat="true" ht="12" x14ac:dyDescent="0.2">
      <c r="A37" s="180" t="s">
        <v>247</v>
      </c>
      <c r="B37" s="10">
        <v>2023</v>
      </c>
      <c r="C37" s="181" t="s">
        <v>250</v>
      </c>
      <c r="D37" s="10">
        <v>825826</v>
      </c>
      <c r="E37" s="10">
        <v>73.375671714704438</v>
      </c>
      <c r="F37" s="10">
        <v>65.437225207620912</v>
      </c>
      <c r="G37" s="10">
        <v>63.165608207132387</v>
      </c>
      <c r="H37" s="10">
        <v>2.2716170004885261</v>
      </c>
      <c r="I37" s="10">
        <v>34.562774792379088</v>
      </c>
      <c r="J37" s="10">
        <v>0</v>
      </c>
      <c r="K37" s="10">
        <v>65.217391304347828</v>
      </c>
      <c r="L37" s="10">
        <v>59.84367366878358</v>
      </c>
      <c r="M37" s="10">
        <v>36.88324377137274</v>
      </c>
      <c r="N37" s="10">
        <v>22.96042989741084</v>
      </c>
      <c r="O37" s="10">
        <v>40.15632633121642</v>
      </c>
      <c r="P37" s="10">
        <v>0</v>
      </c>
      <c r="Q37" s="10">
        <v>84.025403028822666</v>
      </c>
      <c r="R37" s="10">
        <v>81.778212017586711</v>
      </c>
      <c r="S37" s="10">
        <v>74.69467513434293</v>
      </c>
      <c r="T37" s="10">
        <v>7.0835368832437808</v>
      </c>
      <c r="U37" s="10">
        <v>18.221787982413289</v>
      </c>
      <c r="V37" s="10">
        <v>0</v>
      </c>
    </row>
    <row xmlns:x14ac="http://schemas.microsoft.com/office/spreadsheetml/2009/9/ac" r="38" s="182" customFormat="true" ht="12" x14ac:dyDescent="0.2">
      <c r="A38" s="180" t="s">
        <v>247</v>
      </c>
      <c r="B38" s="10">
        <v>2024</v>
      </c>
      <c r="C38" s="181" t="s">
        <v>250</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82" customFormat="true" ht="12" x14ac:dyDescent="0.2">
      <c r="A39" s="180" t="s">
        <v>247</v>
      </c>
      <c r="B39" s="10">
        <v>2025</v>
      </c>
      <c r="C39" s="181" t="s">
        <v>250</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82" customFormat="true" ht="12" x14ac:dyDescent="0.2">
      <c r="A40" s="180" t="s">
        <v>247</v>
      </c>
      <c r="B40" s="10">
        <v>2026</v>
      </c>
      <c r="C40" s="181" t="s">
        <v>250</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82" customFormat="true" ht="12" x14ac:dyDescent="0.2">
      <c r="A41" s="180" t="s">
        <v>247</v>
      </c>
      <c r="B41" s="10">
        <v>2027</v>
      </c>
      <c r="C41" s="181" t="s">
        <v>250</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82" customFormat="true" ht="12" x14ac:dyDescent="0.2">
      <c r="A42" s="180" t="s">
        <v>247</v>
      </c>
      <c r="B42" s="10">
        <v>2028</v>
      </c>
      <c r="C42" s="181" t="s">
        <v>250</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82" customFormat="true" ht="12" x14ac:dyDescent="0.2">
      <c r="A43" s="180" t="s">
        <v>247</v>
      </c>
      <c r="B43" s="10">
        <v>2029</v>
      </c>
      <c r="C43" s="181" t="s">
        <v>250</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82" customFormat="true" ht="12" x14ac:dyDescent="0.2">
      <c r="A44" s="180" t="s">
        <v>247</v>
      </c>
      <c r="B44" s="10">
        <v>2030</v>
      </c>
      <c r="C44" s="181" t="s">
        <v>250</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82" customFormat="true" ht="12" x14ac:dyDescent="0.2">
      <c r="A45" s="180" t="s">
        <v>247</v>
      </c>
      <c r="B45" s="10">
        <v>2000</v>
      </c>
      <c r="C45" s="181" t="s">
        <v>251</v>
      </c>
      <c r="D45" s="10">
        <v>166591.6745002747</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82" customFormat="true" ht="12" x14ac:dyDescent="0.2">
      <c r="A46" s="180" t="s">
        <v>247</v>
      </c>
      <c r="B46" s="10">
        <v>2001</v>
      </c>
      <c r="C46" s="181" t="s">
        <v>251</v>
      </c>
      <c r="D46" s="10">
        <v>170702.10786140439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82" customFormat="true" ht="12" x14ac:dyDescent="0.2">
      <c r="A47" s="180" t="s">
        <v>247</v>
      </c>
      <c r="B47" s="10">
        <v>2002</v>
      </c>
      <c r="C47" s="181" t="s">
        <v>251</v>
      </c>
      <c r="D47" s="10">
        <v>175125.87813468941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82" customFormat="true" ht="12" x14ac:dyDescent="0.2">
      <c r="A48" s="180" t="s">
        <v>247</v>
      </c>
      <c r="B48" s="10">
        <v>2003</v>
      </c>
      <c r="C48" s="181" t="s">
        <v>251</v>
      </c>
      <c r="D48" s="10">
        <v>179833.34434089661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82" customFormat="true" ht="12" x14ac:dyDescent="0.2">
      <c r="A49" s="180" t="s">
        <v>247</v>
      </c>
      <c r="B49" s="10">
        <v>2004</v>
      </c>
      <c r="C49" s="181" t="s">
        <v>251</v>
      </c>
      <c r="D49" s="10">
        <v>184834.25710395811</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82" customFormat="true" ht="12" x14ac:dyDescent="0.2">
      <c r="A50" s="180" t="s">
        <v>247</v>
      </c>
      <c r="B50" s="10">
        <v>2005</v>
      </c>
      <c r="C50" s="181" t="s">
        <v>251</v>
      </c>
      <c r="D50" s="10">
        <v>190231.34938510889</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82" customFormat="true" ht="12" x14ac:dyDescent="0.2">
      <c r="A51" s="180" t="s">
        <v>247</v>
      </c>
      <c r="B51" s="10">
        <v>2006</v>
      </c>
      <c r="C51" s="181" t="s">
        <v>251</v>
      </c>
      <c r="D51" s="10">
        <v>196006.32653884889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82" customFormat="true" ht="12" x14ac:dyDescent="0.2">
      <c r="A52" s="180" t="s">
        <v>247</v>
      </c>
      <c r="B52" s="10">
        <v>2007</v>
      </c>
      <c r="C52" s="181" t="s">
        <v>251</v>
      </c>
      <c r="D52" s="10">
        <v>202465.35564071659</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82" customFormat="true" ht="12" x14ac:dyDescent="0.2">
      <c r="A53" s="180" t="s">
        <v>247</v>
      </c>
      <c r="B53" s="10">
        <v>2008</v>
      </c>
      <c r="C53" s="181" t="s">
        <v>251</v>
      </c>
      <c r="D53" s="10">
        <v>209461.86381374361</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82" customFormat="true" ht="12" x14ac:dyDescent="0.2">
      <c r="A54" s="180" t="s">
        <v>247</v>
      </c>
      <c r="B54" s="10">
        <v>2009</v>
      </c>
      <c r="C54" s="181" t="s">
        <v>251</v>
      </c>
      <c r="D54" s="10">
        <v>217118.2351511764</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82" customFormat="true" ht="12" x14ac:dyDescent="0.2">
      <c r="A55" s="180" t="s">
        <v>247</v>
      </c>
      <c r="B55" s="10">
        <v>2010</v>
      </c>
      <c r="C55" s="181" t="s">
        <v>251</v>
      </c>
      <c r="D55" s="10">
        <v>225294.26181282051</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82" customFormat="true" ht="12" x14ac:dyDescent="0.2">
      <c r="A56" s="180" t="s">
        <v>247</v>
      </c>
      <c r="B56" s="10">
        <v>2011</v>
      </c>
      <c r="C56" s="181" t="s">
        <v>251</v>
      </c>
      <c r="D56" s="10">
        <v>254886.4593515397</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82" customFormat="true" ht="12" x14ac:dyDescent="0.2">
      <c r="A57" s="180" t="s">
        <v>247</v>
      </c>
      <c r="B57" s="10">
        <v>2012</v>
      </c>
      <c r="C57" s="181" t="s">
        <v>251</v>
      </c>
      <c r="D57" s="10">
        <v>264295.54895214079</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82" customFormat="true" ht="12" x14ac:dyDescent="0.2">
      <c r="A58" s="180" t="s">
        <v>247</v>
      </c>
      <c r="B58" s="10">
        <v>2013</v>
      </c>
      <c r="C58" s="181" t="s">
        <v>251</v>
      </c>
      <c r="D58" s="10">
        <v>273709.741599083</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82" customFormat="true" ht="12" x14ac:dyDescent="0.2">
      <c r="A59" s="180" t="s">
        <v>247</v>
      </c>
      <c r="B59" s="10">
        <v>2014</v>
      </c>
      <c r="C59" s="181" t="s">
        <v>251</v>
      </c>
      <c r="D59" s="10">
        <v>283266.12568614958</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82" customFormat="true" ht="12" x14ac:dyDescent="0.2">
      <c r="A60" s="180" t="s">
        <v>247</v>
      </c>
      <c r="B60" s="10">
        <v>2015</v>
      </c>
      <c r="C60" s="181" t="s">
        <v>251</v>
      </c>
      <c r="D60" s="10">
        <v>293245.16936828621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82" customFormat="true" ht="12" x14ac:dyDescent="0.2">
      <c r="A61" s="180" t="s">
        <v>247</v>
      </c>
      <c r="B61" s="10">
        <v>2016</v>
      </c>
      <c r="C61" s="181" t="s">
        <v>251</v>
      </c>
      <c r="D61" s="10">
        <v>303439.78600929258</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82" customFormat="true" ht="12" x14ac:dyDescent="0.2">
      <c r="A62" s="180" t="s">
        <v>247</v>
      </c>
      <c r="B62" s="10">
        <v>2017</v>
      </c>
      <c r="C62" s="181" t="s">
        <v>251</v>
      </c>
      <c r="D62" s="10">
        <v>313823.16196990968</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82" customFormat="true" ht="12" x14ac:dyDescent="0.2">
      <c r="A63" s="180" t="s">
        <v>247</v>
      </c>
      <c r="B63" s="10">
        <v>2018</v>
      </c>
      <c r="C63" s="181" t="s">
        <v>251</v>
      </c>
      <c r="D63" s="10">
        <v>324029.71816116333</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82" customFormat="true" ht="12" x14ac:dyDescent="0.2">
      <c r="A64" s="180" t="s">
        <v>247</v>
      </c>
      <c r="B64" s="10">
        <v>2019</v>
      </c>
      <c r="C64" s="181" t="s">
        <v>251</v>
      </c>
      <c r="D64" s="10">
        <v>333969.48301940912</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82" customFormat="true" ht="12" x14ac:dyDescent="0.2">
      <c r="A65" s="180" t="s">
        <v>247</v>
      </c>
      <c r="B65" s="10">
        <v>2020</v>
      </c>
      <c r="C65" s="181" t="s">
        <v>251</v>
      </c>
      <c r="D65" s="10">
        <v>343589.42047698982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82" customFormat="true" ht="12" x14ac:dyDescent="0.2">
      <c r="A66" s="180" t="s">
        <v>247</v>
      </c>
      <c r="B66" s="10">
        <v>2021</v>
      </c>
      <c r="C66" s="181" t="s">
        <v>251</v>
      </c>
      <c r="D66" s="10">
        <v>352423.44120002742</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82" customFormat="true" ht="12" x14ac:dyDescent="0.2">
      <c r="A67" s="180" t="s">
        <v>247</v>
      </c>
      <c r="B67" s="10">
        <v>2022</v>
      </c>
      <c r="C67" s="181" t="s">
        <v>251</v>
      </c>
      <c r="D67" s="10">
        <v>361013.07654525759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82" customFormat="true" ht="12" x14ac:dyDescent="0.2">
      <c r="A68" s="180" t="s">
        <v>247</v>
      </c>
      <c r="B68" s="10">
        <v>2023</v>
      </c>
      <c r="C68" s="181" t="s">
        <v>251</v>
      </c>
      <c r="D68" s="10">
        <v>375470.04588371271</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82" customFormat="true" ht="12" x14ac:dyDescent="0.2">
      <c r="A69" s="180" t="s">
        <v>247</v>
      </c>
      <c r="B69" s="10">
        <v>2024</v>
      </c>
      <c r="C69" s="181" t="s">
        <v>251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82" customFormat="true" ht="12" x14ac:dyDescent="0.2">
      <c r="A70" s="180" t="s">
        <v>247</v>
      </c>
      <c r="B70" s="10">
        <v>2025</v>
      </c>
      <c r="C70" s="181" t="s">
        <v>251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82" customFormat="true" ht="12" x14ac:dyDescent="0.2">
      <c r="A71" s="180" t="s">
        <v>247</v>
      </c>
      <c r="B71" s="10">
        <v>2026</v>
      </c>
      <c r="C71" s="181" t="s">
        <v>251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82" customFormat="true" ht="12" x14ac:dyDescent="0.2">
      <c r="A72" s="180" t="s">
        <v>247</v>
      </c>
      <c r="B72" s="10">
        <v>2027</v>
      </c>
      <c r="C72" s="181" t="s">
        <v>251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82" customFormat="true" ht="12" x14ac:dyDescent="0.2">
      <c r="A73" s="180" t="s">
        <v>247</v>
      </c>
      <c r="B73" s="10">
        <v>2028</v>
      </c>
      <c r="C73" s="181" t="s">
        <v>251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82" customFormat="true" ht="12" x14ac:dyDescent="0.2">
      <c r="A74" s="180" t="s">
        <v>247</v>
      </c>
      <c r="B74" s="10">
        <v>2029</v>
      </c>
      <c r="C74" s="181" t="s">
        <v>251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82" customFormat="true" ht="12" x14ac:dyDescent="0.2">
      <c r="A75" s="180" t="s">
        <v>247</v>
      </c>
      <c r="B75" s="10">
        <v>2030</v>
      </c>
      <c r="C75" s="181" t="s">
        <v>251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82" customFormat="true" ht="12" x14ac:dyDescent="0.2">
      <c r="A76" s="180" t="s">
        <v>247</v>
      </c>
      <c r="B76" s="10">
        <v>2000</v>
      </c>
      <c r="C76" s="181" t="s">
        <v>252</v>
      </c>
      <c r="D76" s="10">
        <v>293060.32549972541</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82" customFormat="true" ht="12" x14ac:dyDescent="0.2">
      <c r="A77" s="180" t="s">
        <v>247</v>
      </c>
      <c r="B77" s="10">
        <v>2001</v>
      </c>
      <c r="C77" s="181" t="s">
        <v>252</v>
      </c>
      <c r="D77" s="10">
        <v>295416.89213859558</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82" customFormat="true" ht="12" x14ac:dyDescent="0.2">
      <c r="A78" s="180" t="s">
        <v>247</v>
      </c>
      <c r="B78" s="10">
        <v>2002</v>
      </c>
      <c r="C78" s="181" t="s">
        <v>252</v>
      </c>
      <c r="D78" s="10">
        <v>298136.12186531071</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82" customFormat="true" ht="12" x14ac:dyDescent="0.2">
      <c r="A79" s="180" t="s">
        <v>247</v>
      </c>
      <c r="B79" s="10">
        <v>2003</v>
      </c>
      <c r="C79" s="181" t="s">
        <v>252</v>
      </c>
      <c r="D79" s="10">
        <v>301171.65565910342</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82" customFormat="true" ht="12" x14ac:dyDescent="0.2">
      <c r="A80" s="180" t="s">
        <v>247</v>
      </c>
      <c r="B80" s="10">
        <v>2004</v>
      </c>
      <c r="C80" s="181" t="s">
        <v>252</v>
      </c>
      <c r="D80" s="10">
        <v>304507.74289604189</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82" customFormat="true" ht="12" x14ac:dyDescent="0.2">
      <c r="A81" s="180" t="s">
        <v>247</v>
      </c>
      <c r="B81" s="10">
        <v>2005</v>
      </c>
      <c r="C81" s="181" t="s">
        <v>252</v>
      </c>
      <c r="D81" s="10">
        <v>308317.65061489103</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82" customFormat="true" ht="12" x14ac:dyDescent="0.2">
      <c r="A82" s="180" t="s">
        <v>247</v>
      </c>
      <c r="B82" s="10">
        <v>2006</v>
      </c>
      <c r="C82" s="181" t="s">
        <v>252</v>
      </c>
      <c r="D82" s="10">
        <v>312506.67346115108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82" customFormat="true" ht="12" x14ac:dyDescent="0.2">
      <c r="A83" s="180" t="s">
        <v>247</v>
      </c>
      <c r="B83" s="10">
        <v>2007</v>
      </c>
      <c r="C83" s="181" t="s">
        <v>252</v>
      </c>
      <c r="D83" s="10">
        <v>317556.64435928338</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82" customFormat="true" ht="12" x14ac:dyDescent="0.2">
      <c r="A84" s="180" t="s">
        <v>247</v>
      </c>
      <c r="B84" s="10">
        <v>2008</v>
      </c>
      <c r="C84" s="181" t="s">
        <v>252</v>
      </c>
      <c r="D84" s="10">
        <v>323181.13618625642</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82" customFormat="true" ht="12" x14ac:dyDescent="0.2">
      <c r="A85" s="180" t="s">
        <v>247</v>
      </c>
      <c r="B85" s="10">
        <v>2009</v>
      </c>
      <c r="C85" s="181" t="s">
        <v>252</v>
      </c>
      <c r="D85" s="10">
        <v>329558.7648488236</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82" customFormat="true" ht="12" x14ac:dyDescent="0.2">
      <c r="A86" s="180" t="s">
        <v>247</v>
      </c>
      <c r="B86" s="10">
        <v>2010</v>
      </c>
      <c r="C86" s="181" t="s">
        <v>252</v>
      </c>
      <c r="D86" s="10">
        <v>336382.73818717961</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82" customFormat="true" ht="12" x14ac:dyDescent="0.2">
      <c r="A87" s="180" t="s">
        <v>247</v>
      </c>
      <c r="B87" s="10">
        <v>2011</v>
      </c>
      <c r="C87" s="181" t="s">
        <v>252</v>
      </c>
      <c r="D87" s="10">
        <v>374338.54064846039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82" customFormat="true" ht="12" x14ac:dyDescent="0.2">
      <c r="A88" s="180" t="s">
        <v>247</v>
      </c>
      <c r="B88" s="10">
        <v>2012</v>
      </c>
      <c r="C88" s="181" t="s">
        <v>252</v>
      </c>
      <c r="D88" s="10">
        <v>381777.45104785921</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82" customFormat="true" ht="12" x14ac:dyDescent="0.2">
      <c r="A89" s="180" t="s">
        <v>247</v>
      </c>
      <c r="B89" s="10">
        <v>2013</v>
      </c>
      <c r="C89" s="181" t="s">
        <v>252</v>
      </c>
      <c r="D89" s="10">
        <v>388865.258400917</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82" customFormat="true" ht="12" x14ac:dyDescent="0.2">
      <c r="A90" s="180" t="s">
        <v>247</v>
      </c>
      <c r="B90" s="10">
        <v>2014</v>
      </c>
      <c r="C90" s="181" t="s">
        <v>252</v>
      </c>
      <c r="D90" s="10">
        <v>395784.87431385042</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82" customFormat="true" ht="12" x14ac:dyDescent="0.2">
      <c r="A91" s="180" t="s">
        <v>247</v>
      </c>
      <c r="B91" s="10">
        <v>2015</v>
      </c>
      <c r="C91" s="181" t="s">
        <v>252</v>
      </c>
      <c r="D91" s="10">
        <v>402918.83063171379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82" customFormat="true" ht="12" x14ac:dyDescent="0.2">
      <c r="A92" s="180" t="s">
        <v>247</v>
      </c>
      <c r="B92" s="10">
        <v>2016</v>
      </c>
      <c r="C92" s="181" t="s">
        <v>252</v>
      </c>
      <c r="D92" s="10">
        <v>409982.21399070742</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82" customFormat="true" ht="12" x14ac:dyDescent="0.2">
      <c r="A93" s="180" t="s">
        <v>247</v>
      </c>
      <c r="B93" s="10">
        <v>2017</v>
      </c>
      <c r="C93" s="181" t="s">
        <v>252</v>
      </c>
      <c r="D93" s="10">
        <v>416932.83803009038</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82" customFormat="true" ht="12" x14ac:dyDescent="0.2">
      <c r="A94" s="180" t="s">
        <v>247</v>
      </c>
      <c r="B94" s="10">
        <v>2018</v>
      </c>
      <c r="C94" s="181" t="s">
        <v>252</v>
      </c>
      <c r="D94" s="10">
        <v>423271.28183883661</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82" customFormat="true" ht="12" x14ac:dyDescent="0.2">
      <c r="A95" s="180" t="s">
        <v>247</v>
      </c>
      <c r="B95" s="10">
        <v>2019</v>
      </c>
      <c r="C95" s="181" t="s">
        <v>252</v>
      </c>
      <c r="D95" s="10">
        <v>428918.51698059088</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82" customFormat="true" ht="12" x14ac:dyDescent="0.2">
      <c r="A96" s="180" t="s">
        <v>247</v>
      </c>
      <c r="B96" s="10">
        <v>2020</v>
      </c>
      <c r="C96" s="181" t="s">
        <v>252</v>
      </c>
      <c r="D96" s="10">
        <v>433832.57952301018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82" customFormat="true" ht="12" x14ac:dyDescent="0.2">
      <c r="A97" s="180" t="s">
        <v>247</v>
      </c>
      <c r="B97" s="10">
        <v>2021</v>
      </c>
      <c r="C97" s="181" t="s">
        <v>252</v>
      </c>
      <c r="D97" s="10">
        <v>437462.55879997258</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82" customFormat="true" ht="12" x14ac:dyDescent="0.2">
      <c r="A98" s="180" t="s">
        <v>247</v>
      </c>
      <c r="B98" s="10">
        <v>2022</v>
      </c>
      <c r="C98" s="181" t="s">
        <v>252</v>
      </c>
      <c r="D98" s="10">
        <v>440507.92345474241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82" customFormat="true" ht="12" x14ac:dyDescent="0.2">
      <c r="A99" s="180" t="s">
        <v>247</v>
      </c>
      <c r="B99" s="10">
        <v>2023</v>
      </c>
      <c r="C99" s="181" t="s">
        <v>252</v>
      </c>
      <c r="D99" s="10">
        <v>450355.95411628729</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82" customFormat="true" ht="12" x14ac:dyDescent="0.2">
      <c r="A100" s="180" t="s">
        <v>247</v>
      </c>
      <c r="B100" s="10">
        <v>2024</v>
      </c>
      <c r="C100" s="181" t="s">
        <v>252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82" customFormat="true" ht="12" x14ac:dyDescent="0.2">
      <c r="A101" s="180" t="s">
        <v>247</v>
      </c>
      <c r="B101" s="10">
        <v>2025</v>
      </c>
      <c r="C101" s="181" t="s">
        <v>252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82" customFormat="true" ht="12" x14ac:dyDescent="0.2">
      <c r="A102" s="180" t="s">
        <v>247</v>
      </c>
      <c r="B102" s="10">
        <v>2026</v>
      </c>
      <c r="C102" s="181" t="s">
        <v>252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82" customFormat="true" ht="12" x14ac:dyDescent="0.2">
      <c r="A103" s="180" t="s">
        <v>247</v>
      </c>
      <c r="B103" s="10">
        <v>2027</v>
      </c>
      <c r="C103" s="181" t="s">
        <v>252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82" customFormat="true" ht="12" x14ac:dyDescent="0.2">
      <c r="A104" s="180" t="s">
        <v>247</v>
      </c>
      <c r="B104" s="10">
        <v>2028</v>
      </c>
      <c r="C104" s="181" t="s">
        <v>252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82" customFormat="true" ht="12" x14ac:dyDescent="0.2">
      <c r="A105" s="180" t="s">
        <v>247</v>
      </c>
      <c r="B105" s="10">
        <v>2029</v>
      </c>
      <c r="C105" s="181" t="s">
        <v>252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82" customFormat="true" ht="12" x14ac:dyDescent="0.2">
      <c r="A106" s="180" t="s">
        <v>247</v>
      </c>
      <c r="B106" s="10">
        <v>2030</v>
      </c>
      <c r="C106" s="181" t="s">
        <v>252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82" customFormat="true" ht="12" x14ac:dyDescent="0.2">
      <c r="A107" s="180" t="s">
        <v>247</v>
      </c>
      <c r="B107" s="10">
        <v>2000</v>
      </c>
      <c r="C107" s="181" t="s">
        <v>253</v>
      </c>
      <c r="D107" s="10">
        <v>111590</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82" customFormat="true" ht="12" x14ac:dyDescent="0.2">
      <c r="A108" s="180" t="s">
        <v>247</v>
      </c>
      <c r="B108" s="10">
        <v>2001</v>
      </c>
      <c r="C108" s="181" t="s">
        <v>253</v>
      </c>
      <c r="D108" s="10">
        <v>114013</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82" customFormat="true" ht="12" x14ac:dyDescent="0.2">
      <c r="A109" s="180" t="s">
        <v>247</v>
      </c>
      <c r="B109" s="10">
        <v>2002</v>
      </c>
      <c r="C109" s="181" t="s">
        <v>253</v>
      </c>
      <c r="D109" s="10">
        <v>116568</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82" customFormat="true" ht="12" x14ac:dyDescent="0.2">
      <c r="A110" s="180" t="s">
        <v>247</v>
      </c>
      <c r="B110" s="10">
        <v>2003</v>
      </c>
      <c r="C110" s="183" t="s">
        <v>253</v>
      </c>
      <c r="D110" s="10">
        <v>119255</v>
      </c>
      <c r="E110" s="10"/>
      <c r="F110" s="10"/>
      <c r="G110" s="10"/>
      <c r="H110" s="10"/>
      <c r="I110" s="10"/>
      <c r="J110" s="10">
        <v>100</v>
      </c>
      <c r="K110" s="10"/>
      <c r="L110" s="10"/>
      <c r="M110" s="10"/>
      <c r="N110" s="10"/>
      <c r="O110" s="10"/>
      <c r="P110" s="10">
        <v>100</v>
      </c>
      <c r="Q110" s="10"/>
      <c r="R110" s="10"/>
      <c r="S110" s="10"/>
      <c r="T110" s="10"/>
      <c r="U110" s="10"/>
      <c r="V110" s="10">
        <v>100</v>
      </c>
      <c r="W110" s="184"/>
      <c r="X110" s="184"/>
      <c r="Y110" s="184"/>
      <c r="Z110" s="184"/>
      <c r="AA110" s="184"/>
      <c r="AB110" s="184"/>
      <c r="AC110" s="184"/>
      <c r="AD110" s="184"/>
      <c r="AE110" s="184"/>
    </row>
    <row xmlns:x14ac="http://schemas.microsoft.com/office/spreadsheetml/2009/9/ac" r="111" s="182" customFormat="true" ht="12" x14ac:dyDescent="0.2">
      <c r="A111" s="180" t="s">
        <v>247</v>
      </c>
      <c r="B111" s="10">
        <v>2004</v>
      </c>
      <c r="C111" s="183" t="s">
        <v>253</v>
      </c>
      <c r="D111" s="10">
        <v>121965</v>
      </c>
      <c r="E111" s="10"/>
      <c r="F111" s="10"/>
      <c r="G111" s="10"/>
      <c r="H111" s="10"/>
      <c r="I111" s="10"/>
      <c r="J111" s="10">
        <v>100</v>
      </c>
      <c r="K111" s="10"/>
      <c r="L111" s="10"/>
      <c r="M111" s="10"/>
      <c r="N111" s="10"/>
      <c r="O111" s="10"/>
      <c r="P111" s="10">
        <v>100</v>
      </c>
      <c r="Q111" s="10"/>
      <c r="R111" s="10"/>
      <c r="S111" s="10"/>
      <c r="T111" s="10"/>
      <c r="U111" s="10"/>
      <c r="V111" s="10">
        <v>100</v>
      </c>
      <c r="W111" s="184"/>
      <c r="X111" s="184"/>
      <c r="Y111" s="184"/>
      <c r="Z111" s="184"/>
      <c r="AA111" s="184"/>
      <c r="AB111" s="184"/>
      <c r="AC111" s="184"/>
      <c r="AD111" s="184"/>
      <c r="AE111" s="184"/>
    </row>
    <row xmlns:x14ac="http://schemas.microsoft.com/office/spreadsheetml/2009/9/ac" r="112" s="182" customFormat="true" ht="12" x14ac:dyDescent="0.2">
      <c r="A112" s="180" t="s">
        <v>247</v>
      </c>
      <c r="B112" s="10">
        <v>2005</v>
      </c>
      <c r="C112" s="183" t="s">
        <v>253</v>
      </c>
      <c r="D112" s="10">
        <v>124716</v>
      </c>
      <c r="E112" s="10"/>
      <c r="F112" s="10"/>
      <c r="G112" s="10"/>
      <c r="H112" s="10"/>
      <c r="I112" s="10"/>
      <c r="J112" s="10">
        <v>100</v>
      </c>
      <c r="K112" s="10"/>
      <c r="L112" s="10"/>
      <c r="M112" s="10"/>
      <c r="N112" s="10"/>
      <c r="O112" s="10"/>
      <c r="P112" s="10">
        <v>100</v>
      </c>
      <c r="Q112" s="10"/>
      <c r="R112" s="10"/>
      <c r="S112" s="10"/>
      <c r="T112" s="10"/>
      <c r="U112" s="10"/>
      <c r="V112" s="10">
        <v>100</v>
      </c>
      <c r="W112" s="184"/>
      <c r="X112" s="184"/>
      <c r="Y112" s="184"/>
      <c r="Z112" s="184"/>
      <c r="AA112" s="184"/>
      <c r="AB112" s="184"/>
      <c r="AC112" s="184"/>
      <c r="AD112" s="184"/>
      <c r="AE112" s="184"/>
    </row>
    <row xmlns:x14ac="http://schemas.microsoft.com/office/spreadsheetml/2009/9/ac" r="113" s="182" customFormat="true" ht="12" x14ac:dyDescent="0.2">
      <c r="A113" s="180" t="s">
        <v>247</v>
      </c>
      <c r="B113" s="10">
        <v>2006</v>
      </c>
      <c r="C113" s="183" t="s">
        <v>253</v>
      </c>
      <c r="D113" s="10">
        <v>127521</v>
      </c>
      <c r="E113" s="10"/>
      <c r="F113" s="10"/>
      <c r="G113" s="10"/>
      <c r="H113" s="10"/>
      <c r="I113" s="10"/>
      <c r="J113" s="10">
        <v>100</v>
      </c>
      <c r="K113" s="10"/>
      <c r="L113" s="10"/>
      <c r="M113" s="10"/>
      <c r="N113" s="10"/>
      <c r="O113" s="10"/>
      <c r="P113" s="10">
        <v>100</v>
      </c>
      <c r="Q113" s="10"/>
      <c r="R113" s="10"/>
      <c r="S113" s="10"/>
      <c r="T113" s="10"/>
      <c r="U113" s="10"/>
      <c r="V113" s="10">
        <v>100</v>
      </c>
      <c r="W113" s="184"/>
      <c r="X113" s="184"/>
      <c r="Y113" s="184"/>
      <c r="Z113" s="184"/>
      <c r="AA113" s="184"/>
      <c r="AB113" s="184"/>
      <c r="AC113" s="184"/>
      <c r="AD113" s="184"/>
      <c r="AE113" s="184"/>
    </row>
    <row xmlns:x14ac="http://schemas.microsoft.com/office/spreadsheetml/2009/9/ac" r="114" s="182" customFormat="true" ht="12" x14ac:dyDescent="0.2">
      <c r="A114" s="180" t="s">
        <v>247</v>
      </c>
      <c r="B114" s="10">
        <v>2007</v>
      </c>
      <c r="C114" s="183" t="s">
        <v>253</v>
      </c>
      <c r="D114" s="10">
        <v>131027</v>
      </c>
      <c r="E114" s="10"/>
      <c r="F114" s="10"/>
      <c r="G114" s="10"/>
      <c r="H114" s="10"/>
      <c r="I114" s="10"/>
      <c r="J114" s="10">
        <v>100</v>
      </c>
      <c r="K114" s="10"/>
      <c r="L114" s="10"/>
      <c r="M114" s="10"/>
      <c r="N114" s="10"/>
      <c r="O114" s="10"/>
      <c r="P114" s="10">
        <v>100</v>
      </c>
      <c r="Q114" s="10"/>
      <c r="R114" s="10"/>
      <c r="S114" s="10"/>
      <c r="T114" s="10"/>
      <c r="U114" s="10"/>
      <c r="V114" s="10">
        <v>100</v>
      </c>
      <c r="W114" s="184"/>
      <c r="X114" s="184"/>
      <c r="Y114" s="184"/>
      <c r="Z114" s="184"/>
      <c r="AA114" s="184"/>
      <c r="AB114" s="184"/>
      <c r="AC114" s="184"/>
      <c r="AD114" s="184"/>
      <c r="AE114" s="184"/>
    </row>
    <row xmlns:x14ac="http://schemas.microsoft.com/office/spreadsheetml/2009/9/ac" r="115" s="182" customFormat="true" ht="12" x14ac:dyDescent="0.2">
      <c r="A115" s="180" t="s">
        <v>247</v>
      </c>
      <c r="B115" s="10">
        <v>2008</v>
      </c>
      <c r="C115" s="183" t="s">
        <v>253</v>
      </c>
      <c r="D115" s="10">
        <v>134739</v>
      </c>
      <c r="E115" s="10"/>
      <c r="F115" s="10"/>
      <c r="G115" s="10"/>
      <c r="H115" s="10"/>
      <c r="I115" s="10"/>
      <c r="J115" s="10">
        <v>100</v>
      </c>
      <c r="K115" s="10"/>
      <c r="L115" s="10"/>
      <c r="M115" s="10"/>
      <c r="N115" s="10"/>
      <c r="O115" s="10"/>
      <c r="P115" s="10">
        <v>100</v>
      </c>
      <c r="Q115" s="10"/>
      <c r="R115" s="10"/>
      <c r="S115" s="10"/>
      <c r="T115" s="10"/>
      <c r="U115" s="10"/>
      <c r="V115" s="10">
        <v>100</v>
      </c>
      <c r="W115" s="184"/>
      <c r="X115" s="184"/>
      <c r="Y115" s="184"/>
      <c r="Z115" s="184"/>
      <c r="AA115" s="184"/>
      <c r="AB115" s="184"/>
      <c r="AC115" s="184"/>
      <c r="AD115" s="184"/>
      <c r="AE115" s="184"/>
    </row>
    <row xmlns:x14ac="http://schemas.microsoft.com/office/spreadsheetml/2009/9/ac" r="116" s="182" customFormat="true" ht="12" x14ac:dyDescent="0.2">
      <c r="A116" s="180" t="s">
        <v>247</v>
      </c>
      <c r="B116" s="10">
        <v>2009</v>
      </c>
      <c r="C116" s="185" t="s">
        <v>253</v>
      </c>
      <c r="D116" s="10">
        <v>138568</v>
      </c>
      <c r="E116" s="10"/>
      <c r="F116" s="10"/>
      <c r="G116" s="10"/>
      <c r="H116" s="10"/>
      <c r="I116" s="10"/>
      <c r="J116" s="10">
        <v>100</v>
      </c>
      <c r="K116" s="10"/>
      <c r="L116" s="10"/>
      <c r="M116" s="10"/>
      <c r="N116" s="10"/>
      <c r="O116" s="10"/>
      <c r="P116" s="10">
        <v>100</v>
      </c>
      <c r="Q116" s="10"/>
      <c r="R116" s="10"/>
      <c r="S116" s="10"/>
      <c r="T116" s="10"/>
      <c r="U116" s="10"/>
      <c r="V116" s="10">
        <v>100</v>
      </c>
      <c r="W116" s="185"/>
      <c r="X116" s="185"/>
      <c r="Y116" s="185"/>
      <c r="Z116" s="185"/>
      <c r="AA116" s="185"/>
      <c r="AB116" s="185"/>
      <c r="AC116" s="185"/>
    </row>
    <row xmlns:x14ac="http://schemas.microsoft.com/office/spreadsheetml/2009/9/ac" r="117" s="182" customFormat="true" ht="12" x14ac:dyDescent="0.2">
      <c r="A117" s="180" t="s">
        <v>247</v>
      </c>
      <c r="B117" s="10">
        <v>2010</v>
      </c>
      <c r="C117" s="185" t="s">
        <v>253</v>
      </c>
      <c r="D117" s="10">
        <v>142134</v>
      </c>
      <c r="E117" s="10"/>
      <c r="F117" s="10"/>
      <c r="G117" s="10"/>
      <c r="H117" s="10"/>
      <c r="I117" s="10"/>
      <c r="J117" s="10">
        <v>100</v>
      </c>
      <c r="K117" s="10"/>
      <c r="L117" s="10"/>
      <c r="M117" s="10"/>
      <c r="N117" s="10"/>
      <c r="O117" s="10"/>
      <c r="P117" s="10">
        <v>100</v>
      </c>
      <c r="Q117" s="10"/>
      <c r="R117" s="10"/>
      <c r="S117" s="10"/>
      <c r="T117" s="10"/>
      <c r="U117" s="10"/>
      <c r="V117" s="10">
        <v>100</v>
      </c>
      <c r="W117" s="185"/>
      <c r="X117" s="185"/>
      <c r="Y117" s="185"/>
      <c r="Z117" s="185"/>
      <c r="AA117" s="185"/>
      <c r="AB117" s="185"/>
      <c r="AC117" s="185"/>
    </row>
    <row xmlns:x14ac="http://schemas.microsoft.com/office/spreadsheetml/2009/9/ac" r="118" s="182" customFormat="true" ht="12" x14ac:dyDescent="0.2">
      <c r="A118" s="180" t="s">
        <v>247</v>
      </c>
      <c r="B118" s="10">
        <v>2011</v>
      </c>
      <c r="C118" s="185" t="s">
        <v>253</v>
      </c>
      <c r="D118" s="10">
        <v>150785</v>
      </c>
      <c r="E118" s="10"/>
      <c r="F118" s="10"/>
      <c r="G118" s="10"/>
      <c r="H118" s="10"/>
      <c r="I118" s="10"/>
      <c r="J118" s="10">
        <v>100</v>
      </c>
      <c r="K118" s="10"/>
      <c r="L118" s="10"/>
      <c r="M118" s="10"/>
      <c r="N118" s="10"/>
      <c r="O118" s="10"/>
      <c r="P118" s="10">
        <v>100</v>
      </c>
      <c r="Q118" s="10"/>
      <c r="R118" s="10"/>
      <c r="S118" s="10"/>
      <c r="T118" s="10"/>
      <c r="U118" s="10"/>
      <c r="V118" s="10">
        <v>100</v>
      </c>
      <c r="W118" s="185"/>
      <c r="X118" s="185"/>
      <c r="Y118" s="185"/>
      <c r="Z118" s="185"/>
      <c r="AA118" s="185"/>
      <c r="AB118" s="185"/>
      <c r="AC118" s="185"/>
      <c r="AD118" s="185"/>
    </row>
    <row xmlns:x14ac="http://schemas.microsoft.com/office/spreadsheetml/2009/9/ac" r="119" s="182" customFormat="true" ht="12" x14ac:dyDescent="0.2">
      <c r="A119" s="180" t="s">
        <v>247</v>
      </c>
      <c r="B119" s="10">
        <v>2012</v>
      </c>
      <c r="C119" s="185" t="s">
        <v>253</v>
      </c>
      <c r="D119" s="10">
        <v>154183</v>
      </c>
      <c r="E119" s="10"/>
      <c r="F119" s="10"/>
      <c r="G119" s="10"/>
      <c r="H119" s="10"/>
      <c r="I119" s="10"/>
      <c r="J119" s="10">
        <v>100</v>
      </c>
      <c r="K119" s="10"/>
      <c r="L119" s="10"/>
      <c r="M119" s="10"/>
      <c r="N119" s="10"/>
      <c r="O119" s="10"/>
      <c r="P119" s="10">
        <v>100</v>
      </c>
      <c r="Q119" s="10"/>
      <c r="R119" s="10"/>
      <c r="S119" s="10"/>
      <c r="T119" s="10"/>
      <c r="U119" s="10"/>
      <c r="V119" s="10">
        <v>100</v>
      </c>
      <c r="W119" s="185"/>
      <c r="X119" s="185"/>
      <c r="Y119" s="185"/>
      <c r="Z119" s="185"/>
      <c r="AA119" s="185"/>
      <c r="AB119" s="185"/>
      <c r="AC119" s="185"/>
      <c r="AD119" s="185"/>
    </row>
    <row xmlns:x14ac="http://schemas.microsoft.com/office/spreadsheetml/2009/9/ac" r="120" s="182" customFormat="true" ht="12" x14ac:dyDescent="0.2">
      <c r="A120" s="180" t="s">
        <v>247</v>
      </c>
      <c r="B120" s="10">
        <v>2013</v>
      </c>
      <c r="C120" s="185" t="s">
        <v>253</v>
      </c>
      <c r="D120" s="10">
        <v>156866</v>
      </c>
      <c r="E120" s="10"/>
      <c r="F120" s="10"/>
      <c r="G120" s="10"/>
      <c r="H120" s="10"/>
      <c r="I120" s="10"/>
      <c r="J120" s="10">
        <v>100</v>
      </c>
      <c r="K120" s="10"/>
      <c r="L120" s="10"/>
      <c r="M120" s="10"/>
      <c r="N120" s="10"/>
      <c r="O120" s="10"/>
      <c r="P120" s="10">
        <v>100</v>
      </c>
      <c r="Q120" s="10"/>
      <c r="R120" s="10"/>
      <c r="S120" s="10"/>
      <c r="T120" s="10"/>
      <c r="U120" s="10"/>
      <c r="V120" s="10">
        <v>100</v>
      </c>
      <c r="W120" s="185"/>
      <c r="X120" s="185"/>
      <c r="Y120" s="185"/>
      <c r="Z120" s="185"/>
      <c r="AA120" s="185"/>
      <c r="AB120" s="185"/>
      <c r="AC120" s="185"/>
      <c r="AD120" s="185"/>
    </row>
    <row xmlns:x14ac="http://schemas.microsoft.com/office/spreadsheetml/2009/9/ac" r="121" s="182" customFormat="true" ht="12" x14ac:dyDescent="0.2">
      <c r="A121" s="180" t="s">
        <v>247</v>
      </c>
      <c r="B121" s="10">
        <v>2014</v>
      </c>
      <c r="C121" s="185" t="s">
        <v>253</v>
      </c>
      <c r="D121" s="10">
        <v>158797</v>
      </c>
      <c r="E121" s="10"/>
      <c r="F121" s="10"/>
      <c r="G121" s="10"/>
      <c r="H121" s="10"/>
      <c r="I121" s="10"/>
      <c r="J121" s="10">
        <v>100</v>
      </c>
      <c r="K121" s="10"/>
      <c r="L121" s="10"/>
      <c r="M121" s="10"/>
      <c r="N121" s="10"/>
      <c r="O121" s="10"/>
      <c r="P121" s="10">
        <v>100</v>
      </c>
      <c r="Q121" s="10"/>
      <c r="R121" s="10"/>
      <c r="S121" s="10"/>
      <c r="T121" s="10"/>
      <c r="U121" s="10"/>
      <c r="V121" s="10">
        <v>100</v>
      </c>
      <c r="W121" s="185"/>
      <c r="X121" s="185"/>
      <c r="Y121" s="185"/>
      <c r="Z121" s="185"/>
      <c r="AA121" s="185"/>
      <c r="AB121" s="185"/>
      <c r="AC121" s="185"/>
      <c r="AD121" s="185"/>
    </row>
    <row xmlns:x14ac="http://schemas.microsoft.com/office/spreadsheetml/2009/9/ac" r="122" s="182" customFormat="true" ht="12" x14ac:dyDescent="0.2">
      <c r="A122" s="180" t="s">
        <v>247</v>
      </c>
      <c r="B122" s="10">
        <v>2015</v>
      </c>
      <c r="C122" s="185" t="s">
        <v>253</v>
      </c>
      <c r="D122" s="10">
        <v>161757</v>
      </c>
      <c r="E122" s="10"/>
      <c r="F122" s="10"/>
      <c r="G122" s="10"/>
      <c r="H122" s="10"/>
      <c r="I122" s="10"/>
      <c r="J122" s="10">
        <v>100</v>
      </c>
      <c r="K122" s="10"/>
      <c r="L122" s="10"/>
      <c r="M122" s="10"/>
      <c r="N122" s="10"/>
      <c r="O122" s="10"/>
      <c r="P122" s="10">
        <v>100</v>
      </c>
      <c r="Q122" s="10"/>
      <c r="R122" s="10"/>
      <c r="S122" s="10"/>
      <c r="T122" s="10"/>
      <c r="U122" s="10"/>
      <c r="V122" s="10">
        <v>100</v>
      </c>
      <c r="W122" s="185"/>
      <c r="X122" s="185"/>
      <c r="Y122" s="185"/>
      <c r="Z122" s="185"/>
      <c r="AA122" s="185"/>
      <c r="AB122" s="185"/>
      <c r="AC122" s="185"/>
      <c r="AD122" s="185"/>
    </row>
    <row xmlns:x14ac="http://schemas.microsoft.com/office/spreadsheetml/2009/9/ac" r="123" s="182" customFormat="true" ht="12" x14ac:dyDescent="0.2">
      <c r="A123" s="180" t="s">
        <v>247</v>
      </c>
      <c r="B123" s="10">
        <v>2016</v>
      </c>
      <c r="C123" s="185" t="s">
        <v>253</v>
      </c>
      <c r="D123" s="10">
        <v>165408</v>
      </c>
      <c r="E123" s="10"/>
      <c r="F123" s="10"/>
      <c r="G123" s="10"/>
      <c r="H123" s="10"/>
      <c r="I123" s="10"/>
      <c r="J123" s="10">
        <v>100</v>
      </c>
      <c r="K123" s="10"/>
      <c r="L123" s="10"/>
      <c r="M123" s="10"/>
      <c r="N123" s="10"/>
      <c r="O123" s="10"/>
      <c r="P123" s="10">
        <v>100</v>
      </c>
      <c r="Q123" s="10"/>
      <c r="R123" s="10"/>
      <c r="S123" s="10"/>
      <c r="T123" s="10"/>
      <c r="U123" s="10"/>
      <c r="V123" s="10">
        <v>100</v>
      </c>
      <c r="W123" s="185"/>
      <c r="X123" s="185"/>
      <c r="Y123" s="185"/>
      <c r="Z123" s="185"/>
      <c r="AA123" s="185"/>
      <c r="AB123" s="185"/>
      <c r="AC123" s="185"/>
      <c r="AD123" s="185"/>
    </row>
    <row xmlns:x14ac="http://schemas.microsoft.com/office/spreadsheetml/2009/9/ac" r="124" s="182" customFormat="true" ht="12" x14ac:dyDescent="0.2">
      <c r="A124" s="180" t="s">
        <v>247</v>
      </c>
      <c r="B124" s="10">
        <v>2017</v>
      </c>
      <c r="C124" s="185" t="s">
        <v>253</v>
      </c>
      <c r="D124" s="10">
        <v>169279</v>
      </c>
      <c r="E124" s="10"/>
      <c r="F124" s="10"/>
      <c r="G124" s="10"/>
      <c r="H124" s="10"/>
      <c r="I124" s="10"/>
      <c r="J124" s="10">
        <v>100</v>
      </c>
      <c r="K124" s="10"/>
      <c r="L124" s="10"/>
      <c r="M124" s="10"/>
      <c r="N124" s="10"/>
      <c r="O124" s="10"/>
      <c r="P124" s="10">
        <v>100</v>
      </c>
      <c r="Q124" s="10"/>
      <c r="R124" s="10"/>
      <c r="S124" s="10"/>
      <c r="T124" s="10"/>
      <c r="U124" s="10"/>
      <c r="V124" s="10">
        <v>100</v>
      </c>
      <c r="W124" s="185"/>
      <c r="X124" s="185"/>
      <c r="Y124" s="185"/>
      <c r="Z124" s="185"/>
      <c r="AA124" s="185"/>
      <c r="AB124" s="185"/>
      <c r="AC124" s="185"/>
      <c r="AD124" s="185"/>
    </row>
    <row xmlns:x14ac="http://schemas.microsoft.com/office/spreadsheetml/2009/9/ac" r="125" s="182" customFormat="true" ht="12" x14ac:dyDescent="0.2">
      <c r="A125" s="180" t="s">
        <v>247</v>
      </c>
      <c r="B125" s="10">
        <v>2018</v>
      </c>
      <c r="C125" s="185" t="s">
        <v>253</v>
      </c>
      <c r="D125" s="10">
        <v>171757</v>
      </c>
      <c r="E125" s="10"/>
      <c r="F125" s="10"/>
      <c r="G125" s="10"/>
      <c r="H125" s="10"/>
      <c r="I125" s="10"/>
      <c r="J125" s="10">
        <v>100</v>
      </c>
      <c r="K125" s="10"/>
      <c r="L125" s="10"/>
      <c r="M125" s="10"/>
      <c r="N125" s="10"/>
      <c r="O125" s="10"/>
      <c r="P125" s="10">
        <v>100</v>
      </c>
      <c r="Q125" s="10"/>
      <c r="R125" s="10"/>
      <c r="S125" s="10"/>
      <c r="T125" s="10"/>
      <c r="U125" s="10"/>
      <c r="V125" s="10">
        <v>100</v>
      </c>
      <c r="W125" s="185"/>
      <c r="X125" s="185"/>
      <c r="Y125" s="185"/>
      <c r="Z125" s="185"/>
      <c r="AA125" s="185"/>
      <c r="AB125" s="185"/>
      <c r="AC125" s="185"/>
      <c r="AD125" s="185"/>
    </row>
    <row xmlns:x14ac="http://schemas.microsoft.com/office/spreadsheetml/2009/9/ac" r="126" s="182" customFormat="true" ht="12" x14ac:dyDescent="0.2">
      <c r="A126" s="180" t="s">
        <v>247</v>
      </c>
      <c r="B126" s="10">
        <v>2019</v>
      </c>
      <c r="C126" s="185" t="s">
        <v>253</v>
      </c>
      <c r="D126" s="10">
        <v>173158</v>
      </c>
      <c r="E126" s="10"/>
      <c r="F126" s="10"/>
      <c r="G126" s="10"/>
      <c r="H126" s="10"/>
      <c r="I126" s="10"/>
      <c r="J126" s="10">
        <v>100</v>
      </c>
      <c r="K126" s="10"/>
      <c r="L126" s="10"/>
      <c r="M126" s="10"/>
      <c r="N126" s="10"/>
      <c r="O126" s="10"/>
      <c r="P126" s="10">
        <v>100</v>
      </c>
      <c r="Q126" s="10"/>
      <c r="R126" s="10"/>
      <c r="S126" s="10"/>
      <c r="T126" s="10"/>
      <c r="U126" s="10"/>
      <c r="V126" s="10">
        <v>100</v>
      </c>
      <c r="W126" s="185"/>
      <c r="X126" s="185"/>
      <c r="Y126" s="185"/>
      <c r="Z126" s="185"/>
      <c r="AA126" s="185"/>
      <c r="AB126" s="185"/>
      <c r="AC126" s="185"/>
      <c r="AD126" s="185"/>
    </row>
    <row xmlns:x14ac="http://schemas.microsoft.com/office/spreadsheetml/2009/9/ac" r="127" s="182" customFormat="true" ht="12" x14ac:dyDescent="0.2">
      <c r="A127" s="180" t="s">
        <v>247</v>
      </c>
      <c r="B127" s="10">
        <v>2020</v>
      </c>
      <c r="C127" s="185" t="s">
        <v>253</v>
      </c>
      <c r="D127" s="10">
        <v>173493</v>
      </c>
      <c r="E127" s="10"/>
      <c r="F127" s="10"/>
      <c r="G127" s="10"/>
      <c r="H127" s="10"/>
      <c r="I127" s="10"/>
      <c r="J127" s="10">
        <v>100</v>
      </c>
      <c r="K127" s="10"/>
      <c r="L127" s="10"/>
      <c r="M127" s="10"/>
      <c r="N127" s="10"/>
      <c r="O127" s="10"/>
      <c r="P127" s="10">
        <v>100</v>
      </c>
      <c r="Q127" s="10"/>
      <c r="R127" s="10"/>
      <c r="S127" s="10"/>
      <c r="T127" s="10"/>
      <c r="U127" s="10"/>
      <c r="V127" s="10">
        <v>100</v>
      </c>
      <c r="W127" s="185"/>
      <c r="X127" s="185"/>
      <c r="Y127" s="185"/>
      <c r="Z127" s="185"/>
      <c r="AA127" s="185"/>
      <c r="AB127" s="185"/>
      <c r="AC127" s="185"/>
      <c r="AD127" s="185"/>
    </row>
    <row xmlns:x14ac="http://schemas.microsoft.com/office/spreadsheetml/2009/9/ac" r="128" s="182" customFormat="true" ht="12" x14ac:dyDescent="0.2">
      <c r="A128" s="185" t="s">
        <v>247</v>
      </c>
      <c r="B128" s="10">
        <v>2021</v>
      </c>
      <c r="C128" s="185" t="s">
        <v>253</v>
      </c>
      <c r="D128" s="10">
        <v>173139</v>
      </c>
      <c r="E128" s="10"/>
      <c r="F128" s="10"/>
      <c r="G128" s="10"/>
      <c r="H128" s="10"/>
      <c r="I128" s="10"/>
      <c r="J128" s="10">
        <v>100</v>
      </c>
      <c r="K128" s="10"/>
      <c r="L128" s="10"/>
      <c r="M128" s="10"/>
      <c r="N128" s="10"/>
      <c r="O128" s="10"/>
      <c r="P128" s="10">
        <v>100</v>
      </c>
      <c r="Q128" s="10"/>
      <c r="R128" s="10"/>
      <c r="S128" s="10"/>
      <c r="T128" s="10"/>
      <c r="U128" s="10"/>
      <c r="V128" s="10">
        <v>100</v>
      </c>
      <c r="W128" s="185"/>
      <c r="X128" s="185"/>
      <c r="Y128" s="185"/>
      <c r="Z128" s="185"/>
      <c r="AA128" s="185"/>
      <c r="AB128" s="185"/>
      <c r="AC128" s="185"/>
      <c r="AD128" s="185"/>
    </row>
    <row xmlns:x14ac="http://schemas.microsoft.com/office/spreadsheetml/2009/9/ac" r="129" s="182" customFormat="true" ht="12" x14ac:dyDescent="0.2">
      <c r="A129" s="185" t="s">
        <v>247</v>
      </c>
      <c r="B129" s="10">
        <v>2022</v>
      </c>
      <c r="C129" s="185" t="s">
        <v>253</v>
      </c>
      <c r="D129" s="10">
        <v>173074</v>
      </c>
      <c r="E129" s="10"/>
      <c r="F129" s="10"/>
      <c r="G129" s="10"/>
      <c r="H129" s="10"/>
      <c r="I129" s="10"/>
      <c r="J129" s="10">
        <v>100</v>
      </c>
      <c r="K129" s="10"/>
      <c r="L129" s="10"/>
      <c r="M129" s="10"/>
      <c r="N129" s="10"/>
      <c r="O129" s="10"/>
      <c r="P129" s="10">
        <v>100</v>
      </c>
      <c r="Q129" s="10"/>
      <c r="R129" s="10"/>
      <c r="S129" s="10"/>
      <c r="T129" s="10"/>
      <c r="U129" s="10"/>
      <c r="V129" s="10">
        <v>100</v>
      </c>
      <c r="W129" s="185"/>
      <c r="X129" s="185"/>
      <c r="Y129" s="185"/>
      <c r="Z129" s="185"/>
      <c r="AA129" s="185"/>
      <c r="AB129" s="185"/>
      <c r="AC129" s="185"/>
      <c r="AD129" s="185"/>
    </row>
    <row xmlns:x14ac="http://schemas.microsoft.com/office/spreadsheetml/2009/9/ac" r="130" s="182" customFormat="true" ht="12" x14ac:dyDescent="0.2">
      <c r="A130" s="185" t="s">
        <v>247</v>
      </c>
      <c r="B130" s="10">
        <v>2023</v>
      </c>
      <c r="C130" s="185" t="s">
        <v>253</v>
      </c>
      <c r="D130" s="10">
        <v>184911</v>
      </c>
      <c r="E130" s="10"/>
      <c r="F130" s="10"/>
      <c r="G130" s="10"/>
      <c r="H130" s="10"/>
      <c r="I130" s="10"/>
      <c r="J130" s="10">
        <v>100</v>
      </c>
      <c r="K130" s="10"/>
      <c r="L130" s="10"/>
      <c r="M130" s="10"/>
      <c r="N130" s="10"/>
      <c r="O130" s="10"/>
      <c r="P130" s="10">
        <v>100</v>
      </c>
      <c r="Q130" s="10"/>
      <c r="R130" s="10"/>
      <c r="S130" s="10"/>
      <c r="T130" s="10"/>
      <c r="U130" s="10"/>
      <c r="V130" s="10">
        <v>100</v>
      </c>
      <c r="W130" s="185"/>
      <c r="X130" s="185"/>
      <c r="Y130" s="185"/>
      <c r="Z130" s="185"/>
      <c r="AA130" s="185"/>
      <c r="AB130" s="185"/>
      <c r="AC130" s="185"/>
      <c r="AD130" s="185"/>
    </row>
    <row xmlns:x14ac="http://schemas.microsoft.com/office/spreadsheetml/2009/9/ac" r="131" s="182" customFormat="true" ht="12" x14ac:dyDescent="0.2">
      <c r="A131" s="185" t="s">
        <v>247</v>
      </c>
      <c r="B131" s="10">
        <v>2024</v>
      </c>
      <c r="C131" s="185" t="s">
        <v>253</v>
      </c>
      <c r="D131" s="10"/>
      <c r="E131" s="10"/>
      <c r="F131" s="10"/>
      <c r="G131" s="10"/>
      <c r="H131" s="10"/>
      <c r="I131" s="10"/>
      <c r="J131" s="10"/>
      <c r="K131" s="10"/>
      <c r="L131" s="10"/>
      <c r="M131" s="10"/>
      <c r="N131" s="10"/>
      <c r="O131" s="10"/>
      <c r="P131" s="10"/>
      <c r="Q131" s="10"/>
      <c r="R131" s="10"/>
      <c r="S131" s="10"/>
      <c r="T131" s="10"/>
      <c r="U131" s="10"/>
      <c r="V131" s="10"/>
      <c r="W131" s="185"/>
      <c r="X131" s="185"/>
      <c r="Y131" s="185"/>
      <c r="Z131" s="185"/>
      <c r="AA131" s="185"/>
      <c r="AB131" s="185"/>
      <c r="AC131" s="185"/>
      <c r="AD131" s="185"/>
    </row>
    <row xmlns:x14ac="http://schemas.microsoft.com/office/spreadsheetml/2009/9/ac" r="132" s="182" customFormat="true" ht="12" x14ac:dyDescent="0.2">
      <c r="A132" s="185" t="s">
        <v>247</v>
      </c>
      <c r="B132" s="10">
        <v>2025</v>
      </c>
      <c r="C132" s="185" t="s">
        <v>253</v>
      </c>
      <c r="D132" s="10"/>
      <c r="E132" s="10"/>
      <c r="F132" s="10"/>
      <c r="G132" s="10"/>
      <c r="H132" s="10"/>
      <c r="I132" s="10"/>
      <c r="J132" s="10"/>
      <c r="K132" s="10"/>
      <c r="L132" s="10"/>
      <c r="M132" s="10"/>
      <c r="N132" s="10"/>
      <c r="O132" s="10"/>
      <c r="P132" s="10"/>
      <c r="Q132" s="10"/>
      <c r="R132" s="10"/>
      <c r="S132" s="10"/>
      <c r="T132" s="10"/>
      <c r="U132" s="10"/>
      <c r="V132" s="10"/>
      <c r="W132" s="185"/>
      <c r="X132" s="185"/>
      <c r="Y132" s="185"/>
      <c r="Z132" s="185"/>
      <c r="AA132" s="185"/>
      <c r="AB132" s="185"/>
      <c r="AC132" s="185"/>
      <c r="AD132" s="185"/>
    </row>
    <row xmlns:x14ac="http://schemas.microsoft.com/office/spreadsheetml/2009/9/ac" r="133" s="182" customFormat="true" ht="12" x14ac:dyDescent="0.2">
      <c r="A133" s="185" t="s">
        <v>247</v>
      </c>
      <c r="B133" s="10">
        <v>2026</v>
      </c>
      <c r="C133" s="185" t="s">
        <v>253</v>
      </c>
      <c r="D133" s="10"/>
      <c r="E133" s="10"/>
      <c r="F133" s="10"/>
      <c r="G133" s="10"/>
      <c r="H133" s="10"/>
      <c r="I133" s="10"/>
      <c r="J133" s="10"/>
      <c r="K133" s="10"/>
      <c r="L133" s="10"/>
      <c r="M133" s="10"/>
      <c r="N133" s="10"/>
      <c r="O133" s="10"/>
      <c r="P133" s="10"/>
      <c r="Q133" s="10"/>
      <c r="R133" s="10"/>
      <c r="S133" s="10"/>
      <c r="T133" s="10"/>
      <c r="U133" s="10"/>
      <c r="V133" s="10"/>
      <c r="W133" s="185"/>
      <c r="X133" s="185"/>
      <c r="Y133" s="185"/>
      <c r="Z133" s="185"/>
      <c r="AA133" s="185"/>
      <c r="AB133" s="185"/>
      <c r="AC133" s="185"/>
      <c r="AD133" s="185"/>
    </row>
    <row xmlns:x14ac="http://schemas.microsoft.com/office/spreadsheetml/2009/9/ac" r="134" s="182" customFormat="true" ht="12" x14ac:dyDescent="0.2">
      <c r="A134" s="185" t="s">
        <v>247</v>
      </c>
      <c r="B134" s="10">
        <v>2027</v>
      </c>
      <c r="C134" s="185" t="s">
        <v>253</v>
      </c>
      <c r="D134" s="10"/>
      <c r="E134" s="10"/>
      <c r="F134" s="10"/>
      <c r="G134" s="10"/>
      <c r="H134" s="10"/>
      <c r="I134" s="10"/>
      <c r="J134" s="10"/>
      <c r="K134" s="10"/>
      <c r="L134" s="10"/>
      <c r="M134" s="10"/>
      <c r="N134" s="10"/>
      <c r="O134" s="10"/>
      <c r="P134" s="10"/>
      <c r="Q134" s="10"/>
      <c r="R134" s="10"/>
      <c r="S134" s="10"/>
      <c r="T134" s="10"/>
      <c r="U134" s="10"/>
      <c r="V134" s="10"/>
      <c r="W134" s="185"/>
      <c r="X134" s="185"/>
      <c r="Y134" s="185"/>
      <c r="Z134" s="185"/>
      <c r="AA134" s="185"/>
      <c r="AB134" s="185"/>
      <c r="AC134" s="185"/>
      <c r="AD134" s="185"/>
    </row>
    <row xmlns:x14ac="http://schemas.microsoft.com/office/spreadsheetml/2009/9/ac" r="135" s="182" customFormat="true" ht="12" x14ac:dyDescent="0.2">
      <c r="A135" s="185" t="s">
        <v>247</v>
      </c>
      <c r="B135" s="10">
        <v>2028</v>
      </c>
      <c r="C135" s="185" t="s">
        <v>253</v>
      </c>
      <c r="D135" s="10"/>
      <c r="E135" s="10"/>
      <c r="F135" s="10"/>
      <c r="G135" s="10"/>
      <c r="H135" s="10"/>
      <c r="I135" s="10"/>
      <c r="J135" s="10"/>
      <c r="K135" s="10"/>
      <c r="L135" s="10"/>
      <c r="M135" s="10"/>
      <c r="N135" s="10"/>
      <c r="O135" s="10"/>
      <c r="P135" s="10"/>
      <c r="Q135" s="10"/>
      <c r="R135" s="10"/>
      <c r="S135" s="10"/>
      <c r="T135" s="10"/>
      <c r="U135" s="10"/>
      <c r="V135" s="10"/>
      <c r="W135" s="185"/>
      <c r="X135" s="185"/>
      <c r="Y135" s="185"/>
      <c r="Z135" s="185"/>
      <c r="AA135" s="185"/>
      <c r="AB135" s="185"/>
      <c r="AC135" s="185"/>
      <c r="AD135" s="185"/>
    </row>
    <row xmlns:x14ac="http://schemas.microsoft.com/office/spreadsheetml/2009/9/ac" r="136" s="182" customFormat="true" ht="12" x14ac:dyDescent="0.2">
      <c r="A136" s="185" t="s">
        <v>247</v>
      </c>
      <c r="B136" s="10">
        <v>2029</v>
      </c>
      <c r="C136" s="185" t="s">
        <v>253</v>
      </c>
      <c r="D136" s="10"/>
      <c r="E136" s="10"/>
      <c r="F136" s="10"/>
      <c r="G136" s="10"/>
      <c r="H136" s="10"/>
      <c r="I136" s="10"/>
      <c r="J136" s="10"/>
      <c r="K136" s="10"/>
      <c r="L136" s="10"/>
      <c r="M136" s="10"/>
      <c r="N136" s="10"/>
      <c r="O136" s="10"/>
      <c r="P136" s="10"/>
      <c r="Q136" s="10"/>
      <c r="R136" s="10"/>
      <c r="S136" s="10"/>
      <c r="T136" s="10"/>
      <c r="U136" s="10"/>
      <c r="V136" s="10"/>
      <c r="W136" s="185"/>
      <c r="X136" s="185"/>
      <c r="Y136" s="185"/>
      <c r="Z136" s="185"/>
      <c r="AA136" s="185"/>
      <c r="AB136" s="185"/>
      <c r="AC136" s="185"/>
      <c r="AD136" s="185"/>
    </row>
    <row xmlns:x14ac="http://schemas.microsoft.com/office/spreadsheetml/2009/9/ac" r="137" s="182" customFormat="true" ht="12" x14ac:dyDescent="0.2">
      <c r="A137" s="185" t="s">
        <v>247</v>
      </c>
      <c r="B137" s="10">
        <v>2030</v>
      </c>
      <c r="C137" s="185" t="s">
        <v>253</v>
      </c>
      <c r="D137" s="10"/>
      <c r="E137" s="10"/>
      <c r="F137" s="10"/>
      <c r="G137" s="10"/>
      <c r="H137" s="10"/>
      <c r="I137" s="10"/>
      <c r="J137" s="10"/>
      <c r="K137" s="10"/>
      <c r="L137" s="10"/>
      <c r="M137" s="10"/>
      <c r="N137" s="10"/>
      <c r="O137" s="10"/>
      <c r="P137" s="10"/>
      <c r="Q137" s="10"/>
      <c r="R137" s="10"/>
      <c r="S137" s="10"/>
      <c r="T137" s="10"/>
      <c r="U137" s="10"/>
      <c r="V137" s="10"/>
      <c r="W137" s="185"/>
      <c r="X137" s="185"/>
      <c r="Y137" s="185"/>
      <c r="Z137" s="185"/>
      <c r="AA137" s="185"/>
      <c r="AB137" s="185"/>
      <c r="AC137" s="185"/>
      <c r="AD137" s="185"/>
    </row>
    <row xmlns:x14ac="http://schemas.microsoft.com/office/spreadsheetml/2009/9/ac" r="138" s="182" customFormat="true" ht="12" x14ac:dyDescent="0.2">
      <c r="A138" s="185" t="s">
        <v>247</v>
      </c>
      <c r="B138" s="10">
        <v>2000</v>
      </c>
      <c r="C138" s="185" t="s">
        <v>254</v>
      </c>
      <c r="D138" s="10">
        <v>197843</v>
      </c>
      <c r="E138" s="10"/>
      <c r="F138" s="10"/>
      <c r="G138" s="10"/>
      <c r="H138" s="10"/>
      <c r="I138" s="10"/>
      <c r="J138" s="10">
        <v>100</v>
      </c>
      <c r="K138" s="10"/>
      <c r="L138" s="10"/>
      <c r="M138" s="10"/>
      <c r="N138" s="10"/>
      <c r="O138" s="10"/>
      <c r="P138" s="10">
        <v>100</v>
      </c>
      <c r="Q138" s="10"/>
      <c r="R138" s="10"/>
      <c r="S138" s="10"/>
      <c r="T138" s="10"/>
      <c r="U138" s="10"/>
      <c r="V138" s="10">
        <v>100</v>
      </c>
      <c r="W138" s="185"/>
      <c r="X138" s="185"/>
      <c r="Y138" s="185"/>
      <c r="Z138" s="185"/>
      <c r="AA138" s="185"/>
      <c r="AB138" s="185"/>
      <c r="AC138" s="185"/>
      <c r="AD138" s="185"/>
    </row>
    <row xmlns:x14ac="http://schemas.microsoft.com/office/spreadsheetml/2009/9/ac" r="139" s="182" customFormat="true" ht="12" x14ac:dyDescent="0.2">
      <c r="A139" s="185" t="s">
        <v>247</v>
      </c>
      <c r="B139" s="10">
        <v>2001</v>
      </c>
      <c r="C139" s="185" t="s">
        <v>254</v>
      </c>
      <c r="D139" s="10">
        <v>199992</v>
      </c>
      <c r="E139" s="10"/>
      <c r="F139" s="10"/>
      <c r="G139" s="10"/>
      <c r="H139" s="10"/>
      <c r="I139" s="10"/>
      <c r="J139" s="10">
        <v>100</v>
      </c>
      <c r="K139" s="10"/>
      <c r="L139" s="10"/>
      <c r="M139" s="10"/>
      <c r="N139" s="10"/>
      <c r="O139" s="10"/>
      <c r="P139" s="10">
        <v>100</v>
      </c>
      <c r="Q139" s="10"/>
      <c r="R139" s="10"/>
      <c r="S139" s="10"/>
      <c r="T139" s="10"/>
      <c r="U139" s="10"/>
      <c r="V139" s="10">
        <v>100</v>
      </c>
      <c r="W139" s="185"/>
      <c r="X139" s="185"/>
      <c r="Y139" s="185"/>
      <c r="Z139" s="185"/>
      <c r="AA139" s="185"/>
      <c r="AB139" s="185"/>
      <c r="AC139" s="185"/>
      <c r="AD139" s="185"/>
    </row>
    <row xmlns:x14ac="http://schemas.microsoft.com/office/spreadsheetml/2009/9/ac" r="140" s="182" customFormat="true" ht="12" x14ac:dyDescent="0.2">
      <c r="A140" s="185" t="s">
        <v>247</v>
      </c>
      <c r="B140" s="10">
        <v>2002</v>
      </c>
      <c r="C140" s="185" t="s">
        <v>254</v>
      </c>
      <c r="D140" s="10">
        <v>202972</v>
      </c>
      <c r="E140" s="10"/>
      <c r="F140" s="10"/>
      <c r="G140" s="10"/>
      <c r="H140" s="10"/>
      <c r="I140" s="10"/>
      <c r="J140" s="10">
        <v>100</v>
      </c>
      <c r="K140" s="10"/>
      <c r="L140" s="10"/>
      <c r="M140" s="10"/>
      <c r="N140" s="10"/>
      <c r="O140" s="10"/>
      <c r="P140" s="10">
        <v>100</v>
      </c>
      <c r="Q140" s="10"/>
      <c r="R140" s="10"/>
      <c r="S140" s="10"/>
      <c r="T140" s="10"/>
      <c r="U140" s="10"/>
      <c r="V140" s="10">
        <v>100</v>
      </c>
      <c r="W140" s="185"/>
      <c r="X140" s="185"/>
      <c r="Y140" s="185"/>
      <c r="Z140" s="185"/>
      <c r="AA140" s="185"/>
      <c r="AB140" s="185"/>
      <c r="AC140" s="185"/>
      <c r="AD140" s="185"/>
    </row>
    <row xmlns:x14ac="http://schemas.microsoft.com/office/spreadsheetml/2009/9/ac" r="141" s="182" customFormat="true" ht="12" x14ac:dyDescent="0.2">
      <c r="A141" s="185" t="s">
        <v>247</v>
      </c>
      <c r="B141" s="10">
        <v>2003</v>
      </c>
      <c r="C141" s="185" t="s">
        <v>254</v>
      </c>
      <c r="D141" s="10">
        <v>206576</v>
      </c>
      <c r="E141" s="10"/>
      <c r="F141" s="10"/>
      <c r="G141" s="10"/>
      <c r="H141" s="10"/>
      <c r="I141" s="10"/>
      <c r="J141" s="10">
        <v>100</v>
      </c>
      <c r="K141" s="10"/>
      <c r="L141" s="10"/>
      <c r="M141" s="10"/>
      <c r="N141" s="10"/>
      <c r="O141" s="10"/>
      <c r="P141" s="10">
        <v>100</v>
      </c>
      <c r="Q141" s="10"/>
      <c r="R141" s="10"/>
      <c r="S141" s="10"/>
      <c r="T141" s="10"/>
      <c r="U141" s="10"/>
      <c r="V141" s="10">
        <v>100</v>
      </c>
      <c r="W141" s="185"/>
      <c r="X141" s="185"/>
      <c r="Y141" s="185"/>
      <c r="Z141" s="185"/>
      <c r="AA141" s="185"/>
      <c r="AB141" s="185"/>
      <c r="AC141" s="185"/>
      <c r="AD141" s="185"/>
    </row>
    <row xmlns:x14ac="http://schemas.microsoft.com/office/spreadsheetml/2009/9/ac" r="142" s="182" customFormat="true" ht="12" x14ac:dyDescent="0.2">
      <c r="A142" s="185" t="s">
        <v>247</v>
      </c>
      <c r="B142" s="10">
        <v>2004</v>
      </c>
      <c r="C142" s="185" t="s">
        <v>254</v>
      </c>
      <c r="D142" s="10">
        <v>211405</v>
      </c>
      <c r="E142" s="10"/>
      <c r="F142" s="10"/>
      <c r="G142" s="10"/>
      <c r="H142" s="10"/>
      <c r="I142" s="10"/>
      <c r="J142" s="10">
        <v>100</v>
      </c>
      <c r="K142" s="10"/>
      <c r="L142" s="10"/>
      <c r="M142" s="10"/>
      <c r="N142" s="10"/>
      <c r="O142" s="10"/>
      <c r="P142" s="10">
        <v>100</v>
      </c>
      <c r="Q142" s="10"/>
      <c r="R142" s="10"/>
      <c r="S142" s="10"/>
      <c r="T142" s="10"/>
      <c r="U142" s="10"/>
      <c r="V142" s="10">
        <v>100</v>
      </c>
      <c r="W142" s="185"/>
      <c r="X142" s="185"/>
      <c r="Y142" s="185"/>
      <c r="Z142" s="185"/>
      <c r="AA142" s="185"/>
      <c r="AB142" s="185"/>
      <c r="AC142" s="185"/>
      <c r="AD142" s="185"/>
    </row>
    <row xmlns:x14ac="http://schemas.microsoft.com/office/spreadsheetml/2009/9/ac" r="143" s="182" customFormat="true" ht="12" x14ac:dyDescent="0.2">
      <c r="A143" s="185" t="s">
        <v>247</v>
      </c>
      <c r="B143" s="10">
        <v>2005</v>
      </c>
      <c r="C143" s="185" t="s">
        <v>254</v>
      </c>
      <c r="D143" s="10">
        <v>216870</v>
      </c>
      <c r="E143" s="10"/>
      <c r="F143" s="10"/>
      <c r="G143" s="10"/>
      <c r="H143" s="10"/>
      <c r="I143" s="10"/>
      <c r="J143" s="10">
        <v>100</v>
      </c>
      <c r="K143" s="10"/>
      <c r="L143" s="10"/>
      <c r="M143" s="10"/>
      <c r="N143" s="10"/>
      <c r="O143" s="10"/>
      <c r="P143" s="10">
        <v>100</v>
      </c>
      <c r="Q143" s="10"/>
      <c r="R143" s="10"/>
      <c r="S143" s="10"/>
      <c r="T143" s="10"/>
      <c r="U143" s="10"/>
      <c r="V143" s="10">
        <v>100</v>
      </c>
      <c r="W143" s="185"/>
      <c r="X143" s="185"/>
      <c r="Y143" s="185"/>
      <c r="Z143" s="185"/>
      <c r="AA143" s="185"/>
      <c r="AB143" s="185"/>
      <c r="AC143" s="185"/>
      <c r="AD143" s="185"/>
    </row>
    <row xmlns:x14ac="http://schemas.microsoft.com/office/spreadsheetml/2009/9/ac" r="144" s="182" customFormat="true" ht="12" x14ac:dyDescent="0.2">
      <c r="A144" s="185" t="s">
        <v>247</v>
      </c>
      <c r="B144" s="10">
        <v>2006</v>
      </c>
      <c r="C144" s="185" t="s">
        <v>254</v>
      </c>
      <c r="D144" s="10">
        <v>222294</v>
      </c>
      <c r="E144" s="10"/>
      <c r="F144" s="10"/>
      <c r="G144" s="10"/>
      <c r="H144" s="10"/>
      <c r="I144" s="10"/>
      <c r="J144" s="10">
        <v>100</v>
      </c>
      <c r="K144" s="10"/>
      <c r="L144" s="10"/>
      <c r="M144" s="10"/>
      <c r="N144" s="10"/>
      <c r="O144" s="10"/>
      <c r="P144" s="10">
        <v>100</v>
      </c>
      <c r="Q144" s="10"/>
      <c r="R144" s="10"/>
      <c r="S144" s="10"/>
      <c r="T144" s="10"/>
      <c r="U144" s="10"/>
      <c r="V144" s="10">
        <v>100</v>
      </c>
      <c r="W144" s="185"/>
      <c r="X144" s="185"/>
      <c r="Y144" s="185"/>
      <c r="Z144" s="185"/>
      <c r="AA144" s="185"/>
      <c r="AB144" s="185"/>
      <c r="AC144" s="185"/>
      <c r="AD144" s="185"/>
    </row>
    <row xmlns:x14ac="http://schemas.microsoft.com/office/spreadsheetml/2009/9/ac" r="145" s="182" customFormat="true" ht="12" x14ac:dyDescent="0.2">
      <c r="A145" s="185" t="s">
        <v>247</v>
      </c>
      <c r="B145" s="10">
        <v>2007</v>
      </c>
      <c r="C145" s="185" t="s">
        <v>254</v>
      </c>
      <c r="D145" s="10">
        <v>227875</v>
      </c>
      <c r="E145" s="10"/>
      <c r="F145" s="10"/>
      <c r="G145" s="10"/>
      <c r="H145" s="10"/>
      <c r="I145" s="10"/>
      <c r="J145" s="10">
        <v>100</v>
      </c>
      <c r="K145" s="10"/>
      <c r="L145" s="10"/>
      <c r="M145" s="10"/>
      <c r="N145" s="10"/>
      <c r="O145" s="10"/>
      <c r="P145" s="10">
        <v>100</v>
      </c>
      <c r="Q145" s="10"/>
      <c r="R145" s="10"/>
      <c r="S145" s="10"/>
      <c r="T145" s="10"/>
      <c r="U145" s="10"/>
      <c r="V145" s="10">
        <v>100</v>
      </c>
      <c r="W145" s="185"/>
      <c r="X145" s="185"/>
      <c r="Y145" s="185"/>
      <c r="Z145" s="185"/>
      <c r="AA145" s="185"/>
      <c r="AB145" s="185"/>
      <c r="AC145" s="185"/>
      <c r="AD145" s="185"/>
    </row>
    <row xmlns:x14ac="http://schemas.microsoft.com/office/spreadsheetml/2009/9/ac" r="146" s="182" customFormat="true" ht="12" x14ac:dyDescent="0.2">
      <c r="A146" s="185" t="s">
        <v>247</v>
      </c>
      <c r="B146" s="10">
        <v>2008</v>
      </c>
      <c r="C146" s="185" t="s">
        <v>254</v>
      </c>
      <c r="D146" s="10">
        <v>233621</v>
      </c>
      <c r="E146" s="10"/>
      <c r="F146" s="10"/>
      <c r="G146" s="10"/>
      <c r="H146" s="10"/>
      <c r="I146" s="10"/>
      <c r="J146" s="10">
        <v>100</v>
      </c>
      <c r="K146" s="10"/>
      <c r="L146" s="10"/>
      <c r="M146" s="10"/>
      <c r="N146" s="10"/>
      <c r="O146" s="10"/>
      <c r="P146" s="10">
        <v>100</v>
      </c>
      <c r="Q146" s="10"/>
      <c r="R146" s="10"/>
      <c r="S146" s="10"/>
      <c r="T146" s="10"/>
      <c r="U146" s="10"/>
      <c r="V146" s="10">
        <v>100</v>
      </c>
      <c r="W146" s="185"/>
      <c r="X146" s="185"/>
      <c r="Y146" s="185"/>
      <c r="Z146" s="185"/>
      <c r="AA146" s="185"/>
      <c r="AB146" s="185"/>
      <c r="AC146" s="185"/>
      <c r="AD146" s="185"/>
    </row>
    <row xmlns:x14ac="http://schemas.microsoft.com/office/spreadsheetml/2009/9/ac" r="147" s="182" customFormat="true" ht="12" x14ac:dyDescent="0.2">
      <c r="A147" s="185" t="s">
        <v>247</v>
      </c>
      <c r="B147" s="10">
        <v>2009</v>
      </c>
      <c r="C147" s="185" t="s">
        <v>254</v>
      </c>
      <c r="D147" s="10">
        <v>239549</v>
      </c>
      <c r="E147" s="10"/>
      <c r="F147" s="10"/>
      <c r="G147" s="10"/>
      <c r="H147" s="10"/>
      <c r="I147" s="10"/>
      <c r="J147" s="10">
        <v>100</v>
      </c>
      <c r="K147" s="10"/>
      <c r="L147" s="10"/>
      <c r="M147" s="10"/>
      <c r="N147" s="10"/>
      <c r="O147" s="10"/>
      <c r="P147" s="10">
        <v>100</v>
      </c>
      <c r="Q147" s="10"/>
      <c r="R147" s="10"/>
      <c r="S147" s="10"/>
      <c r="T147" s="10"/>
      <c r="U147" s="10"/>
      <c r="V147" s="10">
        <v>100</v>
      </c>
      <c r="W147" s="185"/>
      <c r="X147" s="185"/>
      <c r="Y147" s="185"/>
      <c r="Z147" s="185"/>
      <c r="AA147" s="185"/>
      <c r="AB147" s="185"/>
      <c r="AC147" s="185"/>
      <c r="AD147" s="185"/>
    </row>
    <row xmlns:x14ac="http://schemas.microsoft.com/office/spreadsheetml/2009/9/ac" r="148" s="182" customFormat="true" ht="12" x14ac:dyDescent="0.2">
      <c r="A148" s="185" t="s">
        <v>247</v>
      </c>
      <c r="B148" s="10">
        <v>2010</v>
      </c>
      <c r="C148" s="185" t="s">
        <v>254</v>
      </c>
      <c r="D148" s="10">
        <v>246216</v>
      </c>
      <c r="E148" s="10"/>
      <c r="F148" s="10"/>
      <c r="G148" s="10"/>
      <c r="H148" s="10"/>
      <c r="I148" s="10"/>
      <c r="J148" s="10">
        <v>100</v>
      </c>
      <c r="K148" s="10"/>
      <c r="L148" s="10"/>
      <c r="M148" s="10"/>
      <c r="N148" s="10"/>
      <c r="O148" s="10"/>
      <c r="P148" s="10">
        <v>100</v>
      </c>
      <c r="Q148" s="10"/>
      <c r="R148" s="10"/>
      <c r="S148" s="10"/>
      <c r="T148" s="10"/>
      <c r="U148" s="10"/>
      <c r="V148" s="10">
        <v>100</v>
      </c>
      <c r="W148" s="185"/>
      <c r="X148" s="185"/>
      <c r="Y148" s="185"/>
      <c r="Z148" s="185"/>
      <c r="AA148" s="185"/>
      <c r="AB148" s="185"/>
      <c r="AC148" s="185"/>
      <c r="AD148" s="185"/>
    </row>
    <row xmlns:x14ac="http://schemas.microsoft.com/office/spreadsheetml/2009/9/ac" r="149" s="182" customFormat="true" ht="12" x14ac:dyDescent="0.2">
      <c r="A149" s="185" t="s">
        <v>247</v>
      </c>
      <c r="B149" s="10">
        <v>2011</v>
      </c>
      <c r="C149" s="185" t="s">
        <v>254</v>
      </c>
      <c r="D149" s="10">
        <v>261187</v>
      </c>
      <c r="E149" s="10"/>
      <c r="F149" s="10"/>
      <c r="G149" s="10"/>
      <c r="H149" s="10"/>
      <c r="I149" s="10"/>
      <c r="J149" s="10">
        <v>100</v>
      </c>
      <c r="K149" s="10"/>
      <c r="L149" s="10"/>
      <c r="M149" s="10"/>
      <c r="N149" s="10"/>
      <c r="O149" s="10"/>
      <c r="P149" s="10">
        <v>100</v>
      </c>
      <c r="Q149" s="10"/>
      <c r="R149" s="10"/>
      <c r="S149" s="10"/>
      <c r="T149" s="10"/>
      <c r="U149" s="10"/>
      <c r="V149" s="10">
        <v>100</v>
      </c>
      <c r="W149" s="185"/>
      <c r="X149" s="185"/>
      <c r="Y149" s="185"/>
      <c r="Z149" s="185"/>
      <c r="AA149" s="185"/>
      <c r="AB149" s="185"/>
      <c r="AC149" s="185"/>
      <c r="AD149" s="185"/>
    </row>
    <row xmlns:x14ac="http://schemas.microsoft.com/office/spreadsheetml/2009/9/ac" r="150" s="182" customFormat="true" ht="12" x14ac:dyDescent="0.2">
      <c r="A150" s="185" t="s">
        <v>247</v>
      </c>
      <c r="B150" s="10">
        <v>2012</v>
      </c>
      <c r="C150" s="185" t="s">
        <v>254</v>
      </c>
      <c r="D150" s="10">
        <v>268649</v>
      </c>
      <c r="E150" s="10"/>
      <c r="F150" s="10"/>
      <c r="G150" s="10"/>
      <c r="H150" s="10"/>
      <c r="I150" s="10"/>
      <c r="J150" s="10">
        <v>100</v>
      </c>
      <c r="K150" s="10"/>
      <c r="L150" s="10"/>
      <c r="M150" s="10"/>
      <c r="N150" s="10"/>
      <c r="O150" s="10"/>
      <c r="P150" s="10">
        <v>100</v>
      </c>
      <c r="Q150" s="10"/>
      <c r="R150" s="10"/>
      <c r="S150" s="10"/>
      <c r="T150" s="10"/>
      <c r="U150" s="10"/>
      <c r="V150" s="10">
        <v>100</v>
      </c>
      <c r="W150" s="185"/>
      <c r="X150" s="185"/>
      <c r="Y150" s="185"/>
      <c r="Z150" s="185"/>
      <c r="AA150" s="185"/>
      <c r="AB150" s="185"/>
      <c r="AC150" s="185"/>
      <c r="AD150" s="185"/>
    </row>
    <row xmlns:x14ac="http://schemas.microsoft.com/office/spreadsheetml/2009/9/ac" r="151" s="182" customFormat="true" ht="12" x14ac:dyDescent="0.2">
      <c r="A151" s="185" t="s">
        <v>247</v>
      </c>
      <c r="B151" s="10">
        <v>2013</v>
      </c>
      <c r="C151" s="185" t="s">
        <v>254</v>
      </c>
      <c r="D151" s="10">
        <v>276334</v>
      </c>
      <c r="E151" s="10"/>
      <c r="F151" s="10"/>
      <c r="G151" s="10"/>
      <c r="H151" s="10"/>
      <c r="I151" s="10"/>
      <c r="J151" s="10">
        <v>100</v>
      </c>
      <c r="K151" s="10"/>
      <c r="L151" s="10"/>
      <c r="M151" s="10"/>
      <c r="N151" s="10"/>
      <c r="O151" s="10"/>
      <c r="P151" s="10">
        <v>100</v>
      </c>
      <c r="Q151" s="10"/>
      <c r="R151" s="10"/>
      <c r="S151" s="10"/>
      <c r="T151" s="10"/>
      <c r="U151" s="10"/>
      <c r="V151" s="10">
        <v>100</v>
      </c>
      <c r="W151" s="185"/>
      <c r="X151" s="185"/>
      <c r="Y151" s="185"/>
      <c r="Z151" s="185"/>
      <c r="AA151" s="185"/>
      <c r="AB151" s="185"/>
      <c r="AC151" s="185"/>
      <c r="AD151" s="185"/>
    </row>
    <row xmlns:x14ac="http://schemas.microsoft.com/office/spreadsheetml/2009/9/ac" r="152" s="182" customFormat="true" ht="12" x14ac:dyDescent="0.2">
      <c r="A152" s="185" t="s">
        <v>247</v>
      </c>
      <c r="B152" s="10">
        <v>2014</v>
      </c>
      <c r="C152" s="185" t="s">
        <v>254</v>
      </c>
      <c r="D152" s="10">
        <v>284585</v>
      </c>
      <c r="E152" s="10"/>
      <c r="F152" s="10"/>
      <c r="G152" s="10"/>
      <c r="H152" s="10"/>
      <c r="I152" s="10"/>
      <c r="J152" s="10">
        <v>100</v>
      </c>
      <c r="K152" s="10"/>
      <c r="L152" s="10"/>
      <c r="M152" s="10"/>
      <c r="N152" s="10"/>
      <c r="O152" s="10"/>
      <c r="P152" s="10">
        <v>100</v>
      </c>
      <c r="Q152" s="10"/>
      <c r="R152" s="10"/>
      <c r="S152" s="10"/>
      <c r="T152" s="10"/>
      <c r="U152" s="10"/>
      <c r="V152" s="10">
        <v>100</v>
      </c>
      <c r="W152" s="185"/>
      <c r="X152" s="185"/>
      <c r="Y152" s="185"/>
      <c r="Z152" s="185"/>
      <c r="AA152" s="185"/>
      <c r="AB152" s="185"/>
      <c r="AC152" s="185"/>
      <c r="AD152" s="185"/>
    </row>
    <row xmlns:x14ac="http://schemas.microsoft.com/office/spreadsheetml/2009/9/ac" r="153" s="182" customFormat="true" ht="12" x14ac:dyDescent="0.2">
      <c r="A153" s="185" t="s">
        <v>247</v>
      </c>
      <c r="B153" s="10">
        <v>2015</v>
      </c>
      <c r="C153" s="185" t="s">
        <v>254</v>
      </c>
      <c r="D153" s="10">
        <v>291811</v>
      </c>
      <c r="E153" s="10"/>
      <c r="F153" s="10"/>
      <c r="G153" s="10"/>
      <c r="H153" s="10"/>
      <c r="I153" s="10"/>
      <c r="J153" s="10">
        <v>100</v>
      </c>
      <c r="K153" s="10"/>
      <c r="L153" s="10"/>
      <c r="M153" s="10"/>
      <c r="N153" s="10"/>
      <c r="O153" s="10"/>
      <c r="P153" s="10">
        <v>100</v>
      </c>
      <c r="Q153" s="10"/>
      <c r="R153" s="10"/>
      <c r="S153" s="10"/>
      <c r="T153" s="10"/>
      <c r="U153" s="10"/>
      <c r="V153" s="10">
        <v>100</v>
      </c>
      <c r="W153" s="185"/>
      <c r="X153" s="185"/>
      <c r="Y153" s="185"/>
      <c r="Z153" s="185"/>
      <c r="AA153" s="185"/>
      <c r="AB153" s="185"/>
      <c r="AC153" s="185"/>
      <c r="AD153" s="185"/>
    </row>
    <row xmlns:x14ac="http://schemas.microsoft.com/office/spreadsheetml/2009/9/ac" r="154" s="182" customFormat="true" ht="12" x14ac:dyDescent="0.2">
      <c r="A154" s="185" t="s">
        <v>247</v>
      </c>
      <c r="B154" s="10">
        <v>2016</v>
      </c>
      <c r="C154" s="185" t="s">
        <v>254</v>
      </c>
      <c r="D154" s="10">
        <v>298315</v>
      </c>
      <c r="E154" s="10"/>
      <c r="F154" s="10"/>
      <c r="G154" s="10"/>
      <c r="H154" s="10"/>
      <c r="I154" s="10"/>
      <c r="J154" s="10">
        <v>100</v>
      </c>
      <c r="K154" s="10"/>
      <c r="L154" s="10"/>
      <c r="M154" s="10"/>
      <c r="N154" s="10"/>
      <c r="O154" s="10"/>
      <c r="P154" s="10">
        <v>100</v>
      </c>
      <c r="Q154" s="10"/>
      <c r="R154" s="10"/>
      <c r="S154" s="10"/>
      <c r="T154" s="10"/>
      <c r="U154" s="10"/>
      <c r="V154" s="10">
        <v>100</v>
      </c>
      <c r="W154" s="185"/>
      <c r="X154" s="185"/>
      <c r="Y154" s="185"/>
      <c r="Z154" s="185"/>
      <c r="AA154" s="185"/>
      <c r="AB154" s="185"/>
      <c r="AC154" s="185"/>
      <c r="AD154" s="185"/>
    </row>
    <row xmlns:x14ac="http://schemas.microsoft.com/office/spreadsheetml/2009/9/ac" r="155" s="182" customFormat="true" ht="12" x14ac:dyDescent="0.2">
      <c r="A155" s="185" t="s">
        <v>247</v>
      </c>
      <c r="B155" s="10">
        <v>2017</v>
      </c>
      <c r="C155" s="185" t="s">
        <v>254</v>
      </c>
      <c r="D155" s="10">
        <v>304514</v>
      </c>
      <c r="E155" s="10"/>
      <c r="F155" s="10"/>
      <c r="G155" s="10"/>
      <c r="H155" s="10"/>
      <c r="I155" s="10"/>
      <c r="J155" s="10">
        <v>100</v>
      </c>
      <c r="K155" s="10"/>
      <c r="L155" s="10"/>
      <c r="M155" s="10"/>
      <c r="N155" s="10"/>
      <c r="O155" s="10"/>
      <c r="P155" s="10">
        <v>100</v>
      </c>
      <c r="Q155" s="10"/>
      <c r="R155" s="10"/>
      <c r="S155" s="10"/>
      <c r="T155" s="10"/>
      <c r="U155" s="10"/>
      <c r="V155" s="10">
        <v>100</v>
      </c>
      <c r="W155" s="185"/>
      <c r="X155" s="185"/>
      <c r="Y155" s="185"/>
      <c r="Z155" s="185"/>
      <c r="AA155" s="185"/>
      <c r="AB155" s="185"/>
      <c r="AC155" s="185"/>
      <c r="AD155" s="185"/>
    </row>
    <row xmlns:x14ac="http://schemas.microsoft.com/office/spreadsheetml/2009/9/ac" r="156" s="182" customFormat="true" ht="12" x14ac:dyDescent="0.2">
      <c r="A156" s="185" t="s">
        <v>247</v>
      </c>
      <c r="B156" s="10">
        <v>2018</v>
      </c>
      <c r="C156" s="185" t="s">
        <v>254</v>
      </c>
      <c r="D156" s="10">
        <v>311022</v>
      </c>
      <c r="E156" s="10"/>
      <c r="F156" s="10"/>
      <c r="G156" s="10"/>
      <c r="H156" s="10"/>
      <c r="I156" s="10"/>
      <c r="J156" s="10">
        <v>100</v>
      </c>
      <c r="K156" s="10"/>
      <c r="L156" s="10"/>
      <c r="M156" s="10"/>
      <c r="N156" s="10"/>
      <c r="O156" s="10"/>
      <c r="P156" s="10">
        <v>100</v>
      </c>
      <c r="Q156" s="10"/>
      <c r="R156" s="10"/>
      <c r="S156" s="10"/>
      <c r="T156" s="10"/>
      <c r="U156" s="10"/>
      <c r="V156" s="10">
        <v>100</v>
      </c>
      <c r="W156" s="185"/>
      <c r="X156" s="185"/>
      <c r="Y156" s="185"/>
      <c r="Z156" s="185"/>
      <c r="AA156" s="185"/>
      <c r="AB156" s="185"/>
      <c r="AC156" s="185"/>
      <c r="AD156" s="185"/>
    </row>
    <row xmlns:x14ac="http://schemas.microsoft.com/office/spreadsheetml/2009/9/ac" r="157" s="182" customFormat="true" ht="12" x14ac:dyDescent="0.2">
      <c r="A157" s="185" t="s">
        <v>247</v>
      </c>
      <c r="B157" s="10">
        <v>2019</v>
      </c>
      <c r="C157" s="185" t="s">
        <v>254</v>
      </c>
      <c r="D157" s="10">
        <v>317478</v>
      </c>
      <c r="E157" s="10"/>
      <c r="F157" s="10"/>
      <c r="G157" s="10"/>
      <c r="H157" s="10"/>
      <c r="I157" s="10"/>
      <c r="J157" s="10">
        <v>100</v>
      </c>
      <c r="K157" s="10"/>
      <c r="L157" s="10"/>
      <c r="M157" s="10"/>
      <c r="N157" s="10"/>
      <c r="O157" s="10"/>
      <c r="P157" s="10">
        <v>100</v>
      </c>
      <c r="Q157" s="10"/>
      <c r="R157" s="10"/>
      <c r="S157" s="10"/>
      <c r="T157" s="10"/>
      <c r="U157" s="10"/>
      <c r="V157" s="10">
        <v>100</v>
      </c>
      <c r="W157" s="185"/>
      <c r="X157" s="185"/>
      <c r="Y157" s="185"/>
      <c r="Z157" s="185"/>
      <c r="AA157" s="185"/>
      <c r="AB157" s="185"/>
      <c r="AC157" s="185"/>
      <c r="AD157" s="185"/>
    </row>
    <row xmlns:x14ac="http://schemas.microsoft.com/office/spreadsheetml/2009/9/ac" r="158" s="182" customFormat="true" ht="12" x14ac:dyDescent="0.2">
      <c r="A158" s="185" t="s">
        <v>247</v>
      </c>
      <c r="B158" s="10">
        <v>2020</v>
      </c>
      <c r="C158" s="185" t="s">
        <v>254</v>
      </c>
      <c r="D158" s="10">
        <v>323399</v>
      </c>
      <c r="E158" s="10"/>
      <c r="F158" s="10"/>
      <c r="G158" s="10"/>
      <c r="H158" s="10"/>
      <c r="I158" s="10"/>
      <c r="J158" s="10">
        <v>100</v>
      </c>
      <c r="K158" s="10"/>
      <c r="L158" s="10"/>
      <c r="M158" s="10"/>
      <c r="N158" s="10"/>
      <c r="O158" s="10"/>
      <c r="P158" s="10">
        <v>100</v>
      </c>
      <c r="Q158" s="10"/>
      <c r="R158" s="10"/>
      <c r="S158" s="10"/>
      <c r="T158" s="10"/>
      <c r="U158" s="10"/>
      <c r="V158" s="10">
        <v>100</v>
      </c>
      <c r="W158" s="185"/>
      <c r="X158" s="185"/>
      <c r="Y158" s="185"/>
      <c r="Z158" s="185"/>
      <c r="AA158" s="185"/>
      <c r="AB158" s="185"/>
      <c r="AC158" s="185"/>
      <c r="AD158" s="185"/>
    </row>
    <row xmlns:x14ac="http://schemas.microsoft.com/office/spreadsheetml/2009/9/ac" r="159" s="182" customFormat="true" ht="12" x14ac:dyDescent="0.2">
      <c r="A159" s="185" t="s">
        <v>247</v>
      </c>
      <c r="B159" s="10">
        <v>2021</v>
      </c>
      <c r="C159" s="185" t="s">
        <v>254</v>
      </c>
      <c r="D159" s="10">
        <v>328946</v>
      </c>
      <c r="E159" s="10"/>
      <c r="F159" s="10"/>
      <c r="G159" s="10"/>
      <c r="H159" s="10"/>
      <c r="I159" s="10"/>
      <c r="J159" s="10">
        <v>100</v>
      </c>
      <c r="K159" s="10"/>
      <c r="L159" s="10"/>
      <c r="M159" s="10"/>
      <c r="N159" s="10"/>
      <c r="O159" s="10"/>
      <c r="P159" s="10">
        <v>100</v>
      </c>
      <c r="Q159" s="10"/>
      <c r="R159" s="10"/>
      <c r="S159" s="10"/>
      <c r="T159" s="10"/>
      <c r="U159" s="10"/>
      <c r="V159" s="10">
        <v>100</v>
      </c>
      <c r="W159" s="185"/>
      <c r="X159" s="185"/>
      <c r="Y159" s="185"/>
      <c r="Z159" s="185"/>
      <c r="AA159" s="185"/>
      <c r="AB159" s="185"/>
      <c r="AC159" s="185"/>
      <c r="AD159" s="185"/>
    </row>
    <row xmlns:x14ac="http://schemas.microsoft.com/office/spreadsheetml/2009/9/ac" r="160" s="182" customFormat="true" ht="12" x14ac:dyDescent="0.2">
      <c r="A160" s="185" t="s">
        <v>247</v>
      </c>
      <c r="B160" s="10">
        <v>2022</v>
      </c>
      <c r="C160" s="185" t="s">
        <v>254</v>
      </c>
      <c r="D160" s="10">
        <v>334105</v>
      </c>
      <c r="E160" s="10"/>
      <c r="F160" s="10"/>
      <c r="G160" s="10"/>
      <c r="H160" s="10"/>
      <c r="I160" s="10"/>
      <c r="J160" s="10">
        <v>100</v>
      </c>
      <c r="K160" s="10"/>
      <c r="L160" s="10"/>
      <c r="M160" s="10"/>
      <c r="N160" s="10"/>
      <c r="O160" s="10"/>
      <c r="P160" s="10">
        <v>100</v>
      </c>
      <c r="Q160" s="10"/>
      <c r="R160" s="10"/>
      <c r="S160" s="10"/>
      <c r="T160" s="10"/>
      <c r="U160" s="10"/>
      <c r="V160" s="10">
        <v>100</v>
      </c>
      <c r="W160" s="185"/>
      <c r="X160" s="185"/>
      <c r="Y160" s="185"/>
      <c r="Z160" s="185"/>
      <c r="AA160" s="185"/>
      <c r="AB160" s="185"/>
      <c r="AC160" s="185"/>
      <c r="AD160" s="185"/>
    </row>
    <row xmlns:x14ac="http://schemas.microsoft.com/office/spreadsheetml/2009/9/ac" r="161" s="182" customFormat="true" ht="12" x14ac:dyDescent="0.2">
      <c r="A161" s="185" t="s">
        <v>247</v>
      </c>
      <c r="B161" s="10">
        <v>2023</v>
      </c>
      <c r="C161" s="185" t="s">
        <v>254</v>
      </c>
      <c r="D161" s="10">
        <v>342543</v>
      </c>
      <c r="E161" s="10"/>
      <c r="F161" s="10"/>
      <c r="G161" s="10"/>
      <c r="H161" s="10"/>
      <c r="I161" s="10"/>
      <c r="J161" s="10">
        <v>100</v>
      </c>
      <c r="K161" s="10"/>
      <c r="L161" s="10"/>
      <c r="M161" s="10"/>
      <c r="N161" s="10"/>
      <c r="O161" s="10"/>
      <c r="P161" s="10">
        <v>100</v>
      </c>
      <c r="Q161" s="10"/>
      <c r="R161" s="10"/>
      <c r="S161" s="10"/>
      <c r="T161" s="10"/>
      <c r="U161" s="10"/>
      <c r="V161" s="10">
        <v>100</v>
      </c>
      <c r="W161" s="185"/>
      <c r="X161" s="185"/>
      <c r="Y161" s="185"/>
      <c r="Z161" s="185"/>
      <c r="AA161" s="185"/>
      <c r="AB161" s="185"/>
      <c r="AC161" s="185"/>
      <c r="AD161" s="185"/>
    </row>
    <row xmlns:x14ac="http://schemas.microsoft.com/office/spreadsheetml/2009/9/ac" r="162" s="182" customFormat="true" ht="12" x14ac:dyDescent="0.2">
      <c r="A162" s="185" t="s">
        <v>247</v>
      </c>
      <c r="B162" s="10">
        <v>2024</v>
      </c>
      <c r="C162" s="185" t="s">
        <v>254</v>
      </c>
      <c r="D162" s="10"/>
      <c r="E162" s="10"/>
      <c r="F162" s="10"/>
      <c r="G162" s="10"/>
      <c r="H162" s="10"/>
      <c r="I162" s="10"/>
      <c r="J162" s="10"/>
      <c r="K162" s="10"/>
      <c r="L162" s="10"/>
      <c r="M162" s="10"/>
      <c r="N162" s="10"/>
      <c r="O162" s="10"/>
      <c r="P162" s="10"/>
      <c r="Q162" s="10"/>
      <c r="R162" s="10"/>
      <c r="S162" s="10"/>
      <c r="T162" s="10"/>
      <c r="U162" s="10"/>
      <c r="V162" s="10"/>
      <c r="W162" s="185"/>
      <c r="X162" s="185"/>
      <c r="Y162" s="185"/>
      <c r="Z162" s="185"/>
      <c r="AA162" s="185"/>
      <c r="AB162" s="185"/>
      <c r="AC162" s="185"/>
      <c r="AD162" s="185"/>
    </row>
    <row xmlns:x14ac="http://schemas.microsoft.com/office/spreadsheetml/2009/9/ac" r="163" s="182" customFormat="true" ht="12" x14ac:dyDescent="0.2">
      <c r="A163" s="185" t="s">
        <v>247</v>
      </c>
      <c r="B163" s="10">
        <v>2025</v>
      </c>
      <c r="C163" s="185" t="s">
        <v>254</v>
      </c>
      <c r="D163" s="10"/>
      <c r="E163" s="10"/>
      <c r="F163" s="10"/>
      <c r="G163" s="10"/>
      <c r="H163" s="10"/>
      <c r="I163" s="10"/>
      <c r="J163" s="10"/>
      <c r="K163" s="10"/>
      <c r="L163" s="10"/>
      <c r="M163" s="10"/>
      <c r="N163" s="10"/>
      <c r="O163" s="10"/>
      <c r="P163" s="10"/>
      <c r="Q163" s="10"/>
      <c r="R163" s="10"/>
      <c r="S163" s="10"/>
      <c r="T163" s="10"/>
      <c r="U163" s="10"/>
      <c r="V163" s="10"/>
      <c r="W163" s="185"/>
      <c r="X163" s="185"/>
      <c r="Y163" s="185"/>
      <c r="Z163" s="185"/>
      <c r="AA163" s="185"/>
      <c r="AB163" s="185"/>
      <c r="AC163" s="185"/>
      <c r="AD163" s="185"/>
    </row>
    <row xmlns:x14ac="http://schemas.microsoft.com/office/spreadsheetml/2009/9/ac" r="164" s="182" customFormat="true" ht="12" x14ac:dyDescent="0.2">
      <c r="A164" s="185" t="s">
        <v>247</v>
      </c>
      <c r="B164" s="10">
        <v>2026</v>
      </c>
      <c r="C164" s="185" t="s">
        <v>254</v>
      </c>
      <c r="D164" s="10"/>
      <c r="E164" s="10"/>
      <c r="F164" s="10"/>
      <c r="G164" s="10"/>
      <c r="H164" s="10"/>
      <c r="I164" s="10"/>
      <c r="J164" s="10"/>
      <c r="K164" s="10"/>
      <c r="L164" s="10"/>
      <c r="M164" s="10"/>
      <c r="N164" s="10"/>
      <c r="O164" s="10"/>
      <c r="P164" s="10"/>
      <c r="Q164" s="10"/>
      <c r="R164" s="10"/>
      <c r="S164" s="10"/>
      <c r="T164" s="10"/>
      <c r="U164" s="10"/>
      <c r="V164" s="10"/>
      <c r="W164" s="185"/>
      <c r="X164" s="185"/>
      <c r="Y164" s="185"/>
      <c r="Z164" s="185"/>
      <c r="AA164" s="185"/>
      <c r="AB164" s="185"/>
      <c r="AC164" s="185"/>
      <c r="AD164" s="185"/>
    </row>
    <row xmlns:x14ac="http://schemas.microsoft.com/office/spreadsheetml/2009/9/ac" r="165" s="182" customFormat="true" ht="12" x14ac:dyDescent="0.2">
      <c r="A165" s="185" t="s">
        <v>247</v>
      </c>
      <c r="B165" s="10">
        <v>2027</v>
      </c>
      <c r="C165" s="185" t="s">
        <v>254</v>
      </c>
      <c r="D165" s="10"/>
      <c r="E165" s="10"/>
      <c r="F165" s="10"/>
      <c r="G165" s="10"/>
      <c r="H165" s="10"/>
      <c r="I165" s="10"/>
      <c r="J165" s="10"/>
      <c r="K165" s="10"/>
      <c r="L165" s="10"/>
      <c r="M165" s="10"/>
      <c r="N165" s="10"/>
      <c r="O165" s="10"/>
      <c r="P165" s="10"/>
      <c r="Q165" s="10"/>
      <c r="R165" s="10"/>
      <c r="S165" s="10"/>
      <c r="T165" s="10"/>
      <c r="U165" s="10"/>
      <c r="V165" s="10"/>
      <c r="W165" s="185"/>
      <c r="X165" s="185"/>
      <c r="Y165" s="185"/>
      <c r="Z165" s="185"/>
      <c r="AA165" s="185"/>
      <c r="AB165" s="185"/>
      <c r="AC165" s="185"/>
      <c r="AD165" s="185"/>
    </row>
    <row xmlns:x14ac="http://schemas.microsoft.com/office/spreadsheetml/2009/9/ac" r="166" s="182" customFormat="true" ht="12" x14ac:dyDescent="0.2">
      <c r="A166" s="185" t="s">
        <v>247</v>
      </c>
      <c r="B166" s="10">
        <v>2028</v>
      </c>
      <c r="C166" s="185" t="s">
        <v>254</v>
      </c>
      <c r="D166" s="10"/>
      <c r="E166" s="10"/>
      <c r="F166" s="10"/>
      <c r="G166" s="10"/>
      <c r="H166" s="10"/>
      <c r="I166" s="10"/>
      <c r="J166" s="10"/>
      <c r="K166" s="10"/>
      <c r="L166" s="10"/>
      <c r="M166" s="10"/>
      <c r="N166" s="10"/>
      <c r="O166" s="10"/>
      <c r="P166" s="10"/>
      <c r="Q166" s="10"/>
      <c r="R166" s="10"/>
      <c r="S166" s="10"/>
      <c r="T166" s="10"/>
      <c r="U166" s="10"/>
      <c r="V166" s="10"/>
      <c r="W166" s="185"/>
      <c r="X166" s="185"/>
      <c r="Y166" s="185"/>
      <c r="Z166" s="185"/>
      <c r="AA166" s="185"/>
      <c r="AB166" s="185"/>
      <c r="AC166" s="185"/>
      <c r="AD166" s="185"/>
    </row>
    <row xmlns:x14ac="http://schemas.microsoft.com/office/spreadsheetml/2009/9/ac" r="167" s="182" customFormat="true" ht="12" x14ac:dyDescent="0.2">
      <c r="A167" s="185" t="s">
        <v>247</v>
      </c>
      <c r="B167" s="10">
        <v>2029</v>
      </c>
      <c r="C167" s="185" t="s">
        <v>254</v>
      </c>
      <c r="D167" s="10"/>
      <c r="E167" s="10"/>
      <c r="F167" s="10"/>
      <c r="G167" s="10"/>
      <c r="H167" s="10"/>
      <c r="I167" s="10"/>
      <c r="J167" s="10"/>
      <c r="K167" s="10"/>
      <c r="L167" s="10"/>
      <c r="M167" s="10"/>
      <c r="N167" s="10"/>
      <c r="O167" s="10"/>
      <c r="P167" s="10"/>
      <c r="Q167" s="10"/>
      <c r="R167" s="10"/>
      <c r="S167" s="10"/>
      <c r="T167" s="10"/>
      <c r="U167" s="10"/>
      <c r="V167" s="10"/>
      <c r="W167" s="185"/>
      <c r="X167" s="185"/>
      <c r="Y167" s="185"/>
      <c r="Z167" s="185"/>
      <c r="AA167" s="185"/>
      <c r="AB167" s="185"/>
    </row>
    <row xmlns:x14ac="http://schemas.microsoft.com/office/spreadsheetml/2009/9/ac" r="168" s="182" customFormat="true" ht="12" x14ac:dyDescent="0.2">
      <c r="A168" s="185" t="s">
        <v>247</v>
      </c>
      <c r="B168" s="10">
        <v>2030</v>
      </c>
      <c r="C168" s="185" t="s">
        <v>254</v>
      </c>
      <c r="D168" s="10"/>
      <c r="E168" s="10"/>
      <c r="F168" s="10"/>
      <c r="G168" s="10"/>
      <c r="H168" s="10"/>
      <c r="I168" s="10"/>
      <c r="J168" s="10"/>
      <c r="K168" s="10"/>
      <c r="L168" s="10"/>
      <c r="M168" s="10"/>
      <c r="N168" s="10"/>
      <c r="O168" s="10"/>
      <c r="P168" s="10"/>
      <c r="Q168" s="10"/>
      <c r="R168" s="10"/>
      <c r="S168" s="10"/>
      <c r="T168" s="10"/>
      <c r="U168" s="10"/>
      <c r="V168" s="10"/>
      <c r="W168" s="185"/>
      <c r="X168" s="185"/>
      <c r="Y168" s="185"/>
      <c r="Z168" s="185"/>
      <c r="AA168" s="185"/>
      <c r="AB168" s="185"/>
    </row>
    <row xmlns:x14ac="http://schemas.microsoft.com/office/spreadsheetml/2009/9/ac" r="169" ht="15.75" x14ac:dyDescent="0.25">
      <c r="A169" s="186" t="s">
        <v>247</v>
      </c>
      <c r="B169" s="10">
        <v>2000</v>
      </c>
      <c r="C169" s="186" t="s">
        <v>255</v>
      </c>
      <c r="D169" s="10">
        <v>150219</v>
      </c>
      <c r="E169" s="10"/>
      <c r="F169" s="10"/>
      <c r="G169" s="10"/>
      <c r="H169" s="10"/>
      <c r="I169" s="10"/>
      <c r="J169" s="10">
        <v>100</v>
      </c>
      <c r="K169" s="10"/>
      <c r="L169" s="10"/>
      <c r="M169" s="10"/>
      <c r="N169" s="10"/>
      <c r="O169" s="10"/>
      <c r="P169" s="10">
        <v>100</v>
      </c>
      <c r="Q169" s="10"/>
      <c r="R169" s="10"/>
      <c r="S169" s="10"/>
      <c r="T169" s="10"/>
      <c r="U169" s="10"/>
      <c r="V169" s="10">
        <v>100</v>
      </c>
      <c r="W169" s="186"/>
      <c r="X169" s="186"/>
      <c r="Y169" s="186"/>
      <c r="Z169" s="186"/>
      <c r="AA169" s="186"/>
      <c r="AB169" s="186"/>
    </row>
    <row xmlns:x14ac="http://schemas.microsoft.com/office/spreadsheetml/2009/9/ac" r="170" ht="15.75" x14ac:dyDescent="0.25">
      <c r="A170" s="186" t="s">
        <v>247</v>
      </c>
      <c r="B170" s="10">
        <v>2001</v>
      </c>
      <c r="C170" s="186" t="s">
        <v>255</v>
      </c>
      <c r="D170" s="10">
        <v>152114</v>
      </c>
      <c r="E170" s="10"/>
      <c r="F170" s="10"/>
      <c r="G170" s="10"/>
      <c r="H170" s="10"/>
      <c r="I170" s="10"/>
      <c r="J170" s="10">
        <v>100</v>
      </c>
      <c r="K170" s="10"/>
      <c r="L170" s="10"/>
      <c r="M170" s="10"/>
      <c r="N170" s="10"/>
      <c r="O170" s="10"/>
      <c r="P170" s="10">
        <v>100</v>
      </c>
      <c r="Q170" s="10"/>
      <c r="R170" s="10"/>
      <c r="S170" s="10"/>
      <c r="T170" s="10"/>
      <c r="U170" s="10"/>
      <c r="V170" s="10">
        <v>100</v>
      </c>
      <c r="W170" s="186"/>
      <c r="X170" s="186"/>
      <c r="Y170" s="186"/>
      <c r="Z170" s="186"/>
      <c r="AA170" s="186"/>
      <c r="AB170" s="186"/>
    </row>
    <row xmlns:x14ac="http://schemas.microsoft.com/office/spreadsheetml/2009/9/ac" r="171" ht="15.75" x14ac:dyDescent="0.25">
      <c r="A171" s="186" t="s">
        <v>247</v>
      </c>
      <c r="B171" s="10">
        <v>2002</v>
      </c>
      <c r="C171" s="186" t="s">
        <v>255</v>
      </c>
      <c r="D171" s="10">
        <v>153722</v>
      </c>
      <c r="E171" s="10"/>
      <c r="F171" s="10"/>
      <c r="G171" s="10"/>
      <c r="H171" s="10"/>
      <c r="I171" s="10"/>
      <c r="J171" s="10">
        <v>100</v>
      </c>
      <c r="K171" s="10"/>
      <c r="L171" s="10"/>
      <c r="M171" s="10"/>
      <c r="N171" s="10"/>
      <c r="O171" s="10"/>
      <c r="P171" s="10">
        <v>100</v>
      </c>
      <c r="Q171" s="10"/>
      <c r="R171" s="10"/>
      <c r="S171" s="10"/>
      <c r="T171" s="10"/>
      <c r="U171" s="10"/>
      <c r="V171" s="10">
        <v>100</v>
      </c>
      <c r="W171" s="186"/>
      <c r="X171" s="186"/>
      <c r="Y171" s="186"/>
      <c r="Z171" s="186"/>
      <c r="AA171" s="186"/>
      <c r="AB171" s="186"/>
    </row>
    <row xmlns:x14ac="http://schemas.microsoft.com/office/spreadsheetml/2009/9/ac" r="172" ht="15.75" x14ac:dyDescent="0.25">
      <c r="A172" s="186" t="s">
        <v>247</v>
      </c>
      <c r="B172" s="10">
        <v>2003</v>
      </c>
      <c r="C172" s="186" t="s">
        <v>255</v>
      </c>
      <c r="D172" s="10">
        <v>155174</v>
      </c>
      <c r="E172" s="10"/>
      <c r="F172" s="10"/>
      <c r="G172" s="10"/>
      <c r="H172" s="10"/>
      <c r="I172" s="10"/>
      <c r="J172" s="10">
        <v>100</v>
      </c>
      <c r="K172" s="10"/>
      <c r="L172" s="10"/>
      <c r="M172" s="10"/>
      <c r="N172" s="10"/>
      <c r="O172" s="10"/>
      <c r="P172" s="10">
        <v>100</v>
      </c>
      <c r="Q172" s="10"/>
      <c r="R172" s="10"/>
      <c r="S172" s="10"/>
      <c r="T172" s="10"/>
      <c r="U172" s="10"/>
      <c r="V172" s="10">
        <v>100</v>
      </c>
      <c r="W172" s="186"/>
      <c r="X172" s="186"/>
      <c r="Y172" s="186"/>
      <c r="Z172" s="186"/>
      <c r="AA172" s="186"/>
      <c r="AB172" s="186"/>
    </row>
    <row xmlns:x14ac="http://schemas.microsoft.com/office/spreadsheetml/2009/9/ac" r="173" ht="15.75" x14ac:dyDescent="0.25">
      <c r="A173" s="186" t="s">
        <v>247</v>
      </c>
      <c r="B173" s="10">
        <v>2004</v>
      </c>
      <c r="C173" s="186" t="s">
        <v>255</v>
      </c>
      <c r="D173" s="10">
        <v>155972</v>
      </c>
      <c r="E173" s="10"/>
      <c r="F173" s="10"/>
      <c r="G173" s="10"/>
      <c r="H173" s="10"/>
      <c r="I173" s="10"/>
      <c r="J173" s="10">
        <v>100</v>
      </c>
      <c r="K173" s="10"/>
      <c r="L173" s="10"/>
      <c r="M173" s="10"/>
      <c r="N173" s="10"/>
      <c r="O173" s="10"/>
      <c r="P173" s="10">
        <v>100</v>
      </c>
      <c r="Q173" s="10"/>
      <c r="R173" s="10"/>
      <c r="S173" s="10"/>
      <c r="T173" s="10"/>
      <c r="U173" s="10"/>
      <c r="V173" s="10">
        <v>100</v>
      </c>
      <c r="W173" s="186"/>
      <c r="X173" s="186"/>
      <c r="Y173" s="186"/>
      <c r="Z173" s="186"/>
      <c r="AA173" s="186"/>
      <c r="AB173" s="186"/>
    </row>
    <row xmlns:x14ac="http://schemas.microsoft.com/office/spreadsheetml/2009/9/ac" r="174" ht="15.75" x14ac:dyDescent="0.25">
      <c r="A174" s="186" t="s">
        <v>247</v>
      </c>
      <c r="B174" s="10">
        <v>2005</v>
      </c>
      <c r="C174" s="186" t="s">
        <v>255</v>
      </c>
      <c r="D174" s="10">
        <v>156963</v>
      </c>
      <c r="E174" s="10"/>
      <c r="F174" s="10"/>
      <c r="G174" s="10"/>
      <c r="H174" s="10"/>
      <c r="I174" s="10"/>
      <c r="J174" s="10">
        <v>100</v>
      </c>
      <c r="K174" s="10"/>
      <c r="L174" s="10"/>
      <c r="M174" s="10"/>
      <c r="N174" s="10"/>
      <c r="O174" s="10"/>
      <c r="P174" s="10">
        <v>100</v>
      </c>
      <c r="Q174" s="10"/>
      <c r="R174" s="10"/>
      <c r="S174" s="10"/>
      <c r="T174" s="10"/>
      <c r="U174" s="10"/>
      <c r="V174" s="10">
        <v>100</v>
      </c>
      <c r="W174" s="186"/>
      <c r="X174" s="186"/>
      <c r="Y174" s="186"/>
      <c r="Z174" s="186"/>
      <c r="AA174" s="186"/>
      <c r="AB174" s="186"/>
    </row>
    <row xmlns:x14ac="http://schemas.microsoft.com/office/spreadsheetml/2009/9/ac" r="175" ht="15.75" x14ac:dyDescent="0.25">
      <c r="A175" s="186" t="s">
        <v>247</v>
      </c>
      <c r="B175" s="10">
        <v>2006</v>
      </c>
      <c r="C175" s="186" t="s">
        <v>255</v>
      </c>
      <c r="D175" s="10">
        <v>158698</v>
      </c>
      <c r="E175" s="10"/>
      <c r="F175" s="10"/>
      <c r="G175" s="10"/>
      <c r="H175" s="10"/>
      <c r="I175" s="10"/>
      <c r="J175" s="10">
        <v>100</v>
      </c>
      <c r="K175" s="10"/>
      <c r="L175" s="10"/>
      <c r="M175" s="10"/>
      <c r="N175" s="10"/>
      <c r="O175" s="10"/>
      <c r="P175" s="10">
        <v>100</v>
      </c>
      <c r="Q175" s="10"/>
      <c r="R175" s="10"/>
      <c r="S175" s="10"/>
      <c r="T175" s="10"/>
      <c r="U175" s="10"/>
      <c r="V175" s="10">
        <v>100</v>
      </c>
      <c r="W175" s="186"/>
      <c r="X175" s="186"/>
      <c r="Y175" s="186"/>
      <c r="Z175" s="186"/>
      <c r="AA175" s="186"/>
      <c r="AB175" s="186"/>
    </row>
    <row xmlns:x14ac="http://schemas.microsoft.com/office/spreadsheetml/2009/9/ac" r="176" ht="15.75" x14ac:dyDescent="0.25">
      <c r="A176" s="186" t="s">
        <v>247</v>
      </c>
      <c r="B176" s="10">
        <v>2007</v>
      </c>
      <c r="C176" s="186" t="s">
        <v>255</v>
      </c>
      <c r="D176" s="10">
        <v>161120</v>
      </c>
      <c r="E176" s="10"/>
      <c r="F176" s="10"/>
      <c r="G176" s="10"/>
      <c r="H176" s="10"/>
      <c r="I176" s="10"/>
      <c r="J176" s="10">
        <v>100</v>
      </c>
      <c r="K176" s="10"/>
      <c r="L176" s="10"/>
      <c r="M176" s="10"/>
      <c r="N176" s="10"/>
      <c r="O176" s="10"/>
      <c r="P176" s="10">
        <v>100</v>
      </c>
      <c r="Q176" s="10"/>
      <c r="R176" s="10"/>
      <c r="S176" s="10"/>
      <c r="T176" s="10"/>
      <c r="U176" s="10"/>
      <c r="V176" s="10">
        <v>100</v>
      </c>
      <c r="W176" s="186"/>
      <c r="X176" s="186"/>
      <c r="Y176" s="186"/>
      <c r="Z176" s="186"/>
      <c r="AA176" s="186"/>
      <c r="AB176" s="186"/>
    </row>
    <row xmlns:x14ac="http://schemas.microsoft.com/office/spreadsheetml/2009/9/ac" r="177" ht="15.75" x14ac:dyDescent="0.25">
      <c r="A177" s="186" t="s">
        <v>247</v>
      </c>
      <c r="B177" s="10">
        <v>2008</v>
      </c>
      <c r="C177" s="186" t="s">
        <v>255</v>
      </c>
      <c r="D177" s="10">
        <v>164283</v>
      </c>
      <c r="E177" s="10"/>
      <c r="F177" s="10"/>
      <c r="G177" s="10"/>
      <c r="H177" s="10"/>
      <c r="I177" s="10"/>
      <c r="J177" s="10">
        <v>100</v>
      </c>
      <c r="K177" s="10"/>
      <c r="L177" s="10"/>
      <c r="M177" s="10"/>
      <c r="N177" s="10"/>
      <c r="O177" s="10"/>
      <c r="P177" s="10">
        <v>100</v>
      </c>
      <c r="Q177" s="10"/>
      <c r="R177" s="10"/>
      <c r="S177" s="10"/>
      <c r="T177" s="10"/>
      <c r="U177" s="10"/>
      <c r="V177" s="10">
        <v>100</v>
      </c>
      <c r="W177" s="186"/>
      <c r="X177" s="186"/>
      <c r="Y177" s="186"/>
      <c r="Z177" s="186"/>
      <c r="AA177" s="186"/>
      <c r="AB177" s="186"/>
    </row>
    <row xmlns:x14ac="http://schemas.microsoft.com/office/spreadsheetml/2009/9/ac" r="178" ht="15.75" x14ac:dyDescent="0.25">
      <c r="A178" s="186" t="s">
        <v>247</v>
      </c>
      <c r="B178" s="10">
        <v>2009</v>
      </c>
      <c r="C178" s="186" t="s">
        <v>255</v>
      </c>
      <c r="D178" s="10">
        <v>168560</v>
      </c>
      <c r="E178" s="10"/>
      <c r="F178" s="10"/>
      <c r="G178" s="10"/>
      <c r="H178" s="10"/>
      <c r="I178" s="10"/>
      <c r="J178" s="10">
        <v>100</v>
      </c>
      <c r="K178" s="10"/>
      <c r="L178" s="10"/>
      <c r="M178" s="10"/>
      <c r="N178" s="10"/>
      <c r="O178" s="10"/>
      <c r="P178" s="10">
        <v>100</v>
      </c>
      <c r="Q178" s="10"/>
      <c r="R178" s="10"/>
      <c r="S178" s="10"/>
      <c r="T178" s="10"/>
      <c r="U178" s="10"/>
      <c r="V178" s="10">
        <v>100</v>
      </c>
      <c r="W178" s="186"/>
      <c r="X178" s="186"/>
      <c r="Y178" s="186"/>
      <c r="Z178" s="186"/>
      <c r="AA178" s="186"/>
      <c r="AB178" s="186"/>
    </row>
    <row xmlns:x14ac="http://schemas.microsoft.com/office/spreadsheetml/2009/9/ac" r="179" ht="15.75" x14ac:dyDescent="0.25">
      <c r="A179" s="186" t="s">
        <v>247</v>
      </c>
      <c r="B179" s="10">
        <v>2010</v>
      </c>
      <c r="C179" s="186" t="s">
        <v>255</v>
      </c>
      <c r="D179" s="10">
        <v>173327</v>
      </c>
      <c r="E179" s="10"/>
      <c r="F179" s="10"/>
      <c r="G179" s="10"/>
      <c r="H179" s="10"/>
      <c r="I179" s="10"/>
      <c r="J179" s="10">
        <v>100</v>
      </c>
      <c r="K179" s="10"/>
      <c r="L179" s="10"/>
      <c r="M179" s="10"/>
      <c r="N179" s="10"/>
      <c r="O179" s="10"/>
      <c r="P179" s="10">
        <v>100</v>
      </c>
      <c r="Q179" s="10"/>
      <c r="R179" s="10"/>
      <c r="S179" s="10"/>
      <c r="T179" s="10"/>
      <c r="U179" s="10"/>
      <c r="V179" s="10">
        <v>100</v>
      </c>
      <c r="W179" s="186"/>
      <c r="X179" s="186"/>
      <c r="Y179" s="186"/>
      <c r="Z179" s="186"/>
      <c r="AA179" s="186"/>
      <c r="AB179" s="186"/>
    </row>
    <row xmlns:x14ac="http://schemas.microsoft.com/office/spreadsheetml/2009/9/ac" r="180" ht="15.75" x14ac:dyDescent="0.25">
      <c r="A180" s="186" t="s">
        <v>247</v>
      </c>
      <c r="B180" s="10">
        <v>2011</v>
      </c>
      <c r="C180" s="186" t="s">
        <v>255</v>
      </c>
      <c r="D180" s="10">
        <v>217253</v>
      </c>
      <c r="E180" s="10"/>
      <c r="F180" s="10"/>
      <c r="G180" s="10"/>
      <c r="H180" s="10"/>
      <c r="I180" s="10"/>
      <c r="J180" s="10">
        <v>100</v>
      </c>
      <c r="K180" s="10"/>
      <c r="L180" s="10"/>
      <c r="M180" s="10"/>
      <c r="N180" s="10"/>
      <c r="O180" s="10"/>
      <c r="P180" s="10">
        <v>100</v>
      </c>
      <c r="Q180" s="10"/>
      <c r="R180" s="10"/>
      <c r="S180" s="10"/>
      <c r="T180" s="10"/>
      <c r="U180" s="10"/>
      <c r="V180" s="10">
        <v>100</v>
      </c>
      <c r="W180" s="186"/>
      <c r="X180" s="186"/>
      <c r="Y180" s="186"/>
      <c r="Z180" s="186"/>
      <c r="AA180" s="186"/>
      <c r="AB180" s="186"/>
    </row>
    <row xmlns:x14ac="http://schemas.microsoft.com/office/spreadsheetml/2009/9/ac" r="181" ht="15.75" x14ac:dyDescent="0.25">
      <c r="A181" s="186" t="s">
        <v>247</v>
      </c>
      <c r="B181" s="10">
        <v>2012</v>
      </c>
      <c r="C181" s="186" t="s">
        <v>255</v>
      </c>
      <c r="D181" s="10">
        <v>223241</v>
      </c>
      <c r="E181" s="10"/>
      <c r="F181" s="10"/>
      <c r="G181" s="10"/>
      <c r="H181" s="10"/>
      <c r="I181" s="10"/>
      <c r="J181" s="10">
        <v>100</v>
      </c>
      <c r="K181" s="10"/>
      <c r="L181" s="10"/>
      <c r="M181" s="10"/>
      <c r="N181" s="10"/>
      <c r="O181" s="10"/>
      <c r="P181" s="10">
        <v>100</v>
      </c>
      <c r="Q181" s="10"/>
      <c r="R181" s="10"/>
      <c r="S181" s="10"/>
      <c r="T181" s="10"/>
      <c r="U181" s="10"/>
      <c r="V181" s="10">
        <v>100</v>
      </c>
      <c r="W181" s="186"/>
      <c r="X181" s="186"/>
      <c r="Y181" s="186"/>
      <c r="Z181" s="186"/>
      <c r="AA181" s="186"/>
      <c r="AB181" s="186"/>
    </row>
    <row xmlns:x14ac="http://schemas.microsoft.com/office/spreadsheetml/2009/9/ac" r="182" ht="15.75" x14ac:dyDescent="0.25">
      <c r="A182" s="186" t="s">
        <v>247</v>
      </c>
      <c r="B182" s="10">
        <v>2013</v>
      </c>
      <c r="C182" s="186" t="s">
        <v>255</v>
      </c>
      <c r="D182" s="10">
        <v>229375</v>
      </c>
      <c r="E182" s="10"/>
      <c r="F182" s="10"/>
      <c r="G182" s="10"/>
      <c r="H182" s="10"/>
      <c r="I182" s="10"/>
      <c r="J182" s="10">
        <v>100</v>
      </c>
      <c r="K182" s="10"/>
      <c r="L182" s="10"/>
      <c r="M182" s="10"/>
      <c r="N182" s="10"/>
      <c r="O182" s="10"/>
      <c r="P182" s="10">
        <v>100</v>
      </c>
      <c r="Q182" s="10"/>
      <c r="R182" s="10"/>
      <c r="S182" s="10"/>
      <c r="T182" s="10"/>
      <c r="U182" s="10"/>
      <c r="V182" s="10">
        <v>100</v>
      </c>
      <c r="W182" s="186"/>
      <c r="X182" s="186"/>
      <c r="Y182" s="186"/>
      <c r="Z182" s="186"/>
      <c r="AA182" s="186"/>
      <c r="AB182" s="186"/>
    </row>
    <row xmlns:x14ac="http://schemas.microsoft.com/office/spreadsheetml/2009/9/ac" r="183" ht="15.75" x14ac:dyDescent="0.25">
      <c r="A183" s="186" t="s">
        <v>247</v>
      </c>
      <c r="B183" s="10">
        <v>2014</v>
      </c>
      <c r="C183" s="186" t="s">
        <v>255</v>
      </c>
      <c r="D183" s="10">
        <v>235669</v>
      </c>
      <c r="E183" s="10"/>
      <c r="F183" s="10"/>
      <c r="G183" s="10"/>
      <c r="H183" s="10"/>
      <c r="I183" s="10"/>
      <c r="J183" s="10">
        <v>100</v>
      </c>
      <c r="K183" s="10"/>
      <c r="L183" s="10"/>
      <c r="M183" s="10"/>
      <c r="N183" s="10"/>
      <c r="O183" s="10"/>
      <c r="P183" s="10">
        <v>100</v>
      </c>
      <c r="Q183" s="10"/>
      <c r="R183" s="10"/>
      <c r="S183" s="10"/>
      <c r="T183" s="10"/>
      <c r="U183" s="10"/>
      <c r="V183" s="10">
        <v>100</v>
      </c>
      <c r="W183" s="186"/>
      <c r="X183" s="186"/>
      <c r="Y183" s="186"/>
      <c r="Z183" s="186"/>
      <c r="AA183" s="186"/>
      <c r="AB183" s="186"/>
    </row>
    <row xmlns:x14ac="http://schemas.microsoft.com/office/spreadsheetml/2009/9/ac" r="184" ht="15.75" x14ac:dyDescent="0.25">
      <c r="A184" s="186" t="s">
        <v>247</v>
      </c>
      <c r="B184" s="10">
        <v>2015</v>
      </c>
      <c r="C184" s="186" t="s">
        <v>255</v>
      </c>
      <c r="D184" s="10">
        <v>242596</v>
      </c>
      <c r="E184" s="10"/>
      <c r="F184" s="10"/>
      <c r="G184" s="10"/>
      <c r="H184" s="10"/>
      <c r="I184" s="10"/>
      <c r="J184" s="10">
        <v>100</v>
      </c>
      <c r="K184" s="10"/>
      <c r="L184" s="10"/>
      <c r="M184" s="10"/>
      <c r="N184" s="10"/>
      <c r="O184" s="10"/>
      <c r="P184" s="10">
        <v>100</v>
      </c>
      <c r="Q184" s="10"/>
      <c r="R184" s="10"/>
      <c r="S184" s="10"/>
      <c r="T184" s="10"/>
      <c r="U184" s="10"/>
      <c r="V184" s="10">
        <v>100</v>
      </c>
      <c r="W184" s="186"/>
      <c r="X184" s="186"/>
      <c r="Y184" s="186"/>
      <c r="Z184" s="186"/>
      <c r="AA184" s="186"/>
      <c r="AB184" s="186"/>
    </row>
    <row xmlns:x14ac="http://schemas.microsoft.com/office/spreadsheetml/2009/9/ac" r="185" ht="15.75" x14ac:dyDescent="0.25">
      <c r="A185" s="186" t="s">
        <v>247</v>
      </c>
      <c r="B185" s="10">
        <v>2016</v>
      </c>
      <c r="C185" s="186" t="s">
        <v>255</v>
      </c>
      <c r="D185" s="10">
        <v>249699</v>
      </c>
      <c r="E185" s="10"/>
      <c r="F185" s="10"/>
      <c r="G185" s="10"/>
      <c r="H185" s="10"/>
      <c r="I185" s="10"/>
      <c r="J185" s="10">
        <v>100</v>
      </c>
      <c r="K185" s="10"/>
      <c r="L185" s="10"/>
      <c r="M185" s="10"/>
      <c r="N185" s="10"/>
      <c r="O185" s="10"/>
      <c r="P185" s="10">
        <v>100</v>
      </c>
      <c r="Q185" s="10"/>
      <c r="R185" s="10"/>
      <c r="S185" s="10"/>
      <c r="T185" s="10"/>
      <c r="U185" s="10"/>
      <c r="V185" s="10">
        <v>100</v>
      </c>
      <c r="W185" s="186"/>
      <c r="X185" s="186"/>
      <c r="Y185" s="186"/>
      <c r="Z185" s="186"/>
      <c r="AA185" s="186"/>
      <c r="AB185" s="186"/>
    </row>
    <row xmlns:x14ac="http://schemas.microsoft.com/office/spreadsheetml/2009/9/ac" r="186" ht="15.75" x14ac:dyDescent="0.25">
      <c r="A186" s="186" t="s">
        <v>247</v>
      </c>
      <c r="B186" s="10">
        <v>2017</v>
      </c>
      <c r="C186" s="186" t="s">
        <v>255</v>
      </c>
      <c r="D186" s="10">
        <v>256963</v>
      </c>
      <c r="E186" s="10"/>
      <c r="F186" s="10"/>
      <c r="G186" s="10"/>
      <c r="H186" s="10"/>
      <c r="I186" s="10"/>
      <c r="J186" s="10">
        <v>100</v>
      </c>
      <c r="K186" s="10"/>
      <c r="L186" s="10"/>
      <c r="M186" s="10"/>
      <c r="N186" s="10"/>
      <c r="O186" s="10"/>
      <c r="P186" s="10">
        <v>100</v>
      </c>
      <c r="Q186" s="10"/>
      <c r="R186" s="10"/>
      <c r="S186" s="10"/>
      <c r="T186" s="10"/>
      <c r="U186" s="10"/>
      <c r="V186" s="10">
        <v>100</v>
      </c>
      <c r="W186" s="186"/>
      <c r="X186" s="186"/>
      <c r="Y186" s="186"/>
      <c r="Z186" s="186"/>
      <c r="AA186" s="186"/>
      <c r="AB186" s="186"/>
    </row>
    <row xmlns:x14ac="http://schemas.microsoft.com/office/spreadsheetml/2009/9/ac" r="187" ht="15.75" x14ac:dyDescent="0.25">
      <c r="A187" s="186" t="s">
        <v>247</v>
      </c>
      <c r="B187" s="10">
        <v>2018</v>
      </c>
      <c r="C187" s="186" t="s">
        <v>255</v>
      </c>
      <c r="D187" s="10">
        <v>264522</v>
      </c>
      <c r="E187" s="10"/>
      <c r="F187" s="10"/>
      <c r="G187" s="10"/>
      <c r="H187" s="10"/>
      <c r="I187" s="10"/>
      <c r="J187" s="10">
        <v>100</v>
      </c>
      <c r="K187" s="10"/>
      <c r="L187" s="10"/>
      <c r="M187" s="10"/>
      <c r="N187" s="10"/>
      <c r="O187" s="10"/>
      <c r="P187" s="10">
        <v>100</v>
      </c>
      <c r="Q187" s="10"/>
      <c r="R187" s="10"/>
      <c r="S187" s="10"/>
      <c r="T187" s="10"/>
      <c r="U187" s="10"/>
      <c r="V187" s="10">
        <v>100</v>
      </c>
      <c r="W187" s="186"/>
      <c r="X187" s="186"/>
      <c r="Y187" s="186"/>
      <c r="Z187" s="186"/>
      <c r="AA187" s="186"/>
      <c r="AB187" s="186"/>
    </row>
    <row xmlns:x14ac="http://schemas.microsoft.com/office/spreadsheetml/2009/9/ac" r="188" ht="15.75" x14ac:dyDescent="0.25">
      <c r="A188" s="186" t="s">
        <v>247</v>
      </c>
      <c r="B188" s="10">
        <v>2019</v>
      </c>
      <c r="C188" s="186" t="s">
        <v>255</v>
      </c>
      <c r="D188" s="10">
        <v>272252</v>
      </c>
      <c r="E188" s="10"/>
      <c r="F188" s="10"/>
      <c r="G188" s="10"/>
      <c r="H188" s="10"/>
      <c r="I188" s="10"/>
      <c r="J188" s="10">
        <v>100</v>
      </c>
      <c r="K188" s="10"/>
      <c r="L188" s="10"/>
      <c r="M188" s="10"/>
      <c r="N188" s="10"/>
      <c r="O188" s="10"/>
      <c r="P188" s="10">
        <v>100</v>
      </c>
      <c r="Q188" s="10"/>
      <c r="R188" s="10"/>
      <c r="S188" s="10"/>
      <c r="T188" s="10"/>
      <c r="U188" s="10"/>
      <c r="V188" s="10">
        <v>100</v>
      </c>
      <c r="W188" s="186"/>
      <c r="X188" s="186"/>
      <c r="Y188" s="186"/>
      <c r="Z188" s="186"/>
      <c r="AA188" s="186"/>
      <c r="AB188" s="186"/>
    </row>
    <row xmlns:x14ac="http://schemas.microsoft.com/office/spreadsheetml/2009/9/ac" r="189" ht="15.75" x14ac:dyDescent="0.25">
      <c r="A189" s="186" t="s">
        <v>247</v>
      </c>
      <c r="B189" s="10">
        <v>2020</v>
      </c>
      <c r="C189" s="186" t="s">
        <v>255</v>
      </c>
      <c r="D189" s="10">
        <v>280530</v>
      </c>
      <c r="E189" s="10"/>
      <c r="F189" s="10"/>
      <c r="G189" s="10"/>
      <c r="H189" s="10"/>
      <c r="I189" s="10"/>
      <c r="J189" s="10">
        <v>100</v>
      </c>
      <c r="K189" s="10"/>
      <c r="L189" s="10"/>
      <c r="M189" s="10"/>
      <c r="N189" s="10"/>
      <c r="O189" s="10"/>
      <c r="P189" s="10">
        <v>100</v>
      </c>
      <c r="Q189" s="10"/>
      <c r="R189" s="10"/>
      <c r="S189" s="10"/>
      <c r="T189" s="10"/>
      <c r="U189" s="10"/>
      <c r="V189" s="10">
        <v>100</v>
      </c>
      <c r="W189" s="186"/>
      <c r="X189" s="186"/>
      <c r="Y189" s="186"/>
      <c r="Z189" s="186"/>
      <c r="AA189" s="186"/>
      <c r="AB189" s="186"/>
    </row>
    <row xmlns:x14ac="http://schemas.microsoft.com/office/spreadsheetml/2009/9/ac" r="190" ht="15.75" x14ac:dyDescent="0.25">
      <c r="A190" s="186" t="s">
        <v>247</v>
      </c>
      <c r="B190" s="10">
        <v>2021</v>
      </c>
      <c r="C190" s="186" t="s">
        <v>255</v>
      </c>
      <c r="D190" s="10">
        <v>287801</v>
      </c>
      <c r="E190" s="10"/>
      <c r="F190" s="10"/>
      <c r="G190" s="10"/>
      <c r="H190" s="10"/>
      <c r="I190" s="10"/>
      <c r="J190" s="10">
        <v>100</v>
      </c>
      <c r="K190" s="10"/>
      <c r="L190" s="10"/>
      <c r="M190" s="10"/>
      <c r="N190" s="10"/>
      <c r="O190" s="10"/>
      <c r="P190" s="10">
        <v>100</v>
      </c>
      <c r="Q190" s="10"/>
      <c r="R190" s="10"/>
      <c r="S190" s="10"/>
      <c r="T190" s="10"/>
      <c r="U190" s="10"/>
      <c r="V190" s="10">
        <v>100</v>
      </c>
      <c r="W190" s="186"/>
      <c r="X190" s="186"/>
      <c r="Y190" s="186"/>
      <c r="Z190" s="186"/>
      <c r="AA190" s="186"/>
      <c r="AB190" s="186"/>
    </row>
    <row xmlns:x14ac="http://schemas.microsoft.com/office/spreadsheetml/2009/9/ac" r="191" ht="15.75" x14ac:dyDescent="0.25">
      <c r="A191" s="186" t="s">
        <v>247</v>
      </c>
      <c r="B191" s="10">
        <v>2022</v>
      </c>
      <c r="C191" s="186" t="s">
        <v>255</v>
      </c>
      <c r="D191" s="10">
        <v>294342</v>
      </c>
      <c r="E191" s="10"/>
      <c r="F191" s="10"/>
      <c r="G191" s="10"/>
      <c r="H191" s="10"/>
      <c r="I191" s="10"/>
      <c r="J191" s="10">
        <v>100</v>
      </c>
      <c r="K191" s="10"/>
      <c r="L191" s="10"/>
      <c r="M191" s="10"/>
      <c r="N191" s="10"/>
      <c r="O191" s="10"/>
      <c r="P191" s="10">
        <v>100</v>
      </c>
      <c r="Q191" s="10"/>
      <c r="R191" s="10"/>
      <c r="S191" s="10"/>
      <c r="T191" s="10"/>
      <c r="U191" s="10"/>
      <c r="V191" s="10">
        <v>100</v>
      </c>
      <c r="W191" s="186"/>
      <c r="X191" s="186"/>
      <c r="Y191" s="186"/>
      <c r="Z191" s="186"/>
      <c r="AA191" s="186"/>
      <c r="AB191" s="186"/>
    </row>
    <row xmlns:x14ac="http://schemas.microsoft.com/office/spreadsheetml/2009/9/ac" r="192" ht="15.75" x14ac:dyDescent="0.25">
      <c r="A192" s="186" t="s">
        <v>247</v>
      </c>
      <c r="B192" s="10">
        <v>2023</v>
      </c>
      <c r="C192" s="186" t="s">
        <v>255</v>
      </c>
      <c r="D192" s="10">
        <v>298372</v>
      </c>
      <c r="E192" s="10"/>
      <c r="F192" s="10"/>
      <c r="G192" s="10"/>
      <c r="H192" s="10"/>
      <c r="I192" s="10"/>
      <c r="J192" s="10">
        <v>100</v>
      </c>
      <c r="K192" s="10"/>
      <c r="L192" s="10"/>
      <c r="M192" s="10"/>
      <c r="N192" s="10"/>
      <c r="O192" s="10"/>
      <c r="P192" s="10">
        <v>100</v>
      </c>
      <c r="Q192" s="10"/>
      <c r="R192" s="10"/>
      <c r="S192" s="10"/>
      <c r="T192" s="10"/>
      <c r="U192" s="10"/>
      <c r="V192" s="10">
        <v>100</v>
      </c>
      <c r="W192" s="186"/>
      <c r="X192" s="186"/>
      <c r="Y192" s="186"/>
      <c r="Z192" s="186"/>
      <c r="AA192" s="186"/>
      <c r="AB192" s="186"/>
    </row>
    <row xmlns:x14ac="http://schemas.microsoft.com/office/spreadsheetml/2009/9/ac" r="193" ht="15.75" x14ac:dyDescent="0.25">
      <c r="A193" s="186" t="s">
        <v>247</v>
      </c>
      <c r="B193" s="10">
        <v>2024</v>
      </c>
      <c r="C193" s="186" t="s">
        <v>255</v>
      </c>
      <c r="D193" s="10"/>
      <c r="E193" s="10"/>
      <c r="F193" s="10"/>
      <c r="G193" s="10"/>
      <c r="H193" s="10"/>
      <c r="I193" s="10"/>
      <c r="J193" s="10"/>
      <c r="K193" s="10"/>
      <c r="L193" s="10"/>
      <c r="M193" s="10"/>
      <c r="N193" s="10"/>
      <c r="O193" s="10"/>
      <c r="P193" s="10"/>
      <c r="Q193" s="10"/>
      <c r="R193" s="10"/>
      <c r="S193" s="10"/>
      <c r="T193" s="10"/>
      <c r="U193" s="10"/>
      <c r="V193" s="10"/>
      <c r="W193" s="186"/>
      <c r="X193" s="186"/>
      <c r="Y193" s="186"/>
      <c r="Z193" s="186"/>
      <c r="AA193" s="186"/>
      <c r="AB193" s="186"/>
    </row>
    <row xmlns:x14ac="http://schemas.microsoft.com/office/spreadsheetml/2009/9/ac" r="194" ht="15.75" x14ac:dyDescent="0.25">
      <c r="A194" s="186" t="s">
        <v>247</v>
      </c>
      <c r="B194" s="10">
        <v>2025</v>
      </c>
      <c r="C194" s="186" t="s">
        <v>255</v>
      </c>
      <c r="D194" s="10"/>
      <c r="E194" s="10"/>
      <c r="F194" s="10"/>
      <c r="G194" s="10"/>
      <c r="H194" s="10"/>
      <c r="I194" s="10"/>
      <c r="J194" s="10"/>
      <c r="K194" s="10"/>
      <c r="L194" s="10"/>
      <c r="M194" s="10"/>
      <c r="N194" s="10"/>
      <c r="O194" s="10"/>
      <c r="P194" s="10"/>
      <c r="Q194" s="10"/>
      <c r="R194" s="10"/>
      <c r="S194" s="10"/>
      <c r="T194" s="10"/>
      <c r="U194" s="10"/>
      <c r="V194" s="10"/>
      <c r="W194" s="186"/>
      <c r="X194" s="186"/>
      <c r="Y194" s="186"/>
      <c r="Z194" s="186"/>
      <c r="AA194" s="186"/>
      <c r="AB194" s="186"/>
    </row>
    <row xmlns:x14ac="http://schemas.microsoft.com/office/spreadsheetml/2009/9/ac" r="195" ht="15.75" x14ac:dyDescent="0.25">
      <c r="A195" s="186" t="s">
        <v>247</v>
      </c>
      <c r="B195" s="10">
        <v>2026</v>
      </c>
      <c r="C195" s="186" t="s">
        <v>255</v>
      </c>
      <c r="D195" s="10"/>
      <c r="E195" s="10"/>
      <c r="F195" s="10"/>
      <c r="G195" s="10"/>
      <c r="H195" s="10"/>
      <c r="I195" s="10"/>
      <c r="J195" s="10"/>
      <c r="K195" s="10"/>
      <c r="L195" s="10"/>
      <c r="M195" s="10"/>
      <c r="N195" s="10"/>
      <c r="O195" s="10"/>
      <c r="P195" s="10"/>
      <c r="Q195" s="10"/>
      <c r="R195" s="10"/>
      <c r="S195" s="10"/>
      <c r="T195" s="10"/>
      <c r="U195" s="10"/>
      <c r="V195" s="10"/>
      <c r="W195" s="186"/>
      <c r="X195" s="186"/>
      <c r="Y195" s="186"/>
      <c r="Z195" s="186"/>
      <c r="AA195" s="186"/>
      <c r="AB195" s="186"/>
    </row>
    <row xmlns:x14ac="http://schemas.microsoft.com/office/spreadsheetml/2009/9/ac" r="196" ht="15.75" x14ac:dyDescent="0.25">
      <c r="A196" s="186" t="s">
        <v>247</v>
      </c>
      <c r="B196" s="10">
        <v>2027</v>
      </c>
      <c r="C196" s="186" t="s">
        <v>255</v>
      </c>
      <c r="D196" s="10"/>
      <c r="E196" s="10"/>
      <c r="F196" s="10"/>
      <c r="G196" s="10"/>
      <c r="H196" s="10"/>
      <c r="I196" s="10"/>
      <c r="J196" s="10"/>
      <c r="K196" s="10"/>
      <c r="L196" s="10"/>
      <c r="M196" s="10"/>
      <c r="N196" s="10"/>
      <c r="O196" s="10"/>
      <c r="P196" s="10"/>
      <c r="Q196" s="10"/>
      <c r="R196" s="10"/>
      <c r="S196" s="10"/>
      <c r="T196" s="10"/>
      <c r="U196" s="10"/>
      <c r="V196" s="10"/>
      <c r="W196" s="186"/>
      <c r="X196" s="186"/>
      <c r="Y196" s="186"/>
      <c r="Z196" s="186"/>
      <c r="AA196" s="186"/>
      <c r="AB196" s="186"/>
    </row>
    <row xmlns:x14ac="http://schemas.microsoft.com/office/spreadsheetml/2009/9/ac" r="197" ht="15.75" x14ac:dyDescent="0.25">
      <c r="A197" s="186" t="s">
        <v>247</v>
      </c>
      <c r="B197" s="10">
        <v>2028</v>
      </c>
      <c r="C197" s="186" t="s">
        <v>255</v>
      </c>
      <c r="D197" s="10"/>
      <c r="E197" s="10"/>
      <c r="F197" s="10"/>
      <c r="G197" s="10"/>
      <c r="H197" s="10"/>
      <c r="I197" s="10"/>
      <c r="J197" s="10"/>
      <c r="K197" s="10"/>
      <c r="L197" s="10"/>
      <c r="M197" s="10"/>
      <c r="N197" s="10"/>
      <c r="O197" s="10"/>
      <c r="P197" s="10"/>
      <c r="Q197" s="10"/>
      <c r="R197" s="10"/>
      <c r="S197" s="10"/>
      <c r="T197" s="10"/>
      <c r="U197" s="10"/>
      <c r="V197" s="10"/>
      <c r="W197" s="186"/>
      <c r="X197" s="186"/>
      <c r="Y197" s="186"/>
      <c r="Z197" s="186"/>
      <c r="AA197" s="186"/>
      <c r="AB197" s="186"/>
    </row>
    <row xmlns:x14ac="http://schemas.microsoft.com/office/spreadsheetml/2009/9/ac" r="198" ht="15.75" x14ac:dyDescent="0.25">
      <c r="A198" s="186" t="s">
        <v>247</v>
      </c>
      <c r="B198" s="10">
        <v>2029</v>
      </c>
      <c r="C198" s="186" t="s">
        <v>255</v>
      </c>
      <c r="D198" s="10"/>
      <c r="E198" s="10"/>
      <c r="F198" s="10"/>
      <c r="G198" s="10"/>
      <c r="H198" s="10"/>
      <c r="I198" s="10"/>
      <c r="J198" s="10"/>
      <c r="K198" s="10"/>
      <c r="L198" s="10"/>
      <c r="M198" s="10"/>
      <c r="N198" s="10"/>
      <c r="O198" s="10"/>
      <c r="P198" s="10"/>
      <c r="Q198" s="10"/>
      <c r="R198" s="10"/>
      <c r="S198" s="10"/>
      <c r="T198" s="10"/>
      <c r="U198" s="10"/>
      <c r="V198" s="10"/>
      <c r="W198" s="186"/>
      <c r="X198" s="186"/>
      <c r="Y198" s="186"/>
      <c r="Z198" s="186"/>
      <c r="AA198" s="186"/>
      <c r="AB198" s="186"/>
    </row>
    <row xmlns:x14ac="http://schemas.microsoft.com/office/spreadsheetml/2009/9/ac" r="199" ht="15.75" x14ac:dyDescent="0.25">
      <c r="A199" s="186" t="s">
        <v>247</v>
      </c>
      <c r="B199" s="10">
        <v>2030</v>
      </c>
      <c r="C199" s="186" t="s">
        <v>255</v>
      </c>
      <c r="D199" s="10"/>
      <c r="E199" s="10"/>
      <c r="F199" s="10"/>
      <c r="G199" s="10"/>
      <c r="H199" s="10"/>
      <c r="I199" s="10"/>
      <c r="J199" s="10"/>
      <c r="K199" s="10"/>
      <c r="L199" s="10"/>
      <c r="M199" s="10"/>
      <c r="N199" s="10"/>
      <c r="O199" s="10"/>
      <c r="P199" s="10"/>
      <c r="Q199" s="10"/>
      <c r="R199" s="10"/>
      <c r="S199" s="10"/>
      <c r="T199" s="10"/>
      <c r="U199" s="10"/>
      <c r="V199" s="10"/>
      <c r="W199" s="186"/>
      <c r="X199" s="186"/>
      <c r="Y199" s="186"/>
      <c r="Z199" s="186"/>
      <c r="AA199" s="186"/>
      <c r="AB199" s="186"/>
    </row>
    <row xmlns:x14ac="http://schemas.microsoft.com/office/spreadsheetml/2009/9/ac" r="200" ht="15.75" x14ac:dyDescent="0.25">
      <c r="A200" s="186"/>
      <c r="B200" s="187"/>
      <c r="C200" s="186"/>
      <c r="D200" s="186"/>
      <c r="E200" s="186"/>
      <c r="F200" s="186"/>
      <c r="G200" s="186"/>
      <c r="H200" s="186"/>
      <c r="I200" s="186"/>
      <c r="J200" s="186"/>
      <c r="K200" s="186"/>
      <c r="L200" s="186"/>
      <c r="M200" s="186"/>
      <c r="N200" s="186"/>
      <c r="O200" s="186"/>
      <c r="P200" s="186"/>
      <c r="Q200" s="186"/>
      <c r="R200" s="186"/>
      <c r="S200" s="186"/>
      <c r="T200" s="186"/>
      <c r="U200" s="186"/>
      <c r="V200" s="186"/>
      <c r="W200" s="186"/>
      <c r="X200" s="186"/>
      <c r="Y200" s="186"/>
      <c r="Z200" s="186"/>
      <c r="AA200" s="186"/>
      <c r="AB200" s="186"/>
    </row>
    <row xmlns:x14ac="http://schemas.microsoft.com/office/spreadsheetml/2009/9/ac" r="201" ht="15.75" x14ac:dyDescent="0.25">
      <c r="A201" s="186"/>
      <c r="B201" s="187"/>
      <c r="C201" s="186"/>
      <c r="D201" s="186"/>
      <c r="E201" s="186"/>
      <c r="F201" s="186"/>
      <c r="G201" s="186"/>
      <c r="H201" s="186"/>
      <c r="I201" s="186"/>
      <c r="J201" s="186"/>
      <c r="K201" s="186"/>
      <c r="L201" s="186"/>
      <c r="M201" s="186"/>
      <c r="N201" s="186"/>
      <c r="O201" s="186"/>
      <c r="P201" s="186"/>
      <c r="Q201" s="186"/>
      <c r="R201" s="186"/>
      <c r="S201" s="186"/>
      <c r="T201" s="186"/>
      <c r="U201" s="186"/>
      <c r="V201" s="186"/>
      <c r="W201" s="186"/>
      <c r="X201" s="186"/>
      <c r="Y201" s="186"/>
      <c r="Z201" s="186"/>
      <c r="AA201" s="186"/>
      <c r="AB201" s="186"/>
    </row>
    <row xmlns:x14ac="http://schemas.microsoft.com/office/spreadsheetml/2009/9/ac" r="202" ht="15.75" x14ac:dyDescent="0.25">
      <c r="A202" s="186"/>
      <c r="B202" s="187"/>
      <c r="C202" s="186"/>
      <c r="D202" s="186"/>
      <c r="E202" s="186"/>
      <c r="F202" s="186"/>
      <c r="G202" s="186"/>
      <c r="H202" s="186"/>
      <c r="I202" s="186"/>
      <c r="J202" s="186"/>
      <c r="K202" s="186"/>
      <c r="L202" s="186"/>
      <c r="M202" s="186"/>
      <c r="N202" s="186"/>
      <c r="O202" s="186"/>
      <c r="P202" s="186"/>
      <c r="Q202" s="186"/>
      <c r="R202" s="186"/>
      <c r="S202" s="186"/>
      <c r="T202" s="186"/>
      <c r="U202" s="186"/>
      <c r="V202" s="186"/>
      <c r="W202" s="186"/>
      <c r="X202" s="186"/>
      <c r="Y202" s="186"/>
      <c r="Z202" s="186"/>
      <c r="AA202" s="186"/>
      <c r="AB202" s="186"/>
    </row>
    <row xmlns:x14ac="http://schemas.microsoft.com/office/spreadsheetml/2009/9/ac" r="203" ht="15.75" x14ac:dyDescent="0.25">
      <c r="A203" s="186"/>
      <c r="B203" s="187"/>
      <c r="C203" s="186"/>
      <c r="D203" s="186"/>
      <c r="E203" s="186"/>
      <c r="F203" s="186"/>
      <c r="G203" s="186"/>
      <c r="H203" s="186"/>
      <c r="I203" s="186"/>
      <c r="J203" s="186"/>
      <c r="K203" s="186"/>
      <c r="L203" s="186"/>
      <c r="M203" s="186"/>
      <c r="N203" s="186"/>
      <c r="O203" s="186"/>
      <c r="P203" s="186"/>
      <c r="Q203" s="186"/>
      <c r="R203" s="186"/>
      <c r="S203" s="186"/>
      <c r="T203" s="186"/>
      <c r="U203" s="186"/>
      <c r="V203" s="186"/>
      <c r="W203" s="186"/>
      <c r="X203" s="186"/>
      <c r="Y203" s="186"/>
      <c r="Z203" s="186"/>
      <c r="AA203" s="186"/>
      <c r="AB203" s="186"/>
    </row>
    <row xmlns:x14ac="http://schemas.microsoft.com/office/spreadsheetml/2009/9/ac" r="204" ht="15.75" x14ac:dyDescent="0.25">
      <c r="A204" s="186"/>
      <c r="B204" s="187"/>
      <c r="C204" s="186"/>
      <c r="D204" s="186"/>
      <c r="E204" s="186"/>
      <c r="F204" s="186"/>
      <c r="G204" s="186"/>
      <c r="H204" s="186"/>
      <c r="I204" s="186"/>
      <c r="J204" s="186"/>
      <c r="K204" s="186"/>
      <c r="L204" s="186"/>
      <c r="M204" s="186"/>
      <c r="N204" s="186"/>
      <c r="O204" s="186"/>
      <c r="P204" s="186"/>
      <c r="Q204" s="186"/>
      <c r="R204" s="186"/>
      <c r="S204" s="186"/>
      <c r="T204" s="186"/>
      <c r="U204" s="186"/>
      <c r="V204" s="186"/>
      <c r="W204" s="186"/>
      <c r="X204" s="186"/>
      <c r="Y204" s="186"/>
      <c r="Z204" s="186"/>
      <c r="AA204" s="186"/>
      <c r="AB204" s="186"/>
    </row>
    <row xmlns:x14ac="http://schemas.microsoft.com/office/spreadsheetml/2009/9/ac" r="205" ht="15.75" x14ac:dyDescent="0.25">
      <c r="A205" s="186"/>
      <c r="B205" s="187"/>
      <c r="C205" s="186"/>
      <c r="D205" s="186"/>
      <c r="E205" s="186"/>
      <c r="F205" s="186"/>
      <c r="G205" s="186"/>
      <c r="H205" s="186"/>
      <c r="I205" s="186"/>
      <c r="J205" s="186"/>
      <c r="K205" s="186"/>
      <c r="L205" s="186"/>
      <c r="M205" s="186"/>
      <c r="N205" s="186"/>
      <c r="O205" s="186"/>
      <c r="P205" s="186"/>
      <c r="Q205" s="186"/>
      <c r="R205" s="186"/>
      <c r="S205" s="186"/>
      <c r="T205" s="186"/>
      <c r="U205" s="186"/>
      <c r="V205" s="186"/>
      <c r="W205" s="186"/>
      <c r="X205" s="186"/>
      <c r="Y205" s="186"/>
      <c r="Z205" s="186"/>
      <c r="AA205" s="186"/>
      <c r="AB205" s="186"/>
    </row>
    <row xmlns:x14ac="http://schemas.microsoft.com/office/spreadsheetml/2009/9/ac" r="206" ht="15.75" x14ac:dyDescent="0.25">
      <c r="A206" s="186"/>
      <c r="B206" s="187"/>
      <c r="C206" s="186"/>
      <c r="D206" s="186"/>
      <c r="E206" s="186"/>
      <c r="F206" s="186"/>
      <c r="G206" s="186"/>
      <c r="H206" s="186"/>
      <c r="I206" s="186"/>
      <c r="J206" s="186"/>
      <c r="K206" s="186"/>
      <c r="L206" s="186"/>
      <c r="M206" s="186"/>
      <c r="N206" s="186"/>
      <c r="O206" s="186"/>
      <c r="P206" s="186"/>
      <c r="Q206" s="186"/>
      <c r="R206" s="186"/>
      <c r="S206" s="186"/>
      <c r="T206" s="186"/>
      <c r="U206" s="186"/>
      <c r="V206" s="186"/>
      <c r="W206" s="186"/>
      <c r="X206" s="186"/>
      <c r="Y206" s="186"/>
      <c r="Z206" s="186"/>
      <c r="AA206" s="186"/>
      <c r="AB206" s="186"/>
    </row>
    <row xmlns:x14ac="http://schemas.microsoft.com/office/spreadsheetml/2009/9/ac" r="207" ht="15.75" x14ac:dyDescent="0.25">
      <c r="A207" s="186"/>
      <c r="B207" s="187"/>
      <c r="C207" s="186"/>
      <c r="D207" s="186"/>
      <c r="E207" s="186"/>
      <c r="F207" s="186"/>
      <c r="G207" s="186"/>
      <c r="H207" s="186"/>
      <c r="I207" s="186"/>
      <c r="J207" s="186"/>
      <c r="K207" s="186"/>
      <c r="L207" s="186"/>
      <c r="M207" s="186"/>
      <c r="N207" s="186"/>
      <c r="O207" s="186"/>
      <c r="P207" s="186"/>
      <c r="Q207" s="186"/>
      <c r="R207" s="186"/>
      <c r="S207" s="186"/>
      <c r="T207" s="186"/>
      <c r="U207" s="186"/>
      <c r="V207" s="186"/>
      <c r="W207" s="186"/>
      <c r="X207" s="186"/>
      <c r="Y207" s="186"/>
      <c r="Z207" s="186"/>
      <c r="AA207" s="186"/>
      <c r="AB207" s="186"/>
    </row>
    <row xmlns:x14ac="http://schemas.microsoft.com/office/spreadsheetml/2009/9/ac" r="208" ht="15.75" x14ac:dyDescent="0.25">
      <c r="A208" s="186"/>
      <c r="B208" s="187"/>
      <c r="C208" s="186"/>
      <c r="D208" s="186"/>
      <c r="E208" s="186"/>
      <c r="F208" s="186"/>
      <c r="G208" s="186"/>
      <c r="H208" s="186"/>
      <c r="I208" s="186"/>
      <c r="J208" s="186"/>
      <c r="K208" s="186"/>
      <c r="L208" s="186"/>
      <c r="M208" s="186"/>
      <c r="N208" s="186"/>
      <c r="O208" s="186"/>
      <c r="P208" s="186"/>
      <c r="Q208" s="186"/>
      <c r="R208" s="186"/>
      <c r="S208" s="186"/>
      <c r="T208" s="186"/>
      <c r="U208" s="186"/>
      <c r="V208" s="186"/>
      <c r="W208" s="186"/>
      <c r="X208" s="186"/>
      <c r="Y208" s="186"/>
      <c r="Z208" s="186"/>
      <c r="AA208" s="186"/>
      <c r="AB208" s="186"/>
    </row>
    <row xmlns:x14ac="http://schemas.microsoft.com/office/spreadsheetml/2009/9/ac" r="209" ht="15.75" x14ac:dyDescent="0.25">
      <c r="A209" s="186"/>
      <c r="B209" s="187"/>
      <c r="C209" s="186"/>
      <c r="D209" s="186"/>
      <c r="E209" s="186"/>
      <c r="F209" s="186"/>
      <c r="G209" s="186"/>
      <c r="H209" s="186"/>
      <c r="I209" s="186"/>
      <c r="J209" s="186"/>
      <c r="K209" s="186"/>
      <c r="L209" s="186"/>
      <c r="M209" s="186"/>
      <c r="N209" s="186"/>
      <c r="O209" s="186"/>
      <c r="P209" s="186"/>
      <c r="Q209" s="186"/>
      <c r="R209" s="186"/>
      <c r="S209" s="186"/>
      <c r="T209" s="186"/>
      <c r="U209" s="186"/>
      <c r="V209" s="186"/>
      <c r="W209" s="186"/>
      <c r="X209" s="186"/>
      <c r="Y209" s="186"/>
      <c r="Z209" s="186"/>
      <c r="AA209" s="186"/>
      <c r="AB209" s="186"/>
    </row>
    <row xmlns:x14ac="http://schemas.microsoft.com/office/spreadsheetml/2009/9/ac" r="210" ht="15.75" x14ac:dyDescent="0.25">
      <c r="A210" s="186"/>
      <c r="B210" s="187"/>
      <c r="C210" s="186"/>
      <c r="D210" s="186"/>
      <c r="E210" s="186"/>
      <c r="F210" s="186"/>
      <c r="G210" s="186"/>
      <c r="H210" s="186"/>
      <c r="I210" s="186"/>
      <c r="J210" s="186"/>
      <c r="K210" s="186"/>
      <c r="L210" s="186"/>
      <c r="M210" s="186"/>
      <c r="N210" s="186"/>
      <c r="O210" s="186"/>
      <c r="P210" s="186"/>
      <c r="Q210" s="186"/>
      <c r="R210" s="186"/>
      <c r="S210" s="186"/>
      <c r="T210" s="186"/>
      <c r="U210" s="186"/>
      <c r="V210" s="186"/>
      <c r="W210" s="186"/>
      <c r="X210" s="186"/>
      <c r="Y210" s="186"/>
      <c r="Z210" s="186"/>
      <c r="AA210" s="186"/>
      <c r="AB210" s="186"/>
    </row>
    <row xmlns:x14ac="http://schemas.microsoft.com/office/spreadsheetml/2009/9/ac" r="211" ht="15.75" x14ac:dyDescent="0.25">
      <c r="A211" s="186"/>
      <c r="B211" s="187"/>
      <c r="C211" s="186"/>
      <c r="D211" s="186"/>
      <c r="E211" s="186"/>
      <c r="F211" s="186"/>
      <c r="G211" s="186"/>
      <c r="H211" s="186"/>
      <c r="I211" s="186"/>
      <c r="J211" s="186"/>
      <c r="K211" s="186"/>
      <c r="L211" s="186"/>
      <c r="M211" s="186"/>
      <c r="N211" s="186"/>
      <c r="O211" s="186"/>
      <c r="P211" s="186"/>
      <c r="Q211" s="186"/>
      <c r="R211" s="186"/>
      <c r="S211" s="186"/>
      <c r="T211" s="186"/>
      <c r="U211" s="186"/>
      <c r="V211" s="186"/>
      <c r="W211" s="186"/>
      <c r="X211" s="186"/>
      <c r="Y211" s="186"/>
      <c r="Z211" s="186"/>
      <c r="AA211" s="186"/>
      <c r="AB211" s="186"/>
    </row>
    <row xmlns:x14ac="http://schemas.microsoft.com/office/spreadsheetml/2009/9/ac" r="212" ht="15.75" x14ac:dyDescent="0.25">
      <c r="A212" s="186"/>
      <c r="B212" s="187"/>
      <c r="C212" s="186"/>
      <c r="D212" s="186"/>
      <c r="E212" s="186"/>
      <c r="F212" s="186"/>
      <c r="G212" s="186"/>
      <c r="H212" s="186"/>
      <c r="I212" s="186"/>
      <c r="J212" s="186"/>
      <c r="K212" s="186"/>
      <c r="L212" s="186"/>
      <c r="M212" s="186"/>
      <c r="N212" s="186"/>
      <c r="O212" s="186"/>
      <c r="P212" s="186"/>
      <c r="Q212" s="186"/>
      <c r="R212" s="186"/>
      <c r="S212" s="186"/>
      <c r="T212" s="186"/>
      <c r="U212" s="186"/>
      <c r="V212" s="186"/>
      <c r="W212" s="186"/>
      <c r="X212" s="186"/>
      <c r="Y212" s="186"/>
      <c r="Z212" s="186"/>
      <c r="AA212" s="186"/>
      <c r="AB212" s="186"/>
    </row>
    <row xmlns:x14ac="http://schemas.microsoft.com/office/spreadsheetml/2009/9/ac" r="213" ht="15.75" x14ac:dyDescent="0.25">
      <c r="A213" s="186"/>
      <c r="B213" s="187"/>
      <c r="C213" s="186"/>
      <c r="D213" s="186"/>
      <c r="E213" s="186"/>
      <c r="F213" s="186"/>
      <c r="G213" s="186"/>
      <c r="H213" s="186"/>
      <c r="I213" s="186"/>
      <c r="J213" s="186"/>
      <c r="K213" s="186"/>
      <c r="L213" s="186"/>
      <c r="M213" s="186"/>
      <c r="N213" s="186"/>
      <c r="O213" s="186"/>
      <c r="P213" s="186"/>
      <c r="Q213" s="186"/>
      <c r="R213" s="186"/>
      <c r="S213" s="186"/>
      <c r="T213" s="186"/>
      <c r="U213" s="186"/>
      <c r="V213" s="186"/>
      <c r="W213" s="186"/>
      <c r="X213" s="186"/>
      <c r="Y213" s="186"/>
      <c r="Z213" s="186"/>
      <c r="AA213" s="186"/>
      <c r="AB213" s="186"/>
    </row>
    <row xmlns:x14ac="http://schemas.microsoft.com/office/spreadsheetml/2009/9/ac" r="214" ht="15.75" x14ac:dyDescent="0.25">
      <c r="A214" s="186"/>
      <c r="B214" s="187"/>
      <c r="C214" s="186"/>
      <c r="D214" s="186"/>
      <c r="E214" s="186"/>
      <c r="F214" s="186"/>
      <c r="G214" s="186"/>
      <c r="H214" s="186"/>
      <c r="I214" s="186"/>
      <c r="J214" s="186"/>
      <c r="K214" s="186"/>
      <c r="L214" s="186"/>
      <c r="M214" s="186"/>
      <c r="N214" s="186"/>
      <c r="O214" s="186"/>
      <c r="P214" s="186"/>
      <c r="Q214" s="186"/>
      <c r="R214" s="186"/>
      <c r="S214" s="186"/>
      <c r="T214" s="186"/>
      <c r="U214" s="186"/>
      <c r="V214" s="186"/>
      <c r="W214" s="186"/>
      <c r="X214" s="186"/>
      <c r="Y214" s="186"/>
      <c r="Z214" s="186"/>
      <c r="AA214" s="186"/>
      <c r="AB214" s="186"/>
    </row>
    <row xmlns:x14ac="http://schemas.microsoft.com/office/spreadsheetml/2009/9/ac" r="215" ht="15.75" x14ac:dyDescent="0.25">
      <c r="A215" s="186"/>
      <c r="B215" s="187"/>
      <c r="C215" s="186"/>
      <c r="D215" s="186"/>
      <c r="E215" s="186"/>
      <c r="F215" s="186"/>
      <c r="G215" s="186"/>
      <c r="H215" s="186"/>
      <c r="I215" s="186"/>
      <c r="J215" s="186"/>
      <c r="K215" s="186"/>
      <c r="L215" s="186"/>
      <c r="M215" s="186"/>
      <c r="N215" s="186"/>
      <c r="O215" s="186"/>
      <c r="P215" s="186"/>
      <c r="Q215" s="186"/>
      <c r="R215" s="186"/>
      <c r="S215" s="186"/>
      <c r="T215" s="186"/>
      <c r="U215" s="186"/>
      <c r="V215" s="186"/>
      <c r="W215" s="186"/>
      <c r="X215" s="186"/>
      <c r="Y215" s="186"/>
      <c r="Z215" s="186"/>
      <c r="AA215" s="186"/>
      <c r="AB215" s="186"/>
    </row>
    <row xmlns:x14ac="http://schemas.microsoft.com/office/spreadsheetml/2009/9/ac" r="216" ht="15.75" x14ac:dyDescent="0.25">
      <c r="A216" s="186"/>
      <c r="B216" s="187"/>
      <c r="C216" s="186"/>
      <c r="D216" s="186"/>
      <c r="E216" s="186"/>
      <c r="F216" s="186"/>
      <c r="G216" s="186"/>
      <c r="H216" s="186"/>
      <c r="I216" s="186"/>
      <c r="J216" s="186"/>
      <c r="K216" s="186"/>
      <c r="L216" s="186"/>
      <c r="M216" s="186"/>
      <c r="N216" s="186"/>
      <c r="O216" s="186"/>
      <c r="P216" s="186"/>
      <c r="Q216" s="186"/>
      <c r="R216" s="186"/>
      <c r="S216" s="186"/>
      <c r="T216" s="186"/>
      <c r="U216" s="186"/>
      <c r="V216" s="186"/>
      <c r="W216" s="186"/>
      <c r="X216" s="186"/>
      <c r="Y216" s="186"/>
      <c r="Z216" s="186"/>
      <c r="AA216" s="186"/>
      <c r="AB216" s="186"/>
    </row>
    <row xmlns:x14ac="http://schemas.microsoft.com/office/spreadsheetml/2009/9/ac" r="217" ht="15.75" x14ac:dyDescent="0.25">
      <c r="A217" s="186"/>
      <c r="B217" s="187"/>
      <c r="C217" s="186"/>
      <c r="D217" s="186"/>
      <c r="E217" s="186"/>
      <c r="F217" s="186"/>
      <c r="G217" s="186"/>
      <c r="H217" s="186"/>
      <c r="I217" s="186"/>
      <c r="J217" s="186"/>
      <c r="K217" s="186"/>
      <c r="L217" s="186"/>
      <c r="M217" s="186"/>
      <c r="N217" s="186"/>
      <c r="O217" s="186"/>
      <c r="P217" s="186"/>
      <c r="Q217" s="186"/>
      <c r="R217" s="186"/>
      <c r="S217" s="186"/>
      <c r="T217" s="186"/>
      <c r="U217" s="186"/>
      <c r="V217" s="186"/>
      <c r="W217" s="186"/>
      <c r="X217" s="186"/>
      <c r="Y217" s="186"/>
      <c r="Z217" s="186"/>
      <c r="AA217" s="186"/>
      <c r="AB217" s="186"/>
    </row>
    <row xmlns:x14ac="http://schemas.microsoft.com/office/spreadsheetml/2009/9/ac" r="218" ht="15.75" x14ac:dyDescent="0.25">
      <c r="A218" s="186"/>
      <c r="B218" s="187"/>
      <c r="C218" s="186"/>
      <c r="D218" s="186"/>
      <c r="E218" s="186"/>
      <c r="F218" s="186"/>
      <c r="G218" s="186"/>
      <c r="H218" s="186"/>
      <c r="I218" s="186"/>
      <c r="J218" s="186"/>
      <c r="K218" s="186"/>
      <c r="L218" s="186"/>
      <c r="M218" s="186"/>
      <c r="N218" s="186"/>
      <c r="O218" s="186"/>
      <c r="P218" s="186"/>
      <c r="Q218" s="186"/>
      <c r="R218" s="186"/>
      <c r="S218" s="186"/>
      <c r="T218" s="186"/>
      <c r="U218" s="186"/>
      <c r="V218" s="186"/>
      <c r="W218" s="186"/>
      <c r="X218" s="186"/>
      <c r="Y218" s="186"/>
      <c r="Z218" s="186"/>
      <c r="AA218" s="186"/>
      <c r="AB218" s="186"/>
    </row>
    <row xmlns:x14ac="http://schemas.microsoft.com/office/spreadsheetml/2009/9/ac" r="219" ht="15.75" x14ac:dyDescent="0.25">
      <c r="A219" s="186"/>
      <c r="B219" s="187"/>
      <c r="C219" s="186"/>
      <c r="D219" s="186"/>
      <c r="E219" s="186"/>
      <c r="F219" s="186"/>
      <c r="G219" s="186"/>
      <c r="H219" s="186"/>
      <c r="I219" s="186"/>
      <c r="J219" s="186"/>
      <c r="K219" s="186"/>
      <c r="L219" s="186"/>
      <c r="M219" s="186"/>
      <c r="N219" s="186"/>
      <c r="O219" s="186"/>
      <c r="P219" s="186"/>
      <c r="Q219" s="186"/>
      <c r="R219" s="186"/>
      <c r="S219" s="186"/>
      <c r="T219" s="186"/>
      <c r="U219" s="186"/>
      <c r="V219" s="186"/>
      <c r="W219" s="186"/>
      <c r="X219" s="186"/>
      <c r="Y219" s="186"/>
      <c r="Z219" s="186"/>
      <c r="AA219" s="186"/>
      <c r="AB219" s="186"/>
    </row>
    <row xmlns:x14ac="http://schemas.microsoft.com/office/spreadsheetml/2009/9/ac" r="220" ht="15.75" x14ac:dyDescent="0.25">
      <c r="A220" s="186"/>
      <c r="B220" s="187"/>
      <c r="C220" s="186"/>
      <c r="D220" s="186"/>
      <c r="E220" s="186"/>
      <c r="F220" s="186"/>
      <c r="G220" s="186"/>
      <c r="H220" s="186"/>
      <c r="I220" s="186"/>
      <c r="J220" s="186"/>
      <c r="K220" s="186"/>
      <c r="L220" s="186"/>
      <c r="M220" s="186"/>
      <c r="N220" s="186"/>
      <c r="O220" s="186"/>
      <c r="P220" s="186"/>
      <c r="Q220" s="186"/>
      <c r="R220" s="186"/>
      <c r="S220" s="186"/>
      <c r="T220" s="186"/>
      <c r="U220" s="186"/>
      <c r="V220" s="186"/>
      <c r="W220" s="186"/>
      <c r="X220" s="186"/>
      <c r="Y220" s="186"/>
      <c r="Z220" s="186"/>
      <c r="AA220" s="186"/>
      <c r="AB220" s="186"/>
    </row>
    <row xmlns:x14ac="http://schemas.microsoft.com/office/spreadsheetml/2009/9/ac" r="221" ht="15.75" x14ac:dyDescent="0.25">
      <c r="A221" s="186"/>
      <c r="B221" s="187"/>
      <c r="C221" s="186"/>
      <c r="D221" s="186"/>
      <c r="E221" s="186"/>
      <c r="F221" s="186"/>
      <c r="G221" s="186"/>
      <c r="H221" s="186"/>
      <c r="I221" s="186"/>
      <c r="J221" s="186"/>
      <c r="K221" s="186"/>
      <c r="L221" s="186"/>
      <c r="M221" s="186"/>
      <c r="N221" s="186"/>
      <c r="O221" s="186"/>
      <c r="P221" s="186"/>
      <c r="Q221" s="186"/>
      <c r="R221" s="186"/>
      <c r="S221" s="186"/>
      <c r="T221" s="186"/>
      <c r="U221" s="186"/>
      <c r="V221" s="186"/>
      <c r="W221" s="186"/>
      <c r="X221" s="186"/>
      <c r="Y221" s="186"/>
      <c r="Z221" s="186"/>
      <c r="AA221" s="186"/>
      <c r="AB221" s="186"/>
    </row>
    <row xmlns:x14ac="http://schemas.microsoft.com/office/spreadsheetml/2009/9/ac" r="222" ht="15.75" x14ac:dyDescent="0.25">
      <c r="A222" s="186"/>
      <c r="B222" s="187"/>
      <c r="C222" s="186"/>
      <c r="D222" s="186"/>
      <c r="E222" s="186"/>
      <c r="F222" s="186"/>
      <c r="G222" s="186"/>
      <c r="H222" s="186"/>
      <c r="I222" s="186"/>
      <c r="J222" s="186"/>
      <c r="K222" s="186"/>
      <c r="L222" s="186"/>
      <c r="M222" s="186"/>
      <c r="N222" s="186"/>
      <c r="O222" s="186"/>
      <c r="P222" s="186"/>
      <c r="Q222" s="186"/>
      <c r="R222" s="186"/>
      <c r="S222" s="186"/>
      <c r="T222" s="186"/>
      <c r="U222" s="186"/>
      <c r="V222" s="186"/>
      <c r="W222" s="186"/>
      <c r="X222" s="186"/>
      <c r="Y222" s="186"/>
      <c r="Z222" s="186"/>
      <c r="AA222" s="186"/>
      <c r="AB222" s="186"/>
    </row>
    <row xmlns:x14ac="http://schemas.microsoft.com/office/spreadsheetml/2009/9/ac" r="223" ht="15.75" x14ac:dyDescent="0.25">
      <c r="A223" s="186"/>
      <c r="B223" s="187"/>
      <c r="C223" s="186"/>
      <c r="D223" s="186"/>
      <c r="E223" s="186"/>
      <c r="F223" s="186"/>
      <c r="G223" s="186"/>
      <c r="H223" s="186"/>
      <c r="I223" s="186"/>
      <c r="J223" s="186"/>
      <c r="K223" s="186"/>
      <c r="L223" s="186"/>
      <c r="M223" s="186"/>
      <c r="N223" s="186"/>
      <c r="O223" s="186"/>
      <c r="P223" s="186"/>
      <c r="Q223" s="186"/>
      <c r="R223" s="186"/>
      <c r="S223" s="186"/>
      <c r="T223" s="186"/>
      <c r="U223" s="186"/>
      <c r="V223" s="186"/>
      <c r="W223" s="186"/>
      <c r="X223" s="186"/>
      <c r="Y223" s="186"/>
      <c r="Z223" s="186"/>
      <c r="AA223" s="186"/>
      <c r="AB223" s="186"/>
    </row>
    <row xmlns:x14ac="http://schemas.microsoft.com/office/spreadsheetml/2009/9/ac" r="224" ht="15.75" x14ac:dyDescent="0.25">
      <c r="A224" s="186"/>
      <c r="B224" s="187"/>
      <c r="C224" s="186"/>
      <c r="D224" s="186"/>
      <c r="E224" s="186"/>
      <c r="F224" s="186"/>
      <c r="G224" s="186"/>
      <c r="H224" s="186"/>
      <c r="I224" s="186"/>
      <c r="J224" s="186"/>
      <c r="K224" s="186"/>
      <c r="L224" s="186"/>
      <c r="M224" s="186"/>
      <c r="N224" s="186"/>
      <c r="O224" s="186"/>
      <c r="P224" s="186"/>
      <c r="Q224" s="186"/>
      <c r="R224" s="186"/>
      <c r="S224" s="186"/>
      <c r="T224" s="186"/>
      <c r="U224" s="186"/>
      <c r="V224" s="186"/>
      <c r="W224" s="186"/>
      <c r="X224" s="186"/>
      <c r="Y224" s="186"/>
      <c r="Z224" s="186"/>
      <c r="AA224" s="186"/>
      <c r="AB224" s="186"/>
    </row>
    <row xmlns:x14ac="http://schemas.microsoft.com/office/spreadsheetml/2009/9/ac" r="225" ht="15.75" x14ac:dyDescent="0.25">
      <c r="A225" s="186"/>
      <c r="B225" s="187"/>
      <c r="C225" s="186"/>
      <c r="D225" s="186"/>
      <c r="E225" s="186"/>
      <c r="F225" s="186"/>
      <c r="G225" s="186"/>
      <c r="H225" s="186"/>
      <c r="I225" s="186"/>
      <c r="J225" s="186"/>
      <c r="K225" s="186"/>
      <c r="L225" s="186"/>
      <c r="M225" s="186"/>
      <c r="N225" s="186"/>
      <c r="O225" s="186"/>
      <c r="P225" s="186"/>
      <c r="Q225" s="186"/>
      <c r="R225" s="186"/>
      <c r="S225" s="186"/>
      <c r="T225" s="186"/>
      <c r="U225" s="186"/>
      <c r="V225" s="186"/>
      <c r="W225" s="186"/>
      <c r="X225" s="186"/>
      <c r="Y225" s="186"/>
      <c r="Z225" s="186"/>
      <c r="AA225" s="186"/>
      <c r="AB225" s="186"/>
    </row>
    <row xmlns:x14ac="http://schemas.microsoft.com/office/spreadsheetml/2009/9/ac" r="226" ht="15.75" x14ac:dyDescent="0.25">
      <c r="A226" s="186"/>
      <c r="B226" s="187"/>
      <c r="C226" s="186"/>
      <c r="D226" s="186"/>
      <c r="E226" s="186"/>
      <c r="F226" s="186"/>
      <c r="G226" s="186"/>
      <c r="H226" s="186"/>
      <c r="I226" s="186"/>
      <c r="J226" s="186"/>
      <c r="K226" s="186"/>
      <c r="L226" s="186"/>
      <c r="M226" s="186"/>
      <c r="N226" s="186"/>
      <c r="O226" s="186"/>
      <c r="P226" s="186"/>
      <c r="Q226" s="186"/>
      <c r="R226" s="186"/>
      <c r="S226" s="186"/>
      <c r="T226" s="186"/>
      <c r="U226" s="186"/>
      <c r="V226" s="186"/>
      <c r="W226" s="186"/>
      <c r="X226" s="186"/>
      <c r="Y226" s="186"/>
      <c r="Z226" s="186"/>
      <c r="AA226" s="186"/>
      <c r="AB226" s="186"/>
    </row>
    <row xmlns:x14ac="http://schemas.microsoft.com/office/spreadsheetml/2009/9/ac" r="227" ht="15.75" x14ac:dyDescent="0.25">
      <c r="A227" s="186"/>
      <c r="B227" s="187"/>
      <c r="C227" s="186"/>
      <c r="D227" s="186"/>
      <c r="E227" s="186"/>
      <c r="F227" s="186"/>
      <c r="G227" s="186"/>
      <c r="H227" s="186"/>
      <c r="I227" s="186"/>
      <c r="J227" s="186"/>
      <c r="K227" s="186"/>
      <c r="L227" s="186"/>
      <c r="M227" s="186"/>
      <c r="N227" s="186"/>
      <c r="O227" s="186"/>
      <c r="P227" s="186"/>
      <c r="Q227" s="186"/>
      <c r="R227" s="186"/>
      <c r="S227" s="186"/>
      <c r="T227" s="186"/>
      <c r="U227" s="186"/>
      <c r="V227" s="186"/>
      <c r="W227" s="186"/>
      <c r="X227" s="186"/>
      <c r="Y227" s="186"/>
      <c r="Z227" s="186"/>
      <c r="AA227" s="186"/>
      <c r="AB227" s="186"/>
    </row>
    <row xmlns:x14ac="http://schemas.microsoft.com/office/spreadsheetml/2009/9/ac" r="228" ht="15.75" x14ac:dyDescent="0.25">
      <c r="A228" s="186"/>
      <c r="B228" s="187"/>
      <c r="C228" s="186"/>
      <c r="D228" s="186"/>
      <c r="E228" s="186"/>
      <c r="F228" s="186"/>
      <c r="G228" s="186"/>
      <c r="H228" s="186"/>
      <c r="I228" s="186"/>
      <c r="J228" s="186"/>
      <c r="K228" s="186"/>
      <c r="L228" s="186"/>
      <c r="M228" s="186"/>
      <c r="N228" s="186"/>
      <c r="O228" s="186"/>
      <c r="P228" s="186"/>
      <c r="Q228" s="186"/>
      <c r="R228" s="186"/>
      <c r="S228" s="186"/>
      <c r="T228" s="186"/>
      <c r="U228" s="186"/>
      <c r="V228" s="186"/>
      <c r="W228" s="186"/>
      <c r="X228" s="186"/>
      <c r="Y228" s="186"/>
      <c r="Z228" s="186"/>
      <c r="AA228" s="186"/>
      <c r="AB228" s="186"/>
    </row>
    <row xmlns:x14ac="http://schemas.microsoft.com/office/spreadsheetml/2009/9/ac" r="229" ht="15.75" x14ac:dyDescent="0.25">
      <c r="A229" s="186"/>
      <c r="B229" s="187"/>
      <c r="C229" s="186"/>
      <c r="D229" s="186"/>
      <c r="E229" s="186"/>
      <c r="F229" s="186"/>
      <c r="G229" s="186"/>
      <c r="H229" s="186"/>
      <c r="I229" s="186"/>
      <c r="J229" s="186"/>
      <c r="K229" s="186"/>
      <c r="L229" s="186"/>
      <c r="M229" s="186"/>
      <c r="N229" s="186"/>
      <c r="O229" s="186"/>
      <c r="P229" s="186"/>
      <c r="Q229" s="186"/>
      <c r="R229" s="186"/>
      <c r="S229" s="186"/>
      <c r="T229" s="186"/>
      <c r="U229" s="186"/>
      <c r="V229" s="186"/>
      <c r="W229" s="186"/>
      <c r="X229" s="186"/>
      <c r="Y229" s="186"/>
      <c r="Z229" s="186"/>
      <c r="AA229" s="186"/>
      <c r="AB229" s="186"/>
    </row>
    <row xmlns:x14ac="http://schemas.microsoft.com/office/spreadsheetml/2009/9/ac" r="230" ht="15.75" x14ac:dyDescent="0.25">
      <c r="A230" s="186"/>
      <c r="B230" s="187"/>
      <c r="C230" s="186"/>
      <c r="D230" s="186"/>
      <c r="E230" s="186"/>
      <c r="F230" s="186"/>
      <c r="G230" s="186"/>
      <c r="H230" s="186"/>
      <c r="I230" s="186"/>
      <c r="J230" s="186"/>
      <c r="K230" s="186"/>
      <c r="L230" s="186"/>
      <c r="M230" s="186"/>
      <c r="N230" s="186"/>
      <c r="O230" s="186"/>
      <c r="P230" s="186"/>
      <c r="Q230" s="186"/>
      <c r="R230" s="186"/>
      <c r="S230" s="186"/>
      <c r="T230" s="186"/>
      <c r="U230" s="186"/>
      <c r="V230" s="186"/>
      <c r="W230" s="186"/>
      <c r="X230" s="186"/>
      <c r="Y230" s="186"/>
      <c r="Z230" s="186"/>
      <c r="AA230" s="186"/>
      <c r="AB230" s="186"/>
    </row>
    <row xmlns:x14ac="http://schemas.microsoft.com/office/spreadsheetml/2009/9/ac" r="231" ht="15.75" x14ac:dyDescent="0.25">
      <c r="A231" s="186"/>
      <c r="B231" s="187"/>
      <c r="C231" s="186"/>
      <c r="D231" s="186"/>
      <c r="E231" s="186"/>
      <c r="F231" s="186"/>
      <c r="G231" s="186"/>
      <c r="H231" s="186"/>
      <c r="I231" s="186"/>
      <c r="J231" s="186"/>
      <c r="K231" s="186"/>
      <c r="L231" s="186"/>
      <c r="M231" s="186"/>
      <c r="N231" s="186"/>
      <c r="O231" s="186"/>
      <c r="P231" s="186"/>
      <c r="Q231" s="186"/>
      <c r="R231" s="186"/>
      <c r="S231" s="186"/>
      <c r="T231" s="186"/>
      <c r="U231" s="186"/>
      <c r="V231" s="186"/>
      <c r="W231" s="186"/>
      <c r="X231" s="186"/>
      <c r="Y231" s="186"/>
      <c r="Z231" s="186"/>
      <c r="AA231" s="186"/>
      <c r="AB231" s="186"/>
    </row>
    <row xmlns:x14ac="http://schemas.microsoft.com/office/spreadsheetml/2009/9/ac" r="232" ht="15.75" x14ac:dyDescent="0.25">
      <c r="A232" s="186"/>
      <c r="B232" s="187"/>
      <c r="C232" s="186"/>
      <c r="D232" s="186"/>
      <c r="E232" s="186"/>
      <c r="F232" s="186"/>
      <c r="G232" s="186"/>
      <c r="H232" s="186"/>
      <c r="I232" s="186"/>
      <c r="J232" s="186"/>
      <c r="K232" s="186"/>
      <c r="L232" s="186"/>
      <c r="M232" s="186"/>
      <c r="N232" s="186"/>
      <c r="O232" s="186"/>
      <c r="P232" s="186"/>
      <c r="Q232" s="186"/>
      <c r="R232" s="186"/>
      <c r="S232" s="186"/>
      <c r="T232" s="186"/>
      <c r="U232" s="186"/>
      <c r="V232" s="186"/>
      <c r="W232" s="186"/>
      <c r="X232" s="186"/>
      <c r="Y232" s="186"/>
      <c r="Z232" s="186"/>
      <c r="AA232" s="186"/>
      <c r="AB232" s="186"/>
    </row>
    <row xmlns:x14ac="http://schemas.microsoft.com/office/spreadsheetml/2009/9/ac" r="233" ht="15.75" x14ac:dyDescent="0.25">
      <c r="A233" s="186"/>
      <c r="B233" s="187"/>
      <c r="C233" s="186"/>
      <c r="D233" s="186"/>
      <c r="E233" s="186"/>
      <c r="F233" s="186"/>
      <c r="G233" s="186"/>
      <c r="H233" s="186"/>
      <c r="I233" s="186"/>
      <c r="J233" s="186"/>
      <c r="K233" s="186"/>
      <c r="L233" s="186"/>
      <c r="M233" s="186"/>
      <c r="N233" s="186"/>
      <c r="O233" s="186"/>
      <c r="P233" s="186"/>
      <c r="Q233" s="186"/>
      <c r="R233" s="186"/>
      <c r="S233" s="186"/>
      <c r="T233" s="186"/>
      <c r="U233" s="186"/>
      <c r="V233" s="186"/>
      <c r="W233" s="186"/>
      <c r="X233" s="186"/>
      <c r="Y233" s="186"/>
      <c r="Z233" s="186"/>
      <c r="AA233" s="186"/>
    </row>
    <row xmlns:x14ac="http://schemas.microsoft.com/office/spreadsheetml/2009/9/ac" r="234" ht="15.75" x14ac:dyDescent="0.25">
      <c r="A234" s="186"/>
      <c r="B234" s="187"/>
      <c r="C234" s="186"/>
      <c r="D234" s="186"/>
      <c r="E234" s="186"/>
      <c r="F234" s="186"/>
      <c r="G234" s="186"/>
      <c r="H234" s="186"/>
      <c r="I234" s="186"/>
      <c r="J234" s="186"/>
      <c r="K234" s="186"/>
      <c r="L234" s="186"/>
      <c r="M234" s="186"/>
      <c r="N234" s="186"/>
      <c r="O234" s="186"/>
      <c r="P234" s="186"/>
      <c r="Q234" s="186"/>
      <c r="R234" s="186"/>
      <c r="S234" s="186"/>
      <c r="T234" s="186"/>
      <c r="U234" s="186"/>
      <c r="V234" s="186"/>
      <c r="W234" s="186"/>
      <c r="X234" s="186"/>
      <c r="Y234" s="186"/>
      <c r="Z234" s="186"/>
      <c r="AA234" s="186"/>
    </row>
    <row xmlns:x14ac="http://schemas.microsoft.com/office/spreadsheetml/2009/9/ac" r="235" ht="15.75" x14ac:dyDescent="0.25">
      <c r="A235" s="186"/>
      <c r="B235" s="187"/>
      <c r="C235" s="186"/>
      <c r="D235" s="186"/>
      <c r="E235" s="186"/>
      <c r="F235" s="186"/>
      <c r="G235" s="186"/>
      <c r="H235" s="186"/>
      <c r="I235" s="186"/>
      <c r="J235" s="186"/>
      <c r="K235" s="186"/>
      <c r="L235" s="186"/>
      <c r="M235" s="186"/>
      <c r="N235" s="186"/>
      <c r="O235" s="186"/>
      <c r="P235" s="186"/>
      <c r="Q235" s="186"/>
      <c r="R235" s="186"/>
      <c r="S235" s="186"/>
      <c r="T235" s="186"/>
      <c r="U235" s="186"/>
      <c r="V235" s="186"/>
      <c r="W235" s="186"/>
      <c r="X235" s="186"/>
      <c r="Y235" s="186"/>
      <c r="Z235" s="186"/>
      <c r="AA235" s="186"/>
    </row>
    <row xmlns:x14ac="http://schemas.microsoft.com/office/spreadsheetml/2009/9/ac" r="236" ht="15.75" x14ac:dyDescent="0.25">
      <c r="A236" s="186"/>
      <c r="B236" s="187"/>
      <c r="C236" s="186"/>
      <c r="D236" s="186"/>
      <c r="E236" s="186"/>
      <c r="F236" s="186"/>
      <c r="G236" s="186"/>
      <c r="H236" s="186"/>
      <c r="I236" s="186"/>
      <c r="J236" s="186"/>
      <c r="K236" s="186"/>
      <c r="L236" s="186"/>
      <c r="M236" s="186"/>
      <c r="N236" s="186"/>
      <c r="O236" s="186"/>
      <c r="P236" s="186"/>
      <c r="Q236" s="186"/>
      <c r="R236" s="186"/>
      <c r="S236" s="186"/>
      <c r="T236" s="186"/>
      <c r="U236" s="186"/>
      <c r="V236" s="186"/>
      <c r="W236" s="186"/>
      <c r="X236" s="186"/>
      <c r="Y236" s="186"/>
      <c r="Z236" s="186"/>
      <c r="AA236" s="186"/>
    </row>
    <row xmlns:x14ac="http://schemas.microsoft.com/office/spreadsheetml/2009/9/ac" r="237" ht="15.75" x14ac:dyDescent="0.25">
      <c r="A237" s="186"/>
      <c r="B237" s="187"/>
      <c r="C237" s="186"/>
      <c r="D237" s="186"/>
      <c r="E237" s="186"/>
      <c r="F237" s="186"/>
      <c r="G237" s="186"/>
      <c r="H237" s="186"/>
      <c r="I237" s="186"/>
      <c r="J237" s="186"/>
      <c r="K237" s="186"/>
      <c r="L237" s="186"/>
      <c r="M237" s="186"/>
      <c r="N237" s="186"/>
      <c r="O237" s="186"/>
      <c r="P237" s="186"/>
      <c r="Q237" s="186"/>
      <c r="R237" s="186"/>
      <c r="S237" s="186"/>
      <c r="T237" s="186"/>
      <c r="U237" s="186"/>
      <c r="V237" s="186"/>
      <c r="W237" s="186"/>
      <c r="X237" s="186"/>
      <c r="Y237" s="186"/>
      <c r="Z237" s="186"/>
      <c r="AA237" s="186"/>
    </row>
    <row xmlns:x14ac="http://schemas.microsoft.com/office/spreadsheetml/2009/9/ac" r="238" ht="15.75" x14ac:dyDescent="0.25">
      <c r="A238" s="186"/>
      <c r="B238" s="187"/>
      <c r="C238" s="186"/>
      <c r="D238" s="186"/>
      <c r="E238" s="186"/>
      <c r="F238" s="186"/>
      <c r="G238" s="186"/>
      <c r="H238" s="186"/>
      <c r="I238" s="186"/>
      <c r="J238" s="186"/>
      <c r="K238" s="186"/>
      <c r="L238" s="186"/>
      <c r="M238" s="186"/>
      <c r="N238" s="186"/>
      <c r="O238" s="186"/>
      <c r="P238" s="186"/>
      <c r="Q238" s="186"/>
      <c r="R238" s="186"/>
      <c r="S238" s="186"/>
      <c r="T238" s="186"/>
      <c r="U238" s="186"/>
      <c r="V238" s="186"/>
      <c r="W238" s="186"/>
      <c r="X238" s="186"/>
      <c r="Y238" s="186"/>
      <c r="Z238" s="186"/>
      <c r="AA238" s="186"/>
    </row>
    <row xmlns:x14ac="http://schemas.microsoft.com/office/spreadsheetml/2009/9/ac" r="239" ht="15.75" x14ac:dyDescent="0.25">
      <c r="A239" s="186"/>
      <c r="B239" s="187"/>
      <c r="C239" s="186"/>
      <c r="D239" s="186"/>
      <c r="E239" s="186"/>
      <c r="F239" s="186"/>
      <c r="G239" s="186"/>
      <c r="H239" s="186"/>
      <c r="I239" s="186"/>
      <c r="J239" s="186"/>
      <c r="K239" s="186"/>
      <c r="L239" s="186"/>
      <c r="M239" s="186"/>
      <c r="N239" s="186"/>
      <c r="O239" s="186"/>
      <c r="P239" s="186"/>
      <c r="Q239" s="186"/>
      <c r="R239" s="186"/>
      <c r="S239" s="186"/>
      <c r="T239" s="186"/>
      <c r="U239" s="186"/>
      <c r="V239" s="186"/>
      <c r="W239" s="186"/>
      <c r="X239" s="186"/>
      <c r="Y239" s="186"/>
      <c r="Z239" s="186"/>
      <c r="AA239" s="186"/>
    </row>
    <row xmlns:x14ac="http://schemas.microsoft.com/office/spreadsheetml/2009/9/ac" r="240" ht="15.75" x14ac:dyDescent="0.25">
      <c r="A240" s="186"/>
      <c r="B240" s="187"/>
      <c r="C240" s="186"/>
      <c r="D240" s="186"/>
      <c r="E240" s="186"/>
      <c r="F240" s="186"/>
      <c r="G240" s="186"/>
      <c r="H240" s="186"/>
      <c r="I240" s="186"/>
      <c r="J240" s="186"/>
      <c r="K240" s="186"/>
      <c r="L240" s="186"/>
      <c r="M240" s="186"/>
      <c r="N240" s="186"/>
      <c r="O240" s="186"/>
      <c r="P240" s="186"/>
      <c r="Q240" s="186"/>
      <c r="R240" s="186"/>
      <c r="S240" s="186"/>
      <c r="T240" s="186"/>
      <c r="U240" s="186"/>
      <c r="V240" s="186"/>
      <c r="W240" s="186"/>
      <c r="X240" s="186"/>
      <c r="Y240" s="186"/>
      <c r="Z240" s="186"/>
      <c r="AA240" s="186"/>
    </row>
    <row xmlns:x14ac="http://schemas.microsoft.com/office/spreadsheetml/2009/9/ac" r="241" ht="15.75" x14ac:dyDescent="0.25">
      <c r="A241" s="186"/>
      <c r="B241" s="187"/>
      <c r="C241" s="186"/>
      <c r="D241" s="186"/>
      <c r="E241" s="186"/>
      <c r="F241" s="186"/>
      <c r="G241" s="186"/>
      <c r="H241" s="186"/>
      <c r="I241" s="186"/>
      <c r="J241" s="186"/>
      <c r="K241" s="186"/>
      <c r="L241" s="186"/>
      <c r="M241" s="186"/>
      <c r="N241" s="186"/>
      <c r="O241" s="186"/>
      <c r="P241" s="186"/>
      <c r="Q241" s="186"/>
      <c r="R241" s="186"/>
      <c r="S241" s="186"/>
      <c r="T241" s="186"/>
      <c r="U241" s="186"/>
      <c r="V241" s="186"/>
      <c r="W241" s="186"/>
      <c r="X241" s="186"/>
      <c r="Y241" s="186"/>
      <c r="Z241" s="186"/>
      <c r="AA241" s="186"/>
    </row>
    <row xmlns:x14ac="http://schemas.microsoft.com/office/spreadsheetml/2009/9/ac" r="242" ht="15.75" x14ac:dyDescent="0.25">
      <c r="A242" s="186"/>
      <c r="B242" s="187"/>
      <c r="C242" s="186"/>
      <c r="D242" s="186"/>
      <c r="E242" s="186"/>
      <c r="F242" s="186"/>
      <c r="G242" s="186"/>
      <c r="H242" s="186"/>
      <c r="I242" s="186"/>
      <c r="J242" s="186"/>
      <c r="K242" s="186"/>
      <c r="L242" s="186"/>
      <c r="M242" s="186"/>
      <c r="N242" s="186"/>
      <c r="O242" s="186"/>
      <c r="P242" s="186"/>
      <c r="Q242" s="186"/>
      <c r="R242" s="186"/>
      <c r="S242" s="186"/>
      <c r="T242" s="186"/>
      <c r="U242" s="186"/>
      <c r="V242" s="186"/>
      <c r="W242" s="186"/>
      <c r="X242" s="186"/>
      <c r="Y242" s="186"/>
      <c r="Z242" s="186"/>
      <c r="AA242" s="186"/>
    </row>
    <row xmlns:x14ac="http://schemas.microsoft.com/office/spreadsheetml/2009/9/ac" r="243" ht="15.75" x14ac:dyDescent="0.25">
      <c r="A243" s="186"/>
      <c r="B243" s="187"/>
      <c r="C243" s="186"/>
      <c r="D243" s="186"/>
      <c r="E243" s="186"/>
      <c r="F243" s="186"/>
      <c r="G243" s="186"/>
      <c r="H243" s="186"/>
      <c r="I243" s="186"/>
      <c r="J243" s="186"/>
      <c r="K243" s="186"/>
      <c r="L243" s="186"/>
      <c r="M243" s="186"/>
      <c r="N243" s="186"/>
      <c r="O243" s="186"/>
      <c r="P243" s="186"/>
      <c r="Q243" s="186"/>
      <c r="R243" s="186"/>
      <c r="S243" s="186"/>
      <c r="T243" s="186"/>
      <c r="U243" s="186"/>
      <c r="V243" s="186"/>
      <c r="W243" s="186"/>
      <c r="X243" s="186"/>
      <c r="Y243" s="186"/>
      <c r="Z243" s="186"/>
      <c r="AA243" s="186"/>
    </row>
    <row xmlns:x14ac="http://schemas.microsoft.com/office/spreadsheetml/2009/9/ac" r="244" ht="15.75" x14ac:dyDescent="0.25">
      <c r="A244" s="186"/>
      <c r="B244" s="187"/>
      <c r="C244" s="186"/>
      <c r="D244" s="186"/>
      <c r="E244" s="186"/>
      <c r="F244" s="186"/>
      <c r="G244" s="186"/>
      <c r="H244" s="186"/>
      <c r="I244" s="186"/>
      <c r="J244" s="186"/>
      <c r="K244" s="186"/>
      <c r="L244" s="186"/>
      <c r="M244" s="186"/>
      <c r="N244" s="186"/>
      <c r="O244" s="186"/>
      <c r="P244" s="186"/>
      <c r="Q244" s="186"/>
      <c r="R244" s="186"/>
      <c r="S244" s="186"/>
      <c r="T244" s="186"/>
      <c r="U244" s="186"/>
      <c r="V244" s="186"/>
      <c r="W244" s="186"/>
      <c r="X244" s="186"/>
      <c r="Y244" s="186"/>
      <c r="Z244" s="186"/>
      <c r="AA244" s="186"/>
    </row>
    <row xmlns:x14ac="http://schemas.microsoft.com/office/spreadsheetml/2009/9/ac" r="245" ht="15.75" x14ac:dyDescent="0.25">
      <c r="A245" s="186"/>
      <c r="B245" s="187"/>
      <c r="C245" s="186"/>
      <c r="D245" s="186"/>
      <c r="E245" s="186"/>
      <c r="F245" s="186"/>
      <c r="G245" s="186"/>
      <c r="H245" s="186"/>
      <c r="I245" s="186"/>
      <c r="J245" s="186"/>
      <c r="K245" s="186"/>
      <c r="L245" s="186"/>
      <c r="M245" s="186"/>
      <c r="N245" s="186"/>
      <c r="O245" s="186"/>
      <c r="P245" s="186"/>
      <c r="Q245" s="186"/>
      <c r="R245" s="186"/>
      <c r="S245" s="186"/>
      <c r="T245" s="186"/>
      <c r="U245" s="186"/>
      <c r="V245" s="186"/>
      <c r="W245" s="186"/>
      <c r="X245" s="186"/>
      <c r="Y245" s="186"/>
      <c r="Z245" s="186"/>
      <c r="AA245" s="186"/>
    </row>
    <row xmlns:x14ac="http://schemas.microsoft.com/office/spreadsheetml/2009/9/ac" r="246" ht="15.75" x14ac:dyDescent="0.25">
      <c r="A246" s="186"/>
      <c r="B246" s="187"/>
      <c r="C246" s="186"/>
      <c r="D246" s="186"/>
      <c r="E246" s="186"/>
      <c r="F246" s="186"/>
      <c r="G246" s="186"/>
      <c r="H246" s="186"/>
      <c r="I246" s="186"/>
      <c r="J246" s="186"/>
      <c r="K246" s="186"/>
      <c r="L246" s="186"/>
      <c r="M246" s="186"/>
      <c r="N246" s="186"/>
      <c r="O246" s="186"/>
      <c r="P246" s="186"/>
      <c r="Q246" s="186"/>
      <c r="R246" s="186"/>
      <c r="S246" s="186"/>
      <c r="T246" s="186"/>
      <c r="U246" s="186"/>
      <c r="V246" s="186"/>
      <c r="W246" s="186"/>
      <c r="X246" s="186"/>
      <c r="Y246" s="186"/>
      <c r="Z246" s="186"/>
      <c r="AA246" s="186"/>
    </row>
    <row xmlns:x14ac="http://schemas.microsoft.com/office/spreadsheetml/2009/9/ac" r="247" ht="15.75" x14ac:dyDescent="0.25">
      <c r="A247" s="186"/>
      <c r="B247" s="187"/>
      <c r="C247" s="186"/>
      <c r="D247" s="186"/>
      <c r="E247" s="186"/>
      <c r="F247" s="186"/>
      <c r="G247" s="186"/>
      <c r="H247" s="186"/>
      <c r="I247" s="186"/>
      <c r="J247" s="186"/>
      <c r="K247" s="186"/>
      <c r="L247" s="186"/>
      <c r="M247" s="186"/>
      <c r="N247" s="186"/>
      <c r="O247" s="186"/>
      <c r="P247" s="186"/>
      <c r="Q247" s="186"/>
      <c r="R247" s="186"/>
      <c r="S247" s="186"/>
      <c r="T247" s="186"/>
      <c r="U247" s="186"/>
      <c r="V247" s="186"/>
      <c r="W247" s="186"/>
      <c r="X247" s="186"/>
      <c r="Y247" s="186"/>
      <c r="Z247" s="186"/>
      <c r="AA247" s="186"/>
    </row>
    <row xmlns:x14ac="http://schemas.microsoft.com/office/spreadsheetml/2009/9/ac" r="248" ht="15.75" x14ac:dyDescent="0.25">
      <c r="A248" s="186"/>
      <c r="B248" s="187"/>
      <c r="C248" s="186"/>
      <c r="D248" s="186"/>
      <c r="E248" s="186"/>
      <c r="F248" s="186"/>
      <c r="G248" s="186"/>
      <c r="H248" s="186"/>
      <c r="I248" s="186"/>
      <c r="J248" s="186"/>
      <c r="K248" s="186"/>
      <c r="L248" s="186"/>
      <c r="M248" s="186"/>
      <c r="N248" s="186"/>
      <c r="O248" s="186"/>
      <c r="P248" s="186"/>
      <c r="Q248" s="186"/>
      <c r="R248" s="186"/>
      <c r="S248" s="186"/>
      <c r="T248" s="186"/>
      <c r="U248" s="186"/>
      <c r="V248" s="186"/>
      <c r="W248" s="186"/>
      <c r="X248" s="186"/>
      <c r="Y248" s="186"/>
      <c r="Z248" s="186"/>
      <c r="AA248" s="186"/>
    </row>
    <row xmlns:x14ac="http://schemas.microsoft.com/office/spreadsheetml/2009/9/ac" r="249" ht="15.75" x14ac:dyDescent="0.25">
      <c r="A249" s="186"/>
      <c r="B249" s="187"/>
      <c r="C249" s="186"/>
      <c r="D249" s="186"/>
      <c r="E249" s="186"/>
      <c r="F249" s="186"/>
      <c r="G249" s="186"/>
      <c r="H249" s="186"/>
      <c r="I249" s="186"/>
      <c r="J249" s="186"/>
      <c r="K249" s="186"/>
      <c r="L249" s="186"/>
      <c r="M249" s="186"/>
      <c r="N249" s="186"/>
      <c r="O249" s="186"/>
      <c r="P249" s="186"/>
      <c r="Q249" s="186"/>
      <c r="R249" s="186"/>
      <c r="S249" s="186"/>
      <c r="T249" s="186"/>
      <c r="U249" s="186"/>
      <c r="V249" s="186"/>
      <c r="W249" s="186"/>
      <c r="X249" s="186"/>
      <c r="Y249" s="186"/>
      <c r="Z249" s="186"/>
      <c r="AA249" s="186"/>
    </row>
    <row xmlns:x14ac="http://schemas.microsoft.com/office/spreadsheetml/2009/9/ac" r="250" ht="15.75" x14ac:dyDescent="0.25">
      <c r="A250" s="186"/>
      <c r="B250" s="187"/>
      <c r="C250" s="186"/>
      <c r="D250" s="186"/>
      <c r="E250" s="186"/>
      <c r="F250" s="186"/>
      <c r="G250" s="186"/>
      <c r="H250" s="186"/>
      <c r="I250" s="186"/>
      <c r="J250" s="186"/>
      <c r="K250" s="186"/>
      <c r="L250" s="186"/>
      <c r="M250" s="186"/>
      <c r="N250" s="186"/>
      <c r="O250" s="186"/>
      <c r="P250" s="186"/>
      <c r="Q250" s="186"/>
      <c r="R250" s="186"/>
      <c r="S250" s="186"/>
      <c r="T250" s="186"/>
      <c r="U250" s="186"/>
      <c r="V250" s="186"/>
      <c r="W250" s="186"/>
      <c r="X250" s="186"/>
      <c r="Y250" s="186"/>
      <c r="Z250" s="186"/>
      <c r="AA250" s="186"/>
    </row>
    <row xmlns:x14ac="http://schemas.microsoft.com/office/spreadsheetml/2009/9/ac" r="251" ht="15.75" x14ac:dyDescent="0.25">
      <c r="A251" s="186"/>
      <c r="B251" s="187"/>
      <c r="C251" s="186"/>
      <c r="D251" s="186"/>
      <c r="E251" s="186"/>
      <c r="F251" s="186"/>
      <c r="G251" s="186"/>
      <c r="H251" s="186"/>
      <c r="I251" s="186"/>
      <c r="J251" s="186"/>
      <c r="K251" s="186"/>
      <c r="L251" s="186"/>
      <c r="M251" s="186"/>
      <c r="N251" s="186"/>
      <c r="O251" s="186"/>
      <c r="P251" s="186"/>
      <c r="Q251" s="186"/>
      <c r="R251" s="186"/>
      <c r="S251" s="186"/>
      <c r="T251" s="186"/>
      <c r="U251" s="186"/>
      <c r="V251" s="186"/>
      <c r="W251" s="186"/>
      <c r="X251" s="186"/>
      <c r="Y251" s="186"/>
      <c r="Z251" s="186"/>
      <c r="AA251" s="186"/>
    </row>
    <row xmlns:x14ac="http://schemas.microsoft.com/office/spreadsheetml/2009/9/ac" r="252" ht="15.75" x14ac:dyDescent="0.25">
      <c r="A252" s="186"/>
      <c r="B252" s="187"/>
      <c r="C252" s="186"/>
      <c r="D252" s="186"/>
      <c r="E252" s="186"/>
      <c r="F252" s="186"/>
      <c r="G252" s="186"/>
      <c r="H252" s="186"/>
      <c r="I252" s="186"/>
      <c r="J252" s="186"/>
      <c r="K252" s="186"/>
      <c r="L252" s="186"/>
      <c r="M252" s="186"/>
      <c r="N252" s="186"/>
      <c r="O252" s="186"/>
      <c r="P252" s="186"/>
      <c r="Q252" s="186"/>
      <c r="R252" s="186"/>
      <c r="S252" s="186"/>
      <c r="T252" s="186"/>
      <c r="U252" s="186"/>
      <c r="V252" s="186"/>
      <c r="W252" s="186"/>
      <c r="X252" s="186"/>
      <c r="Y252" s="186"/>
      <c r="Z252" s="186"/>
      <c r="AA252" s="186"/>
    </row>
    <row xmlns:x14ac="http://schemas.microsoft.com/office/spreadsheetml/2009/9/ac" r="253" ht="15.75" x14ac:dyDescent="0.25">
      <c r="A253" s="186"/>
      <c r="B253" s="187"/>
      <c r="C253" s="186"/>
      <c r="D253" s="186"/>
      <c r="E253" s="186"/>
      <c r="F253" s="186"/>
      <c r="G253" s="186"/>
      <c r="H253" s="186"/>
      <c r="I253" s="186"/>
      <c r="J253" s="186"/>
      <c r="K253" s="186"/>
      <c r="L253" s="186"/>
      <c r="M253" s="186"/>
      <c r="N253" s="186"/>
      <c r="O253" s="186"/>
      <c r="P253" s="186"/>
      <c r="Q253" s="186"/>
      <c r="R253" s="186"/>
      <c r="S253" s="186"/>
      <c r="T253" s="186"/>
      <c r="U253" s="186"/>
      <c r="V253" s="186"/>
      <c r="W253" s="186"/>
      <c r="X253" s="186"/>
      <c r="Y253" s="186"/>
      <c r="Z253" s="186"/>
      <c r="AA253" s="186"/>
    </row>
    <row xmlns:x14ac="http://schemas.microsoft.com/office/spreadsheetml/2009/9/ac" r="254" ht="15.75" x14ac:dyDescent="0.25">
      <c r="A254" s="186"/>
      <c r="B254" s="187"/>
      <c r="C254" s="186"/>
      <c r="D254" s="186"/>
      <c r="E254" s="186"/>
      <c r="F254" s="186"/>
      <c r="G254" s="186"/>
      <c r="H254" s="186"/>
      <c r="I254" s="186"/>
      <c r="J254" s="186"/>
      <c r="K254" s="186"/>
      <c r="L254" s="186"/>
      <c r="M254" s="186"/>
      <c r="N254" s="186"/>
      <c r="O254" s="186"/>
      <c r="P254" s="186"/>
      <c r="Q254" s="186"/>
      <c r="R254" s="186"/>
      <c r="S254" s="186"/>
      <c r="T254" s="186"/>
      <c r="U254" s="186"/>
      <c r="V254" s="186"/>
      <c r="W254" s="186"/>
      <c r="X254" s="186"/>
      <c r="Y254" s="186"/>
      <c r="Z254" s="186"/>
      <c r="AA254" s="186"/>
    </row>
    <row xmlns:x14ac="http://schemas.microsoft.com/office/spreadsheetml/2009/9/ac" r="255" ht="15.75" x14ac:dyDescent="0.25">
      <c r="A255" s="186"/>
      <c r="B255" s="187"/>
      <c r="C255" s="186"/>
      <c r="D255" s="186"/>
      <c r="E255" s="186"/>
      <c r="F255" s="186"/>
      <c r="G255" s="186"/>
      <c r="H255" s="186"/>
      <c r="I255" s="186"/>
      <c r="J255" s="186"/>
      <c r="K255" s="186"/>
      <c r="L255" s="186"/>
      <c r="M255" s="186"/>
      <c r="N255" s="186"/>
      <c r="O255" s="186"/>
      <c r="P255" s="186"/>
      <c r="Q255" s="186"/>
      <c r="R255" s="186"/>
      <c r="S255" s="186"/>
      <c r="T255" s="186"/>
      <c r="U255" s="186"/>
      <c r="V255" s="186"/>
      <c r="W255" s="186"/>
      <c r="X255" s="186"/>
      <c r="Y255" s="186"/>
      <c r="Z255" s="186"/>
      <c r="AA255" s="186"/>
    </row>
    <row xmlns:x14ac="http://schemas.microsoft.com/office/spreadsheetml/2009/9/ac" r="256" ht="15.75" x14ac:dyDescent="0.25">
      <c r="A256" s="186"/>
      <c r="B256" s="187"/>
      <c r="C256" s="186"/>
      <c r="D256" s="186"/>
      <c r="E256" s="186"/>
      <c r="F256" s="186"/>
      <c r="G256" s="186"/>
      <c r="H256" s="186"/>
      <c r="I256" s="186"/>
      <c r="J256" s="186"/>
      <c r="K256" s="186"/>
      <c r="L256" s="186"/>
      <c r="M256" s="186"/>
      <c r="N256" s="186"/>
      <c r="O256" s="186"/>
      <c r="P256" s="186"/>
      <c r="Q256" s="186"/>
      <c r="R256" s="186"/>
      <c r="S256" s="186"/>
      <c r="T256" s="186"/>
      <c r="U256" s="186"/>
      <c r="V256" s="186"/>
      <c r="W256" s="186"/>
      <c r="X256" s="186"/>
      <c r="Y256" s="186"/>
      <c r="Z256" s="186"/>
      <c r="AA256" s="186"/>
    </row>
    <row xmlns:x14ac="http://schemas.microsoft.com/office/spreadsheetml/2009/9/ac" r="257" ht="15.75" x14ac:dyDescent="0.25">
      <c r="A257" s="186"/>
      <c r="B257" s="187"/>
      <c r="C257" s="186"/>
      <c r="D257" s="186"/>
      <c r="E257" s="186"/>
      <c r="F257" s="186"/>
      <c r="G257" s="186"/>
      <c r="H257" s="186"/>
      <c r="I257" s="186"/>
      <c r="J257" s="186"/>
      <c r="K257" s="186"/>
      <c r="L257" s="186"/>
      <c r="M257" s="186"/>
      <c r="N257" s="186"/>
      <c r="O257" s="186"/>
      <c r="P257" s="186"/>
      <c r="Q257" s="186"/>
      <c r="R257" s="186"/>
      <c r="S257" s="186"/>
      <c r="T257" s="186"/>
      <c r="U257" s="186"/>
      <c r="V257" s="186"/>
      <c r="W257" s="186"/>
      <c r="X257" s="186"/>
      <c r="Y257" s="186"/>
      <c r="Z257" s="186"/>
      <c r="AA257" s="186"/>
    </row>
    <row xmlns:x14ac="http://schemas.microsoft.com/office/spreadsheetml/2009/9/ac" r="258" ht="15.75" x14ac:dyDescent="0.25">
      <c r="A258" s="186"/>
      <c r="B258" s="187"/>
      <c r="C258" s="186"/>
      <c r="D258" s="186"/>
      <c r="E258" s="186"/>
      <c r="F258" s="186"/>
      <c r="G258" s="186"/>
      <c r="H258" s="186"/>
      <c r="I258" s="186"/>
      <c r="J258" s="186"/>
      <c r="K258" s="186"/>
      <c r="L258" s="186"/>
      <c r="M258" s="186"/>
      <c r="N258" s="186"/>
      <c r="O258" s="186"/>
      <c r="P258" s="186"/>
      <c r="Q258" s="186"/>
      <c r="R258" s="186"/>
      <c r="S258" s="186"/>
      <c r="T258" s="186"/>
      <c r="U258" s="186"/>
      <c r="V258" s="186"/>
      <c r="W258" s="186"/>
      <c r="X258" s="186"/>
      <c r="Y258" s="186"/>
      <c r="Z258" s="186"/>
      <c r="AA258" s="186"/>
    </row>
    <row xmlns:x14ac="http://schemas.microsoft.com/office/spreadsheetml/2009/9/ac" r="259" ht="15.75" x14ac:dyDescent="0.25">
      <c r="A259" s="186"/>
      <c r="B259" s="187"/>
      <c r="C259" s="186"/>
      <c r="D259" s="186"/>
      <c r="E259" s="186"/>
      <c r="F259" s="186"/>
      <c r="G259" s="186"/>
      <c r="H259" s="186"/>
      <c r="I259" s="186"/>
      <c r="J259" s="186"/>
      <c r="K259" s="186"/>
      <c r="L259" s="186"/>
      <c r="M259" s="186"/>
      <c r="N259" s="186"/>
      <c r="O259" s="186"/>
      <c r="P259" s="186"/>
      <c r="Q259" s="186"/>
      <c r="R259" s="186"/>
      <c r="S259" s="186"/>
      <c r="T259" s="186"/>
      <c r="U259" s="186"/>
      <c r="V259" s="186"/>
      <c r="W259" s="186"/>
      <c r="X259" s="186"/>
      <c r="Y259" s="186"/>
      <c r="Z259" s="186"/>
      <c r="AA259" s="186"/>
    </row>
    <row xmlns:x14ac="http://schemas.microsoft.com/office/spreadsheetml/2009/9/ac" r="260" ht="15.75" x14ac:dyDescent="0.25">
      <c r="A260" s="186"/>
      <c r="B260" s="187"/>
      <c r="C260" s="186"/>
      <c r="D260" s="186"/>
      <c r="E260" s="186"/>
      <c r="F260" s="186"/>
      <c r="G260" s="186"/>
      <c r="H260" s="186"/>
      <c r="I260" s="186"/>
      <c r="J260" s="186"/>
      <c r="K260" s="186"/>
      <c r="L260" s="186"/>
      <c r="M260" s="186"/>
      <c r="N260" s="186"/>
      <c r="O260" s="186"/>
      <c r="P260" s="186"/>
      <c r="Q260" s="186"/>
      <c r="R260" s="186"/>
      <c r="S260" s="186"/>
      <c r="T260" s="186"/>
      <c r="U260" s="186"/>
      <c r="V260" s="186"/>
      <c r="W260" s="186"/>
      <c r="X260" s="186"/>
      <c r="Y260" s="186"/>
      <c r="Z260" s="186"/>
      <c r="AA260" s="186"/>
    </row>
    <row xmlns:x14ac="http://schemas.microsoft.com/office/spreadsheetml/2009/9/ac" r="261" ht="15.75" x14ac:dyDescent="0.25">
      <c r="A261" s="186"/>
      <c r="B261" s="187"/>
      <c r="C261" s="186"/>
      <c r="D261" s="186"/>
      <c r="E261" s="186"/>
      <c r="F261" s="186"/>
      <c r="G261" s="186"/>
      <c r="H261" s="186"/>
      <c r="I261" s="186"/>
      <c r="J261" s="186"/>
      <c r="K261" s="186"/>
      <c r="L261" s="186"/>
      <c r="M261" s="186"/>
      <c r="N261" s="186"/>
      <c r="O261" s="186"/>
      <c r="P261" s="186"/>
      <c r="Q261" s="186"/>
      <c r="R261" s="186"/>
      <c r="S261" s="186"/>
      <c r="T261" s="186"/>
      <c r="U261" s="186"/>
      <c r="V261" s="186"/>
      <c r="W261" s="186"/>
      <c r="X261" s="186"/>
      <c r="Y261" s="186"/>
      <c r="Z261" s="186"/>
      <c r="AA261" s="186"/>
    </row>
    <row xmlns:x14ac="http://schemas.microsoft.com/office/spreadsheetml/2009/9/ac" r="262" ht="15.75" x14ac:dyDescent="0.25">
      <c r="A262" s="186"/>
      <c r="B262" s="187"/>
      <c r="C262" s="186"/>
      <c r="D262" s="186"/>
      <c r="E262" s="186"/>
      <c r="F262" s="186"/>
      <c r="G262" s="186"/>
      <c r="H262" s="186"/>
      <c r="I262" s="186"/>
      <c r="J262" s="186"/>
      <c r="K262" s="186"/>
      <c r="L262" s="186"/>
      <c r="M262" s="186"/>
      <c r="N262" s="186"/>
      <c r="O262" s="186"/>
      <c r="P262" s="186"/>
      <c r="Q262" s="186"/>
      <c r="R262" s="186"/>
      <c r="S262" s="186"/>
      <c r="T262" s="186"/>
      <c r="U262" s="186"/>
      <c r="V262" s="186"/>
      <c r="W262" s="186"/>
      <c r="X262" s="186"/>
      <c r="Y262" s="186"/>
      <c r="Z262" s="186"/>
      <c r="AA262" s="186"/>
    </row>
    <row xmlns:x14ac="http://schemas.microsoft.com/office/spreadsheetml/2009/9/ac" r="263" ht="15.75" x14ac:dyDescent="0.25">
      <c r="A263" s="186"/>
      <c r="B263" s="187"/>
      <c r="C263" s="186"/>
      <c r="D263" s="186"/>
      <c r="E263" s="186"/>
      <c r="F263" s="186"/>
      <c r="G263" s="186"/>
      <c r="H263" s="186"/>
      <c r="I263" s="186"/>
      <c r="J263" s="186"/>
      <c r="K263" s="186"/>
      <c r="L263" s="186"/>
      <c r="M263" s="186"/>
      <c r="N263" s="186"/>
      <c r="O263" s="186"/>
      <c r="P263" s="186"/>
      <c r="Q263" s="186"/>
      <c r="R263" s="186"/>
      <c r="S263" s="186"/>
      <c r="T263" s="186"/>
      <c r="U263" s="186"/>
      <c r="V263" s="186"/>
      <c r="W263" s="186"/>
      <c r="X263" s="186"/>
      <c r="Y263" s="186"/>
      <c r="Z263" s="186"/>
      <c r="AA263" s="186"/>
    </row>
    <row xmlns:x14ac="http://schemas.microsoft.com/office/spreadsheetml/2009/9/ac" r="264" ht="15.75" x14ac:dyDescent="0.25">
      <c r="A264" s="186"/>
      <c r="B264" s="187"/>
      <c r="C264" s="186"/>
      <c r="D264" s="186"/>
      <c r="E264" s="186"/>
      <c r="F264" s="186"/>
      <c r="G264" s="186"/>
      <c r="H264" s="186"/>
      <c r="I264" s="186"/>
      <c r="J264" s="186"/>
      <c r="K264" s="186"/>
      <c r="L264" s="186"/>
      <c r="M264" s="186"/>
      <c r="N264" s="186"/>
      <c r="O264" s="186"/>
      <c r="P264" s="186"/>
      <c r="Q264" s="186"/>
      <c r="R264" s="186"/>
      <c r="S264" s="186"/>
      <c r="T264" s="186"/>
      <c r="U264" s="186"/>
      <c r="V264" s="186"/>
      <c r="W264" s="186"/>
      <c r="X264" s="186"/>
      <c r="Y264" s="186"/>
      <c r="Z264" s="186"/>
      <c r="AA264" s="186"/>
    </row>
    <row xmlns:x14ac="http://schemas.microsoft.com/office/spreadsheetml/2009/9/ac" r="265" ht="15.75" x14ac:dyDescent="0.25">
      <c r="A265" s="186"/>
      <c r="B265" s="187"/>
      <c r="C265" s="186"/>
      <c r="D265" s="186"/>
      <c r="E265" s="186"/>
      <c r="F265" s="186"/>
      <c r="G265" s="186"/>
      <c r="H265" s="186"/>
      <c r="I265" s="186"/>
      <c r="J265" s="186"/>
      <c r="K265" s="186"/>
      <c r="L265" s="186"/>
      <c r="M265" s="186"/>
      <c r="N265" s="186"/>
      <c r="O265" s="186"/>
      <c r="P265" s="186"/>
      <c r="Q265" s="186"/>
      <c r="R265" s="186"/>
      <c r="S265" s="186"/>
      <c r="T265" s="186"/>
      <c r="U265" s="186"/>
      <c r="V265" s="186"/>
      <c r="W265" s="186"/>
      <c r="X265" s="186"/>
      <c r="Y265" s="186"/>
      <c r="Z265" s="186"/>
      <c r="AA265" s="186"/>
    </row>
    <row xmlns:x14ac="http://schemas.microsoft.com/office/spreadsheetml/2009/9/ac" r="266" ht="15.75" x14ac:dyDescent="0.25">
      <c r="A266" s="186"/>
      <c r="B266" s="187"/>
      <c r="C266" s="186"/>
      <c r="D266" s="186"/>
      <c r="E266" s="186"/>
      <c r="F266" s="186"/>
      <c r="G266" s="186"/>
      <c r="H266" s="186"/>
      <c r="I266" s="186"/>
      <c r="J266" s="186"/>
      <c r="K266" s="186"/>
      <c r="L266" s="186"/>
      <c r="M266" s="186"/>
      <c r="N266" s="186"/>
      <c r="O266" s="186"/>
      <c r="P266" s="186"/>
      <c r="Q266" s="186"/>
      <c r="R266" s="186"/>
      <c r="S266" s="186"/>
      <c r="T266" s="186"/>
      <c r="U266" s="186"/>
      <c r="V266" s="186"/>
      <c r="W266" s="186"/>
      <c r="X266" s="186"/>
      <c r="Y266" s="186"/>
      <c r="Z266" s="186"/>
      <c r="AA266" s="186"/>
    </row>
    <row xmlns:x14ac="http://schemas.microsoft.com/office/spreadsheetml/2009/9/ac" r="267" ht="15.75" x14ac:dyDescent="0.25">
      <c r="A267" s="186"/>
      <c r="B267" s="187"/>
      <c r="C267" s="186"/>
      <c r="D267" s="186"/>
      <c r="E267" s="186"/>
      <c r="F267" s="186"/>
      <c r="G267" s="186"/>
      <c r="H267" s="186"/>
      <c r="I267" s="186"/>
      <c r="J267" s="186"/>
      <c r="K267" s="186"/>
      <c r="L267" s="186"/>
      <c r="M267" s="186"/>
      <c r="N267" s="186"/>
      <c r="O267" s="186"/>
      <c r="P267" s="186"/>
      <c r="Q267" s="186"/>
      <c r="R267" s="186"/>
      <c r="S267" s="186"/>
      <c r="T267" s="186"/>
      <c r="U267" s="186"/>
      <c r="V267" s="186"/>
      <c r="W267" s="186"/>
      <c r="X267" s="186"/>
      <c r="Y267" s="186"/>
      <c r="Z267" s="186"/>
      <c r="AA267" s="186"/>
    </row>
    <row xmlns:x14ac="http://schemas.microsoft.com/office/spreadsheetml/2009/9/ac" r="268" ht="15.75" x14ac:dyDescent="0.25">
      <c r="A268" s="186"/>
      <c r="B268" s="187"/>
      <c r="C268" s="186"/>
      <c r="D268" s="186"/>
      <c r="E268" s="186"/>
      <c r="F268" s="186"/>
      <c r="G268" s="186"/>
      <c r="H268" s="186"/>
      <c r="I268" s="186"/>
      <c r="J268" s="186"/>
      <c r="K268" s="186"/>
      <c r="L268" s="186"/>
      <c r="M268" s="186"/>
      <c r="N268" s="186"/>
      <c r="O268" s="186"/>
      <c r="P268" s="186"/>
      <c r="Q268" s="186"/>
      <c r="R268" s="186"/>
      <c r="S268" s="186"/>
      <c r="T268" s="186"/>
      <c r="U268" s="186"/>
      <c r="V268" s="186"/>
      <c r="W268" s="186"/>
      <c r="X268" s="186"/>
      <c r="Y268" s="186"/>
      <c r="Z268" s="186"/>
      <c r="AA268" s="186"/>
    </row>
    <row xmlns:x14ac="http://schemas.microsoft.com/office/spreadsheetml/2009/9/ac" r="269" ht="15.75" x14ac:dyDescent="0.25">
      <c r="A269" s="186"/>
      <c r="B269" s="187"/>
      <c r="C269" s="186"/>
      <c r="D269" s="186"/>
      <c r="E269" s="186"/>
      <c r="F269" s="186"/>
      <c r="G269" s="186"/>
      <c r="H269" s="186"/>
      <c r="I269" s="186"/>
      <c r="J269" s="186"/>
      <c r="K269" s="186"/>
      <c r="L269" s="186"/>
      <c r="M269" s="186"/>
      <c r="N269" s="186"/>
      <c r="O269" s="186"/>
      <c r="P269" s="186"/>
      <c r="Q269" s="186"/>
      <c r="R269" s="186"/>
      <c r="S269" s="186"/>
      <c r="T269" s="186"/>
      <c r="U269" s="186"/>
      <c r="V269" s="186"/>
      <c r="W269" s="186"/>
      <c r="X269" s="186"/>
      <c r="Y269" s="186"/>
      <c r="Z269" s="186"/>
      <c r="AA269" s="186"/>
    </row>
    <row xmlns:x14ac="http://schemas.microsoft.com/office/spreadsheetml/2009/9/ac" r="270" ht="15.75" x14ac:dyDescent="0.25">
      <c r="A270" s="186"/>
      <c r="B270" s="187"/>
      <c r="C270" s="186"/>
      <c r="D270" s="186"/>
      <c r="E270" s="186"/>
      <c r="F270" s="186"/>
      <c r="G270" s="186"/>
      <c r="H270" s="186"/>
      <c r="I270" s="186"/>
      <c r="J270" s="186"/>
      <c r="K270" s="186"/>
      <c r="L270" s="186"/>
      <c r="M270" s="186"/>
      <c r="N270" s="186"/>
      <c r="O270" s="186"/>
      <c r="P270" s="186"/>
      <c r="Q270" s="186"/>
      <c r="R270" s="186"/>
      <c r="S270" s="186"/>
      <c r="T270" s="186"/>
      <c r="U270" s="186"/>
      <c r="V270" s="186"/>
      <c r="W270" s="186"/>
      <c r="X270" s="186"/>
      <c r="Y270" s="186"/>
      <c r="Z270" s="186"/>
      <c r="AA270" s="186"/>
    </row>
    <row xmlns:x14ac="http://schemas.microsoft.com/office/spreadsheetml/2009/9/ac" r="271" ht="15.75" x14ac:dyDescent="0.25">
      <c r="A271" s="186"/>
      <c r="B271" s="187"/>
      <c r="C271" s="186"/>
      <c r="D271" s="186"/>
      <c r="E271" s="186"/>
      <c r="F271" s="186"/>
      <c r="G271" s="186"/>
      <c r="H271" s="186"/>
      <c r="I271" s="186"/>
      <c r="J271" s="186"/>
      <c r="K271" s="186"/>
      <c r="L271" s="186"/>
      <c r="M271" s="186"/>
      <c r="N271" s="186"/>
      <c r="O271" s="186"/>
      <c r="P271" s="186"/>
      <c r="Q271" s="186"/>
      <c r="R271" s="186"/>
      <c r="S271" s="186"/>
      <c r="T271" s="186"/>
      <c r="U271" s="186"/>
      <c r="V271" s="186"/>
      <c r="W271" s="186"/>
      <c r="X271" s="186"/>
      <c r="Y271" s="186"/>
      <c r="Z271" s="186"/>
      <c r="AA271" s="186"/>
    </row>
    <row xmlns:x14ac="http://schemas.microsoft.com/office/spreadsheetml/2009/9/ac" r="272" ht="15.75" x14ac:dyDescent="0.25">
      <c r="A272" s="186"/>
      <c r="B272" s="187"/>
      <c r="C272" s="186"/>
      <c r="D272" s="186"/>
      <c r="E272" s="186"/>
      <c r="F272" s="186"/>
      <c r="G272" s="186"/>
      <c r="H272" s="186"/>
      <c r="I272" s="186"/>
      <c r="J272" s="186"/>
      <c r="K272" s="186"/>
      <c r="L272" s="186"/>
      <c r="M272" s="186"/>
      <c r="N272" s="186"/>
      <c r="O272" s="186"/>
      <c r="P272" s="186"/>
      <c r="Q272" s="186"/>
      <c r="R272" s="186"/>
      <c r="S272" s="186"/>
      <c r="T272" s="186"/>
      <c r="U272" s="186"/>
      <c r="V272" s="186"/>
      <c r="W272" s="186"/>
      <c r="X272" s="186"/>
      <c r="Y272" s="186"/>
      <c r="Z272" s="186"/>
      <c r="AA272" s="186"/>
    </row>
    <row xmlns:x14ac="http://schemas.microsoft.com/office/spreadsheetml/2009/9/ac" r="273" ht="15.75" x14ac:dyDescent="0.25">
      <c r="A273" s="186"/>
      <c r="B273" s="187"/>
      <c r="C273" s="186"/>
      <c r="D273" s="186"/>
      <c r="E273" s="186"/>
      <c r="F273" s="186"/>
      <c r="G273" s="186"/>
      <c r="H273" s="186"/>
      <c r="I273" s="186"/>
      <c r="J273" s="186"/>
      <c r="K273" s="186"/>
      <c r="L273" s="186"/>
      <c r="M273" s="186"/>
      <c r="N273" s="186"/>
      <c r="O273" s="186"/>
      <c r="P273" s="186"/>
      <c r="Q273" s="186"/>
      <c r="R273" s="186"/>
      <c r="S273" s="186"/>
      <c r="T273" s="186"/>
      <c r="U273" s="186"/>
      <c r="V273" s="186"/>
      <c r="W273" s="186"/>
      <c r="X273" s="186"/>
      <c r="Y273" s="186"/>
      <c r="Z273" s="186"/>
      <c r="AA273" s="186"/>
    </row>
    <row xmlns:x14ac="http://schemas.microsoft.com/office/spreadsheetml/2009/9/ac" r="274" ht="15.75" x14ac:dyDescent="0.25">
      <c r="A274" s="186"/>
      <c r="B274" s="187"/>
      <c r="C274" s="186"/>
      <c r="D274" s="186"/>
      <c r="E274" s="186"/>
      <c r="F274" s="186"/>
      <c r="G274" s="186"/>
      <c r="H274" s="186"/>
      <c r="I274" s="186"/>
      <c r="J274" s="186"/>
      <c r="K274" s="186"/>
      <c r="L274" s="186"/>
      <c r="M274" s="186"/>
      <c r="N274" s="186"/>
      <c r="O274" s="186"/>
      <c r="P274" s="186"/>
      <c r="Q274" s="186"/>
      <c r="R274" s="186"/>
      <c r="S274" s="186"/>
      <c r="T274" s="186"/>
      <c r="U274" s="186"/>
      <c r="V274" s="186"/>
      <c r="W274" s="186"/>
      <c r="X274" s="186"/>
      <c r="Y274" s="186"/>
      <c r="Z274" s="186"/>
      <c r="AA274" s="186"/>
    </row>
    <row xmlns:x14ac="http://schemas.microsoft.com/office/spreadsheetml/2009/9/ac" r="275" ht="15.75" x14ac:dyDescent="0.25">
      <c r="A275" s="186"/>
      <c r="B275" s="187"/>
      <c r="C275" s="186"/>
      <c r="D275" s="186"/>
      <c r="E275" s="186"/>
      <c r="F275" s="186"/>
      <c r="G275" s="186"/>
      <c r="H275" s="186"/>
      <c r="I275" s="186"/>
      <c r="J275" s="186"/>
      <c r="K275" s="186"/>
      <c r="L275" s="186"/>
      <c r="M275" s="186"/>
      <c r="N275" s="186"/>
      <c r="O275" s="186"/>
      <c r="P275" s="186"/>
      <c r="Q275" s="186"/>
      <c r="R275" s="186"/>
      <c r="S275" s="186"/>
      <c r="T275" s="186"/>
      <c r="U275" s="186"/>
      <c r="V275" s="186"/>
      <c r="W275" s="186"/>
      <c r="X275" s="186"/>
      <c r="Y275" s="186"/>
      <c r="Z275" s="186"/>
      <c r="AA275" s="186"/>
    </row>
    <row xmlns:x14ac="http://schemas.microsoft.com/office/spreadsheetml/2009/9/ac" r="276" ht="15.75" x14ac:dyDescent="0.25">
      <c r="A276" s="186"/>
      <c r="B276" s="187"/>
      <c r="C276" s="186"/>
      <c r="D276" s="186"/>
      <c r="E276" s="186"/>
      <c r="F276" s="186"/>
      <c r="G276" s="186"/>
      <c r="H276" s="186"/>
      <c r="I276" s="186"/>
      <c r="J276" s="186"/>
      <c r="K276" s="186"/>
      <c r="L276" s="186"/>
      <c r="M276" s="186"/>
      <c r="N276" s="186"/>
      <c r="O276" s="186"/>
      <c r="P276" s="186"/>
      <c r="Q276" s="186"/>
      <c r="R276" s="186"/>
      <c r="S276" s="186"/>
      <c r="T276" s="186"/>
      <c r="U276" s="186"/>
      <c r="V276" s="186"/>
      <c r="W276" s="186"/>
      <c r="X276" s="186"/>
      <c r="Y276" s="186"/>
      <c r="Z276" s="186"/>
      <c r="AA276" s="186"/>
    </row>
    <row xmlns:x14ac="http://schemas.microsoft.com/office/spreadsheetml/2009/9/ac" r="277" ht="15.75" x14ac:dyDescent="0.25">
      <c r="A277" s="186"/>
      <c r="B277" s="187"/>
      <c r="C277" s="186"/>
      <c r="D277" s="186"/>
      <c r="E277" s="186"/>
      <c r="F277" s="186"/>
      <c r="G277" s="186"/>
      <c r="H277" s="186"/>
      <c r="I277" s="186"/>
      <c r="J277" s="186"/>
      <c r="K277" s="186"/>
      <c r="L277" s="186"/>
      <c r="M277" s="186"/>
      <c r="N277" s="186"/>
      <c r="O277" s="186"/>
      <c r="P277" s="186"/>
      <c r="Q277" s="186"/>
      <c r="R277" s="186"/>
      <c r="S277" s="186"/>
      <c r="T277" s="186"/>
      <c r="U277" s="186"/>
      <c r="V277" s="186"/>
      <c r="W277" s="186"/>
      <c r="X277" s="186"/>
      <c r="Y277" s="186"/>
      <c r="Z277" s="186"/>
      <c r="AA277" s="186"/>
    </row>
    <row xmlns:x14ac="http://schemas.microsoft.com/office/spreadsheetml/2009/9/ac" r="278" ht="15.75" x14ac:dyDescent="0.25">
      <c r="A278" s="186"/>
      <c r="B278" s="187"/>
      <c r="C278" s="186"/>
      <c r="D278" s="186"/>
      <c r="E278" s="186"/>
      <c r="F278" s="186"/>
      <c r="G278" s="186"/>
      <c r="H278" s="186"/>
      <c r="I278" s="186"/>
      <c r="J278" s="186"/>
      <c r="K278" s="186"/>
      <c r="L278" s="186"/>
      <c r="M278" s="186"/>
      <c r="N278" s="186"/>
      <c r="O278" s="186"/>
      <c r="P278" s="186"/>
      <c r="Q278" s="186"/>
      <c r="R278" s="186"/>
      <c r="S278" s="186"/>
      <c r="T278" s="186"/>
      <c r="U278" s="186"/>
      <c r="V278" s="186"/>
      <c r="W278" s="186"/>
      <c r="X278" s="186"/>
      <c r="Y278" s="186"/>
      <c r="Z278" s="186"/>
      <c r="AA278" s="186"/>
    </row>
    <row xmlns:x14ac="http://schemas.microsoft.com/office/spreadsheetml/2009/9/ac" r="279" ht="15.75" x14ac:dyDescent="0.25">
      <c r="A279" s="186"/>
      <c r="B279" s="187"/>
      <c r="C279" s="186"/>
      <c r="D279" s="186"/>
      <c r="E279" s="186"/>
      <c r="F279" s="186"/>
      <c r="G279" s="186"/>
      <c r="H279" s="186"/>
      <c r="I279" s="186"/>
      <c r="J279" s="186"/>
      <c r="K279" s="186"/>
      <c r="L279" s="186"/>
      <c r="M279" s="186"/>
      <c r="N279" s="186"/>
      <c r="O279" s="186"/>
      <c r="P279" s="186"/>
      <c r="Q279" s="186"/>
      <c r="R279" s="186"/>
      <c r="S279" s="186"/>
      <c r="T279" s="186"/>
      <c r="U279" s="186"/>
      <c r="V279" s="186"/>
      <c r="W279" s="186"/>
      <c r="X279" s="186"/>
      <c r="Y279" s="186"/>
      <c r="Z279" s="186"/>
      <c r="AA279" s="186"/>
    </row>
    <row xmlns:x14ac="http://schemas.microsoft.com/office/spreadsheetml/2009/9/ac" r="280" ht="15.75" x14ac:dyDescent="0.25">
      <c r="A280" s="186"/>
      <c r="B280" s="187"/>
      <c r="C280" s="186"/>
      <c r="D280" s="186"/>
      <c r="E280" s="186"/>
      <c r="F280" s="186"/>
      <c r="G280" s="186"/>
      <c r="H280" s="186"/>
      <c r="I280" s="186"/>
      <c r="J280" s="186"/>
      <c r="K280" s="186"/>
      <c r="L280" s="186"/>
      <c r="M280" s="186"/>
      <c r="N280" s="186"/>
      <c r="O280" s="186"/>
      <c r="P280" s="186"/>
      <c r="Q280" s="186"/>
      <c r="R280" s="186"/>
      <c r="S280" s="186"/>
      <c r="T280" s="186"/>
      <c r="U280" s="186"/>
      <c r="V280" s="186"/>
      <c r="W280" s="186"/>
      <c r="X280" s="186"/>
      <c r="Y280" s="186"/>
      <c r="Z280" s="186"/>
      <c r="AA280" s="186"/>
    </row>
    <row xmlns:x14ac="http://schemas.microsoft.com/office/spreadsheetml/2009/9/ac" r="281" ht="15.75" x14ac:dyDescent="0.25">
      <c r="A281" s="186"/>
      <c r="B281" s="187"/>
      <c r="C281" s="186"/>
      <c r="D281" s="186"/>
      <c r="E281" s="186"/>
      <c r="F281" s="186"/>
      <c r="G281" s="186"/>
      <c r="H281" s="186"/>
      <c r="I281" s="186"/>
      <c r="J281" s="186"/>
      <c r="K281" s="186"/>
      <c r="L281" s="186"/>
      <c r="M281" s="186"/>
      <c r="N281" s="186"/>
      <c r="O281" s="186"/>
      <c r="P281" s="186"/>
      <c r="Q281" s="186"/>
      <c r="R281" s="186"/>
      <c r="S281" s="186"/>
      <c r="T281" s="186"/>
      <c r="U281" s="186"/>
      <c r="V281" s="186"/>
      <c r="W281" s="186"/>
      <c r="X281" s="186"/>
      <c r="Y281" s="186"/>
      <c r="Z281" s="186"/>
      <c r="AA281" s="186"/>
    </row>
    <row xmlns:x14ac="http://schemas.microsoft.com/office/spreadsheetml/2009/9/ac" r="282" ht="15.75" x14ac:dyDescent="0.25">
      <c r="A282" s="186"/>
      <c r="B282" s="187"/>
      <c r="C282" s="186"/>
      <c r="D282" s="186"/>
      <c r="E282" s="186"/>
      <c r="F282" s="186"/>
      <c r="G282" s="186"/>
      <c r="H282" s="186"/>
      <c r="I282" s="186"/>
      <c r="J282" s="186"/>
      <c r="K282" s="186"/>
      <c r="L282" s="186"/>
      <c r="M282" s="186"/>
      <c r="N282" s="186"/>
      <c r="O282" s="186"/>
      <c r="P282" s="186"/>
      <c r="Q282" s="186"/>
      <c r="R282" s="186"/>
      <c r="S282" s="186"/>
      <c r="T282" s="186"/>
      <c r="U282" s="186"/>
      <c r="V282" s="186"/>
      <c r="W282" s="186"/>
      <c r="X282" s="186"/>
      <c r="Y282" s="186"/>
      <c r="Z282" s="186"/>
      <c r="AA282" s="186"/>
    </row>
    <row xmlns:x14ac="http://schemas.microsoft.com/office/spreadsheetml/2009/9/ac" r="283" ht="15.75" x14ac:dyDescent="0.25">
      <c r="A283" s="186"/>
      <c r="B283" s="187"/>
      <c r="C283" s="186"/>
      <c r="D283" s="186"/>
      <c r="E283" s="186"/>
      <c r="F283" s="186"/>
      <c r="G283" s="186"/>
      <c r="H283" s="186"/>
      <c r="I283" s="186"/>
      <c r="J283" s="186"/>
      <c r="K283" s="186"/>
      <c r="L283" s="186"/>
      <c r="M283" s="186"/>
      <c r="N283" s="186"/>
      <c r="O283" s="186"/>
      <c r="P283" s="186"/>
      <c r="Q283" s="186"/>
      <c r="R283" s="186"/>
      <c r="S283" s="186"/>
      <c r="T283" s="186"/>
      <c r="U283" s="186"/>
      <c r="V283" s="186"/>
      <c r="W283" s="186"/>
      <c r="X283" s="186"/>
      <c r="Y283" s="186"/>
      <c r="Z283" s="186"/>
      <c r="AA283" s="186"/>
    </row>
    <row xmlns:x14ac="http://schemas.microsoft.com/office/spreadsheetml/2009/9/ac" r="284" ht="15.75" x14ac:dyDescent="0.25">
      <c r="A284" s="186"/>
      <c r="B284" s="187"/>
      <c r="C284" s="186"/>
      <c r="D284" s="186"/>
      <c r="E284" s="186"/>
      <c r="F284" s="186"/>
      <c r="G284" s="186"/>
      <c r="H284" s="186"/>
      <c r="I284" s="186"/>
      <c r="J284" s="186"/>
      <c r="K284" s="186"/>
      <c r="L284" s="186"/>
      <c r="M284" s="186"/>
      <c r="N284" s="186"/>
      <c r="O284" s="186"/>
      <c r="P284" s="186"/>
      <c r="Q284" s="186"/>
      <c r="R284" s="186"/>
      <c r="S284" s="186"/>
      <c r="T284" s="186"/>
      <c r="U284" s="186"/>
      <c r="V284" s="186"/>
      <c r="W284" s="186"/>
      <c r="X284" s="186"/>
      <c r="Y284" s="186"/>
      <c r="Z284" s="186"/>
      <c r="AA284" s="186"/>
    </row>
    <row xmlns:x14ac="http://schemas.microsoft.com/office/spreadsheetml/2009/9/ac" r="285" ht="15.75" x14ac:dyDescent="0.25">
      <c r="A285" s="186"/>
      <c r="B285" s="187"/>
      <c r="C285" s="186"/>
      <c r="D285" s="186"/>
      <c r="E285" s="186"/>
      <c r="F285" s="186"/>
      <c r="G285" s="186"/>
      <c r="H285" s="186"/>
      <c r="I285" s="186"/>
      <c r="J285" s="186"/>
      <c r="K285" s="186"/>
      <c r="L285" s="186"/>
      <c r="M285" s="186"/>
      <c r="N285" s="186"/>
      <c r="O285" s="186"/>
      <c r="P285" s="186"/>
      <c r="Q285" s="186"/>
      <c r="R285" s="186"/>
      <c r="S285" s="186"/>
      <c r="T285" s="186"/>
      <c r="U285" s="186"/>
      <c r="V285" s="186"/>
      <c r="W285" s="186"/>
      <c r="X285" s="186"/>
      <c r="Y285" s="186"/>
      <c r="Z285" s="186"/>
      <c r="AA285" s="186"/>
    </row>
    <row xmlns:x14ac="http://schemas.microsoft.com/office/spreadsheetml/2009/9/ac" r="286" ht="15.75" x14ac:dyDescent="0.25">
      <c r="A286" s="186"/>
      <c r="B286" s="187"/>
      <c r="C286" s="186"/>
      <c r="D286" s="186"/>
      <c r="E286" s="186"/>
      <c r="F286" s="186"/>
      <c r="G286" s="186"/>
      <c r="H286" s="186"/>
      <c r="I286" s="186"/>
      <c r="J286" s="186"/>
      <c r="K286" s="186"/>
      <c r="L286" s="186"/>
      <c r="M286" s="186"/>
      <c r="N286" s="186"/>
      <c r="O286" s="186"/>
      <c r="P286" s="186"/>
      <c r="Q286" s="186"/>
      <c r="R286" s="186"/>
      <c r="S286" s="186"/>
      <c r="T286" s="186"/>
      <c r="U286" s="186"/>
      <c r="V286" s="186"/>
      <c r="W286" s="186"/>
      <c r="X286" s="186"/>
      <c r="Y286" s="186"/>
      <c r="Z286" s="186"/>
      <c r="AA286" s="186"/>
    </row>
    <row xmlns:x14ac="http://schemas.microsoft.com/office/spreadsheetml/2009/9/ac" r="287" ht="15.75" x14ac:dyDescent="0.25">
      <c r="A287" s="186"/>
      <c r="B287" s="187"/>
      <c r="C287" s="186"/>
      <c r="D287" s="186"/>
      <c r="E287" s="186"/>
      <c r="F287" s="186"/>
      <c r="G287" s="186"/>
      <c r="H287" s="186"/>
      <c r="I287" s="186"/>
      <c r="J287" s="186"/>
      <c r="K287" s="186"/>
      <c r="L287" s="186"/>
      <c r="M287" s="186"/>
      <c r="N287" s="186"/>
      <c r="O287" s="186"/>
      <c r="P287" s="186"/>
      <c r="Q287" s="186"/>
      <c r="R287" s="186"/>
      <c r="S287" s="186"/>
      <c r="T287" s="186"/>
      <c r="U287" s="186"/>
      <c r="V287" s="186"/>
      <c r="W287" s="186"/>
      <c r="X287" s="186"/>
      <c r="Y287" s="186"/>
      <c r="Z287" s="186"/>
      <c r="AA287" s="186"/>
    </row>
    <row xmlns:x14ac="http://schemas.microsoft.com/office/spreadsheetml/2009/9/ac" r="288" ht="15.75" x14ac:dyDescent="0.25">
      <c r="A288" s="186"/>
      <c r="B288" s="187"/>
      <c r="C288" s="186"/>
      <c r="D288" s="186"/>
      <c r="E288" s="186"/>
      <c r="F288" s="186"/>
      <c r="G288" s="186"/>
      <c r="H288" s="186"/>
      <c r="I288" s="186"/>
      <c r="J288" s="186"/>
      <c r="K288" s="186"/>
      <c r="L288" s="186"/>
      <c r="M288" s="186"/>
      <c r="N288" s="186"/>
      <c r="O288" s="186"/>
      <c r="P288" s="186"/>
      <c r="Q288" s="186"/>
      <c r="R288" s="186"/>
      <c r="S288" s="186"/>
      <c r="T288" s="186"/>
      <c r="U288" s="186"/>
      <c r="V288" s="186"/>
      <c r="W288" s="186"/>
      <c r="X288" s="186"/>
      <c r="Y288" s="186"/>
      <c r="Z288" s="186"/>
      <c r="AA288" s="186"/>
    </row>
    <row xmlns:x14ac="http://schemas.microsoft.com/office/spreadsheetml/2009/9/ac" r="289" ht="15.75" x14ac:dyDescent="0.25">
      <c r="A289" s="186"/>
      <c r="B289" s="187"/>
      <c r="C289" s="186"/>
      <c r="D289" s="186"/>
      <c r="E289" s="186"/>
      <c r="F289" s="186"/>
      <c r="G289" s="186"/>
      <c r="H289" s="186"/>
      <c r="I289" s="186"/>
      <c r="J289" s="186"/>
      <c r="K289" s="186"/>
      <c r="L289" s="186"/>
      <c r="M289" s="186"/>
      <c r="N289" s="186"/>
      <c r="O289" s="186"/>
      <c r="P289" s="186"/>
      <c r="Q289" s="186"/>
      <c r="R289" s="186"/>
      <c r="S289" s="186"/>
      <c r="T289" s="186"/>
      <c r="U289" s="186"/>
      <c r="V289" s="186"/>
      <c r="W289" s="186"/>
      <c r="X289" s="186"/>
      <c r="Y289" s="186"/>
      <c r="Z289" s="186"/>
      <c r="AA289" s="186"/>
    </row>
    <row xmlns:x14ac="http://schemas.microsoft.com/office/spreadsheetml/2009/9/ac" r="290" ht="15.75" x14ac:dyDescent="0.25">
      <c r="A290" s="186"/>
      <c r="B290" s="187"/>
      <c r="C290" s="186"/>
      <c r="D290" s="186"/>
      <c r="E290" s="186"/>
      <c r="F290" s="186"/>
      <c r="G290" s="186"/>
      <c r="H290" s="186"/>
      <c r="I290" s="186"/>
      <c r="J290" s="186"/>
      <c r="K290" s="186"/>
      <c r="L290" s="186"/>
      <c r="M290" s="186"/>
      <c r="N290" s="186"/>
      <c r="O290" s="186"/>
      <c r="P290" s="186"/>
      <c r="Q290" s="186"/>
      <c r="R290" s="186"/>
      <c r="S290" s="186"/>
      <c r="T290" s="186"/>
      <c r="U290" s="186"/>
      <c r="V290" s="186"/>
      <c r="W290" s="186"/>
      <c r="X290" s="186"/>
      <c r="Y290" s="186"/>
      <c r="Z290" s="186"/>
      <c r="AA290" s="186"/>
    </row>
    <row xmlns:x14ac="http://schemas.microsoft.com/office/spreadsheetml/2009/9/ac" r="291" ht="15.75" x14ac:dyDescent="0.25">
      <c r="A291" s="186"/>
      <c r="B291" s="187"/>
      <c r="C291" s="186"/>
      <c r="D291" s="186"/>
      <c r="E291" s="186"/>
      <c r="F291" s="186"/>
      <c r="G291" s="186"/>
      <c r="H291" s="186"/>
      <c r="I291" s="186"/>
      <c r="J291" s="186"/>
      <c r="K291" s="186"/>
      <c r="L291" s="186"/>
      <c r="M291" s="186"/>
      <c r="N291" s="186"/>
      <c r="O291" s="186"/>
      <c r="P291" s="186"/>
      <c r="Q291" s="186"/>
      <c r="R291" s="186"/>
      <c r="S291" s="186"/>
      <c r="T291" s="186"/>
      <c r="U291" s="186"/>
      <c r="V291" s="186"/>
      <c r="W291" s="186"/>
      <c r="X291" s="186"/>
      <c r="Y291" s="186"/>
      <c r="Z291" s="186"/>
      <c r="AA291" s="186"/>
    </row>
    <row xmlns:x14ac="http://schemas.microsoft.com/office/spreadsheetml/2009/9/ac" r="292" ht="15.75" x14ac:dyDescent="0.25">
      <c r="A292" s="186"/>
      <c r="B292" s="187"/>
      <c r="C292" s="186"/>
      <c r="D292" s="186"/>
      <c r="E292" s="186"/>
      <c r="F292" s="186"/>
      <c r="G292" s="186"/>
      <c r="H292" s="186"/>
      <c r="I292" s="186"/>
      <c r="J292" s="186"/>
      <c r="K292" s="186"/>
      <c r="L292" s="186"/>
      <c r="M292" s="186"/>
      <c r="N292" s="186"/>
      <c r="O292" s="186"/>
      <c r="P292" s="186"/>
      <c r="Q292" s="186"/>
      <c r="R292" s="186"/>
      <c r="S292" s="186"/>
      <c r="T292" s="186"/>
      <c r="U292" s="186"/>
      <c r="V292" s="186"/>
      <c r="W292" s="186"/>
      <c r="X292" s="186"/>
      <c r="Y292" s="186"/>
      <c r="Z292" s="186"/>
      <c r="AA292" s="186"/>
    </row>
    <row xmlns:x14ac="http://schemas.microsoft.com/office/spreadsheetml/2009/9/ac" r="293" ht="15.75" x14ac:dyDescent="0.25">
      <c r="A293" s="186"/>
      <c r="B293" s="187"/>
      <c r="C293" s="186"/>
      <c r="D293" s="186"/>
      <c r="E293" s="186"/>
      <c r="F293" s="186"/>
      <c r="G293" s="186"/>
      <c r="H293" s="186"/>
      <c r="I293" s="186"/>
      <c r="J293" s="186"/>
      <c r="K293" s="186"/>
      <c r="L293" s="186"/>
      <c r="M293" s="186"/>
      <c r="N293" s="186"/>
      <c r="O293" s="186"/>
      <c r="P293" s="186"/>
      <c r="Q293" s="186"/>
      <c r="R293" s="186"/>
      <c r="S293" s="186"/>
      <c r="T293" s="186"/>
      <c r="U293" s="186"/>
      <c r="V293" s="186"/>
      <c r="W293" s="186"/>
      <c r="X293" s="186"/>
      <c r="Y293" s="186"/>
      <c r="Z293" s="186"/>
      <c r="AA293" s="186"/>
    </row>
    <row xmlns:x14ac="http://schemas.microsoft.com/office/spreadsheetml/2009/9/ac" r="294" ht="15.75" x14ac:dyDescent="0.25">
      <c r="A294" s="186"/>
      <c r="B294" s="187"/>
      <c r="C294" s="186"/>
      <c r="D294" s="186"/>
      <c r="E294" s="186"/>
      <c r="F294" s="186"/>
      <c r="G294" s="186"/>
      <c r="H294" s="186"/>
      <c r="I294" s="186"/>
      <c r="J294" s="186"/>
      <c r="K294" s="186"/>
      <c r="L294" s="186"/>
      <c r="M294" s="186"/>
      <c r="N294" s="186"/>
      <c r="O294" s="186"/>
      <c r="P294" s="186"/>
      <c r="Q294" s="186"/>
      <c r="R294" s="186"/>
      <c r="S294" s="186"/>
      <c r="T294" s="186"/>
      <c r="U294" s="186"/>
      <c r="V294" s="186"/>
      <c r="W294" s="186"/>
      <c r="X294" s="186"/>
      <c r="Y294" s="186"/>
      <c r="Z294" s="186"/>
      <c r="AA294" s="186"/>
    </row>
    <row xmlns:x14ac="http://schemas.microsoft.com/office/spreadsheetml/2009/9/ac" r="295" ht="15.75" x14ac:dyDescent="0.25">
      <c r="A295" s="186"/>
      <c r="B295" s="187"/>
      <c r="C295" s="186"/>
      <c r="D295" s="186"/>
      <c r="E295" s="186"/>
      <c r="F295" s="186"/>
      <c r="G295" s="186"/>
      <c r="H295" s="186"/>
      <c r="I295" s="186"/>
      <c r="J295" s="186"/>
      <c r="K295" s="186"/>
      <c r="L295" s="186"/>
      <c r="M295" s="186"/>
      <c r="N295" s="186"/>
      <c r="O295" s="186"/>
      <c r="P295" s="186"/>
      <c r="Q295" s="186"/>
      <c r="R295" s="186"/>
      <c r="S295" s="186"/>
      <c r="T295" s="186"/>
      <c r="U295" s="186"/>
      <c r="V295" s="186"/>
      <c r="W295" s="186"/>
      <c r="X295" s="186"/>
      <c r="Y295" s="186"/>
      <c r="Z295" s="186"/>
      <c r="AA295" s="186"/>
    </row>
    <row xmlns:x14ac="http://schemas.microsoft.com/office/spreadsheetml/2009/9/ac" r="296" ht="15.75" x14ac:dyDescent="0.25">
      <c r="A296" s="186"/>
      <c r="B296" s="187"/>
      <c r="C296" s="186"/>
      <c r="D296" s="186"/>
      <c r="E296" s="186"/>
      <c r="F296" s="186"/>
      <c r="G296" s="186"/>
      <c r="H296" s="186"/>
      <c r="I296" s="186"/>
      <c r="J296" s="186"/>
      <c r="K296" s="186"/>
      <c r="L296" s="186"/>
      <c r="M296" s="186"/>
      <c r="N296" s="186"/>
      <c r="O296" s="186"/>
      <c r="P296" s="186"/>
      <c r="Q296" s="186"/>
      <c r="R296" s="186"/>
      <c r="S296" s="186"/>
      <c r="T296" s="186"/>
      <c r="U296" s="186"/>
      <c r="V296" s="186"/>
      <c r="W296" s="186"/>
      <c r="X296" s="186"/>
      <c r="Y296" s="186"/>
      <c r="Z296" s="186"/>
      <c r="AA296" s="186"/>
    </row>
    <row xmlns:x14ac="http://schemas.microsoft.com/office/spreadsheetml/2009/9/ac" r="297" ht="15.75" x14ac:dyDescent="0.25">
      <c r="A297" s="186"/>
      <c r="B297" s="187"/>
      <c r="C297" s="186"/>
      <c r="D297" s="186"/>
      <c r="E297" s="186"/>
      <c r="F297" s="186"/>
      <c r="G297" s="186"/>
      <c r="H297" s="186"/>
      <c r="I297" s="186"/>
      <c r="J297" s="186"/>
      <c r="K297" s="186"/>
      <c r="L297" s="186"/>
      <c r="M297" s="186"/>
      <c r="N297" s="186"/>
      <c r="O297" s="186"/>
      <c r="P297" s="186"/>
      <c r="Q297" s="186"/>
      <c r="R297" s="186"/>
      <c r="S297" s="186"/>
      <c r="T297" s="186"/>
      <c r="U297" s="186"/>
      <c r="V297" s="186"/>
      <c r="W297" s="186"/>
      <c r="X297" s="186"/>
      <c r="Y297" s="186"/>
      <c r="Z297" s="186"/>
      <c r="AA297" s="186"/>
    </row>
    <row xmlns:x14ac="http://schemas.microsoft.com/office/spreadsheetml/2009/9/ac" r="298" ht="15.75" x14ac:dyDescent="0.25">
      <c r="A298" s="186"/>
      <c r="B298" s="187"/>
      <c r="C298" s="186"/>
      <c r="D298" s="186"/>
      <c r="E298" s="186"/>
      <c r="F298" s="186"/>
      <c r="G298" s="186"/>
      <c r="H298" s="186"/>
      <c r="I298" s="186"/>
      <c r="J298" s="186"/>
      <c r="K298" s="186"/>
      <c r="L298" s="186"/>
      <c r="M298" s="186"/>
      <c r="N298" s="186"/>
      <c r="O298" s="186"/>
      <c r="P298" s="186"/>
      <c r="Q298" s="186"/>
      <c r="R298" s="186"/>
      <c r="S298" s="186"/>
      <c r="T298" s="186"/>
      <c r="U298" s="186"/>
      <c r="V298" s="186"/>
      <c r="W298" s="186"/>
      <c r="X298" s="186"/>
      <c r="Y298" s="186"/>
      <c r="Z298" s="186"/>
      <c r="AA298" s="186"/>
    </row>
    <row xmlns:x14ac="http://schemas.microsoft.com/office/spreadsheetml/2009/9/ac" r="299" ht="15.75" x14ac:dyDescent="0.25">
      <c r="A299" s="186"/>
      <c r="B299" s="187"/>
      <c r="C299" s="186"/>
      <c r="D299" s="186"/>
      <c r="E299" s="186"/>
      <c r="F299" s="186"/>
      <c r="G299" s="186"/>
      <c r="H299" s="186"/>
      <c r="I299" s="186"/>
      <c r="J299" s="186"/>
      <c r="K299" s="186"/>
      <c r="L299" s="186"/>
      <c r="M299" s="186"/>
      <c r="N299" s="186"/>
      <c r="O299" s="186"/>
      <c r="P299" s="186"/>
      <c r="Q299" s="186"/>
      <c r="R299" s="186"/>
      <c r="S299" s="186"/>
      <c r="T299" s="186"/>
      <c r="U299" s="186"/>
      <c r="V299" s="186"/>
      <c r="W299" s="186"/>
      <c r="X299" s="186"/>
      <c r="Y299" s="186"/>
      <c r="Z299" s="186"/>
      <c r="AA299" s="186"/>
    </row>
    <row xmlns:x14ac="http://schemas.microsoft.com/office/spreadsheetml/2009/9/ac" r="300" ht="15.75" x14ac:dyDescent="0.25">
      <c r="A300" s="186"/>
      <c r="B300" s="187"/>
      <c r="C300" s="186"/>
      <c r="D300" s="186"/>
      <c r="E300" s="186"/>
      <c r="F300" s="186"/>
      <c r="G300" s="186"/>
      <c r="H300" s="186"/>
      <c r="I300" s="186"/>
      <c r="J300" s="186"/>
      <c r="K300" s="186"/>
      <c r="L300" s="186"/>
      <c r="M300" s="186"/>
      <c r="N300" s="186"/>
      <c r="O300" s="186"/>
      <c r="P300" s="186"/>
      <c r="Q300" s="186"/>
      <c r="R300" s="186"/>
      <c r="S300" s="186"/>
      <c r="T300" s="186"/>
      <c r="U300" s="186"/>
      <c r="V300" s="186"/>
      <c r="W300" s="186"/>
      <c r="X300" s="186"/>
      <c r="Y300" s="186"/>
      <c r="Z300" s="186"/>
      <c r="AA300" s="186"/>
    </row>
    <row xmlns:x14ac="http://schemas.microsoft.com/office/spreadsheetml/2009/9/ac" r="301" ht="15.75" x14ac:dyDescent="0.25">
      <c r="A301" s="186"/>
      <c r="B301" s="187"/>
      <c r="C301" s="186"/>
      <c r="D301" s="186"/>
      <c r="E301" s="186"/>
      <c r="F301" s="186"/>
      <c r="G301" s="186"/>
      <c r="H301" s="186"/>
      <c r="I301" s="186"/>
      <c r="J301" s="186"/>
      <c r="K301" s="186"/>
      <c r="L301" s="186"/>
      <c r="M301" s="186"/>
      <c r="N301" s="186"/>
      <c r="O301" s="186"/>
      <c r="P301" s="186"/>
      <c r="Q301" s="186"/>
      <c r="R301" s="186"/>
      <c r="S301" s="186"/>
      <c r="T301" s="186"/>
      <c r="U301" s="186"/>
      <c r="V301" s="186"/>
      <c r="W301" s="186"/>
      <c r="X301" s="186"/>
      <c r="Y301" s="186"/>
      <c r="Z301" s="186"/>
      <c r="AA301" s="186"/>
    </row>
    <row xmlns:x14ac="http://schemas.microsoft.com/office/spreadsheetml/2009/9/ac" r="302" ht="15.75" x14ac:dyDescent="0.25">
      <c r="A302" s="186"/>
      <c r="B302" s="187"/>
      <c r="C302" s="186"/>
      <c r="D302" s="186"/>
      <c r="E302" s="186"/>
      <c r="F302" s="186"/>
      <c r="G302" s="186"/>
      <c r="H302" s="186"/>
      <c r="I302" s="186"/>
      <c r="J302" s="186"/>
      <c r="K302" s="186"/>
      <c r="L302" s="186"/>
      <c r="M302" s="186"/>
      <c r="N302" s="186"/>
      <c r="O302" s="186"/>
      <c r="P302" s="186"/>
      <c r="Q302" s="186"/>
      <c r="R302" s="186"/>
      <c r="S302" s="186"/>
      <c r="T302" s="186"/>
      <c r="U302" s="186"/>
      <c r="V302" s="186"/>
      <c r="W302" s="186"/>
      <c r="X302" s="186"/>
      <c r="Y302" s="186"/>
      <c r="Z302" s="186"/>
      <c r="AA302" s="186"/>
    </row>
    <row xmlns:x14ac="http://schemas.microsoft.com/office/spreadsheetml/2009/9/ac" r="303" ht="15.75" x14ac:dyDescent="0.25">
      <c r="A303" s="186"/>
      <c r="B303" s="187"/>
      <c r="C303" s="186"/>
      <c r="D303" s="186"/>
      <c r="E303" s="186"/>
      <c r="F303" s="186"/>
      <c r="G303" s="186"/>
      <c r="H303" s="186"/>
      <c r="I303" s="186"/>
      <c r="J303" s="186"/>
      <c r="K303" s="186"/>
      <c r="L303" s="186"/>
      <c r="M303" s="186"/>
      <c r="N303" s="186"/>
      <c r="O303" s="186"/>
      <c r="P303" s="186"/>
      <c r="Q303" s="186"/>
      <c r="R303" s="186"/>
      <c r="S303" s="186"/>
      <c r="T303" s="186"/>
      <c r="U303" s="186"/>
      <c r="V303" s="186"/>
      <c r="W303" s="186"/>
      <c r="X303" s="186"/>
      <c r="Y303" s="186"/>
      <c r="Z303" s="186"/>
      <c r="AA303" s="186"/>
    </row>
    <row xmlns:x14ac="http://schemas.microsoft.com/office/spreadsheetml/2009/9/ac" r="304" ht="15.75" x14ac:dyDescent="0.25">
      <c r="A304" s="186"/>
      <c r="B304" s="187"/>
      <c r="C304" s="186"/>
      <c r="D304" s="186"/>
      <c r="E304" s="186"/>
      <c r="F304" s="186"/>
      <c r="G304" s="186"/>
      <c r="H304" s="186"/>
      <c r="I304" s="186"/>
      <c r="J304" s="186"/>
      <c r="K304" s="186"/>
      <c r="L304" s="186"/>
      <c r="M304" s="186"/>
      <c r="N304" s="186"/>
      <c r="O304" s="186"/>
      <c r="P304" s="186"/>
      <c r="Q304" s="186"/>
      <c r="R304" s="186"/>
      <c r="S304" s="186"/>
      <c r="T304" s="186"/>
      <c r="U304" s="186"/>
      <c r="V304" s="186"/>
      <c r="W304" s="186"/>
      <c r="X304" s="186"/>
      <c r="Y304" s="186"/>
      <c r="Z304" s="186"/>
      <c r="AA304" s="186"/>
    </row>
    <row xmlns:x14ac="http://schemas.microsoft.com/office/spreadsheetml/2009/9/ac" r="305" ht="15.75" x14ac:dyDescent="0.25">
      <c r="A305" s="186"/>
      <c r="B305" s="187"/>
      <c r="C305" s="186"/>
      <c r="D305" s="186"/>
      <c r="E305" s="186"/>
      <c r="F305" s="186"/>
      <c r="G305" s="186"/>
      <c r="H305" s="186"/>
      <c r="I305" s="186"/>
      <c r="J305" s="186"/>
      <c r="K305" s="186"/>
      <c r="L305" s="186"/>
      <c r="M305" s="186"/>
      <c r="N305" s="186"/>
      <c r="O305" s="186"/>
      <c r="P305" s="186"/>
      <c r="Q305" s="186"/>
      <c r="R305" s="186"/>
      <c r="S305" s="186"/>
      <c r="T305" s="186"/>
      <c r="U305" s="186"/>
      <c r="V305" s="186"/>
      <c r="W305" s="186"/>
      <c r="X305" s="186"/>
      <c r="Y305" s="186"/>
      <c r="Z305" s="186"/>
      <c r="AA305" s="186"/>
    </row>
    <row xmlns:x14ac="http://schemas.microsoft.com/office/spreadsheetml/2009/9/ac" r="306" ht="15.75" x14ac:dyDescent="0.25">
      <c r="A306" s="186"/>
      <c r="B306" s="187"/>
      <c r="C306" s="186"/>
      <c r="D306" s="186"/>
      <c r="E306" s="186"/>
      <c r="F306" s="186"/>
      <c r="G306" s="186"/>
      <c r="H306" s="186"/>
      <c r="I306" s="186"/>
      <c r="J306" s="186"/>
      <c r="K306" s="186"/>
      <c r="L306" s="186"/>
      <c r="M306" s="186"/>
      <c r="N306" s="186"/>
      <c r="O306" s="186"/>
      <c r="P306" s="186"/>
      <c r="Q306" s="186"/>
      <c r="R306" s="186"/>
      <c r="S306" s="186"/>
      <c r="T306" s="186"/>
      <c r="U306" s="186"/>
      <c r="V306" s="186"/>
      <c r="W306" s="186"/>
      <c r="X306" s="186"/>
      <c r="Y306" s="186"/>
      <c r="Z306" s="186"/>
      <c r="AA306" s="186"/>
    </row>
    <row xmlns:x14ac="http://schemas.microsoft.com/office/spreadsheetml/2009/9/ac" r="307" ht="15.75" x14ac:dyDescent="0.25">
      <c r="A307" s="186"/>
      <c r="B307" s="187"/>
      <c r="C307" s="186"/>
      <c r="D307" s="186"/>
      <c r="E307" s="186"/>
      <c r="F307" s="186"/>
      <c r="G307" s="186"/>
      <c r="H307" s="186"/>
      <c r="I307" s="186"/>
      <c r="J307" s="186"/>
      <c r="K307" s="186"/>
      <c r="L307" s="186"/>
      <c r="M307" s="186"/>
      <c r="N307" s="186"/>
      <c r="O307" s="186"/>
      <c r="P307" s="186"/>
      <c r="Q307" s="186"/>
      <c r="R307" s="186"/>
      <c r="S307" s="186"/>
      <c r="T307" s="186"/>
      <c r="U307" s="186"/>
      <c r="V307" s="186"/>
      <c r="W307" s="186"/>
      <c r="X307" s="186"/>
      <c r="Y307" s="186"/>
      <c r="Z307" s="186"/>
      <c r="AA307" s="186"/>
    </row>
    <row xmlns:x14ac="http://schemas.microsoft.com/office/spreadsheetml/2009/9/ac" r="308" ht="15.75" x14ac:dyDescent="0.25">
      <c r="A308" s="186"/>
      <c r="B308" s="187"/>
      <c r="C308" s="186"/>
      <c r="D308" s="186"/>
      <c r="E308" s="186"/>
      <c r="F308" s="186"/>
      <c r="G308" s="186"/>
      <c r="H308" s="186"/>
      <c r="I308" s="186"/>
      <c r="J308" s="186"/>
      <c r="K308" s="186"/>
      <c r="L308" s="186"/>
      <c r="M308" s="186"/>
      <c r="N308" s="186"/>
      <c r="O308" s="186"/>
      <c r="P308" s="186"/>
      <c r="Q308" s="186"/>
      <c r="R308" s="186"/>
      <c r="S308" s="186"/>
      <c r="T308" s="186"/>
      <c r="U308" s="186"/>
      <c r="V308" s="186"/>
      <c r="W308" s="186"/>
      <c r="X308" s="186"/>
      <c r="Y308" s="186"/>
      <c r="Z308" s="186"/>
      <c r="AA308" s="186"/>
    </row>
    <row xmlns:x14ac="http://schemas.microsoft.com/office/spreadsheetml/2009/9/ac" r="309" ht="15.75" x14ac:dyDescent="0.25">
      <c r="A309" s="186"/>
      <c r="B309" s="187"/>
      <c r="C309" s="186"/>
      <c r="D309" s="186"/>
      <c r="E309" s="186"/>
      <c r="F309" s="186"/>
      <c r="G309" s="186"/>
      <c r="H309" s="186"/>
      <c r="I309" s="186"/>
      <c r="J309" s="186"/>
      <c r="K309" s="186"/>
      <c r="L309" s="186"/>
      <c r="M309" s="186"/>
      <c r="N309" s="186"/>
      <c r="O309" s="186"/>
      <c r="P309" s="186"/>
      <c r="Q309" s="186"/>
      <c r="R309" s="186"/>
      <c r="S309" s="186"/>
      <c r="T309" s="186"/>
      <c r="U309" s="186"/>
      <c r="V309" s="186"/>
      <c r="W309" s="186"/>
      <c r="X309" s="186"/>
      <c r="Y309" s="186"/>
      <c r="Z309" s="186"/>
      <c r="AA309" s="186"/>
    </row>
    <row xmlns:x14ac="http://schemas.microsoft.com/office/spreadsheetml/2009/9/ac" r="310" ht="15.75" x14ac:dyDescent="0.25">
      <c r="A310" s="186"/>
      <c r="B310" s="187"/>
      <c r="C310" s="186"/>
      <c r="D310" s="186"/>
      <c r="E310" s="186"/>
      <c r="F310" s="186"/>
      <c r="G310" s="186"/>
      <c r="H310" s="186"/>
      <c r="I310" s="186"/>
      <c r="J310" s="186"/>
      <c r="K310" s="186"/>
      <c r="L310" s="186"/>
      <c r="M310" s="186"/>
      <c r="N310" s="186"/>
      <c r="O310" s="186"/>
      <c r="P310" s="186"/>
      <c r="Q310" s="186"/>
      <c r="R310" s="186"/>
      <c r="S310" s="186"/>
      <c r="T310" s="186"/>
      <c r="U310" s="186"/>
      <c r="V310" s="186"/>
      <c r="W310" s="186"/>
      <c r="X310" s="186"/>
      <c r="Y310" s="186"/>
      <c r="Z310" s="186"/>
      <c r="AA310" s="186"/>
    </row>
    <row xmlns:x14ac="http://schemas.microsoft.com/office/spreadsheetml/2009/9/ac" r="311" ht="15.75" x14ac:dyDescent="0.25">
      <c r="A311" s="186"/>
      <c r="B311" s="187"/>
      <c r="C311" s="186"/>
      <c r="D311" s="186"/>
      <c r="E311" s="186"/>
      <c r="F311" s="186"/>
      <c r="G311" s="186"/>
      <c r="H311" s="186"/>
      <c r="I311" s="186"/>
      <c r="J311" s="186"/>
      <c r="K311" s="186"/>
      <c r="L311" s="186"/>
      <c r="M311" s="186"/>
      <c r="N311" s="186"/>
      <c r="O311" s="186"/>
      <c r="P311" s="186"/>
      <c r="Q311" s="186"/>
      <c r="R311" s="186"/>
      <c r="S311" s="186"/>
      <c r="T311" s="186"/>
      <c r="U311" s="186"/>
      <c r="V311" s="186"/>
      <c r="W311" s="186"/>
      <c r="X311" s="186"/>
      <c r="Y311" s="186"/>
      <c r="Z311" s="186"/>
      <c r="AA311" s="186"/>
    </row>
    <row xmlns:x14ac="http://schemas.microsoft.com/office/spreadsheetml/2009/9/ac" r="312" ht="15.75" x14ac:dyDescent="0.25">
      <c r="A312" s="186"/>
      <c r="B312" s="187"/>
      <c r="C312" s="186"/>
      <c r="D312" s="186"/>
      <c r="E312" s="186"/>
      <c r="F312" s="186"/>
      <c r="G312" s="186"/>
      <c r="H312" s="186"/>
      <c r="I312" s="186"/>
      <c r="J312" s="186"/>
      <c r="K312" s="186"/>
      <c r="L312" s="186"/>
      <c r="M312" s="186"/>
      <c r="N312" s="186"/>
      <c r="O312" s="186"/>
      <c r="P312" s="186"/>
      <c r="Q312" s="186"/>
      <c r="R312" s="186"/>
      <c r="S312" s="186"/>
      <c r="T312" s="186"/>
      <c r="U312" s="186"/>
      <c r="V312" s="186"/>
      <c r="W312" s="186"/>
      <c r="X312" s="186"/>
      <c r="Y312" s="186"/>
      <c r="Z312" s="186"/>
      <c r="AA312" s="186"/>
    </row>
    <row xmlns:x14ac="http://schemas.microsoft.com/office/spreadsheetml/2009/9/ac" r="313" ht="15.75" x14ac:dyDescent="0.25">
      <c r="A313" s="186"/>
      <c r="B313" s="187"/>
      <c r="C313" s="186"/>
      <c r="D313" s="186"/>
      <c r="E313" s="186"/>
      <c r="F313" s="186"/>
      <c r="G313" s="186"/>
      <c r="H313" s="186"/>
      <c r="I313" s="186"/>
      <c r="J313" s="186"/>
      <c r="K313" s="186"/>
      <c r="L313" s="186"/>
      <c r="M313" s="186"/>
      <c r="N313" s="186"/>
      <c r="O313" s="186"/>
      <c r="P313" s="186"/>
      <c r="Q313" s="186"/>
      <c r="R313" s="186"/>
      <c r="S313" s="186"/>
      <c r="T313" s="186"/>
      <c r="U313" s="186"/>
      <c r="V313" s="186"/>
      <c r="W313" s="186"/>
      <c r="X313" s="186"/>
      <c r="Y313" s="186"/>
      <c r="Z313" s="186"/>
      <c r="AA313" s="186"/>
    </row>
    <row xmlns:x14ac="http://schemas.microsoft.com/office/spreadsheetml/2009/9/ac" r="314" ht="15.75" x14ac:dyDescent="0.25">
      <c r="A314" s="186"/>
      <c r="B314" s="187"/>
      <c r="C314" s="186"/>
      <c r="D314" s="186"/>
      <c r="E314" s="186"/>
      <c r="F314" s="186"/>
      <c r="G314" s="186"/>
      <c r="H314" s="186"/>
      <c r="I314" s="186"/>
      <c r="J314" s="186"/>
      <c r="K314" s="186"/>
      <c r="L314" s="186"/>
      <c r="M314" s="186"/>
      <c r="N314" s="186"/>
      <c r="O314" s="186"/>
      <c r="P314" s="186"/>
      <c r="Q314" s="186"/>
      <c r="R314" s="186"/>
      <c r="S314" s="186"/>
      <c r="T314" s="186"/>
      <c r="U314" s="186"/>
      <c r="V314" s="186"/>
      <c r="W314" s="186"/>
      <c r="X314" s="186"/>
      <c r="Y314" s="186"/>
      <c r="Z314" s="186"/>
      <c r="AA314" s="186"/>
    </row>
    <row xmlns:x14ac="http://schemas.microsoft.com/office/spreadsheetml/2009/9/ac" r="315" ht="15.75" x14ac:dyDescent="0.25">
      <c r="A315" s="186"/>
      <c r="B315" s="187"/>
      <c r="C315" s="186"/>
      <c r="D315" s="186"/>
      <c r="E315" s="186"/>
      <c r="F315" s="186"/>
      <c r="G315" s="186"/>
      <c r="H315" s="186"/>
      <c r="I315" s="186"/>
      <c r="J315" s="186"/>
      <c r="K315" s="186"/>
      <c r="L315" s="186"/>
      <c r="M315" s="186"/>
      <c r="N315" s="186"/>
      <c r="O315" s="186"/>
      <c r="P315" s="186"/>
      <c r="Q315" s="186"/>
      <c r="R315" s="186"/>
      <c r="S315" s="186"/>
      <c r="T315" s="186"/>
      <c r="U315" s="186"/>
      <c r="V315" s="186"/>
      <c r="W315" s="186"/>
      <c r="X315" s="186"/>
      <c r="Y315" s="186"/>
      <c r="Z315" s="186"/>
      <c r="AA315" s="186"/>
    </row>
    <row xmlns:x14ac="http://schemas.microsoft.com/office/spreadsheetml/2009/9/ac" r="316" ht="15.75" x14ac:dyDescent="0.25">
      <c r="A316" s="186"/>
      <c r="B316" s="187"/>
      <c r="C316" s="186"/>
      <c r="D316" s="186"/>
      <c r="E316" s="186"/>
      <c r="F316" s="186"/>
      <c r="G316" s="186"/>
      <c r="H316" s="186"/>
      <c r="I316" s="186"/>
      <c r="J316" s="186"/>
      <c r="K316" s="186"/>
      <c r="L316" s="186"/>
      <c r="M316" s="186"/>
      <c r="N316" s="186"/>
      <c r="O316" s="186"/>
      <c r="P316" s="186"/>
      <c r="Q316" s="186"/>
      <c r="R316" s="186"/>
      <c r="S316" s="186"/>
      <c r="T316" s="186"/>
      <c r="U316" s="186"/>
      <c r="V316" s="186"/>
      <c r="W316" s="186"/>
      <c r="X316" s="186"/>
      <c r="Y316" s="186"/>
      <c r="Z316" s="186"/>
      <c r="AA316" s="186"/>
    </row>
    <row xmlns:x14ac="http://schemas.microsoft.com/office/spreadsheetml/2009/9/ac" r="317" ht="15.75" x14ac:dyDescent="0.25">
      <c r="A317" s="186"/>
      <c r="B317" s="187"/>
      <c r="C317" s="186"/>
      <c r="D317" s="186"/>
      <c r="E317" s="186"/>
      <c r="F317" s="186"/>
      <c r="G317" s="186"/>
      <c r="H317" s="186"/>
      <c r="I317" s="186"/>
      <c r="J317" s="186"/>
      <c r="K317" s="186"/>
      <c r="L317" s="186"/>
      <c r="M317" s="186"/>
      <c r="N317" s="186"/>
      <c r="O317" s="186"/>
      <c r="P317" s="186"/>
      <c r="Q317" s="186"/>
      <c r="R317" s="186"/>
      <c r="S317" s="186"/>
      <c r="T317" s="186"/>
      <c r="U317" s="186"/>
      <c r="V317" s="186"/>
      <c r="W317" s="186"/>
      <c r="X317" s="186"/>
      <c r="Y317" s="186"/>
      <c r="Z317" s="186"/>
      <c r="AA317" s="186"/>
    </row>
    <row xmlns:x14ac="http://schemas.microsoft.com/office/spreadsheetml/2009/9/ac" r="318" ht="15.75" x14ac:dyDescent="0.25">
      <c r="A318" s="186"/>
      <c r="B318" s="187"/>
      <c r="C318" s="186"/>
      <c r="D318" s="186"/>
      <c r="E318" s="186"/>
      <c r="F318" s="186"/>
      <c r="G318" s="186"/>
      <c r="H318" s="186"/>
      <c r="I318" s="186"/>
      <c r="J318" s="186"/>
      <c r="K318" s="186"/>
      <c r="L318" s="186"/>
      <c r="M318" s="186"/>
      <c r="N318" s="186"/>
      <c r="O318" s="186"/>
      <c r="P318" s="186"/>
      <c r="Q318" s="186"/>
      <c r="R318" s="186"/>
      <c r="S318" s="186"/>
      <c r="T318" s="186"/>
      <c r="U318" s="186"/>
      <c r="V318" s="186"/>
      <c r="W318" s="186"/>
      <c r="X318" s="186"/>
      <c r="Y318" s="186"/>
      <c r="Z318" s="186"/>
      <c r="AA318" s="186"/>
    </row>
    <row xmlns:x14ac="http://schemas.microsoft.com/office/spreadsheetml/2009/9/ac" r="319" ht="15.75" x14ac:dyDescent="0.25">
      <c r="A319" s="186"/>
      <c r="B319" s="187"/>
      <c r="C319" s="186"/>
      <c r="D319" s="186"/>
      <c r="E319" s="186"/>
      <c r="F319" s="186"/>
      <c r="G319" s="186"/>
      <c r="H319" s="186"/>
      <c r="I319" s="186"/>
      <c r="J319" s="186"/>
      <c r="K319" s="186"/>
      <c r="L319" s="186"/>
      <c r="M319" s="186"/>
      <c r="N319" s="186"/>
      <c r="O319" s="186"/>
      <c r="P319" s="186"/>
      <c r="Q319" s="186"/>
      <c r="R319" s="186"/>
      <c r="S319" s="186"/>
      <c r="T319" s="186"/>
      <c r="U319" s="186"/>
      <c r="V319" s="186"/>
      <c r="W319" s="186"/>
      <c r="X319" s="186"/>
      <c r="Y319" s="186"/>
      <c r="Z319" s="186"/>
      <c r="AA319" s="186"/>
    </row>
    <row xmlns:x14ac="http://schemas.microsoft.com/office/spreadsheetml/2009/9/ac" r="320" ht="15.75" x14ac:dyDescent="0.25">
      <c r="A320" s="186"/>
      <c r="B320" s="187"/>
      <c r="C320" s="186"/>
      <c r="D320" s="186"/>
      <c r="E320" s="186"/>
      <c r="F320" s="186"/>
      <c r="G320" s="186"/>
      <c r="H320" s="186"/>
      <c r="I320" s="186"/>
      <c r="J320" s="186"/>
      <c r="K320" s="186"/>
      <c r="L320" s="186"/>
      <c r="M320" s="186"/>
      <c r="N320" s="186"/>
      <c r="O320" s="186"/>
      <c r="P320" s="186"/>
      <c r="Q320" s="186"/>
      <c r="R320" s="186"/>
      <c r="S320" s="186"/>
      <c r="T320" s="186"/>
      <c r="U320" s="186"/>
      <c r="V320" s="186"/>
      <c r="W320" s="186"/>
      <c r="X320" s="186"/>
      <c r="Y320" s="186"/>
      <c r="Z320" s="186"/>
      <c r="AA320" s="186"/>
    </row>
    <row xmlns:x14ac="http://schemas.microsoft.com/office/spreadsheetml/2009/9/ac" r="321" ht="15.75" x14ac:dyDescent="0.25">
      <c r="A321" s="186"/>
      <c r="B321" s="187"/>
      <c r="C321" s="186"/>
      <c r="D321" s="186"/>
      <c r="E321" s="186"/>
      <c r="F321" s="186"/>
      <c r="G321" s="186"/>
      <c r="H321" s="186"/>
      <c r="I321" s="186"/>
      <c r="J321" s="186"/>
      <c r="K321" s="186"/>
      <c r="L321" s="186"/>
      <c r="M321" s="186"/>
      <c r="N321" s="186"/>
      <c r="O321" s="186"/>
      <c r="P321" s="186"/>
      <c r="Q321" s="186"/>
      <c r="R321" s="186"/>
      <c r="S321" s="186"/>
      <c r="T321" s="186"/>
      <c r="U321" s="186"/>
      <c r="V321" s="186"/>
      <c r="W321" s="186"/>
      <c r="X321" s="186"/>
      <c r="Y321" s="186"/>
      <c r="Z321" s="186"/>
      <c r="AA321" s="186"/>
    </row>
    <row xmlns:x14ac="http://schemas.microsoft.com/office/spreadsheetml/2009/9/ac" r="322" ht="15.75" x14ac:dyDescent="0.25">
      <c r="A322" s="186"/>
      <c r="B322" s="187"/>
      <c r="C322" s="186"/>
      <c r="D322" s="186"/>
      <c r="E322" s="186"/>
      <c r="F322" s="186"/>
      <c r="G322" s="186"/>
      <c r="H322" s="186"/>
      <c r="I322" s="186"/>
      <c r="J322" s="186"/>
      <c r="K322" s="186"/>
      <c r="L322" s="186"/>
      <c r="M322" s="186"/>
      <c r="N322" s="186"/>
      <c r="O322" s="186"/>
      <c r="P322" s="186"/>
      <c r="Q322" s="186"/>
      <c r="R322" s="186"/>
      <c r="S322" s="186"/>
      <c r="T322" s="186"/>
      <c r="U322" s="186"/>
      <c r="V322" s="186"/>
      <c r="W322" s="186"/>
      <c r="X322" s="186"/>
      <c r="Y322" s="186"/>
      <c r="Z322" s="186"/>
      <c r="AA322" s="186"/>
    </row>
    <row xmlns:x14ac="http://schemas.microsoft.com/office/spreadsheetml/2009/9/ac" r="323" ht="15.75" x14ac:dyDescent="0.25">
      <c r="A323" s="186"/>
      <c r="B323" s="187"/>
      <c r="C323" s="186"/>
      <c r="D323" s="186"/>
      <c r="E323" s="186"/>
      <c r="F323" s="186"/>
      <c r="G323" s="186"/>
      <c r="H323" s="186"/>
      <c r="I323" s="186"/>
      <c r="J323" s="186"/>
      <c r="K323" s="186"/>
      <c r="L323" s="186"/>
      <c r="M323" s="186"/>
      <c r="N323" s="186"/>
      <c r="O323" s="186"/>
      <c r="P323" s="186"/>
      <c r="Q323" s="186"/>
      <c r="R323" s="186"/>
      <c r="S323" s="186"/>
      <c r="T323" s="186"/>
      <c r="U323" s="186"/>
      <c r="V323" s="186"/>
      <c r="W323" s="186"/>
      <c r="X323" s="186"/>
      <c r="Y323" s="186"/>
      <c r="Z323" s="186"/>
      <c r="AA323" s="186"/>
    </row>
    <row xmlns:x14ac="http://schemas.microsoft.com/office/spreadsheetml/2009/9/ac" r="324" ht="15.75" x14ac:dyDescent="0.25">
      <c r="A324" s="186"/>
      <c r="B324" s="187"/>
      <c r="C324" s="186"/>
      <c r="D324" s="186"/>
      <c r="E324" s="186"/>
      <c r="F324" s="186"/>
      <c r="G324" s="186"/>
      <c r="H324" s="186"/>
      <c r="I324" s="186"/>
      <c r="J324" s="186"/>
      <c r="K324" s="186"/>
      <c r="L324" s="186"/>
      <c r="M324" s="186"/>
      <c r="N324" s="186"/>
      <c r="O324" s="186"/>
      <c r="P324" s="186"/>
      <c r="Q324" s="186"/>
      <c r="R324" s="186"/>
      <c r="S324" s="186"/>
      <c r="T324" s="186"/>
      <c r="U324" s="186"/>
      <c r="V324" s="186"/>
      <c r="W324" s="186"/>
      <c r="X324" s="186"/>
      <c r="Y324" s="186"/>
      <c r="Z324" s="186"/>
      <c r="AA324" s="186"/>
    </row>
    <row xmlns:x14ac="http://schemas.microsoft.com/office/spreadsheetml/2009/9/ac" r="325" ht="15.75" x14ac:dyDescent="0.25">
      <c r="A325" s="186"/>
      <c r="B325" s="187"/>
      <c r="C325" s="186"/>
      <c r="D325" s="186"/>
      <c r="E325" s="186"/>
      <c r="F325" s="186"/>
      <c r="G325" s="186"/>
      <c r="H325" s="186"/>
      <c r="I325" s="186"/>
      <c r="J325" s="186"/>
      <c r="K325" s="186"/>
      <c r="L325" s="186"/>
      <c r="M325" s="186"/>
      <c r="N325" s="186"/>
      <c r="O325" s="186"/>
      <c r="P325" s="186"/>
      <c r="Q325" s="186"/>
      <c r="R325" s="186"/>
      <c r="S325" s="186"/>
      <c r="T325" s="186"/>
      <c r="U325" s="186"/>
      <c r="V325" s="186"/>
      <c r="W325" s="186"/>
      <c r="X325" s="186"/>
      <c r="Y325" s="186"/>
      <c r="Z325" s="186"/>
      <c r="AA325" s="186"/>
    </row>
    <row xmlns:x14ac="http://schemas.microsoft.com/office/spreadsheetml/2009/9/ac" r="326" ht="15.75" x14ac:dyDescent="0.25">
      <c r="A326" s="186"/>
      <c r="B326" s="187"/>
      <c r="C326" s="186"/>
      <c r="D326" s="186"/>
      <c r="E326" s="186"/>
      <c r="F326" s="186"/>
      <c r="G326" s="186"/>
      <c r="H326" s="186"/>
      <c r="I326" s="186"/>
      <c r="J326" s="186"/>
      <c r="K326" s="186"/>
      <c r="L326" s="186"/>
      <c r="M326" s="186"/>
      <c r="N326" s="186"/>
      <c r="O326" s="186"/>
      <c r="P326" s="186"/>
      <c r="Q326" s="186"/>
      <c r="R326" s="186"/>
      <c r="S326" s="186"/>
      <c r="T326" s="186"/>
      <c r="U326" s="186"/>
      <c r="V326" s="186"/>
      <c r="W326" s="186"/>
      <c r="X326" s="186"/>
      <c r="Y326" s="186"/>
      <c r="Z326" s="186"/>
      <c r="AA326" s="186"/>
    </row>
    <row xmlns:x14ac="http://schemas.microsoft.com/office/spreadsheetml/2009/9/ac" r="327" ht="15.75" x14ac:dyDescent="0.25">
      <c r="A327" s="186"/>
      <c r="B327" s="187"/>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row>
    <row xmlns:x14ac="http://schemas.microsoft.com/office/spreadsheetml/2009/9/ac" r="328" ht="15.75" x14ac:dyDescent="0.25">
      <c r="A328" s="186"/>
      <c r="B328" s="187"/>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row>
    <row xmlns:x14ac="http://schemas.microsoft.com/office/spreadsheetml/2009/9/ac" r="329" ht="15.75" x14ac:dyDescent="0.25">
      <c r="A329" s="186"/>
      <c r="B329" s="187"/>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row>
    <row xmlns:x14ac="http://schemas.microsoft.com/office/spreadsheetml/2009/9/ac" r="330" ht="15.75" x14ac:dyDescent="0.25">
      <c r="A330" s="186"/>
      <c r="B330" s="187"/>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row>
    <row xmlns:x14ac="http://schemas.microsoft.com/office/spreadsheetml/2009/9/ac" r="331" ht="15.75" x14ac:dyDescent="0.25">
      <c r="A331" s="186"/>
      <c r="B331" s="187"/>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row>
    <row xmlns:x14ac="http://schemas.microsoft.com/office/spreadsheetml/2009/9/ac" r="332" ht="15.75" x14ac:dyDescent="0.25">
      <c r="A332" s="186"/>
      <c r="B332" s="187"/>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row>
    <row xmlns:x14ac="http://schemas.microsoft.com/office/spreadsheetml/2009/9/ac" r="333" ht="15.75" x14ac:dyDescent="0.25">
      <c r="A333" s="186"/>
      <c r="B333" s="187"/>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row>
    <row xmlns:x14ac="http://schemas.microsoft.com/office/spreadsheetml/2009/9/ac" r="334" ht="15.75" x14ac:dyDescent="0.25">
      <c r="A334" s="186"/>
      <c r="B334" s="187"/>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row>
    <row xmlns:x14ac="http://schemas.microsoft.com/office/spreadsheetml/2009/9/ac" r="335" ht="15.75" x14ac:dyDescent="0.25">
      <c r="A335" s="186"/>
      <c r="B335" s="187"/>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row>
    <row xmlns:x14ac="http://schemas.microsoft.com/office/spreadsheetml/2009/9/ac" r="336" ht="15.75" x14ac:dyDescent="0.25">
      <c r="A336" s="186"/>
      <c r="B336" s="187"/>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row>
    <row xmlns:x14ac="http://schemas.microsoft.com/office/spreadsheetml/2009/9/ac" r="337" ht="15.75" x14ac:dyDescent="0.25">
      <c r="A337" s="186"/>
      <c r="B337" s="187"/>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row>
    <row xmlns:x14ac="http://schemas.microsoft.com/office/spreadsheetml/2009/9/ac" r="338" ht="15.75" x14ac:dyDescent="0.25">
      <c r="A338" s="186"/>
      <c r="B338" s="187"/>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row>
    <row xmlns:x14ac="http://schemas.microsoft.com/office/spreadsheetml/2009/9/ac" r="339" ht="15.75" x14ac:dyDescent="0.25">
      <c r="A339" s="186"/>
      <c r="B339" s="187"/>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row>
    <row xmlns:x14ac="http://schemas.microsoft.com/office/spreadsheetml/2009/9/ac" r="340" ht="15.75" x14ac:dyDescent="0.25">
      <c r="A340" s="186"/>
      <c r="B340" s="187"/>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row>
    <row xmlns:x14ac="http://schemas.microsoft.com/office/spreadsheetml/2009/9/ac" r="341" ht="15.75" x14ac:dyDescent="0.25">
      <c r="A341" s="186"/>
      <c r="B341" s="187"/>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row>
    <row xmlns:x14ac="http://schemas.microsoft.com/office/spreadsheetml/2009/9/ac" r="342" ht="15.75" x14ac:dyDescent="0.25">
      <c r="A342" s="186"/>
      <c r="B342" s="187"/>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row>
    <row xmlns:x14ac="http://schemas.microsoft.com/office/spreadsheetml/2009/9/ac" r="343" ht="15.75" x14ac:dyDescent="0.25">
      <c r="A343" s="186"/>
      <c r="B343" s="187"/>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row>
    <row xmlns:x14ac="http://schemas.microsoft.com/office/spreadsheetml/2009/9/ac" r="344" ht="15.75" x14ac:dyDescent="0.25">
      <c r="A344" s="186"/>
      <c r="B344" s="187"/>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row>
    <row xmlns:x14ac="http://schemas.microsoft.com/office/spreadsheetml/2009/9/ac" r="345" ht="15.75" x14ac:dyDescent="0.25">
      <c r="A345" s="186"/>
      <c r="B345" s="187"/>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row>
    <row xmlns:x14ac="http://schemas.microsoft.com/office/spreadsheetml/2009/9/ac" r="346" ht="15.75" x14ac:dyDescent="0.25">
      <c r="A346" s="186"/>
      <c r="B346" s="187"/>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row>
    <row xmlns:x14ac="http://schemas.microsoft.com/office/spreadsheetml/2009/9/ac" r="347" ht="15.75" x14ac:dyDescent="0.25">
      <c r="A347" s="186"/>
      <c r="B347" s="187"/>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row>
    <row xmlns:x14ac="http://schemas.microsoft.com/office/spreadsheetml/2009/9/ac" r="348" ht="15.75" x14ac:dyDescent="0.25">
      <c r="A348" s="186"/>
      <c r="B348" s="187"/>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row>
    <row xmlns:x14ac="http://schemas.microsoft.com/office/spreadsheetml/2009/9/ac" r="349" ht="15.75" x14ac:dyDescent="0.25">
      <c r="A349" s="186"/>
      <c r="B349" s="187"/>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row>
    <row xmlns:x14ac="http://schemas.microsoft.com/office/spreadsheetml/2009/9/ac" r="350" ht="15.75" x14ac:dyDescent="0.25">
      <c r="A350" s="186"/>
      <c r="B350" s="187"/>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row>
    <row xmlns:x14ac="http://schemas.microsoft.com/office/spreadsheetml/2009/9/ac" r="351" ht="15.75" x14ac:dyDescent="0.25">
      <c r="A351" s="186"/>
      <c r="B351" s="187"/>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row>
    <row xmlns:x14ac="http://schemas.microsoft.com/office/spreadsheetml/2009/9/ac" r="352" ht="15.75" x14ac:dyDescent="0.25">
      <c r="A352" s="186"/>
      <c r="B352" s="187"/>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row>
    <row xmlns:x14ac="http://schemas.microsoft.com/office/spreadsheetml/2009/9/ac" r="353" ht="15.75" x14ac:dyDescent="0.25">
      <c r="A353" s="186"/>
      <c r="B353" s="187"/>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row>
    <row xmlns:x14ac="http://schemas.microsoft.com/office/spreadsheetml/2009/9/ac" r="354" ht="15.75" x14ac:dyDescent="0.25">
      <c r="A354" s="186"/>
      <c r="B354" s="187"/>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row>
    <row xmlns:x14ac="http://schemas.microsoft.com/office/spreadsheetml/2009/9/ac" r="355" ht="15.75" x14ac:dyDescent="0.25">
      <c r="A355" s="186"/>
      <c r="B355" s="187"/>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row>
    <row xmlns:x14ac="http://schemas.microsoft.com/office/spreadsheetml/2009/9/ac" r="356" ht="15.75" x14ac:dyDescent="0.25">
      <c r="A356" s="186"/>
      <c r="B356" s="187"/>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row>
    <row xmlns:x14ac="http://schemas.microsoft.com/office/spreadsheetml/2009/9/ac" r="357" ht="15.75" x14ac:dyDescent="0.25">
      <c r="A357" s="186"/>
      <c r="B357" s="187"/>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row>
    <row xmlns:x14ac="http://schemas.microsoft.com/office/spreadsheetml/2009/9/ac" r="358" ht="15.75" x14ac:dyDescent="0.25">
      <c r="A358" s="186"/>
      <c r="B358" s="187"/>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row>
    <row xmlns:x14ac="http://schemas.microsoft.com/office/spreadsheetml/2009/9/ac" r="359" ht="15.75" x14ac:dyDescent="0.25">
      <c r="A359" s="186"/>
      <c r="B359" s="187"/>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row>
    <row xmlns:x14ac="http://schemas.microsoft.com/office/spreadsheetml/2009/9/ac" r="360" ht="15.75" x14ac:dyDescent="0.25">
      <c r="A360" s="186"/>
      <c r="B360" s="187"/>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row>
    <row xmlns:x14ac="http://schemas.microsoft.com/office/spreadsheetml/2009/9/ac" r="361" ht="15.75" x14ac:dyDescent="0.25">
      <c r="A361" s="186"/>
      <c r="B361" s="187"/>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row>
    <row xmlns:x14ac="http://schemas.microsoft.com/office/spreadsheetml/2009/9/ac" r="362" ht="15.75" x14ac:dyDescent="0.25">
      <c r="A362" s="186"/>
      <c r="B362" s="187"/>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row>
    <row xmlns:x14ac="http://schemas.microsoft.com/office/spreadsheetml/2009/9/ac" r="363" ht="15.75" x14ac:dyDescent="0.25">
      <c r="A363" s="186"/>
      <c r="B363" s="187"/>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row>
    <row xmlns:x14ac="http://schemas.microsoft.com/office/spreadsheetml/2009/9/ac" r="364" ht="15.75" x14ac:dyDescent="0.25">
      <c r="A364" s="186"/>
      <c r="B364" s="187"/>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row>
    <row xmlns:x14ac="http://schemas.microsoft.com/office/spreadsheetml/2009/9/ac" r="365" ht="15.75" x14ac:dyDescent="0.25">
      <c r="A365" s="186"/>
      <c r="B365" s="187"/>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row>
    <row xmlns:x14ac="http://schemas.microsoft.com/office/spreadsheetml/2009/9/ac" r="366" ht="15.75" x14ac:dyDescent="0.25">
      <c r="A366" s="186"/>
      <c r="B366" s="187"/>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row>
    <row xmlns:x14ac="http://schemas.microsoft.com/office/spreadsheetml/2009/9/ac" r="367" ht="15.75" x14ac:dyDescent="0.25">
      <c r="A367" s="186"/>
      <c r="B367" s="187"/>
      <c r="C367" s="186"/>
      <c r="D367" s="186"/>
      <c r="E367" s="186"/>
      <c r="F367" s="186"/>
      <c r="G367" s="186"/>
      <c r="H367" s="186"/>
      <c r="I367" s="186"/>
      <c r="J367" s="186"/>
      <c r="K367" s="186"/>
      <c r="L367" s="186"/>
      <c r="M367" s="186"/>
      <c r="N367" s="186"/>
      <c r="O367" s="186"/>
      <c r="P367" s="186"/>
      <c r="Q367" s="186"/>
      <c r="R367" s="186"/>
      <c r="S367" s="186"/>
      <c r="T367" s="186"/>
      <c r="U367" s="186"/>
      <c r="V367" s="186"/>
      <c r="W367" s="186"/>
      <c r="X367" s="186"/>
      <c r="Y367" s="186"/>
      <c r="Z367" s="186"/>
      <c r="AA367" s="186"/>
    </row>
    <row xmlns:x14ac="http://schemas.microsoft.com/office/spreadsheetml/2009/9/ac" r="368" ht="15.75" x14ac:dyDescent="0.25">
      <c r="A368" s="186"/>
      <c r="B368" s="187"/>
      <c r="C368" s="186"/>
      <c r="D368" s="186"/>
      <c r="E368" s="186"/>
      <c r="F368" s="186"/>
      <c r="G368" s="186"/>
      <c r="H368" s="186"/>
      <c r="I368" s="186"/>
      <c r="J368" s="186"/>
      <c r="K368" s="186"/>
      <c r="L368" s="186"/>
      <c r="M368" s="186"/>
      <c r="N368" s="186"/>
      <c r="O368" s="186"/>
      <c r="P368" s="186"/>
      <c r="Q368" s="186"/>
      <c r="R368" s="186"/>
      <c r="S368" s="186"/>
      <c r="T368" s="186"/>
      <c r="U368" s="186"/>
      <c r="V368" s="186"/>
      <c r="W368" s="186"/>
      <c r="X368" s="186"/>
      <c r="Y368" s="186"/>
      <c r="Z368" s="186"/>
      <c r="AA368" s="186"/>
    </row>
    <row xmlns:x14ac="http://schemas.microsoft.com/office/spreadsheetml/2009/9/ac" r="369" ht="15.75" x14ac:dyDescent="0.25">
      <c r="A369" s="186"/>
      <c r="B369" s="187"/>
      <c r="C369" s="186"/>
      <c r="D369" s="186"/>
      <c r="E369" s="186"/>
      <c r="F369" s="186"/>
      <c r="G369" s="186"/>
      <c r="H369" s="186"/>
      <c r="I369" s="186"/>
      <c r="J369" s="186"/>
      <c r="K369" s="186"/>
      <c r="L369" s="186"/>
      <c r="M369" s="186"/>
      <c r="N369" s="186"/>
      <c r="O369" s="186"/>
      <c r="P369" s="186"/>
      <c r="Q369" s="186"/>
      <c r="R369" s="186"/>
      <c r="S369" s="186"/>
      <c r="T369" s="186"/>
      <c r="U369" s="186"/>
      <c r="V369" s="186"/>
      <c r="W369" s="186"/>
      <c r="X369" s="186"/>
      <c r="Y369" s="186"/>
      <c r="Z369" s="186"/>
      <c r="AA369" s="186"/>
    </row>
    <row xmlns:x14ac="http://schemas.microsoft.com/office/spreadsheetml/2009/9/ac" r="370" ht="15.75" x14ac:dyDescent="0.25">
      <c r="A370" s="186"/>
      <c r="B370" s="187"/>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row>
    <row xmlns:x14ac="http://schemas.microsoft.com/office/spreadsheetml/2009/9/ac" r="371" ht="15.75" x14ac:dyDescent="0.25">
      <c r="A371" s="186"/>
      <c r="B371" s="187"/>
      <c r="C371" s="186"/>
      <c r="D371" s="186"/>
      <c r="E371" s="186"/>
      <c r="F371" s="186"/>
      <c r="G371" s="186"/>
      <c r="H371" s="186"/>
      <c r="I371" s="186"/>
      <c r="J371" s="186"/>
      <c r="K371" s="186"/>
      <c r="L371" s="186"/>
      <c r="M371" s="186"/>
      <c r="N371" s="186"/>
      <c r="O371" s="186"/>
      <c r="P371" s="186"/>
      <c r="Q371" s="186"/>
      <c r="R371" s="186"/>
      <c r="S371" s="186"/>
      <c r="T371" s="186"/>
      <c r="U371" s="186"/>
      <c r="V371" s="186"/>
      <c r="W371" s="186"/>
      <c r="X371" s="186"/>
      <c r="Y371" s="186"/>
      <c r="Z371" s="186"/>
      <c r="AA371" s="186"/>
    </row>
    <row xmlns:x14ac="http://schemas.microsoft.com/office/spreadsheetml/2009/9/ac" r="372" ht="15.75" x14ac:dyDescent="0.25">
      <c r="A372" s="186"/>
      <c r="B372" s="187"/>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row>
    <row xmlns:x14ac="http://schemas.microsoft.com/office/spreadsheetml/2009/9/ac" r="373" ht="15.75" x14ac:dyDescent="0.25">
      <c r="A373" s="186"/>
      <c r="B373" s="187"/>
      <c r="C373" s="186"/>
      <c r="D373" s="186"/>
      <c r="E373" s="186"/>
      <c r="F373" s="186"/>
      <c r="G373" s="186"/>
      <c r="H373" s="186"/>
      <c r="I373" s="186"/>
      <c r="J373" s="186"/>
      <c r="K373" s="186"/>
      <c r="L373" s="186"/>
      <c r="M373" s="186"/>
      <c r="N373" s="186"/>
      <c r="O373" s="186"/>
      <c r="P373" s="186"/>
      <c r="Q373" s="186"/>
      <c r="R373" s="186"/>
      <c r="S373" s="186"/>
      <c r="T373" s="186"/>
      <c r="U373" s="186"/>
      <c r="V373" s="186"/>
      <c r="W373" s="186"/>
      <c r="X373" s="186"/>
      <c r="Y373" s="186"/>
      <c r="Z373" s="186"/>
      <c r="AA373" s="186"/>
    </row>
    <row xmlns:x14ac="http://schemas.microsoft.com/office/spreadsheetml/2009/9/ac" r="374" ht="15.75" x14ac:dyDescent="0.25">
      <c r="A374" s="186"/>
      <c r="B374" s="187"/>
      <c r="C374" s="186"/>
      <c r="D374" s="186"/>
      <c r="E374" s="186"/>
      <c r="F374" s="186"/>
      <c r="G374" s="186"/>
      <c r="H374" s="186"/>
      <c r="I374" s="186"/>
      <c r="J374" s="186"/>
      <c r="K374" s="186"/>
      <c r="L374" s="186"/>
      <c r="M374" s="186"/>
      <c r="N374" s="186"/>
      <c r="O374" s="186"/>
      <c r="P374" s="186"/>
      <c r="Q374" s="186"/>
      <c r="R374" s="186"/>
      <c r="S374" s="186"/>
      <c r="T374" s="186"/>
      <c r="U374" s="186"/>
      <c r="V374" s="186"/>
      <c r="W374" s="186"/>
      <c r="X374" s="186"/>
      <c r="Y374" s="186"/>
      <c r="Z374" s="186"/>
      <c r="AA374" s="186"/>
    </row>
    <row xmlns:x14ac="http://schemas.microsoft.com/office/spreadsheetml/2009/9/ac" r="375" ht="15.75" x14ac:dyDescent="0.25">
      <c r="A375" s="186"/>
      <c r="B375" s="187"/>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row>
    <row xmlns:x14ac="http://schemas.microsoft.com/office/spreadsheetml/2009/9/ac" r="376" ht="15.75" x14ac:dyDescent="0.25">
      <c r="A376" s="186"/>
      <c r="B376" s="187"/>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row>
    <row xmlns:x14ac="http://schemas.microsoft.com/office/spreadsheetml/2009/9/ac" r="377" ht="15.75" x14ac:dyDescent="0.25">
      <c r="A377" s="186"/>
      <c r="B377" s="187"/>
      <c r="C377" s="186"/>
      <c r="D377" s="186"/>
      <c r="E377" s="186"/>
      <c r="F377" s="186"/>
      <c r="G377" s="186"/>
      <c r="H377" s="186"/>
      <c r="I377" s="186"/>
      <c r="J377" s="186"/>
      <c r="K377" s="186"/>
      <c r="L377" s="186"/>
      <c r="M377" s="186"/>
      <c r="N377" s="186"/>
      <c r="O377" s="186"/>
      <c r="P377" s="186"/>
      <c r="Q377" s="186"/>
      <c r="R377" s="186"/>
      <c r="S377" s="186"/>
      <c r="T377" s="186"/>
      <c r="U377" s="186"/>
      <c r="V377" s="186"/>
      <c r="W377" s="186"/>
      <c r="X377" s="186"/>
      <c r="Y377" s="186"/>
      <c r="Z377" s="186"/>
      <c r="AA377" s="186"/>
    </row>
    <row xmlns:x14ac="http://schemas.microsoft.com/office/spreadsheetml/2009/9/ac" r="378" ht="15.75" x14ac:dyDescent="0.25">
      <c r="A378" s="186"/>
      <c r="B378" s="187"/>
      <c r="C378" s="186"/>
      <c r="D378" s="186"/>
      <c r="E378" s="186"/>
      <c r="F378" s="186"/>
      <c r="G378" s="186"/>
      <c r="H378" s="186"/>
      <c r="I378" s="186"/>
      <c r="J378" s="186"/>
      <c r="K378" s="186"/>
      <c r="L378" s="186"/>
      <c r="M378" s="186"/>
      <c r="N378" s="186"/>
      <c r="O378" s="186"/>
      <c r="P378" s="186"/>
      <c r="Q378" s="186"/>
      <c r="R378" s="186"/>
      <c r="S378" s="186"/>
      <c r="T378" s="186"/>
      <c r="U378" s="186"/>
      <c r="V378" s="186"/>
      <c r="W378" s="186"/>
      <c r="X378" s="186"/>
      <c r="Y378" s="186"/>
      <c r="Z378" s="186"/>
      <c r="AA378" s="186"/>
    </row>
    <row xmlns:x14ac="http://schemas.microsoft.com/office/spreadsheetml/2009/9/ac" r="379" ht="15.75" x14ac:dyDescent="0.25">
      <c r="A379" s="186"/>
      <c r="B379" s="187"/>
      <c r="C379" s="186"/>
      <c r="D379" s="186"/>
      <c r="E379" s="186"/>
      <c r="F379" s="186"/>
      <c r="G379" s="186"/>
      <c r="H379" s="186"/>
      <c r="I379" s="186"/>
      <c r="J379" s="186"/>
      <c r="K379" s="186"/>
      <c r="L379" s="186"/>
      <c r="M379" s="186"/>
      <c r="N379" s="186"/>
      <c r="O379" s="186"/>
      <c r="P379" s="186"/>
      <c r="Q379" s="186"/>
      <c r="R379" s="186"/>
      <c r="S379" s="186"/>
      <c r="T379" s="186"/>
      <c r="U379" s="186"/>
      <c r="V379" s="186"/>
      <c r="W379" s="186"/>
      <c r="X379" s="186"/>
      <c r="Y379" s="186"/>
      <c r="Z379" s="186"/>
      <c r="AA379" s="186"/>
    </row>
    <row xmlns:x14ac="http://schemas.microsoft.com/office/spreadsheetml/2009/9/ac" r="380" ht="15.75" x14ac:dyDescent="0.25">
      <c r="A380" s="186"/>
      <c r="B380" s="187"/>
      <c r="C380" s="186"/>
      <c r="D380" s="186"/>
      <c r="E380" s="186"/>
      <c r="F380" s="186"/>
      <c r="G380" s="186"/>
      <c r="H380" s="186"/>
      <c r="I380" s="186"/>
      <c r="J380" s="186"/>
      <c r="K380" s="186"/>
      <c r="L380" s="186"/>
      <c r="M380" s="186"/>
      <c r="N380" s="186"/>
      <c r="O380" s="186"/>
      <c r="P380" s="186"/>
      <c r="Q380" s="186"/>
      <c r="R380" s="186"/>
      <c r="S380" s="186"/>
      <c r="T380" s="186"/>
      <c r="U380" s="186"/>
      <c r="V380" s="186"/>
      <c r="W380" s="186"/>
      <c r="X380" s="186"/>
      <c r="Y380" s="186"/>
      <c r="Z380" s="186"/>
      <c r="AA380" s="186"/>
    </row>
    <row xmlns:x14ac="http://schemas.microsoft.com/office/spreadsheetml/2009/9/ac" r="381" ht="15.75" x14ac:dyDescent="0.25">
      <c r="A381" s="186"/>
      <c r="B381" s="187"/>
      <c r="C381" s="186"/>
      <c r="D381" s="186"/>
      <c r="E381" s="186"/>
      <c r="F381" s="186"/>
      <c r="G381" s="186"/>
      <c r="H381" s="186"/>
      <c r="I381" s="186"/>
      <c r="J381" s="186"/>
      <c r="K381" s="186"/>
      <c r="L381" s="186"/>
      <c r="M381" s="186"/>
      <c r="N381" s="186"/>
      <c r="O381" s="186"/>
      <c r="P381" s="186"/>
      <c r="Q381" s="186"/>
      <c r="R381" s="186"/>
      <c r="S381" s="186"/>
      <c r="T381" s="186"/>
      <c r="U381" s="186"/>
      <c r="V381" s="186"/>
      <c r="W381" s="186"/>
      <c r="X381" s="186"/>
      <c r="Y381" s="186"/>
      <c r="Z381" s="186"/>
      <c r="AA381" s="186"/>
    </row>
    <row xmlns:x14ac="http://schemas.microsoft.com/office/spreadsheetml/2009/9/ac" r="382" ht="15.75" x14ac:dyDescent="0.25">
      <c r="A382" s="186"/>
      <c r="B382" s="187"/>
      <c r="C382" s="186"/>
      <c r="D382" s="186"/>
      <c r="E382" s="186"/>
      <c r="F382" s="186"/>
      <c r="G382" s="186"/>
      <c r="H382" s="186"/>
      <c r="I382" s="186"/>
      <c r="J382" s="186"/>
      <c r="K382" s="186"/>
      <c r="L382" s="186"/>
      <c r="M382" s="186"/>
      <c r="N382" s="186"/>
      <c r="O382" s="186"/>
      <c r="P382" s="186"/>
      <c r="Q382" s="186"/>
      <c r="R382" s="186"/>
      <c r="S382" s="186"/>
      <c r="T382" s="186"/>
      <c r="U382" s="186"/>
      <c r="V382" s="186"/>
      <c r="W382" s="186"/>
      <c r="X382" s="186"/>
      <c r="Y382" s="186"/>
      <c r="Z382" s="186"/>
      <c r="AA382" s="186"/>
    </row>
    <row xmlns:x14ac="http://schemas.microsoft.com/office/spreadsheetml/2009/9/ac" r="383" ht="15.75" x14ac:dyDescent="0.25">
      <c r="A383" s="186"/>
      <c r="B383" s="187"/>
      <c r="C383" s="186"/>
      <c r="D383" s="186"/>
      <c r="E383" s="186"/>
      <c r="F383" s="186"/>
      <c r="G383" s="186"/>
      <c r="H383" s="186"/>
      <c r="I383" s="186"/>
      <c r="J383" s="186"/>
      <c r="K383" s="186"/>
      <c r="L383" s="186"/>
      <c r="M383" s="186"/>
      <c r="N383" s="186"/>
      <c r="O383" s="186"/>
      <c r="P383" s="186"/>
      <c r="Q383" s="186"/>
      <c r="R383" s="186"/>
      <c r="S383" s="186"/>
      <c r="T383" s="186"/>
      <c r="U383" s="186"/>
      <c r="V383" s="186"/>
      <c r="W383" s="186"/>
      <c r="X383" s="186"/>
      <c r="Y383" s="186"/>
      <c r="Z383" s="186"/>
      <c r="AA383" s="186"/>
    </row>
    <row xmlns:x14ac="http://schemas.microsoft.com/office/spreadsheetml/2009/9/ac" r="384" ht="15.75" x14ac:dyDescent="0.25">
      <c r="A384" s="186"/>
      <c r="B384" s="187"/>
      <c r="C384" s="186"/>
      <c r="D384" s="186"/>
      <c r="E384" s="186"/>
      <c r="F384" s="186"/>
      <c r="G384" s="186"/>
      <c r="H384" s="186"/>
      <c r="I384" s="186"/>
      <c r="J384" s="186"/>
      <c r="K384" s="186"/>
      <c r="L384" s="186"/>
      <c r="M384" s="186"/>
      <c r="N384" s="186"/>
      <c r="O384" s="186"/>
      <c r="P384" s="186"/>
      <c r="Q384" s="186"/>
      <c r="R384" s="186"/>
      <c r="S384" s="186"/>
      <c r="T384" s="186"/>
      <c r="U384" s="186"/>
      <c r="V384" s="186"/>
      <c r="W384" s="186"/>
      <c r="X384" s="186"/>
      <c r="Y384" s="186"/>
      <c r="Z384" s="186"/>
      <c r="AA384" s="186"/>
    </row>
    <row xmlns:x14ac="http://schemas.microsoft.com/office/spreadsheetml/2009/9/ac" r="385" ht="15.75" x14ac:dyDescent="0.25">
      <c r="A385" s="186"/>
      <c r="B385" s="187"/>
      <c r="C385" s="186"/>
      <c r="D385" s="186"/>
      <c r="E385" s="186"/>
      <c r="F385" s="186"/>
      <c r="G385" s="186"/>
      <c r="H385" s="186"/>
      <c r="I385" s="186"/>
      <c r="J385" s="186"/>
      <c r="K385" s="186"/>
      <c r="L385" s="186"/>
      <c r="M385" s="186"/>
      <c r="N385" s="186"/>
      <c r="O385" s="186"/>
      <c r="P385" s="186"/>
      <c r="Q385" s="186"/>
      <c r="R385" s="186"/>
      <c r="S385" s="186"/>
      <c r="T385" s="186"/>
      <c r="U385" s="186"/>
      <c r="V385" s="186"/>
      <c r="W385" s="186"/>
      <c r="X385" s="186"/>
      <c r="Y385" s="186"/>
      <c r="Z385" s="186"/>
      <c r="AA385" s="186"/>
    </row>
    <row xmlns:x14ac="http://schemas.microsoft.com/office/spreadsheetml/2009/9/ac" r="386" ht="15.75" x14ac:dyDescent="0.25">
      <c r="A386" s="186"/>
      <c r="B386" s="187"/>
      <c r="C386" s="186"/>
      <c r="D386" s="186"/>
      <c r="E386" s="186"/>
      <c r="F386" s="186"/>
      <c r="G386" s="186"/>
      <c r="H386" s="186"/>
      <c r="I386" s="186"/>
      <c r="J386" s="186"/>
      <c r="K386" s="186"/>
      <c r="L386" s="186"/>
      <c r="M386" s="186"/>
      <c r="N386" s="186"/>
      <c r="O386" s="186"/>
      <c r="P386" s="186"/>
      <c r="Q386" s="186"/>
      <c r="R386" s="186"/>
      <c r="S386" s="186"/>
      <c r="T386" s="186"/>
      <c r="U386" s="186"/>
      <c r="V386" s="186"/>
      <c r="W386" s="186"/>
      <c r="X386" s="186"/>
      <c r="Y386" s="186"/>
      <c r="Z386" s="186"/>
      <c r="AA386" s="186"/>
    </row>
    <row xmlns:x14ac="http://schemas.microsoft.com/office/spreadsheetml/2009/9/ac" r="387" ht="15.75" x14ac:dyDescent="0.25">
      <c r="A387" s="186"/>
      <c r="B387" s="187"/>
      <c r="C387" s="186"/>
      <c r="D387" s="186"/>
      <c r="E387" s="186"/>
      <c r="F387" s="186"/>
      <c r="G387" s="186"/>
      <c r="H387" s="186"/>
      <c r="I387" s="186"/>
      <c r="J387" s="186"/>
      <c r="K387" s="186"/>
      <c r="L387" s="186"/>
      <c r="M387" s="186"/>
      <c r="N387" s="186"/>
      <c r="O387" s="186"/>
      <c r="P387" s="186"/>
      <c r="Q387" s="186"/>
      <c r="R387" s="186"/>
      <c r="S387" s="186"/>
      <c r="T387" s="186"/>
      <c r="U387" s="186"/>
      <c r="V387" s="186"/>
      <c r="W387" s="186"/>
      <c r="X387" s="186"/>
      <c r="Y387" s="186"/>
      <c r="Z387" s="186"/>
      <c r="AA387" s="186"/>
    </row>
    <row xmlns:x14ac="http://schemas.microsoft.com/office/spreadsheetml/2009/9/ac" r="388" ht="15.75" x14ac:dyDescent="0.25">
      <c r="A388" s="186"/>
      <c r="B388" s="187"/>
      <c r="C388" s="186"/>
      <c r="D388" s="186"/>
      <c r="E388" s="186"/>
      <c r="F388" s="186"/>
      <c r="G388" s="186"/>
      <c r="H388" s="186"/>
      <c r="I388" s="186"/>
      <c r="J388" s="186"/>
      <c r="K388" s="186"/>
      <c r="L388" s="186"/>
      <c r="M388" s="186"/>
      <c r="N388" s="186"/>
      <c r="O388" s="186"/>
      <c r="P388" s="186"/>
      <c r="Q388" s="186"/>
      <c r="R388" s="186"/>
      <c r="S388" s="186"/>
      <c r="T388" s="186"/>
      <c r="U388" s="186"/>
      <c r="V388" s="186"/>
      <c r="W388" s="186"/>
      <c r="X388" s="186"/>
      <c r="Y388" s="186"/>
      <c r="Z388" s="186"/>
      <c r="AA388" s="186"/>
    </row>
    <row xmlns:x14ac="http://schemas.microsoft.com/office/spreadsheetml/2009/9/ac" r="389" ht="15.75" x14ac:dyDescent="0.25">
      <c r="A389" s="186"/>
      <c r="B389" s="187"/>
      <c r="C389" s="186"/>
      <c r="D389" s="186"/>
      <c r="E389" s="186"/>
      <c r="F389" s="186"/>
      <c r="G389" s="186"/>
      <c r="H389" s="186"/>
      <c r="I389" s="186"/>
      <c r="J389" s="186"/>
      <c r="K389" s="186"/>
      <c r="L389" s="186"/>
      <c r="M389" s="186"/>
      <c r="N389" s="186"/>
      <c r="O389" s="186"/>
      <c r="P389" s="186"/>
      <c r="Q389" s="186"/>
      <c r="R389" s="186"/>
      <c r="S389" s="186"/>
      <c r="T389" s="186"/>
      <c r="U389" s="186"/>
      <c r="V389" s="186"/>
      <c r="W389" s="186"/>
      <c r="X389" s="186"/>
      <c r="Y389" s="186"/>
      <c r="Z389" s="186"/>
      <c r="AA389" s="186"/>
    </row>
    <row xmlns:x14ac="http://schemas.microsoft.com/office/spreadsheetml/2009/9/ac" r="390" ht="15.75" x14ac:dyDescent="0.25">
      <c r="A390" s="186"/>
      <c r="B390" s="187"/>
      <c r="C390" s="186"/>
      <c r="D390" s="186"/>
      <c r="E390" s="186"/>
      <c r="F390" s="186"/>
      <c r="G390" s="186"/>
      <c r="H390" s="186"/>
      <c r="I390" s="186"/>
      <c r="J390" s="186"/>
      <c r="K390" s="186"/>
      <c r="L390" s="186"/>
      <c r="M390" s="186"/>
      <c r="N390" s="186"/>
      <c r="O390" s="186"/>
      <c r="P390" s="186"/>
      <c r="Q390" s="186"/>
      <c r="R390" s="186"/>
      <c r="S390" s="186"/>
      <c r="T390" s="186"/>
      <c r="U390" s="186"/>
      <c r="V390" s="186"/>
      <c r="W390" s="186"/>
      <c r="X390" s="186"/>
      <c r="Y390" s="186"/>
      <c r="Z390" s="186"/>
      <c r="AA390" s="186"/>
    </row>
    <row xmlns:x14ac="http://schemas.microsoft.com/office/spreadsheetml/2009/9/ac" r="391" ht="15.75" x14ac:dyDescent="0.25">
      <c r="A391" s="186"/>
      <c r="B391" s="187"/>
      <c r="C391" s="186"/>
      <c r="D391" s="186"/>
      <c r="E391" s="186"/>
      <c r="F391" s="186"/>
      <c r="G391" s="186"/>
      <c r="H391" s="186"/>
      <c r="I391" s="186"/>
      <c r="J391" s="186"/>
      <c r="K391" s="186"/>
      <c r="L391" s="186"/>
      <c r="M391" s="186"/>
      <c r="N391" s="186"/>
      <c r="O391" s="186"/>
      <c r="P391" s="186"/>
      <c r="Q391" s="186"/>
      <c r="R391" s="186"/>
      <c r="S391" s="186"/>
      <c r="T391" s="186"/>
      <c r="U391" s="186"/>
      <c r="V391" s="186"/>
      <c r="W391" s="186"/>
      <c r="X391" s="186"/>
      <c r="Y391" s="186"/>
      <c r="Z391" s="186"/>
      <c r="AA391" s="186"/>
    </row>
    <row xmlns:x14ac="http://schemas.microsoft.com/office/spreadsheetml/2009/9/ac" r="392" ht="15.75" x14ac:dyDescent="0.25">
      <c r="A392" s="186"/>
      <c r="B392" s="187"/>
      <c r="C392" s="186"/>
      <c r="D392" s="186"/>
      <c r="E392" s="186"/>
      <c r="F392" s="186"/>
      <c r="G392" s="186"/>
      <c r="H392" s="186"/>
      <c r="I392" s="186"/>
      <c r="J392" s="186"/>
      <c r="K392" s="186"/>
      <c r="L392" s="186"/>
      <c r="M392" s="186"/>
      <c r="N392" s="186"/>
      <c r="O392" s="186"/>
      <c r="P392" s="186"/>
      <c r="Q392" s="186"/>
      <c r="R392" s="186"/>
      <c r="S392" s="186"/>
      <c r="T392" s="186"/>
      <c r="U392" s="186"/>
      <c r="V392" s="186"/>
      <c r="W392" s="186"/>
      <c r="X392" s="186"/>
      <c r="Y392" s="186"/>
      <c r="Z392" s="186"/>
      <c r="AA392" s="186"/>
    </row>
    <row xmlns:x14ac="http://schemas.microsoft.com/office/spreadsheetml/2009/9/ac" r="393" ht="15.75" x14ac:dyDescent="0.25">
      <c r="A393" s="186"/>
      <c r="B393" s="187"/>
      <c r="C393" s="186"/>
      <c r="D393" s="186"/>
      <c r="E393" s="186"/>
      <c r="F393" s="186"/>
      <c r="G393" s="186"/>
      <c r="H393" s="186"/>
      <c r="I393" s="186"/>
      <c r="J393" s="186"/>
      <c r="K393" s="186"/>
      <c r="L393" s="186"/>
      <c r="M393" s="186"/>
      <c r="N393" s="186"/>
      <c r="O393" s="186"/>
      <c r="P393" s="186"/>
      <c r="Q393" s="186"/>
      <c r="R393" s="186"/>
      <c r="S393" s="186"/>
      <c r="T393" s="186"/>
      <c r="U393" s="186"/>
      <c r="V393" s="186"/>
      <c r="W393" s="186"/>
      <c r="X393" s="186"/>
      <c r="Y393" s="186"/>
      <c r="Z393" s="186"/>
      <c r="AA393" s="186"/>
    </row>
    <row xmlns:x14ac="http://schemas.microsoft.com/office/spreadsheetml/2009/9/ac" r="394" ht="15.75" x14ac:dyDescent="0.25">
      <c r="A394" s="186"/>
      <c r="B394" s="187"/>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row>
    <row xmlns:x14ac="http://schemas.microsoft.com/office/spreadsheetml/2009/9/ac" r="395" ht="15.75" x14ac:dyDescent="0.25">
      <c r="A395" s="186"/>
      <c r="B395" s="187"/>
      <c r="C395" s="186"/>
      <c r="D395" s="186"/>
      <c r="E395" s="186"/>
      <c r="F395" s="186"/>
      <c r="G395" s="186"/>
      <c r="H395" s="186"/>
      <c r="I395" s="186"/>
      <c r="J395" s="186"/>
      <c r="K395" s="186"/>
      <c r="L395" s="186"/>
      <c r="M395" s="186"/>
      <c r="N395" s="186"/>
      <c r="O395" s="186"/>
      <c r="P395" s="186"/>
      <c r="Q395" s="186"/>
      <c r="R395" s="186"/>
      <c r="S395" s="186"/>
      <c r="T395" s="186"/>
      <c r="U395" s="186"/>
      <c r="V395" s="186"/>
      <c r="W395" s="186"/>
      <c r="X395" s="186"/>
      <c r="Y395" s="186"/>
      <c r="Z395" s="186"/>
      <c r="AA395" s="186"/>
    </row>
    <row xmlns:x14ac="http://schemas.microsoft.com/office/spreadsheetml/2009/9/ac" r="396" ht="15.75" x14ac:dyDescent="0.25">
      <c r="A396" s="186"/>
      <c r="B396" s="187"/>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row>
    <row xmlns:x14ac="http://schemas.microsoft.com/office/spreadsheetml/2009/9/ac" r="397" ht="15.75" x14ac:dyDescent="0.25">
      <c r="A397" s="186"/>
      <c r="B397" s="187"/>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row>
    <row xmlns:x14ac="http://schemas.microsoft.com/office/spreadsheetml/2009/9/ac" r="398" ht="15.75" x14ac:dyDescent="0.25">
      <c r="A398" s="186"/>
      <c r="B398" s="187"/>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row>
    <row xmlns:x14ac="http://schemas.microsoft.com/office/spreadsheetml/2009/9/ac" r="399" ht="15.75" x14ac:dyDescent="0.25">
      <c r="A399" s="186"/>
      <c r="B399" s="187"/>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row>
    <row xmlns:x14ac="http://schemas.microsoft.com/office/spreadsheetml/2009/9/ac" r="400" ht="15.75" x14ac:dyDescent="0.25">
      <c r="A400" s="186"/>
      <c r="B400" s="187"/>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row>
    <row xmlns:x14ac="http://schemas.microsoft.com/office/spreadsheetml/2009/9/ac" r="401" ht="15.75" x14ac:dyDescent="0.25">
      <c r="A401" s="186"/>
      <c r="B401" s="187"/>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row>
    <row xmlns:x14ac="http://schemas.microsoft.com/office/spreadsheetml/2009/9/ac" r="402" ht="15.75" x14ac:dyDescent="0.25">
      <c r="A402" s="186"/>
      <c r="B402" s="187"/>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row>
    <row xmlns:x14ac="http://schemas.microsoft.com/office/spreadsheetml/2009/9/ac" r="403" ht="15.75" x14ac:dyDescent="0.25">
      <c r="A403" s="186"/>
      <c r="B403" s="187"/>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row>
    <row xmlns:x14ac="http://schemas.microsoft.com/office/spreadsheetml/2009/9/ac" r="404" ht="15.75" x14ac:dyDescent="0.25">
      <c r="A404" s="186"/>
      <c r="B404" s="187"/>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row>
    <row xmlns:x14ac="http://schemas.microsoft.com/office/spreadsheetml/2009/9/ac" r="405" ht="15.75" x14ac:dyDescent="0.25">
      <c r="A405" s="186"/>
      <c r="B405" s="187"/>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row>
    <row xmlns:x14ac="http://schemas.microsoft.com/office/spreadsheetml/2009/9/ac" r="406" ht="15.75" x14ac:dyDescent="0.25">
      <c r="A406" s="186"/>
      <c r="B406" s="187"/>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row>
    <row xmlns:x14ac="http://schemas.microsoft.com/office/spreadsheetml/2009/9/ac" r="407" ht="15.75" x14ac:dyDescent="0.25">
      <c r="A407" s="186"/>
      <c r="B407" s="187"/>
      <c r="C407" s="186"/>
      <c r="D407" s="186"/>
      <c r="E407" s="186"/>
      <c r="F407" s="186"/>
      <c r="G407" s="186"/>
      <c r="H407" s="186"/>
      <c r="I407" s="186"/>
      <c r="J407" s="186"/>
      <c r="K407" s="186"/>
      <c r="L407" s="186"/>
      <c r="M407" s="186"/>
      <c r="N407" s="186"/>
      <c r="O407" s="186"/>
      <c r="P407" s="186"/>
      <c r="Q407" s="186"/>
      <c r="R407" s="186"/>
      <c r="S407" s="186"/>
      <c r="T407" s="186"/>
      <c r="U407" s="186"/>
      <c r="V407" s="186"/>
      <c r="W407" s="186"/>
      <c r="X407" s="186"/>
      <c r="Y407" s="186"/>
      <c r="Z407" s="186"/>
      <c r="AA407" s="186"/>
    </row>
    <row xmlns:x14ac="http://schemas.microsoft.com/office/spreadsheetml/2009/9/ac" r="408" ht="15.75" x14ac:dyDescent="0.25">
      <c r="A408" s="186"/>
      <c r="B408" s="187"/>
      <c r="C408" s="186"/>
      <c r="D408" s="186"/>
      <c r="E408" s="186"/>
      <c r="F408" s="186"/>
      <c r="G408" s="186"/>
      <c r="H408" s="186"/>
      <c r="I408" s="186"/>
      <c r="J408" s="186"/>
      <c r="K408" s="186"/>
      <c r="L408" s="186"/>
      <c r="M408" s="186"/>
      <c r="N408" s="186"/>
      <c r="O408" s="186"/>
      <c r="P408" s="186"/>
      <c r="Q408" s="186"/>
      <c r="R408" s="186"/>
      <c r="S408" s="186"/>
      <c r="T408" s="186"/>
      <c r="U408" s="186"/>
      <c r="V408" s="186"/>
      <c r="W408" s="186"/>
      <c r="X408" s="186"/>
      <c r="Y408" s="186"/>
      <c r="Z408" s="186"/>
      <c r="AA408" s="186"/>
    </row>
    <row xmlns:x14ac="http://schemas.microsoft.com/office/spreadsheetml/2009/9/ac" r="409" ht="15.75" x14ac:dyDescent="0.25">
      <c r="A409" s="186"/>
      <c r="B409" s="187"/>
      <c r="C409" s="186"/>
      <c r="D409" s="186"/>
      <c r="E409" s="186"/>
      <c r="F409" s="186"/>
      <c r="G409" s="186"/>
      <c r="H409" s="186"/>
      <c r="I409" s="186"/>
      <c r="J409" s="186"/>
      <c r="K409" s="186"/>
      <c r="L409" s="186"/>
      <c r="M409" s="186"/>
      <c r="N409" s="186"/>
      <c r="O409" s="186"/>
      <c r="P409" s="186"/>
      <c r="Q409" s="186"/>
      <c r="R409" s="186"/>
      <c r="S409" s="186"/>
      <c r="T409" s="186"/>
      <c r="U409" s="186"/>
      <c r="V409" s="186"/>
      <c r="W409" s="186"/>
      <c r="X409" s="186"/>
      <c r="Y409" s="186"/>
      <c r="Z409" s="186"/>
      <c r="AA409" s="186"/>
    </row>
    <row xmlns:x14ac="http://schemas.microsoft.com/office/spreadsheetml/2009/9/ac" r="410" ht="15.75" x14ac:dyDescent="0.25">
      <c r="A410" s="186"/>
      <c r="B410" s="187"/>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row>
    <row xmlns:x14ac="http://schemas.microsoft.com/office/spreadsheetml/2009/9/ac" r="411" ht="15.75" x14ac:dyDescent="0.25">
      <c r="A411" s="186"/>
      <c r="B411" s="187"/>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row>
    <row xmlns:x14ac="http://schemas.microsoft.com/office/spreadsheetml/2009/9/ac" r="412" ht="15.75" x14ac:dyDescent="0.25">
      <c r="A412" s="186"/>
      <c r="B412" s="187"/>
      <c r="C412" s="186"/>
      <c r="D412" s="186"/>
      <c r="E412" s="186"/>
      <c r="F412" s="186"/>
      <c r="G412" s="186"/>
      <c r="H412" s="186"/>
      <c r="I412" s="186"/>
      <c r="J412" s="186"/>
      <c r="K412" s="186"/>
      <c r="L412" s="186"/>
      <c r="M412" s="186"/>
      <c r="N412" s="186"/>
      <c r="O412" s="186"/>
      <c r="P412" s="186"/>
      <c r="Q412" s="186"/>
      <c r="R412" s="186"/>
      <c r="S412" s="186"/>
      <c r="T412" s="186"/>
      <c r="U412" s="186"/>
      <c r="V412" s="186"/>
      <c r="W412" s="186"/>
      <c r="X412" s="186"/>
      <c r="Y412" s="186"/>
      <c r="Z412" s="186"/>
      <c r="AA412" s="186"/>
    </row>
    <row xmlns:x14ac="http://schemas.microsoft.com/office/spreadsheetml/2009/9/ac" r="413" ht="15.75" x14ac:dyDescent="0.25">
      <c r="A413" s="186"/>
      <c r="B413" s="187"/>
      <c r="C413" s="186"/>
      <c r="D413" s="186"/>
      <c r="E413" s="186"/>
      <c r="F413" s="186"/>
      <c r="G413" s="186"/>
      <c r="H413" s="186"/>
      <c r="I413" s="186"/>
      <c r="J413" s="186"/>
      <c r="K413" s="186"/>
      <c r="L413" s="186"/>
      <c r="M413" s="186"/>
      <c r="N413" s="186"/>
      <c r="O413" s="186"/>
      <c r="P413" s="186"/>
      <c r="Q413" s="186"/>
      <c r="R413" s="186"/>
      <c r="S413" s="186"/>
      <c r="T413" s="186"/>
      <c r="U413" s="186"/>
      <c r="V413" s="186"/>
      <c r="W413" s="186"/>
      <c r="X413" s="186"/>
      <c r="Y413" s="186"/>
      <c r="Z413" s="186"/>
      <c r="AA413" s="186"/>
    </row>
    <row xmlns:x14ac="http://schemas.microsoft.com/office/spreadsheetml/2009/9/ac" r="414" ht="15.75" x14ac:dyDescent="0.25">
      <c r="A414" s="186"/>
      <c r="B414" s="187"/>
      <c r="C414" s="186"/>
      <c r="D414" s="186"/>
      <c r="E414" s="186"/>
      <c r="F414" s="186"/>
      <c r="G414" s="186"/>
      <c r="H414" s="186"/>
      <c r="I414" s="186"/>
      <c r="J414" s="186"/>
      <c r="K414" s="186"/>
      <c r="L414" s="186"/>
      <c r="M414" s="186"/>
      <c r="N414" s="186"/>
      <c r="O414" s="186"/>
      <c r="P414" s="186"/>
      <c r="Q414" s="186"/>
      <c r="R414" s="186"/>
      <c r="S414" s="186"/>
      <c r="T414" s="186"/>
      <c r="U414" s="186"/>
      <c r="V414" s="186"/>
      <c r="W414" s="186"/>
      <c r="X414" s="186"/>
      <c r="Y414" s="186"/>
      <c r="Z414" s="186"/>
      <c r="AA414" s="186"/>
    </row>
    <row xmlns:x14ac="http://schemas.microsoft.com/office/spreadsheetml/2009/9/ac" r="415" ht="15.75" x14ac:dyDescent="0.25">
      <c r="A415" s="186"/>
      <c r="B415" s="187"/>
      <c r="C415" s="186"/>
      <c r="D415" s="186"/>
      <c r="E415" s="186"/>
      <c r="F415" s="186"/>
      <c r="G415" s="186"/>
      <c r="H415" s="186"/>
      <c r="I415" s="186"/>
      <c r="J415" s="186"/>
      <c r="K415" s="186"/>
      <c r="L415" s="186"/>
      <c r="M415" s="186"/>
      <c r="N415" s="186"/>
      <c r="O415" s="186"/>
      <c r="P415" s="186"/>
      <c r="Q415" s="186"/>
      <c r="R415" s="186"/>
      <c r="S415" s="186"/>
      <c r="T415" s="186"/>
      <c r="U415" s="186"/>
      <c r="V415" s="186"/>
      <c r="W415" s="186"/>
      <c r="X415" s="186"/>
      <c r="Y415" s="186"/>
      <c r="Z415" s="186"/>
      <c r="AA415" s="186"/>
    </row>
    <row xmlns:x14ac="http://schemas.microsoft.com/office/spreadsheetml/2009/9/ac" r="416" ht="15.75" x14ac:dyDescent="0.25">
      <c r="A416" s="186"/>
      <c r="B416" s="187"/>
      <c r="C416" s="186"/>
      <c r="D416" s="186"/>
      <c r="E416" s="186"/>
      <c r="F416" s="186"/>
      <c r="G416" s="186"/>
      <c r="H416" s="186"/>
      <c r="I416" s="186"/>
      <c r="J416" s="186"/>
      <c r="K416" s="186"/>
      <c r="L416" s="186"/>
      <c r="M416" s="186"/>
      <c r="N416" s="186"/>
      <c r="O416" s="186"/>
      <c r="P416" s="186"/>
      <c r="Q416" s="186"/>
      <c r="R416" s="186"/>
      <c r="S416" s="186"/>
      <c r="T416" s="186"/>
      <c r="U416" s="186"/>
      <c r="V416" s="186"/>
      <c r="W416" s="186"/>
      <c r="X416" s="186"/>
      <c r="Y416" s="186"/>
      <c r="Z416" s="186"/>
      <c r="AA416" s="186"/>
    </row>
    <row xmlns:x14ac="http://schemas.microsoft.com/office/spreadsheetml/2009/9/ac" r="417" ht="15.75" x14ac:dyDescent="0.25">
      <c r="A417" s="186"/>
      <c r="B417" s="187"/>
      <c r="C417" s="186"/>
      <c r="D417" s="186"/>
      <c r="E417" s="186"/>
      <c r="F417" s="186"/>
      <c r="G417" s="186"/>
      <c r="H417" s="186"/>
      <c r="I417" s="186"/>
      <c r="J417" s="186"/>
      <c r="K417" s="186"/>
      <c r="L417" s="186"/>
      <c r="M417" s="186"/>
      <c r="N417" s="186"/>
      <c r="O417" s="186"/>
      <c r="P417" s="186"/>
      <c r="Q417" s="186"/>
      <c r="R417" s="186"/>
      <c r="S417" s="186"/>
      <c r="T417" s="186"/>
      <c r="U417" s="186"/>
      <c r="V417" s="186"/>
      <c r="W417" s="186"/>
      <c r="X417" s="186"/>
      <c r="Y417" s="186"/>
      <c r="Z417" s="186"/>
      <c r="AA417" s="186"/>
    </row>
    <row xmlns:x14ac="http://schemas.microsoft.com/office/spreadsheetml/2009/9/ac" r="418" ht="15.75" x14ac:dyDescent="0.25">
      <c r="A418" s="186"/>
      <c r="B418" s="187"/>
      <c r="C418" s="186"/>
      <c r="D418" s="186"/>
      <c r="E418" s="186"/>
      <c r="F418" s="186"/>
      <c r="G418" s="186"/>
      <c r="H418" s="186"/>
      <c r="I418" s="186"/>
      <c r="J418" s="186"/>
      <c r="K418" s="186"/>
      <c r="L418" s="186"/>
      <c r="M418" s="186"/>
      <c r="N418" s="186"/>
      <c r="O418" s="186"/>
      <c r="P418" s="186"/>
      <c r="Q418" s="186"/>
      <c r="R418" s="186"/>
      <c r="S418" s="186"/>
      <c r="T418" s="186"/>
      <c r="U418" s="186"/>
      <c r="V418" s="186"/>
      <c r="W418" s="186"/>
      <c r="X418" s="186"/>
      <c r="Y418" s="186"/>
      <c r="Z418" s="186"/>
      <c r="AA418" s="186"/>
    </row>
    <row xmlns:x14ac="http://schemas.microsoft.com/office/spreadsheetml/2009/9/ac" r="419" ht="15.75" x14ac:dyDescent="0.25">
      <c r="A419" s="186"/>
      <c r="B419" s="187"/>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row>
    <row xmlns:x14ac="http://schemas.microsoft.com/office/spreadsheetml/2009/9/ac" r="420" ht="15.75" x14ac:dyDescent="0.25">
      <c r="A420" s="186"/>
      <c r="B420" s="187"/>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row>
    <row xmlns:x14ac="http://schemas.microsoft.com/office/spreadsheetml/2009/9/ac" r="421" ht="15.75" x14ac:dyDescent="0.25">
      <c r="A421" s="186"/>
      <c r="B421" s="187"/>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row>
    <row xmlns:x14ac="http://schemas.microsoft.com/office/spreadsheetml/2009/9/ac" r="422" ht="15.75" x14ac:dyDescent="0.25">
      <c r="A422" s="186"/>
      <c r="B422" s="187"/>
      <c r="C422" s="186"/>
      <c r="D422" s="186"/>
      <c r="E422" s="186"/>
      <c r="F422" s="186"/>
      <c r="G422" s="186"/>
      <c r="H422" s="186"/>
      <c r="I422" s="186"/>
      <c r="J422" s="186"/>
      <c r="K422" s="186"/>
      <c r="L422" s="186"/>
      <c r="M422" s="186"/>
      <c r="N422" s="186"/>
      <c r="O422" s="186"/>
      <c r="P422" s="186"/>
      <c r="Q422" s="186"/>
      <c r="R422" s="186"/>
      <c r="S422" s="186"/>
      <c r="T422" s="186"/>
      <c r="U422" s="186"/>
      <c r="V422" s="186"/>
      <c r="W422" s="186"/>
      <c r="X422" s="186"/>
      <c r="Y422" s="186"/>
      <c r="Z422" s="186"/>
      <c r="AA422" s="186"/>
    </row>
    <row xmlns:x14ac="http://schemas.microsoft.com/office/spreadsheetml/2009/9/ac" r="423" ht="15.75" x14ac:dyDescent="0.25">
      <c r="A423" s="186"/>
      <c r="B423" s="187"/>
      <c r="C423" s="186"/>
      <c r="D423" s="186"/>
      <c r="E423" s="186"/>
      <c r="F423" s="186"/>
      <c r="G423" s="186"/>
      <c r="H423" s="186"/>
      <c r="I423" s="186"/>
      <c r="J423" s="186"/>
      <c r="K423" s="186"/>
      <c r="L423" s="186"/>
      <c r="M423" s="186"/>
      <c r="N423" s="186"/>
      <c r="O423" s="186"/>
      <c r="P423" s="186"/>
      <c r="Q423" s="186"/>
      <c r="R423" s="186"/>
      <c r="S423" s="186"/>
      <c r="T423" s="186"/>
      <c r="U423" s="186"/>
      <c r="V423" s="186"/>
      <c r="W423" s="186"/>
      <c r="X423" s="186"/>
      <c r="Y423" s="186"/>
      <c r="Z423" s="186"/>
      <c r="AA423" s="186"/>
    </row>
    <row xmlns:x14ac="http://schemas.microsoft.com/office/spreadsheetml/2009/9/ac" r="424" ht="15.75" x14ac:dyDescent="0.25">
      <c r="A424" s="186"/>
      <c r="B424" s="187"/>
      <c r="C424" s="186"/>
      <c r="D424" s="186"/>
      <c r="E424" s="186"/>
      <c r="F424" s="186"/>
      <c r="G424" s="186"/>
      <c r="H424" s="186"/>
      <c r="I424" s="186"/>
      <c r="J424" s="186"/>
      <c r="K424" s="186"/>
      <c r="L424" s="186"/>
      <c r="M424" s="186"/>
      <c r="N424" s="186"/>
      <c r="O424" s="186"/>
      <c r="P424" s="186"/>
      <c r="Q424" s="186"/>
      <c r="R424" s="186"/>
      <c r="S424" s="186"/>
      <c r="T424" s="186"/>
      <c r="U424" s="186"/>
      <c r="V424" s="186"/>
      <c r="W424" s="186"/>
      <c r="X424" s="186"/>
      <c r="Y424" s="186"/>
      <c r="Z424" s="186"/>
      <c r="AA424" s="186"/>
    </row>
    <row xmlns:x14ac="http://schemas.microsoft.com/office/spreadsheetml/2009/9/ac" r="425" ht="15.75" x14ac:dyDescent="0.25">
      <c r="A425" s="186"/>
      <c r="B425" s="187"/>
      <c r="C425" s="186"/>
      <c r="D425" s="186"/>
      <c r="E425" s="186"/>
      <c r="F425" s="186"/>
      <c r="G425" s="186"/>
      <c r="H425" s="186"/>
      <c r="I425" s="186"/>
      <c r="J425" s="186"/>
      <c r="K425" s="186"/>
      <c r="L425" s="186"/>
      <c r="M425" s="186"/>
      <c r="N425" s="186"/>
      <c r="O425" s="186"/>
      <c r="P425" s="186"/>
      <c r="Q425" s="186"/>
      <c r="R425" s="186"/>
      <c r="S425" s="186"/>
      <c r="T425" s="186"/>
      <c r="U425" s="186"/>
      <c r="V425" s="186"/>
      <c r="W425" s="186"/>
      <c r="X425" s="186"/>
      <c r="Y425" s="186"/>
      <c r="Z425" s="186"/>
      <c r="AA425" s="186"/>
    </row>
    <row xmlns:x14ac="http://schemas.microsoft.com/office/spreadsheetml/2009/9/ac" r="426" ht="15.75" x14ac:dyDescent="0.25">
      <c r="A426" s="186"/>
      <c r="B426" s="187"/>
      <c r="C426" s="186"/>
      <c r="D426" s="186"/>
      <c r="E426" s="186"/>
      <c r="F426" s="186"/>
      <c r="G426" s="186"/>
      <c r="H426" s="186"/>
      <c r="I426" s="186"/>
      <c r="J426" s="186"/>
      <c r="K426" s="186"/>
      <c r="L426" s="186"/>
      <c r="M426" s="186"/>
      <c r="N426" s="186"/>
      <c r="O426" s="186"/>
      <c r="P426" s="186"/>
      <c r="Q426" s="186"/>
      <c r="R426" s="186"/>
      <c r="S426" s="186"/>
      <c r="T426" s="186"/>
      <c r="U426" s="186"/>
      <c r="V426" s="186"/>
      <c r="W426" s="186"/>
      <c r="X426" s="186"/>
      <c r="Y426" s="186"/>
      <c r="Z426" s="186"/>
      <c r="AA426" s="186"/>
    </row>
    <row xmlns:x14ac="http://schemas.microsoft.com/office/spreadsheetml/2009/9/ac" r="427" ht="15.75" x14ac:dyDescent="0.25">
      <c r="A427" s="186"/>
      <c r="B427" s="187"/>
      <c r="C427" s="186"/>
      <c r="D427" s="186"/>
      <c r="E427" s="186"/>
      <c r="F427" s="186"/>
      <c r="G427" s="186"/>
      <c r="H427" s="186"/>
      <c r="I427" s="186"/>
      <c r="J427" s="186"/>
      <c r="K427" s="186"/>
      <c r="L427" s="186"/>
      <c r="M427" s="186"/>
      <c r="N427" s="186"/>
      <c r="O427" s="186"/>
      <c r="P427" s="186"/>
      <c r="Q427" s="186"/>
      <c r="R427" s="186"/>
      <c r="S427" s="186"/>
      <c r="T427" s="186"/>
      <c r="U427" s="186"/>
      <c r="V427" s="186"/>
      <c r="W427" s="186"/>
      <c r="X427" s="186"/>
      <c r="Y427" s="186"/>
      <c r="Z427" s="186"/>
      <c r="AA427" s="186"/>
    </row>
    <row xmlns:x14ac="http://schemas.microsoft.com/office/spreadsheetml/2009/9/ac" r="428" ht="15.75" x14ac:dyDescent="0.25">
      <c r="A428" s="186"/>
      <c r="B428" s="187"/>
      <c r="C428" s="186"/>
      <c r="D428" s="186"/>
      <c r="E428" s="186"/>
      <c r="F428" s="186"/>
      <c r="G428" s="186"/>
      <c r="H428" s="186"/>
      <c r="I428" s="186"/>
      <c r="J428" s="186"/>
      <c r="K428" s="186"/>
      <c r="L428" s="186"/>
      <c r="M428" s="186"/>
      <c r="N428" s="186"/>
      <c r="O428" s="186"/>
      <c r="P428" s="186"/>
      <c r="Q428" s="186"/>
      <c r="R428" s="186"/>
      <c r="S428" s="186"/>
      <c r="T428" s="186"/>
      <c r="U428" s="186"/>
      <c r="V428" s="186"/>
      <c r="W428" s="186"/>
      <c r="X428" s="186"/>
      <c r="Y428" s="186"/>
      <c r="Z428" s="186"/>
      <c r="AA428" s="186"/>
    </row>
    <row xmlns:x14ac="http://schemas.microsoft.com/office/spreadsheetml/2009/9/ac" r="429" ht="15.75" x14ac:dyDescent="0.25">
      <c r="A429" s="186"/>
      <c r="B429" s="187"/>
      <c r="C429" s="186"/>
      <c r="D429" s="186"/>
      <c r="E429" s="186"/>
      <c r="F429" s="186"/>
      <c r="G429" s="186"/>
      <c r="H429" s="186"/>
      <c r="I429" s="186"/>
      <c r="J429" s="186"/>
      <c r="K429" s="186"/>
      <c r="L429" s="186"/>
      <c r="M429" s="186"/>
      <c r="N429" s="186"/>
      <c r="O429" s="186"/>
      <c r="P429" s="186"/>
      <c r="Q429" s="186"/>
      <c r="R429" s="186"/>
      <c r="S429" s="186"/>
      <c r="T429" s="186"/>
      <c r="U429" s="186"/>
      <c r="V429" s="186"/>
      <c r="W429" s="186"/>
      <c r="X429" s="186"/>
      <c r="Y429" s="186"/>
      <c r="Z429" s="186"/>
      <c r="AA429" s="186"/>
    </row>
    <row xmlns:x14ac="http://schemas.microsoft.com/office/spreadsheetml/2009/9/ac" r="430" ht="15.75" x14ac:dyDescent="0.25">
      <c r="A430" s="186"/>
      <c r="B430" s="187"/>
      <c r="C430" s="186"/>
      <c r="D430" s="186"/>
      <c r="E430" s="186"/>
      <c r="F430" s="186"/>
      <c r="G430" s="186"/>
      <c r="H430" s="186"/>
      <c r="I430" s="186"/>
      <c r="J430" s="186"/>
      <c r="K430" s="186"/>
      <c r="L430" s="186"/>
      <c r="M430" s="186"/>
      <c r="N430" s="186"/>
      <c r="O430" s="186"/>
      <c r="P430" s="186"/>
      <c r="Q430" s="186"/>
      <c r="R430" s="186"/>
      <c r="S430" s="186"/>
      <c r="T430" s="186"/>
      <c r="U430" s="186"/>
      <c r="V430" s="186"/>
      <c r="W430" s="186"/>
      <c r="X430" s="186"/>
      <c r="Y430" s="186"/>
      <c r="Z430" s="186"/>
      <c r="AA430" s="186"/>
    </row>
    <row xmlns:x14ac="http://schemas.microsoft.com/office/spreadsheetml/2009/9/ac" r="431" ht="15.75" x14ac:dyDescent="0.25">
      <c r="A431" s="186"/>
      <c r="B431" s="187"/>
      <c r="C431" s="186"/>
      <c r="D431" s="186"/>
      <c r="E431" s="186"/>
      <c r="F431" s="186"/>
      <c r="G431" s="186"/>
      <c r="H431" s="186"/>
      <c r="I431" s="186"/>
      <c r="J431" s="186"/>
      <c r="K431" s="186"/>
      <c r="L431" s="186"/>
      <c r="M431" s="186"/>
      <c r="N431" s="186"/>
      <c r="O431" s="186"/>
      <c r="P431" s="186"/>
      <c r="Q431" s="186"/>
      <c r="R431" s="186"/>
      <c r="S431" s="186"/>
      <c r="T431" s="186"/>
      <c r="U431" s="186"/>
      <c r="V431" s="186"/>
      <c r="W431" s="186"/>
      <c r="X431" s="186"/>
      <c r="Y431" s="186"/>
      <c r="Z431" s="186"/>
      <c r="AA431" s="186"/>
    </row>
    <row xmlns:x14ac="http://schemas.microsoft.com/office/spreadsheetml/2009/9/ac" r="432" ht="15.75" x14ac:dyDescent="0.25">
      <c r="A432" s="186"/>
      <c r="B432" s="187"/>
      <c r="C432" s="186"/>
      <c r="D432" s="186"/>
      <c r="E432" s="186"/>
      <c r="F432" s="186"/>
      <c r="G432" s="186"/>
      <c r="H432" s="186"/>
      <c r="I432" s="186"/>
      <c r="J432" s="186"/>
      <c r="K432" s="186"/>
      <c r="L432" s="186"/>
      <c r="M432" s="186"/>
      <c r="N432" s="186"/>
      <c r="O432" s="186"/>
      <c r="P432" s="186"/>
      <c r="Q432" s="186"/>
      <c r="R432" s="186"/>
      <c r="S432" s="186"/>
      <c r="T432" s="186"/>
      <c r="U432" s="186"/>
      <c r="V432" s="186"/>
      <c r="W432" s="186"/>
      <c r="X432" s="186"/>
      <c r="Y432" s="186"/>
      <c r="Z432" s="186"/>
      <c r="AA432" s="186"/>
    </row>
    <row xmlns:x14ac="http://schemas.microsoft.com/office/spreadsheetml/2009/9/ac" r="433" ht="15.75" x14ac:dyDescent="0.25">
      <c r="A433" s="186"/>
      <c r="B433" s="187"/>
      <c r="C433" s="186"/>
      <c r="D433" s="186"/>
      <c r="E433" s="186"/>
      <c r="F433" s="186"/>
      <c r="G433" s="186"/>
      <c r="H433" s="186"/>
      <c r="I433" s="186"/>
      <c r="J433" s="186"/>
      <c r="K433" s="186"/>
      <c r="L433" s="186"/>
      <c r="M433" s="186"/>
      <c r="N433" s="186"/>
      <c r="O433" s="186"/>
      <c r="P433" s="186"/>
      <c r="Q433" s="186"/>
      <c r="R433" s="186"/>
      <c r="S433" s="186"/>
      <c r="T433" s="186"/>
      <c r="U433" s="186"/>
      <c r="V433" s="186"/>
      <c r="W433" s="186"/>
      <c r="X433" s="186"/>
      <c r="Y433" s="186"/>
      <c r="Z433" s="186"/>
      <c r="AA433" s="186"/>
    </row>
    <row xmlns:x14ac="http://schemas.microsoft.com/office/spreadsheetml/2009/9/ac" r="434" ht="15.75" x14ac:dyDescent="0.25">
      <c r="A434" s="186"/>
      <c r="B434" s="187"/>
      <c r="C434" s="186"/>
      <c r="D434" s="186"/>
      <c r="E434" s="186"/>
      <c r="F434" s="186"/>
      <c r="G434" s="186"/>
      <c r="H434" s="186"/>
      <c r="I434" s="186"/>
      <c r="J434" s="186"/>
      <c r="K434" s="186"/>
      <c r="L434" s="186"/>
      <c r="M434" s="186"/>
      <c r="N434" s="186"/>
      <c r="O434" s="186"/>
      <c r="P434" s="186"/>
      <c r="Q434" s="186"/>
      <c r="R434" s="186"/>
      <c r="S434" s="186"/>
      <c r="T434" s="186"/>
      <c r="U434" s="186"/>
      <c r="V434" s="186"/>
      <c r="W434" s="186"/>
      <c r="X434" s="186"/>
      <c r="Y434" s="186"/>
      <c r="Z434" s="186"/>
      <c r="AA434" s="186"/>
    </row>
    <row xmlns:x14ac="http://schemas.microsoft.com/office/spreadsheetml/2009/9/ac" r="435" ht="15.75" x14ac:dyDescent="0.25">
      <c r="A435" s="186"/>
      <c r="B435" s="187"/>
      <c r="C435" s="186"/>
      <c r="D435" s="186"/>
      <c r="E435" s="186"/>
      <c r="F435" s="186"/>
      <c r="G435" s="186"/>
      <c r="H435" s="186"/>
      <c r="I435" s="186"/>
      <c r="J435" s="186"/>
      <c r="K435" s="186"/>
      <c r="L435" s="186"/>
      <c r="M435" s="186"/>
      <c r="N435" s="186"/>
      <c r="O435" s="186"/>
      <c r="P435" s="186"/>
      <c r="Q435" s="186"/>
      <c r="R435" s="186"/>
      <c r="S435" s="186"/>
      <c r="T435" s="186"/>
      <c r="U435" s="186"/>
      <c r="V435" s="186"/>
      <c r="W435" s="186"/>
      <c r="X435" s="186"/>
      <c r="Y435" s="186"/>
      <c r="Z435" s="186"/>
      <c r="AA435" s="186"/>
    </row>
    <row xmlns:x14ac="http://schemas.microsoft.com/office/spreadsheetml/2009/9/ac" r="436" ht="15.75" x14ac:dyDescent="0.25">
      <c r="A436" s="186"/>
      <c r="B436" s="187"/>
      <c r="C436" s="186"/>
      <c r="D436" s="186"/>
      <c r="E436" s="186"/>
      <c r="F436" s="186"/>
      <c r="G436" s="186"/>
      <c r="H436" s="186"/>
      <c r="I436" s="186"/>
      <c r="J436" s="186"/>
      <c r="K436" s="186"/>
      <c r="L436" s="186"/>
      <c r="M436" s="186"/>
      <c r="N436" s="186"/>
      <c r="O436" s="186"/>
      <c r="P436" s="186"/>
      <c r="Q436" s="186"/>
      <c r="R436" s="186"/>
      <c r="S436" s="186"/>
      <c r="T436" s="186"/>
      <c r="U436" s="186"/>
      <c r="V436" s="186"/>
      <c r="W436" s="186"/>
      <c r="X436" s="186"/>
      <c r="Y436" s="186"/>
      <c r="Z436" s="186"/>
      <c r="AA436" s="186"/>
    </row>
    <row xmlns:x14ac="http://schemas.microsoft.com/office/spreadsheetml/2009/9/ac" r="437" ht="15.75" x14ac:dyDescent="0.25">
      <c r="A437" s="186"/>
      <c r="B437" s="187"/>
      <c r="C437" s="186"/>
      <c r="D437" s="186"/>
      <c r="E437" s="186"/>
      <c r="F437" s="186"/>
      <c r="G437" s="186"/>
      <c r="H437" s="186"/>
      <c r="I437" s="186"/>
      <c r="J437" s="186"/>
      <c r="K437" s="186"/>
      <c r="L437" s="186"/>
      <c r="M437" s="186"/>
      <c r="N437" s="186"/>
      <c r="O437" s="186"/>
      <c r="P437" s="186"/>
      <c r="Q437" s="186"/>
      <c r="R437" s="186"/>
      <c r="S437" s="186"/>
      <c r="T437" s="186"/>
      <c r="U437" s="186"/>
      <c r="V437" s="186"/>
      <c r="W437" s="186"/>
      <c r="X437" s="186"/>
      <c r="Y437" s="186"/>
      <c r="Z437" s="186"/>
      <c r="AA437" s="186"/>
    </row>
    <row xmlns:x14ac="http://schemas.microsoft.com/office/spreadsheetml/2009/9/ac" r="438" ht="15.75" x14ac:dyDescent="0.25">
      <c r="A438" s="186"/>
      <c r="B438" s="187"/>
      <c r="C438" s="186"/>
      <c r="D438" s="186"/>
      <c r="E438" s="186"/>
      <c r="F438" s="186"/>
      <c r="G438" s="186"/>
      <c r="H438" s="186"/>
      <c r="I438" s="186"/>
      <c r="J438" s="186"/>
      <c r="K438" s="186"/>
      <c r="L438" s="186"/>
      <c r="M438" s="186"/>
      <c r="N438" s="186"/>
      <c r="O438" s="186"/>
      <c r="P438" s="186"/>
      <c r="Q438" s="186"/>
      <c r="R438" s="186"/>
      <c r="S438" s="186"/>
      <c r="T438" s="186"/>
      <c r="U438" s="186"/>
      <c r="V438" s="186"/>
      <c r="W438" s="186"/>
      <c r="X438" s="186"/>
      <c r="Y438" s="186"/>
      <c r="Z438" s="186"/>
      <c r="AA438" s="186"/>
    </row>
    <row xmlns:x14ac="http://schemas.microsoft.com/office/spreadsheetml/2009/9/ac" r="439" ht="15.75" x14ac:dyDescent="0.25">
      <c r="A439" s="186"/>
      <c r="B439" s="187"/>
      <c r="C439" s="186"/>
      <c r="D439" s="186"/>
      <c r="E439" s="186"/>
      <c r="F439" s="186"/>
      <c r="G439" s="186"/>
      <c r="H439" s="186"/>
      <c r="I439" s="186"/>
      <c r="J439" s="186"/>
      <c r="K439" s="186"/>
      <c r="L439" s="186"/>
      <c r="M439" s="186"/>
      <c r="N439" s="186"/>
      <c r="O439" s="186"/>
      <c r="P439" s="186"/>
      <c r="Q439" s="186"/>
      <c r="R439" s="186"/>
      <c r="S439" s="186"/>
      <c r="T439" s="186"/>
      <c r="U439" s="186"/>
      <c r="V439" s="186"/>
      <c r="W439" s="186"/>
      <c r="X439" s="186"/>
      <c r="Y439" s="186"/>
      <c r="Z439" s="186"/>
      <c r="AA439" s="186"/>
    </row>
    <row xmlns:x14ac="http://schemas.microsoft.com/office/spreadsheetml/2009/9/ac" r="440" ht="15.75" x14ac:dyDescent="0.25">
      <c r="A440" s="186"/>
      <c r="B440" s="187"/>
      <c r="C440" s="186"/>
      <c r="D440" s="186"/>
      <c r="E440" s="186"/>
      <c r="F440" s="186"/>
      <c r="G440" s="186"/>
      <c r="H440" s="186"/>
      <c r="I440" s="186"/>
      <c r="J440" s="186"/>
      <c r="K440" s="186"/>
      <c r="L440" s="186"/>
      <c r="M440" s="186"/>
      <c r="N440" s="186"/>
      <c r="O440" s="186"/>
      <c r="P440" s="186"/>
      <c r="Q440" s="186"/>
      <c r="R440" s="186"/>
      <c r="S440" s="186"/>
      <c r="T440" s="186"/>
      <c r="U440" s="186"/>
      <c r="V440" s="186"/>
      <c r="W440" s="186"/>
      <c r="X440" s="186"/>
      <c r="Y440" s="186"/>
      <c r="Z440" s="186"/>
      <c r="AA440" s="186"/>
    </row>
    <row xmlns:x14ac="http://schemas.microsoft.com/office/spreadsheetml/2009/9/ac" r="441" ht="15.75" x14ac:dyDescent="0.25">
      <c r="A441" s="186"/>
      <c r="B441" s="187"/>
      <c r="C441" s="186"/>
      <c r="D441" s="186"/>
      <c r="E441" s="186"/>
      <c r="F441" s="186"/>
      <c r="G441" s="186"/>
      <c r="H441" s="186"/>
      <c r="I441" s="186"/>
      <c r="J441" s="186"/>
      <c r="K441" s="186"/>
      <c r="L441" s="186"/>
      <c r="M441" s="186"/>
      <c r="N441" s="186"/>
      <c r="O441" s="186"/>
      <c r="P441" s="186"/>
      <c r="Q441" s="186"/>
      <c r="R441" s="186"/>
      <c r="S441" s="186"/>
      <c r="T441" s="186"/>
      <c r="U441" s="186"/>
      <c r="V441" s="186"/>
      <c r="W441" s="186"/>
      <c r="X441" s="186"/>
      <c r="Y441" s="186"/>
      <c r="Z441" s="186"/>
      <c r="AA441" s="186"/>
    </row>
    <row xmlns:x14ac="http://schemas.microsoft.com/office/spreadsheetml/2009/9/ac" r="442" ht="15.75" x14ac:dyDescent="0.25">
      <c r="A442" s="186"/>
      <c r="B442" s="187"/>
      <c r="C442" s="186"/>
      <c r="D442" s="186"/>
      <c r="E442" s="186"/>
      <c r="F442" s="186"/>
      <c r="G442" s="186"/>
      <c r="H442" s="186"/>
      <c r="I442" s="186"/>
      <c r="J442" s="186"/>
      <c r="K442" s="186"/>
      <c r="L442" s="186"/>
      <c r="M442" s="186"/>
      <c r="N442" s="186"/>
      <c r="O442" s="186"/>
      <c r="P442" s="186"/>
      <c r="Q442" s="186"/>
      <c r="R442" s="186"/>
      <c r="S442" s="186"/>
      <c r="T442" s="186"/>
      <c r="U442" s="186"/>
      <c r="V442" s="186"/>
      <c r="W442" s="186"/>
      <c r="X442" s="186"/>
      <c r="Y442" s="186"/>
      <c r="Z442" s="186"/>
      <c r="AA442" s="186"/>
    </row>
    <row xmlns:x14ac="http://schemas.microsoft.com/office/spreadsheetml/2009/9/ac" r="443" ht="15.75" x14ac:dyDescent="0.25">
      <c r="A443" s="186"/>
      <c r="B443" s="187"/>
      <c r="C443" s="186"/>
      <c r="D443" s="186"/>
      <c r="E443" s="186"/>
      <c r="F443" s="186"/>
      <c r="G443" s="186"/>
      <c r="H443" s="186"/>
      <c r="I443" s="186"/>
      <c r="J443" s="186"/>
      <c r="K443" s="186"/>
      <c r="L443" s="186"/>
      <c r="M443" s="186"/>
      <c r="N443" s="186"/>
      <c r="O443" s="186"/>
      <c r="P443" s="186"/>
      <c r="Q443" s="186"/>
      <c r="R443" s="186"/>
      <c r="S443" s="186"/>
      <c r="T443" s="186"/>
      <c r="U443" s="186"/>
      <c r="V443" s="186"/>
      <c r="W443" s="186"/>
      <c r="X443" s="186"/>
      <c r="Y443" s="186"/>
      <c r="Z443" s="186"/>
      <c r="AA443" s="186"/>
    </row>
    <row xmlns:x14ac="http://schemas.microsoft.com/office/spreadsheetml/2009/9/ac" r="444" ht="15.75" x14ac:dyDescent="0.25">
      <c r="A444" s="186"/>
      <c r="B444" s="187"/>
      <c r="C444" s="186"/>
      <c r="D444" s="186"/>
      <c r="E444" s="186"/>
      <c r="F444" s="186"/>
      <c r="G444" s="186"/>
      <c r="H444" s="186"/>
      <c r="I444" s="186"/>
      <c r="J444" s="186"/>
      <c r="K444" s="186"/>
      <c r="L444" s="186"/>
      <c r="M444" s="186"/>
      <c r="N444" s="186"/>
      <c r="O444" s="186"/>
      <c r="P444" s="186"/>
      <c r="Q444" s="186"/>
      <c r="R444" s="186"/>
      <c r="S444" s="186"/>
      <c r="T444" s="186"/>
      <c r="U444" s="186"/>
      <c r="V444" s="186"/>
      <c r="W444" s="186"/>
      <c r="X444" s="186"/>
      <c r="Y444" s="186"/>
      <c r="Z444" s="186"/>
      <c r="AA444" s="186"/>
    </row>
    <row xmlns:x14ac="http://schemas.microsoft.com/office/spreadsheetml/2009/9/ac" r="445" ht="15.75" x14ac:dyDescent="0.25">
      <c r="A445" s="186"/>
      <c r="B445" s="187"/>
      <c r="C445" s="186"/>
      <c r="D445" s="186"/>
      <c r="E445" s="186"/>
      <c r="F445" s="186"/>
      <c r="G445" s="186"/>
      <c r="H445" s="186"/>
      <c r="I445" s="186"/>
      <c r="J445" s="186"/>
      <c r="K445" s="186"/>
      <c r="L445" s="186"/>
      <c r="M445" s="186"/>
      <c r="N445" s="186"/>
      <c r="O445" s="186"/>
      <c r="P445" s="186"/>
      <c r="Q445" s="186"/>
      <c r="R445" s="186"/>
      <c r="S445" s="186"/>
      <c r="T445" s="186"/>
      <c r="U445" s="186"/>
      <c r="V445" s="186"/>
      <c r="W445" s="186"/>
      <c r="X445" s="186"/>
      <c r="Y445" s="186"/>
      <c r="Z445" s="186"/>
      <c r="AA445" s="186"/>
    </row>
    <row xmlns:x14ac="http://schemas.microsoft.com/office/spreadsheetml/2009/9/ac" r="446" ht="15.75" x14ac:dyDescent="0.25">
      <c r="A446" s="186"/>
      <c r="B446" s="187"/>
      <c r="C446" s="186"/>
      <c r="D446" s="186"/>
      <c r="E446" s="186"/>
      <c r="F446" s="186"/>
      <c r="G446" s="186"/>
      <c r="H446" s="186"/>
      <c r="I446" s="186"/>
      <c r="J446" s="186"/>
      <c r="K446" s="186"/>
      <c r="L446" s="186"/>
      <c r="M446" s="186"/>
      <c r="N446" s="186"/>
      <c r="O446" s="186"/>
      <c r="P446" s="186"/>
      <c r="Q446" s="186"/>
      <c r="R446" s="186"/>
      <c r="S446" s="186"/>
      <c r="T446" s="186"/>
      <c r="U446" s="186"/>
      <c r="V446" s="186"/>
      <c r="W446" s="186"/>
      <c r="X446" s="186"/>
      <c r="Y446" s="186"/>
      <c r="Z446" s="186"/>
      <c r="AA446" s="186"/>
    </row>
    <row xmlns:x14ac="http://schemas.microsoft.com/office/spreadsheetml/2009/9/ac" r="447" ht="15.75" x14ac:dyDescent="0.25">
      <c r="A447" s="186"/>
      <c r="B447" s="187"/>
      <c r="C447" s="186"/>
      <c r="D447" s="186"/>
      <c r="E447" s="186"/>
      <c r="F447" s="186"/>
      <c r="G447" s="186"/>
      <c r="H447" s="186"/>
      <c r="I447" s="186"/>
      <c r="J447" s="186"/>
      <c r="K447" s="186"/>
      <c r="L447" s="186"/>
      <c r="M447" s="186"/>
      <c r="N447" s="186"/>
      <c r="O447" s="186"/>
      <c r="P447" s="186"/>
      <c r="Q447" s="186"/>
      <c r="R447" s="186"/>
      <c r="S447" s="186"/>
      <c r="T447" s="186"/>
      <c r="U447" s="186"/>
      <c r="V447" s="186"/>
      <c r="W447" s="186"/>
      <c r="X447" s="186"/>
      <c r="Y447" s="186"/>
      <c r="Z447" s="186"/>
      <c r="AA447" s="186"/>
    </row>
    <row xmlns:x14ac="http://schemas.microsoft.com/office/spreadsheetml/2009/9/ac" r="448" ht="15.75" x14ac:dyDescent="0.25">
      <c r="A448" s="186"/>
      <c r="B448" s="187"/>
      <c r="C448" s="186"/>
      <c r="D448" s="186"/>
      <c r="E448" s="186"/>
      <c r="F448" s="186"/>
      <c r="G448" s="186"/>
      <c r="H448" s="186"/>
      <c r="I448" s="186"/>
      <c r="J448" s="186"/>
      <c r="K448" s="186"/>
      <c r="L448" s="186"/>
      <c r="M448" s="186"/>
      <c r="N448" s="186"/>
      <c r="O448" s="186"/>
      <c r="P448" s="186"/>
      <c r="Q448" s="186"/>
      <c r="R448" s="186"/>
      <c r="S448" s="186"/>
      <c r="T448" s="186"/>
      <c r="U448" s="186"/>
      <c r="V448" s="186"/>
      <c r="W448" s="186"/>
      <c r="X448" s="186"/>
      <c r="Y448" s="186"/>
      <c r="Z448" s="186"/>
      <c r="AA448" s="186"/>
    </row>
    <row xmlns:x14ac="http://schemas.microsoft.com/office/spreadsheetml/2009/9/ac" r="449" ht="15.75" x14ac:dyDescent="0.25">
      <c r="A449" s="186"/>
      <c r="B449" s="187"/>
      <c r="C449" s="186"/>
      <c r="D449" s="186"/>
      <c r="E449" s="186"/>
      <c r="F449" s="186"/>
      <c r="G449" s="186"/>
      <c r="H449" s="186"/>
      <c r="I449" s="186"/>
      <c r="J449" s="186"/>
      <c r="K449" s="186"/>
      <c r="L449" s="186"/>
      <c r="M449" s="186"/>
      <c r="N449" s="186"/>
      <c r="O449" s="186"/>
      <c r="P449" s="186"/>
      <c r="Q449" s="186"/>
      <c r="R449" s="186"/>
      <c r="S449" s="186"/>
      <c r="T449" s="186"/>
      <c r="U449" s="186"/>
      <c r="V449" s="186"/>
      <c r="W449" s="186"/>
      <c r="X449" s="186"/>
      <c r="Y449" s="186"/>
      <c r="Z449" s="186"/>
      <c r="AA449" s="186"/>
    </row>
    <row xmlns:x14ac="http://schemas.microsoft.com/office/spreadsheetml/2009/9/ac" r="450" ht="15.75" x14ac:dyDescent="0.25">
      <c r="A450" s="186"/>
      <c r="B450" s="187"/>
      <c r="C450" s="186"/>
      <c r="D450" s="186"/>
      <c r="E450" s="186"/>
      <c r="F450" s="186"/>
      <c r="G450" s="186"/>
      <c r="H450" s="186"/>
      <c r="I450" s="186"/>
      <c r="J450" s="186"/>
      <c r="K450" s="186"/>
      <c r="L450" s="186"/>
      <c r="M450" s="186"/>
      <c r="N450" s="186"/>
      <c r="O450" s="186"/>
      <c r="P450" s="186"/>
      <c r="Q450" s="186"/>
      <c r="R450" s="186"/>
      <c r="S450" s="186"/>
      <c r="T450" s="186"/>
      <c r="U450" s="186"/>
      <c r="V450" s="186"/>
      <c r="W450" s="186"/>
      <c r="X450" s="186"/>
      <c r="Y450" s="186"/>
      <c r="Z450" s="186"/>
      <c r="AA450" s="186"/>
    </row>
    <row xmlns:x14ac="http://schemas.microsoft.com/office/spreadsheetml/2009/9/ac" r="451" ht="15.75" x14ac:dyDescent="0.25">
      <c r="A451" s="186"/>
      <c r="B451" s="187"/>
      <c r="C451" s="186"/>
      <c r="D451" s="186"/>
      <c r="E451" s="186"/>
      <c r="F451" s="186"/>
      <c r="G451" s="186"/>
      <c r="H451" s="186"/>
      <c r="I451" s="186"/>
      <c r="J451" s="186"/>
      <c r="K451" s="186"/>
      <c r="L451" s="186"/>
      <c r="M451" s="186"/>
      <c r="N451" s="186"/>
      <c r="O451" s="186"/>
      <c r="P451" s="186"/>
      <c r="Q451" s="186"/>
      <c r="R451" s="186"/>
      <c r="S451" s="186"/>
      <c r="T451" s="186"/>
      <c r="U451" s="186"/>
      <c r="V451" s="186"/>
      <c r="W451" s="186"/>
      <c r="X451" s="186"/>
      <c r="Y451" s="186"/>
      <c r="Z451" s="186"/>
      <c r="AA451" s="186"/>
    </row>
    <row xmlns:x14ac="http://schemas.microsoft.com/office/spreadsheetml/2009/9/ac" r="452" ht="15.75" x14ac:dyDescent="0.25">
      <c r="A452" s="186"/>
      <c r="B452" s="187"/>
      <c r="C452" s="186"/>
      <c r="D452" s="186"/>
      <c r="E452" s="186"/>
      <c r="F452" s="186"/>
      <c r="G452" s="186"/>
      <c r="H452" s="186"/>
      <c r="I452" s="186"/>
      <c r="J452" s="186"/>
      <c r="K452" s="186"/>
      <c r="L452" s="186"/>
      <c r="M452" s="186"/>
      <c r="N452" s="186"/>
      <c r="O452" s="186"/>
      <c r="P452" s="186"/>
      <c r="Q452" s="186"/>
      <c r="R452" s="186"/>
      <c r="S452" s="186"/>
      <c r="T452" s="186"/>
      <c r="U452" s="186"/>
      <c r="V452" s="186"/>
      <c r="W452" s="186"/>
      <c r="X452" s="186"/>
      <c r="Y452" s="186"/>
      <c r="Z452" s="186"/>
      <c r="AA452" s="186"/>
    </row>
    <row xmlns:x14ac="http://schemas.microsoft.com/office/spreadsheetml/2009/9/ac" r="453" ht="15.75" x14ac:dyDescent="0.25">
      <c r="A453" s="186"/>
      <c r="B453" s="187"/>
      <c r="C453" s="186"/>
      <c r="D453" s="186"/>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row>
    <row xmlns:x14ac="http://schemas.microsoft.com/office/spreadsheetml/2009/9/ac" r="454" ht="15.75" x14ac:dyDescent="0.25">
      <c r="A454" s="186"/>
      <c r="B454" s="187"/>
      <c r="C454" s="186"/>
      <c r="D454" s="186"/>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row>
    <row xmlns:x14ac="http://schemas.microsoft.com/office/spreadsheetml/2009/9/ac" r="455" ht="15.75" x14ac:dyDescent="0.25">
      <c r="A455" s="186"/>
      <c r="B455" s="187"/>
      <c r="C455" s="186"/>
      <c r="D455" s="186"/>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row>
    <row xmlns:x14ac="http://schemas.microsoft.com/office/spreadsheetml/2009/9/ac" r="456" ht="15.75" x14ac:dyDescent="0.25">
      <c r="A456" s="186"/>
      <c r="B456" s="187"/>
      <c r="C456" s="186"/>
      <c r="D456" s="186"/>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row>
    <row xmlns:x14ac="http://schemas.microsoft.com/office/spreadsheetml/2009/9/ac" r="457" ht="15.75" x14ac:dyDescent="0.25">
      <c r="A457" s="186"/>
      <c r="B457" s="187"/>
      <c r="C457" s="186"/>
      <c r="D457" s="186"/>
      <c r="E457" s="186"/>
      <c r="F457" s="186"/>
      <c r="G457" s="186"/>
      <c r="H457" s="186"/>
      <c r="I457" s="186"/>
      <c r="J457" s="186"/>
      <c r="K457" s="186"/>
      <c r="L457" s="186"/>
      <c r="M457" s="186"/>
      <c r="N457" s="186"/>
      <c r="O457" s="186"/>
      <c r="P457" s="186"/>
      <c r="Q457" s="186"/>
      <c r="R457" s="186"/>
      <c r="S457" s="186"/>
      <c r="T457" s="186"/>
      <c r="U457" s="186"/>
      <c r="V457" s="186"/>
      <c r="W457" s="186"/>
      <c r="X457" s="186"/>
      <c r="Y457" s="186"/>
      <c r="Z457" s="186"/>
      <c r="AA457" s="186"/>
    </row>
    <row xmlns:x14ac="http://schemas.microsoft.com/office/spreadsheetml/2009/9/ac" r="458" ht="15.75" x14ac:dyDescent="0.25">
      <c r="A458" s="186"/>
      <c r="B458" s="187"/>
      <c r="C458" s="186"/>
      <c r="D458" s="186"/>
      <c r="E458" s="186"/>
      <c r="F458" s="186"/>
      <c r="G458" s="186"/>
      <c r="H458" s="186"/>
      <c r="I458" s="186"/>
      <c r="J458" s="186"/>
      <c r="K458" s="186"/>
      <c r="L458" s="186"/>
      <c r="M458" s="186"/>
      <c r="N458" s="186"/>
      <c r="O458" s="186"/>
      <c r="P458" s="186"/>
      <c r="Q458" s="186"/>
      <c r="R458" s="186"/>
      <c r="S458" s="186"/>
      <c r="T458" s="186"/>
      <c r="U458" s="186"/>
      <c r="V458" s="186"/>
      <c r="W458" s="186"/>
      <c r="X458" s="186"/>
      <c r="Y458" s="186"/>
      <c r="Z458" s="186"/>
      <c r="AA458" s="186"/>
    </row>
    <row xmlns:x14ac="http://schemas.microsoft.com/office/spreadsheetml/2009/9/ac" r="459" ht="15.75" x14ac:dyDescent="0.25">
      <c r="A459" s="186"/>
      <c r="B459" s="187"/>
      <c r="C459" s="186"/>
      <c r="D459" s="186"/>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row>
    <row xmlns:x14ac="http://schemas.microsoft.com/office/spreadsheetml/2009/9/ac" r="460" ht="15.75" x14ac:dyDescent="0.25">
      <c r="A460" s="186"/>
      <c r="B460" s="187"/>
      <c r="C460" s="186"/>
      <c r="D460" s="186"/>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row>
    <row xmlns:x14ac="http://schemas.microsoft.com/office/spreadsheetml/2009/9/ac" r="461" ht="15.75" x14ac:dyDescent="0.25">
      <c r="A461" s="186"/>
      <c r="B461" s="187"/>
      <c r="C461" s="186"/>
      <c r="D461" s="186"/>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row>
    <row xmlns:x14ac="http://schemas.microsoft.com/office/spreadsheetml/2009/9/ac" r="462" ht="15.75" x14ac:dyDescent="0.25">
      <c r="A462" s="186"/>
      <c r="B462" s="187"/>
      <c r="C462" s="186"/>
      <c r="D462" s="186"/>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row>
    <row xmlns:x14ac="http://schemas.microsoft.com/office/spreadsheetml/2009/9/ac" r="463" ht="15.75" x14ac:dyDescent="0.25">
      <c r="A463" s="186"/>
      <c r="B463" s="187"/>
      <c r="C463" s="186"/>
      <c r="D463" s="186"/>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row>
    <row xmlns:x14ac="http://schemas.microsoft.com/office/spreadsheetml/2009/9/ac" r="464" ht="15.75" x14ac:dyDescent="0.25">
      <c r="A464" s="186"/>
      <c r="B464" s="187"/>
      <c r="C464" s="186"/>
      <c r="D464" s="186"/>
      <c r="E464" s="186"/>
      <c r="F464" s="186"/>
      <c r="G464" s="186"/>
      <c r="H464" s="186"/>
      <c r="I464" s="186"/>
      <c r="J464" s="186"/>
      <c r="K464" s="186"/>
      <c r="L464" s="186"/>
      <c r="M464" s="186"/>
      <c r="N464" s="186"/>
      <c r="O464" s="186"/>
      <c r="P464" s="186"/>
      <c r="Q464" s="186"/>
      <c r="R464" s="186"/>
      <c r="S464" s="186"/>
      <c r="T464" s="186"/>
      <c r="U464" s="186"/>
      <c r="V464" s="186"/>
      <c r="W464" s="186"/>
      <c r="X464" s="186"/>
      <c r="Y464" s="186"/>
      <c r="Z464" s="186"/>
      <c r="AA464" s="186"/>
    </row>
    <row xmlns:x14ac="http://schemas.microsoft.com/office/spreadsheetml/2009/9/ac" r="465" ht="15.75" x14ac:dyDescent="0.25">
      <c r="A465" s="186"/>
      <c r="B465" s="187"/>
      <c r="C465" s="186"/>
      <c r="D465" s="186"/>
      <c r="E465" s="186"/>
      <c r="F465" s="186"/>
      <c r="G465" s="186"/>
      <c r="H465" s="186"/>
      <c r="I465" s="186"/>
      <c r="J465" s="186"/>
      <c r="K465" s="186"/>
      <c r="L465" s="186"/>
      <c r="M465" s="186"/>
      <c r="N465" s="186"/>
      <c r="O465" s="186"/>
      <c r="P465" s="186"/>
      <c r="Q465" s="186"/>
      <c r="R465" s="186"/>
      <c r="S465" s="186"/>
      <c r="T465" s="186"/>
      <c r="U465" s="186"/>
      <c r="V465" s="186"/>
      <c r="W465" s="186"/>
      <c r="X465" s="186"/>
      <c r="Y465" s="186"/>
      <c r="Z465" s="186"/>
      <c r="AA465" s="186"/>
    </row>
    <row xmlns:x14ac="http://schemas.microsoft.com/office/spreadsheetml/2009/9/ac" r="466" ht="15.75" x14ac:dyDescent="0.25">
      <c r="A466" s="186"/>
      <c r="B466" s="187"/>
      <c r="C466" s="186"/>
      <c r="D466" s="186"/>
      <c r="E466" s="186"/>
      <c r="F466" s="186"/>
      <c r="G466" s="186"/>
      <c r="H466" s="186"/>
      <c r="I466" s="186"/>
      <c r="J466" s="186"/>
      <c r="K466" s="186"/>
      <c r="L466" s="186"/>
      <c r="M466" s="186"/>
      <c r="N466" s="186"/>
      <c r="O466" s="186"/>
      <c r="P466" s="186"/>
      <c r="Q466" s="186"/>
      <c r="R466" s="186"/>
      <c r="S466" s="186"/>
      <c r="T466" s="186"/>
      <c r="U466" s="186"/>
      <c r="V466" s="186"/>
      <c r="W466" s="186"/>
      <c r="X466" s="186"/>
      <c r="Y466" s="186"/>
      <c r="Z466" s="186"/>
      <c r="AA466" s="186"/>
    </row>
    <row xmlns:x14ac="http://schemas.microsoft.com/office/spreadsheetml/2009/9/ac" r="467" ht="15.75" x14ac:dyDescent="0.25">
      <c r="A467" s="186"/>
      <c r="B467" s="187"/>
      <c r="C467" s="186"/>
      <c r="D467" s="186"/>
      <c r="E467" s="186"/>
      <c r="F467" s="186"/>
      <c r="G467" s="186"/>
      <c r="H467" s="186"/>
      <c r="I467" s="186"/>
      <c r="J467" s="186"/>
      <c r="K467" s="186"/>
      <c r="L467" s="186"/>
      <c r="M467" s="186"/>
      <c r="N467" s="186"/>
      <c r="O467" s="186"/>
      <c r="P467" s="186"/>
      <c r="Q467" s="186"/>
      <c r="R467" s="186"/>
      <c r="S467" s="186"/>
      <c r="T467" s="186"/>
      <c r="U467" s="186"/>
      <c r="V467" s="186"/>
      <c r="W467" s="186"/>
      <c r="X467" s="186"/>
      <c r="Y467" s="186"/>
      <c r="Z467" s="186"/>
      <c r="AA467" s="186"/>
    </row>
    <row xmlns:x14ac="http://schemas.microsoft.com/office/spreadsheetml/2009/9/ac" r="468" ht="15.75" x14ac:dyDescent="0.25">
      <c r="A468" s="186"/>
      <c r="B468" s="187"/>
      <c r="C468" s="186"/>
      <c r="D468" s="186"/>
      <c r="E468" s="186"/>
      <c r="F468" s="186"/>
      <c r="G468" s="186"/>
      <c r="H468" s="186"/>
      <c r="I468" s="186"/>
      <c r="J468" s="186"/>
      <c r="K468" s="186"/>
      <c r="L468" s="186"/>
      <c r="M468" s="186"/>
      <c r="N468" s="186"/>
      <c r="O468" s="186"/>
      <c r="P468" s="186"/>
      <c r="Q468" s="186"/>
      <c r="R468" s="186"/>
      <c r="S468" s="186"/>
      <c r="T468" s="186"/>
      <c r="U468" s="186"/>
      <c r="V468" s="186"/>
      <c r="W468" s="186"/>
      <c r="X468" s="186"/>
      <c r="Y468" s="186"/>
      <c r="Z468" s="186"/>
      <c r="AA468" s="186"/>
    </row>
    <row xmlns:x14ac="http://schemas.microsoft.com/office/spreadsheetml/2009/9/ac" r="469" ht="15.75" x14ac:dyDescent="0.25">
      <c r="A469" s="186"/>
      <c r="B469" s="187"/>
      <c r="C469" s="186"/>
      <c r="D469" s="186"/>
      <c r="E469" s="186"/>
      <c r="F469" s="186"/>
      <c r="G469" s="186"/>
      <c r="H469" s="186"/>
      <c r="I469" s="186"/>
      <c r="J469" s="186"/>
      <c r="K469" s="186"/>
      <c r="L469" s="186"/>
      <c r="M469" s="186"/>
      <c r="N469" s="186"/>
      <c r="O469" s="186"/>
      <c r="P469" s="186"/>
      <c r="Q469" s="186"/>
      <c r="R469" s="186"/>
      <c r="S469" s="186"/>
      <c r="T469" s="186"/>
      <c r="U469" s="186"/>
      <c r="V469" s="186"/>
      <c r="W469" s="186"/>
      <c r="X469" s="186"/>
      <c r="Y469" s="186"/>
      <c r="Z469" s="186"/>
      <c r="AA469" s="186"/>
    </row>
    <row xmlns:x14ac="http://schemas.microsoft.com/office/spreadsheetml/2009/9/ac" r="470" ht="15.75" x14ac:dyDescent="0.25">
      <c r="A470" s="186"/>
      <c r="B470" s="187"/>
      <c r="C470" s="186"/>
      <c r="D470" s="186"/>
      <c r="E470" s="186"/>
      <c r="F470" s="186"/>
      <c r="G470" s="186"/>
      <c r="H470" s="186"/>
      <c r="I470" s="186"/>
      <c r="J470" s="186"/>
      <c r="K470" s="186"/>
      <c r="L470" s="186"/>
      <c r="M470" s="186"/>
      <c r="N470" s="186"/>
      <c r="O470" s="186"/>
      <c r="P470" s="186"/>
      <c r="Q470" s="186"/>
      <c r="R470" s="186"/>
      <c r="S470" s="186"/>
      <c r="T470" s="186"/>
      <c r="U470" s="186"/>
      <c r="V470" s="186"/>
      <c r="W470" s="186"/>
      <c r="X470" s="186"/>
      <c r="Y470" s="186"/>
      <c r="Z470" s="186"/>
      <c r="AA470" s="186"/>
    </row>
    <row xmlns:x14ac="http://schemas.microsoft.com/office/spreadsheetml/2009/9/ac" r="471" ht="15.75" x14ac:dyDescent="0.25">
      <c r="A471" s="186"/>
      <c r="B471" s="187"/>
      <c r="C471" s="186"/>
      <c r="D471" s="186"/>
      <c r="E471" s="186"/>
      <c r="F471" s="186"/>
      <c r="G471" s="186"/>
      <c r="H471" s="186"/>
      <c r="I471" s="186"/>
      <c r="J471" s="186"/>
      <c r="K471" s="186"/>
      <c r="L471" s="186"/>
      <c r="M471" s="186"/>
      <c r="N471" s="186"/>
      <c r="O471" s="186"/>
      <c r="P471" s="186"/>
      <c r="Q471" s="186"/>
      <c r="R471" s="186"/>
      <c r="S471" s="186"/>
      <c r="T471" s="186"/>
      <c r="U471" s="186"/>
      <c r="V471" s="186"/>
      <c r="W471" s="186"/>
      <c r="X471" s="186"/>
      <c r="Y471" s="186"/>
      <c r="Z471" s="186"/>
      <c r="AA471" s="186"/>
    </row>
    <row xmlns:x14ac="http://schemas.microsoft.com/office/spreadsheetml/2009/9/ac" r="472" ht="15.75" x14ac:dyDescent="0.25">
      <c r="A472" s="186"/>
      <c r="B472" s="187"/>
      <c r="C472" s="186"/>
      <c r="D472" s="186"/>
      <c r="E472" s="186"/>
      <c r="F472" s="186"/>
      <c r="G472" s="186"/>
      <c r="H472" s="186"/>
      <c r="I472" s="186"/>
      <c r="J472" s="186"/>
      <c r="K472" s="186"/>
      <c r="L472" s="186"/>
      <c r="M472" s="186"/>
      <c r="N472" s="186"/>
      <c r="O472" s="186"/>
      <c r="P472" s="186"/>
      <c r="Q472" s="186"/>
      <c r="R472" s="186"/>
      <c r="S472" s="186"/>
      <c r="T472" s="186"/>
      <c r="U472" s="186"/>
      <c r="V472" s="186"/>
      <c r="W472" s="186"/>
      <c r="X472" s="186"/>
      <c r="Y472" s="186"/>
      <c r="Z472" s="186"/>
      <c r="AA472" s="186"/>
    </row>
    <row xmlns:x14ac="http://schemas.microsoft.com/office/spreadsheetml/2009/9/ac" r="473" ht="15.75" x14ac:dyDescent="0.25">
      <c r="A473" s="186"/>
      <c r="B473" s="187"/>
      <c r="C473" s="186"/>
      <c r="D473" s="186"/>
      <c r="E473" s="186"/>
      <c r="F473" s="186"/>
      <c r="G473" s="186"/>
      <c r="H473" s="186"/>
      <c r="I473" s="186"/>
      <c r="J473" s="186"/>
      <c r="K473" s="186"/>
      <c r="L473" s="186"/>
      <c r="M473" s="186"/>
      <c r="N473" s="186"/>
      <c r="O473" s="186"/>
      <c r="P473" s="186"/>
      <c r="Q473" s="186"/>
      <c r="R473" s="186"/>
      <c r="S473" s="186"/>
      <c r="T473" s="186"/>
      <c r="U473" s="186"/>
      <c r="V473" s="186"/>
      <c r="W473" s="186"/>
      <c r="X473" s="186"/>
      <c r="Y473" s="186"/>
      <c r="Z473" s="186"/>
      <c r="AA473" s="186"/>
    </row>
    <row xmlns:x14ac="http://schemas.microsoft.com/office/spreadsheetml/2009/9/ac" r="474" ht="15.75" x14ac:dyDescent="0.25">
      <c r="A474" s="186"/>
      <c r="B474" s="187"/>
      <c r="C474" s="186"/>
      <c r="D474" s="186"/>
      <c r="E474" s="186"/>
      <c r="F474" s="186"/>
      <c r="G474" s="186"/>
      <c r="H474" s="186"/>
      <c r="I474" s="186"/>
      <c r="J474" s="186"/>
      <c r="K474" s="186"/>
      <c r="L474" s="186"/>
      <c r="M474" s="186"/>
      <c r="N474" s="186"/>
      <c r="O474" s="186"/>
      <c r="P474" s="186"/>
      <c r="Q474" s="186"/>
      <c r="R474" s="186"/>
      <c r="S474" s="186"/>
      <c r="T474" s="186"/>
      <c r="U474" s="186"/>
      <c r="V474" s="186"/>
      <c r="W474" s="186"/>
      <c r="X474" s="186"/>
      <c r="Y474" s="186"/>
      <c r="Z474" s="186"/>
      <c r="AA474" s="186"/>
    </row>
    <row xmlns:x14ac="http://schemas.microsoft.com/office/spreadsheetml/2009/9/ac" r="475" ht="15.75" x14ac:dyDescent="0.25">
      <c r="A475" s="186"/>
      <c r="B475" s="187"/>
      <c r="C475" s="186"/>
      <c r="D475" s="186"/>
      <c r="E475" s="186"/>
      <c r="F475" s="186"/>
      <c r="G475" s="186"/>
      <c r="H475" s="186"/>
      <c r="I475" s="186"/>
      <c r="J475" s="186"/>
      <c r="K475" s="186"/>
      <c r="L475" s="186"/>
      <c r="M475" s="186"/>
      <c r="N475" s="186"/>
      <c r="O475" s="186"/>
      <c r="P475" s="186"/>
      <c r="Q475" s="186"/>
      <c r="R475" s="186"/>
      <c r="S475" s="186"/>
      <c r="T475" s="186"/>
      <c r="U475" s="186"/>
      <c r="V475" s="186"/>
      <c r="W475" s="186"/>
      <c r="X475" s="186"/>
      <c r="Y475" s="186"/>
      <c r="Z475" s="186"/>
      <c r="AA475" s="186"/>
    </row>
    <row xmlns:x14ac="http://schemas.microsoft.com/office/spreadsheetml/2009/9/ac" r="476" ht="15.75" x14ac:dyDescent="0.25">
      <c r="A476" s="186"/>
      <c r="B476" s="187"/>
      <c r="C476" s="186"/>
      <c r="D476" s="186"/>
      <c r="E476" s="186"/>
      <c r="F476" s="186"/>
      <c r="G476" s="186"/>
      <c r="H476" s="186"/>
      <c r="I476" s="186"/>
      <c r="J476" s="186"/>
      <c r="K476" s="186"/>
      <c r="L476" s="186"/>
      <c r="M476" s="186"/>
      <c r="N476" s="186"/>
      <c r="O476" s="186"/>
      <c r="P476" s="186"/>
      <c r="Q476" s="186"/>
      <c r="R476" s="186"/>
      <c r="S476" s="186"/>
      <c r="T476" s="186"/>
      <c r="U476" s="186"/>
      <c r="V476" s="186"/>
      <c r="W476" s="186"/>
      <c r="X476" s="186"/>
      <c r="Y476" s="186"/>
      <c r="Z476" s="186"/>
      <c r="AA476" s="186"/>
    </row>
    <row xmlns:x14ac="http://schemas.microsoft.com/office/spreadsheetml/2009/9/ac" r="477" ht="15.75" x14ac:dyDescent="0.25">
      <c r="A477" s="186"/>
      <c r="B477" s="187"/>
      <c r="C477" s="186"/>
      <c r="D477" s="186"/>
      <c r="E477" s="186"/>
      <c r="F477" s="186"/>
      <c r="G477" s="186"/>
      <c r="H477" s="186"/>
      <c r="I477" s="186"/>
      <c r="J477" s="186"/>
      <c r="K477" s="186"/>
      <c r="L477" s="186"/>
      <c r="M477" s="186"/>
      <c r="N477" s="186"/>
      <c r="O477" s="186"/>
      <c r="P477" s="186"/>
      <c r="Q477" s="186"/>
      <c r="R477" s="186"/>
      <c r="S477" s="186"/>
      <c r="T477" s="186"/>
      <c r="U477" s="186"/>
      <c r="V477" s="186"/>
      <c r="W477" s="186"/>
      <c r="X477" s="186"/>
      <c r="Y477" s="186"/>
      <c r="Z477" s="186"/>
      <c r="AA477" s="186"/>
    </row>
    <row xmlns:x14ac="http://schemas.microsoft.com/office/spreadsheetml/2009/9/ac" r="478" ht="15.75" x14ac:dyDescent="0.25">
      <c r="A478" s="186"/>
      <c r="B478" s="187"/>
      <c r="C478" s="186"/>
      <c r="D478" s="186"/>
      <c r="E478" s="186"/>
      <c r="F478" s="186"/>
      <c r="G478" s="186"/>
      <c r="H478" s="186"/>
      <c r="I478" s="186"/>
      <c r="J478" s="186"/>
      <c r="K478" s="186"/>
      <c r="L478" s="186"/>
      <c r="M478" s="186"/>
      <c r="N478" s="186"/>
      <c r="O478" s="186"/>
      <c r="P478" s="186"/>
      <c r="Q478" s="186"/>
      <c r="R478" s="186"/>
      <c r="S478" s="186"/>
      <c r="T478" s="186"/>
      <c r="U478" s="186"/>
      <c r="V478" s="186"/>
      <c r="W478" s="186"/>
      <c r="X478" s="186"/>
      <c r="Y478" s="186"/>
      <c r="Z478" s="186"/>
      <c r="AA478" s="186"/>
    </row>
    <row xmlns:x14ac="http://schemas.microsoft.com/office/spreadsheetml/2009/9/ac" r="479" ht="15.75" x14ac:dyDescent="0.25">
      <c r="A479" s="186"/>
      <c r="B479" s="187"/>
      <c r="C479" s="186"/>
      <c r="D479" s="186"/>
      <c r="E479" s="186"/>
      <c r="F479" s="186"/>
      <c r="G479" s="186"/>
      <c r="H479" s="186"/>
      <c r="I479" s="186"/>
      <c r="J479" s="186"/>
      <c r="K479" s="186"/>
      <c r="L479" s="186"/>
      <c r="M479" s="186"/>
      <c r="N479" s="186"/>
      <c r="O479" s="186"/>
      <c r="P479" s="186"/>
      <c r="Q479" s="186"/>
      <c r="R479" s="186"/>
      <c r="S479" s="186"/>
      <c r="T479" s="186"/>
      <c r="U479" s="186"/>
      <c r="V479" s="186"/>
      <c r="W479" s="186"/>
      <c r="X479" s="186"/>
      <c r="Y479" s="186"/>
      <c r="Z479" s="186"/>
      <c r="AA479" s="186"/>
    </row>
    <row xmlns:x14ac="http://schemas.microsoft.com/office/spreadsheetml/2009/9/ac" r="480" ht="15.75" x14ac:dyDescent="0.25">
      <c r="A480" s="186"/>
      <c r="B480" s="187"/>
      <c r="C480" s="186"/>
      <c r="D480" s="186"/>
      <c r="E480" s="186"/>
      <c r="F480" s="186"/>
      <c r="G480" s="186"/>
      <c r="H480" s="186"/>
      <c r="I480" s="186"/>
      <c r="J480" s="186"/>
      <c r="K480" s="186"/>
      <c r="L480" s="186"/>
      <c r="M480" s="186"/>
      <c r="N480" s="186"/>
      <c r="O480" s="186"/>
      <c r="P480" s="186"/>
      <c r="Q480" s="186"/>
      <c r="R480" s="186"/>
      <c r="S480" s="186"/>
      <c r="T480" s="186"/>
      <c r="U480" s="186"/>
      <c r="V480" s="186"/>
      <c r="W480" s="186"/>
      <c r="X480" s="186"/>
      <c r="Y480" s="186"/>
      <c r="Z480" s="186"/>
      <c r="AA480" s="186"/>
    </row>
    <row xmlns:x14ac="http://schemas.microsoft.com/office/spreadsheetml/2009/9/ac" r="481" ht="15.75" x14ac:dyDescent="0.25">
      <c r="A481" s="186"/>
      <c r="B481" s="187"/>
      <c r="C481" s="186"/>
      <c r="D481" s="186"/>
      <c r="E481" s="186"/>
      <c r="F481" s="186"/>
      <c r="G481" s="186"/>
      <c r="H481" s="186"/>
      <c r="I481" s="186"/>
      <c r="J481" s="186"/>
      <c r="K481" s="186"/>
      <c r="L481" s="186"/>
      <c r="M481" s="186"/>
      <c r="N481" s="186"/>
      <c r="O481" s="186"/>
      <c r="P481" s="186"/>
      <c r="Q481" s="186"/>
      <c r="R481" s="186"/>
      <c r="S481" s="186"/>
      <c r="T481" s="186"/>
      <c r="U481" s="186"/>
      <c r="V481" s="186"/>
      <c r="W481" s="186"/>
      <c r="X481" s="186"/>
      <c r="Y481" s="186"/>
      <c r="Z481" s="186"/>
      <c r="AA481" s="186"/>
    </row>
    <row xmlns:x14ac="http://schemas.microsoft.com/office/spreadsheetml/2009/9/ac" r="482" ht="15.75" x14ac:dyDescent="0.25">
      <c r="A482" s="186"/>
      <c r="B482" s="187"/>
      <c r="C482" s="186"/>
      <c r="D482" s="186"/>
      <c r="E482" s="186"/>
      <c r="F482" s="186"/>
      <c r="G482" s="186"/>
      <c r="H482" s="186"/>
      <c r="I482" s="186"/>
      <c r="J482" s="186"/>
      <c r="K482" s="186"/>
      <c r="L482" s="186"/>
      <c r="M482" s="186"/>
      <c r="N482" s="186"/>
      <c r="O482" s="186"/>
      <c r="P482" s="186"/>
      <c r="Q482" s="186"/>
      <c r="R482" s="186"/>
      <c r="S482" s="186"/>
      <c r="T482" s="186"/>
      <c r="U482" s="186"/>
      <c r="V482" s="186"/>
      <c r="W482" s="186"/>
      <c r="X482" s="186"/>
      <c r="Y482" s="186"/>
      <c r="Z482" s="186"/>
      <c r="AA482" s="186"/>
    </row>
    <row xmlns:x14ac="http://schemas.microsoft.com/office/spreadsheetml/2009/9/ac" r="483" ht="15.75" x14ac:dyDescent="0.25">
      <c r="A483" s="186"/>
      <c r="B483" s="187"/>
      <c r="C483" s="186"/>
      <c r="D483" s="186"/>
      <c r="E483" s="186"/>
      <c r="F483" s="186"/>
      <c r="G483" s="186"/>
      <c r="H483" s="186"/>
      <c r="I483" s="186"/>
      <c r="J483" s="186"/>
      <c r="K483" s="186"/>
      <c r="L483" s="186"/>
      <c r="M483" s="186"/>
      <c r="N483" s="186"/>
      <c r="O483" s="186"/>
      <c r="P483" s="186"/>
      <c r="Q483" s="186"/>
      <c r="R483" s="186"/>
      <c r="S483" s="186"/>
      <c r="T483" s="186"/>
      <c r="U483" s="186"/>
      <c r="V483" s="186"/>
      <c r="W483" s="186"/>
      <c r="X483" s="186"/>
      <c r="Y483" s="186"/>
      <c r="Z483" s="186"/>
      <c r="AA483" s="186"/>
    </row>
    <row xmlns:x14ac="http://schemas.microsoft.com/office/spreadsheetml/2009/9/ac" r="484" ht="15.75" x14ac:dyDescent="0.25">
      <c r="A484" s="186"/>
      <c r="B484" s="187"/>
      <c r="C484" s="186"/>
      <c r="D484" s="186"/>
      <c r="E484" s="186"/>
      <c r="F484" s="186"/>
      <c r="G484" s="186"/>
      <c r="H484" s="186"/>
      <c r="I484" s="186"/>
      <c r="J484" s="186"/>
      <c r="K484" s="186"/>
      <c r="L484" s="186"/>
      <c r="M484" s="186"/>
      <c r="N484" s="186"/>
      <c r="O484" s="186"/>
      <c r="P484" s="186"/>
      <c r="Q484" s="186"/>
      <c r="R484" s="186"/>
      <c r="S484" s="186"/>
      <c r="T484" s="186"/>
      <c r="U484" s="186"/>
      <c r="V484" s="186"/>
      <c r="W484" s="186"/>
      <c r="X484" s="186"/>
      <c r="Y484" s="186"/>
      <c r="Z484" s="186"/>
      <c r="AA484" s="186"/>
    </row>
    <row xmlns:x14ac="http://schemas.microsoft.com/office/spreadsheetml/2009/9/ac" r="485" ht="15.75" x14ac:dyDescent="0.25">
      <c r="A485" s="186"/>
      <c r="B485" s="187"/>
      <c r="C485" s="186"/>
      <c r="D485" s="186"/>
      <c r="E485" s="186"/>
      <c r="F485" s="186"/>
      <c r="G485" s="186"/>
      <c r="H485" s="186"/>
      <c r="I485" s="186"/>
      <c r="J485" s="186"/>
      <c r="K485" s="186"/>
      <c r="L485" s="186"/>
      <c r="M485" s="186"/>
      <c r="N485" s="186"/>
      <c r="O485" s="186"/>
      <c r="P485" s="186"/>
      <c r="Q485" s="186"/>
      <c r="R485" s="186"/>
      <c r="S485" s="186"/>
      <c r="T485" s="186"/>
      <c r="U485" s="186"/>
      <c r="V485" s="186"/>
      <c r="W485" s="186"/>
      <c r="X485" s="186"/>
      <c r="Y485" s="186"/>
      <c r="Z485" s="186"/>
      <c r="AA485" s="186"/>
    </row>
    <row xmlns:x14ac="http://schemas.microsoft.com/office/spreadsheetml/2009/9/ac" r="486" ht="15.75" x14ac:dyDescent="0.25">
      <c r="A486" s="186"/>
      <c r="B486" s="187"/>
      <c r="C486" s="186"/>
      <c r="D486" s="186"/>
      <c r="E486" s="186"/>
      <c r="F486" s="186"/>
      <c r="G486" s="186"/>
      <c r="H486" s="186"/>
      <c r="I486" s="186"/>
      <c r="J486" s="186"/>
      <c r="K486" s="186"/>
      <c r="L486" s="186"/>
      <c r="M486" s="186"/>
      <c r="N486" s="186"/>
      <c r="O486" s="186"/>
      <c r="P486" s="186"/>
      <c r="Q486" s="186"/>
      <c r="R486" s="186"/>
      <c r="S486" s="186"/>
      <c r="T486" s="186"/>
      <c r="U486" s="186"/>
      <c r="V486" s="186"/>
      <c r="W486" s="186"/>
      <c r="X486" s="186"/>
      <c r="Y486" s="186"/>
      <c r="Z486" s="186"/>
      <c r="AA486" s="186"/>
    </row>
    <row xmlns:x14ac="http://schemas.microsoft.com/office/spreadsheetml/2009/9/ac" r="487" ht="15.75" x14ac:dyDescent="0.25">
      <c r="A487" s="186"/>
      <c r="B487" s="187"/>
      <c r="C487" s="186"/>
      <c r="D487" s="186"/>
      <c r="E487" s="186"/>
      <c r="F487" s="186"/>
      <c r="G487" s="186"/>
      <c r="H487" s="186"/>
      <c r="I487" s="186"/>
      <c r="J487" s="186"/>
      <c r="K487" s="186"/>
      <c r="L487" s="186"/>
      <c r="M487" s="186"/>
      <c r="N487" s="186"/>
      <c r="O487" s="186"/>
      <c r="P487" s="186"/>
      <c r="Q487" s="186"/>
      <c r="R487" s="186"/>
      <c r="S487" s="186"/>
      <c r="T487" s="186"/>
      <c r="U487" s="186"/>
      <c r="V487" s="186"/>
      <c r="W487" s="186"/>
      <c r="X487" s="186"/>
      <c r="Y487" s="186"/>
      <c r="Z487" s="186"/>
      <c r="AA487" s="186"/>
    </row>
    <row xmlns:x14ac="http://schemas.microsoft.com/office/spreadsheetml/2009/9/ac" r="488" ht="15.75" x14ac:dyDescent="0.25">
      <c r="A488" s="186"/>
      <c r="B488" s="187"/>
      <c r="C488" s="186"/>
      <c r="D488" s="186"/>
      <c r="E488" s="186"/>
      <c r="F488" s="186"/>
      <c r="G488" s="186"/>
      <c r="H488" s="186"/>
      <c r="I488" s="186"/>
      <c r="J488" s="186"/>
      <c r="K488" s="186"/>
      <c r="L488" s="186"/>
      <c r="M488" s="186"/>
      <c r="N488" s="186"/>
      <c r="O488" s="186"/>
      <c r="P488" s="186"/>
      <c r="Q488" s="186"/>
      <c r="R488" s="186"/>
      <c r="S488" s="186"/>
      <c r="T488" s="186"/>
      <c r="U488" s="186"/>
      <c r="V488" s="186"/>
      <c r="W488" s="186"/>
      <c r="X488" s="186"/>
      <c r="Y488" s="186"/>
      <c r="Z488" s="186"/>
      <c r="AA488" s="186"/>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6CE8E-6D80-495B-8C59-81EA89E0234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7" customWidth="true"/>
    <col min="2" max="2" width="6.5" style="218" customWidth="true"/>
    <col min="3" max="3" width="14.125" style="219" customWidth="true"/>
    <col min="4" max="4" width="9.75" style="197" customWidth="true"/>
    <col min="5" max="5" width="8" style="220" customWidth="true"/>
    <col min="6" max="6" width="8" style="221" customWidth="true"/>
    <col min="7" max="7" width="8" style="222" customWidth="true"/>
    <col min="8" max="8" width="8" style="223" customWidth="true"/>
    <col min="9" max="9" width="8" style="216" customWidth="true"/>
    <col min="10" max="10" width="8" style="224" customWidth="true"/>
    <col min="11" max="11" width="8" style="225" customWidth="true"/>
    <col min="12" max="12" width="8" style="221" customWidth="true"/>
    <col min="13" max="13" width="8" style="226" customWidth="true"/>
    <col min="14" max="14" width="8" style="227" customWidth="true"/>
    <col min="15" max="19" width="8" style="197" customWidth="true"/>
    <col min="20" max="16384" width="9" style="197"/>
  </cols>
  <sheetData>
    <row xmlns:x14ac="http://schemas.microsoft.com/office/spreadsheetml/2009/9/ac" r="1" ht="20.25" customHeight="true" x14ac:dyDescent="0.2">
      <c r="A1" s="555" t="s">
        <v>281</v>
      </c>
      <c r="B1" s="556"/>
      <c r="C1" s="556"/>
      <c r="D1" s="556"/>
      <c r="E1" s="557" t="s">
        <v>50</v>
      </c>
      <c r="F1" s="558"/>
      <c r="G1" s="558"/>
      <c r="H1" s="558"/>
      <c r="I1" s="559"/>
      <c r="J1" s="560" t="s">
        <v>10</v>
      </c>
      <c r="K1" s="560"/>
      <c r="L1" s="560"/>
      <c r="M1" s="560"/>
      <c r="N1" s="560"/>
      <c r="O1" s="561" t="s">
        <v>11</v>
      </c>
      <c r="P1" s="562"/>
      <c r="Q1" s="562"/>
      <c r="R1" s="562"/>
      <c r="S1" s="563"/>
    </row>
    <row xmlns:x14ac="http://schemas.microsoft.com/office/spreadsheetml/2009/9/ac" r="2" x14ac:dyDescent="0.2">
      <c r="A2" s="556"/>
      <c r="B2" s="556"/>
      <c r="C2" s="556"/>
      <c r="D2" s="556"/>
      <c r="E2" s="198"/>
      <c r="F2" s="199"/>
      <c r="G2" s="228"/>
      <c r="H2" s="200"/>
      <c r="I2" s="229"/>
      <c r="J2" s="201"/>
      <c r="K2" s="199"/>
      <c r="L2" s="230"/>
      <c r="M2" s="200"/>
      <c r="N2" s="231"/>
      <c r="O2" s="198"/>
      <c r="P2" s="199"/>
      <c r="Q2" s="202"/>
      <c r="R2" s="200"/>
      <c r="S2" s="229"/>
    </row>
    <row xmlns:x14ac="http://schemas.microsoft.com/office/spreadsheetml/2009/9/ac" r="3" ht="134.25" customHeight="true" x14ac:dyDescent="0.2">
      <c r="A3" s="203" t="s">
        <v>9</v>
      </c>
      <c r="B3" s="204" t="s">
        <v>4</v>
      </c>
      <c r="C3" s="205" t="s">
        <v>8</v>
      </c>
      <c r="D3" s="206" t="s">
        <v>162</v>
      </c>
      <c r="E3" s="207" t="s">
        <v>25</v>
      </c>
      <c r="F3" s="208" t="s">
        <v>19</v>
      </c>
      <c r="G3" s="232" t="s">
        <v>149</v>
      </c>
      <c r="H3" s="209" t="s">
        <v>156</v>
      </c>
      <c r="I3" s="233" t="s">
        <v>36</v>
      </c>
      <c r="J3" s="210" t="s">
        <v>25</v>
      </c>
      <c r="K3" s="211" t="s">
        <v>19</v>
      </c>
      <c r="L3" s="234" t="s">
        <v>150</v>
      </c>
      <c r="M3" s="209" t="s">
        <v>156</v>
      </c>
      <c r="N3" s="235" t="s">
        <v>36</v>
      </c>
      <c r="O3" s="207" t="s">
        <v>25</v>
      </c>
      <c r="P3" s="208" t="s">
        <v>126</v>
      </c>
      <c r="Q3" s="212" t="s">
        <v>151</v>
      </c>
      <c r="R3" s="209" t="s">
        <v>156</v>
      </c>
      <c r="S3" s="233" t="s">
        <v>36</v>
      </c>
    </row>
    <row xmlns:x14ac="http://schemas.microsoft.com/office/spreadsheetml/2009/9/ac" r="4" x14ac:dyDescent="0.2">
      <c r="A4" s="336" t="str">
        <f>IF(ISBLANK(Regressions!A14), " ", Regressions!A14)</f>
        <v>Guinea-Bissau</v>
      </c>
      <c r="B4" s="337">
        <f>IF(ISBLANK(Regressions!B14), " ", Regressions!B14)</f>
        <v>2000</v>
      </c>
      <c r="C4" s="213" t="str">
        <f>IF(ISBLANK(Regressions!C14), " ", Regressions!C14)</f>
        <v>National</v>
      </c>
      <c r="D4" s="338">
        <f>IF(ISBLANK(Regressions!D14), " ", Regressions!D14)</f>
        <v>459652</v>
      </c>
      <c r="E4" s="214" t="e">
        <f>IF(ISNUMBER(Regressions!E14),ROUND(Regressions!E14, 1), NA())</f>
        <v>#N/A</v>
      </c>
      <c r="F4" s="339" t="e">
        <f>IF(ISNUMBER(Regressions!F14),ROUND(Regressions!F14, 1), NA())</f>
        <v>#N/A</v>
      </c>
      <c r="G4" s="236" t="e">
        <f>IF(ISNUMBER(Regressions!G14),ROUND(Regressions!G14, 1), NA())</f>
        <v>#N/A</v>
      </c>
      <c r="H4" s="340" t="e">
        <f>IF(ISNUMBER(Regressions!H14),ROUND(Regressions!H14, 1), NA())</f>
        <v>#N/A</v>
      </c>
      <c r="I4" s="237" t="e">
        <f>IF(ISNUMBER(Regressions!I14),ROUND(Regressions!I14, 1), NA())</f>
        <v>#N/A</v>
      </c>
      <c r="J4" s="341" t="e">
        <f>IF(ISNUMBER(Regressions!K14),ROUND(Regressions!K14, 1), NA())</f>
        <v>#N/A</v>
      </c>
      <c r="K4" s="339" t="e">
        <f>IF(ISNUMBER(Regressions!L14),ROUND(Regressions!L14, 1), NA())</f>
        <v>#N/A</v>
      </c>
      <c r="L4" s="238" t="e">
        <f>IF(ISNUMBER(Regressions!M14),ROUND(Regressions!M14, 1), NA())</f>
        <v>#N/A</v>
      </c>
      <c r="M4" s="340" t="e">
        <f>IF(ISNUMBER(Regressions!N14),ROUND(Regressions!N14, 1), NA())</f>
        <v>#N/A</v>
      </c>
      <c r="N4" s="237" t="e">
        <f>IF(ISNUMBER(Regressions!O14),ROUND(Regressions!O14, 1), NA())</f>
        <v>#N/A</v>
      </c>
      <c r="O4" s="341" t="e">
        <f>IF(ISNUMBER(Regressions!Q14),ROUND(Regressions!Q14, 1), NA())</f>
        <v>#N/A</v>
      </c>
      <c r="P4" s="339" t="e">
        <f>IF(ISNUMBER(Regressions!R14),ROUND(Regressions!R14, 1), NA())</f>
        <v>#N/A</v>
      </c>
      <c r="Q4" s="215" t="e">
        <f>IF(ISNUMBER(Regressions!S14),ROUND(Regressions!S14, 1), NA())</f>
        <v>#N/A</v>
      </c>
      <c r="R4" s="340" t="e">
        <f>IF(ISNUMBER(Regressions!T14),ROUND(Regressions!T14, 1), NA())</f>
        <v>#N/A</v>
      </c>
      <c r="S4" s="237" t="e">
        <f>IF(ISNUMBER(Regressions!U14),ROUND(Regressions!U14, 1), NA())</f>
        <v>#N/A</v>
      </c>
    </row>
    <row xmlns:x14ac="http://schemas.microsoft.com/office/spreadsheetml/2009/9/ac" r="5" x14ac:dyDescent="0.2">
      <c r="A5" s="336" t="str">
        <f>IF(ISBLANK(Regressions!A15), " ", Regressions!A15)</f>
        <v>Guinea-Bissau</v>
      </c>
      <c r="B5" s="337">
        <f>IF(ISBLANK(Regressions!B15), " ", Regressions!B15)</f>
        <v>2001</v>
      </c>
      <c r="C5" s="342" t="str">
        <f>IF(ISBLANK(Regressions!C15), " ", Regressions!C15)</f>
        <v>National</v>
      </c>
      <c r="D5" s="338">
        <f>IF(ISBLANK(Regressions!D15), " ", Regressions!D15)</f>
        <v>466119</v>
      </c>
      <c r="E5" s="214" t="e">
        <f>IF(ISNUMBER(Regressions!E15),ROUND(Regressions!E15, 1), NA())</f>
        <v>#N/A</v>
      </c>
      <c r="F5" s="339" t="e">
        <f>IF(ISNUMBER(Regressions!F15),ROUND(Regressions!F15, 1), NA())</f>
        <v>#N/A</v>
      </c>
      <c r="G5" s="236" t="e">
        <f>IF(ISNUMBER(Regressions!G15),ROUND(Regressions!G15, 1), NA())</f>
        <v>#N/A</v>
      </c>
      <c r="H5" s="340" t="e">
        <f>IF(ISNUMBER(Regressions!H15),ROUND(Regressions!H15, 1), NA())</f>
        <v>#N/A</v>
      </c>
      <c r="I5" s="237" t="e">
        <f>IF(ISNUMBER(Regressions!I15),ROUND(Regressions!I15, 1), NA())</f>
        <v>#N/A</v>
      </c>
      <c r="J5" s="341" t="e">
        <f>IF(ISNUMBER(Regressions!K15),ROUND(Regressions!K15, 1), NA())</f>
        <v>#N/A</v>
      </c>
      <c r="K5" s="339" t="e">
        <f>IF(ISNUMBER(Regressions!L15),ROUND(Regressions!L15, 1), NA())</f>
        <v>#N/A</v>
      </c>
      <c r="L5" s="238" t="e">
        <f>IF(ISNUMBER(Regressions!M15),ROUND(Regressions!M15, 1), NA())</f>
        <v>#N/A</v>
      </c>
      <c r="M5" s="340" t="e">
        <f>IF(ISNUMBER(Regressions!N15),ROUND(Regressions!N15, 1), NA())</f>
        <v>#N/A</v>
      </c>
      <c r="N5" s="237" t="e">
        <f>IF(ISNUMBER(Regressions!O15),ROUND(Regressions!O15, 1), NA())</f>
        <v>#N/A</v>
      </c>
      <c r="O5" s="341" t="e">
        <f>IF(ISNUMBER(Regressions!Q15),ROUND(Regressions!Q15, 1), NA())</f>
        <v>#N/A</v>
      </c>
      <c r="P5" s="339" t="e">
        <f>IF(ISNUMBER(Regressions!R15),ROUND(Regressions!R15, 1), NA())</f>
        <v>#N/A</v>
      </c>
      <c r="Q5" s="215" t="e">
        <f>IF(ISNUMBER(Regressions!S15),ROUND(Regressions!S15, 1), NA())</f>
        <v>#N/A</v>
      </c>
      <c r="R5" s="340" t="e">
        <f>IF(ISNUMBER(Regressions!T15),ROUND(Regressions!T15, 1), NA())</f>
        <v>#N/A</v>
      </c>
      <c r="S5" s="237" t="e">
        <f>IF(ISNUMBER(Regressions!U15),ROUND(Regressions!U15, 1), NA())</f>
        <v>#N/A</v>
      </c>
      <c r="T5" s="216"/>
      <c r="U5" s="216"/>
      <c r="V5" s="216"/>
      <c r="W5" s="216"/>
      <c r="X5" s="216"/>
      <c r="Y5" s="216"/>
      <c r="Z5" s="216"/>
      <c r="AA5" s="216"/>
    </row>
    <row xmlns:x14ac="http://schemas.microsoft.com/office/spreadsheetml/2009/9/ac" r="6" x14ac:dyDescent="0.2">
      <c r="A6" s="336" t="str">
        <f>IF(ISBLANK(Regressions!A16), " ", Regressions!A16)</f>
        <v>Guinea-Bissau</v>
      </c>
      <c r="B6" s="337">
        <f>IF(ISBLANK(Regressions!B16), " ", Regressions!B16)</f>
        <v>2002</v>
      </c>
      <c r="C6" s="342" t="str">
        <f>IF(ISBLANK(Regressions!C16), " ", Regressions!C16)</f>
        <v>National</v>
      </c>
      <c r="D6" s="338">
        <f>IF(ISBLANK(Regressions!D16), " ", Regressions!D16)</f>
        <v>473262</v>
      </c>
      <c r="E6" s="214" t="e">
        <f>IF(ISNUMBER(Regressions!E16),ROUND(Regressions!E16, 1), NA())</f>
        <v>#N/A</v>
      </c>
      <c r="F6" s="339" t="e">
        <f>IF(ISNUMBER(Regressions!F16),ROUND(Regressions!F16, 1), NA())</f>
        <v>#N/A</v>
      </c>
      <c r="G6" s="236" t="e">
        <f>IF(ISNUMBER(Regressions!G16),ROUND(Regressions!G16, 1), NA())</f>
        <v>#N/A</v>
      </c>
      <c r="H6" s="340" t="e">
        <f>IF(ISNUMBER(Regressions!H16),ROUND(Regressions!H16, 1), NA())</f>
        <v>#N/A</v>
      </c>
      <c r="I6" s="237" t="e">
        <f>IF(ISNUMBER(Regressions!I16),ROUND(Regressions!I16, 1), NA())</f>
        <v>#N/A</v>
      </c>
      <c r="J6" s="341" t="e">
        <f>IF(ISNUMBER(Regressions!K16),ROUND(Regressions!K16, 1), NA())</f>
        <v>#N/A</v>
      </c>
      <c r="K6" s="339" t="e">
        <f>IF(ISNUMBER(Regressions!L16),ROUND(Regressions!L16, 1), NA())</f>
        <v>#N/A</v>
      </c>
      <c r="L6" s="238" t="e">
        <f>IF(ISNUMBER(Regressions!M16),ROUND(Regressions!M16, 1), NA())</f>
        <v>#N/A</v>
      </c>
      <c r="M6" s="340" t="e">
        <f>IF(ISNUMBER(Regressions!N16),ROUND(Regressions!N16, 1), NA())</f>
        <v>#N/A</v>
      </c>
      <c r="N6" s="237" t="e">
        <f>IF(ISNUMBER(Regressions!O16),ROUND(Regressions!O16, 1), NA())</f>
        <v>#N/A</v>
      </c>
      <c r="O6" s="341" t="e">
        <f>IF(ISNUMBER(Regressions!Q16),ROUND(Regressions!Q16, 1), NA())</f>
        <v>#N/A</v>
      </c>
      <c r="P6" s="339" t="e">
        <f>IF(ISNUMBER(Regressions!R16),ROUND(Regressions!R16, 1), NA())</f>
        <v>#N/A</v>
      </c>
      <c r="Q6" s="215" t="e">
        <f>IF(ISNUMBER(Regressions!S16),ROUND(Regressions!S16, 1), NA())</f>
        <v>#N/A</v>
      </c>
      <c r="R6" s="340" t="e">
        <f>IF(ISNUMBER(Regressions!T16),ROUND(Regressions!T16, 1), NA())</f>
        <v>#N/A</v>
      </c>
      <c r="S6" s="237" t="e">
        <f>IF(ISNUMBER(Regressions!U16),ROUND(Regressions!U16, 1), NA())</f>
        <v>#N/A</v>
      </c>
      <c r="T6" s="216"/>
      <c r="U6" s="216"/>
      <c r="V6" s="216"/>
      <c r="W6" s="216"/>
      <c r="X6" s="216"/>
      <c r="Y6" s="216"/>
      <c r="Z6" s="216"/>
      <c r="AA6" s="216"/>
    </row>
    <row xmlns:x14ac="http://schemas.microsoft.com/office/spreadsheetml/2009/9/ac" r="7" x14ac:dyDescent="0.2">
      <c r="A7" s="336" t="str">
        <f>IF(ISBLANK(Regressions!A17), " ", Regressions!A17)</f>
        <v>Guinea-Bissau</v>
      </c>
      <c r="B7" s="337">
        <f>IF(ISBLANK(Regressions!B17), " ", Regressions!B17)</f>
        <v>2003</v>
      </c>
      <c r="C7" s="342" t="str">
        <f>IF(ISBLANK(Regressions!C17), " ", Regressions!C17)</f>
        <v>National</v>
      </c>
      <c r="D7" s="338">
        <f>IF(ISBLANK(Regressions!D17), " ", Regressions!D17)</f>
        <v>481005</v>
      </c>
      <c r="E7" s="214" t="e">
        <f>IF(ISNUMBER(Regressions!E17),ROUND(Regressions!E17, 1), NA())</f>
        <v>#N/A</v>
      </c>
      <c r="F7" s="339" t="e">
        <f>IF(ISNUMBER(Regressions!F17),ROUND(Regressions!F17, 1), NA())</f>
        <v>#N/A</v>
      </c>
      <c r="G7" s="236" t="e">
        <f>IF(ISNUMBER(Regressions!G17),ROUND(Regressions!G17, 1), NA())</f>
        <v>#N/A</v>
      </c>
      <c r="H7" s="340" t="e">
        <f>IF(ISNUMBER(Regressions!H17),ROUND(Regressions!H17, 1), NA())</f>
        <v>#N/A</v>
      </c>
      <c r="I7" s="237" t="e">
        <f>IF(ISNUMBER(Regressions!I17),ROUND(Regressions!I17, 1), NA())</f>
        <v>#N/A</v>
      </c>
      <c r="J7" s="341" t="e">
        <f>IF(ISNUMBER(Regressions!K17),ROUND(Regressions!K17, 1), NA())</f>
        <v>#N/A</v>
      </c>
      <c r="K7" s="339" t="e">
        <f>IF(ISNUMBER(Regressions!L17),ROUND(Regressions!L17, 1), NA())</f>
        <v>#N/A</v>
      </c>
      <c r="L7" s="238" t="e">
        <f>IF(ISNUMBER(Regressions!M17),ROUND(Regressions!M17, 1), NA())</f>
        <v>#N/A</v>
      </c>
      <c r="M7" s="340" t="e">
        <f>IF(ISNUMBER(Regressions!N17),ROUND(Regressions!N17, 1), NA())</f>
        <v>#N/A</v>
      </c>
      <c r="N7" s="237" t="e">
        <f>IF(ISNUMBER(Regressions!O17),ROUND(Regressions!O17, 1), NA())</f>
        <v>#N/A</v>
      </c>
      <c r="O7" s="341" t="e">
        <f>IF(ISNUMBER(Regressions!Q17),ROUND(Regressions!Q17, 1), NA())</f>
        <v>#N/A</v>
      </c>
      <c r="P7" s="339" t="e">
        <f>IF(ISNUMBER(Regressions!R17),ROUND(Regressions!R17, 1), NA())</f>
        <v>#N/A</v>
      </c>
      <c r="Q7" s="215" t="e">
        <f>IF(ISNUMBER(Regressions!S17),ROUND(Regressions!S17, 1), NA())</f>
        <v>#N/A</v>
      </c>
      <c r="R7" s="340" t="e">
        <f>IF(ISNUMBER(Regressions!T17),ROUND(Regressions!T17, 1), NA())</f>
        <v>#N/A</v>
      </c>
      <c r="S7" s="237" t="e">
        <f>IF(ISNUMBER(Regressions!U17),ROUND(Regressions!U17, 1), NA())</f>
        <v>#N/A</v>
      </c>
      <c r="T7" s="216"/>
      <c r="U7" s="216"/>
      <c r="V7" s="216"/>
      <c r="W7" s="216"/>
      <c r="X7" s="216"/>
      <c r="Y7" s="216"/>
      <c r="Z7" s="216"/>
      <c r="AA7" s="216"/>
    </row>
    <row xmlns:x14ac="http://schemas.microsoft.com/office/spreadsheetml/2009/9/ac" r="8" x14ac:dyDescent="0.2">
      <c r="A8" s="336" t="str">
        <f>IF(ISBLANK(Regressions!A18), " ", Regressions!A18)</f>
        <v>Guinea-Bissau</v>
      </c>
      <c r="B8" s="337">
        <f>IF(ISBLANK(Regressions!B18), " ", Regressions!B18)</f>
        <v>2004</v>
      </c>
      <c r="C8" s="342" t="str">
        <f>IF(ISBLANK(Regressions!C18), " ", Regressions!C18)</f>
        <v>National</v>
      </c>
      <c r="D8" s="338">
        <f>IF(ISBLANK(Regressions!D18), " ", Regressions!D18)</f>
        <v>489342</v>
      </c>
      <c r="E8" s="214" t="e">
        <f>IF(ISNUMBER(Regressions!E18),ROUND(Regressions!E18, 1), NA())</f>
        <v>#N/A</v>
      </c>
      <c r="F8" s="339" t="e">
        <f>IF(ISNUMBER(Regressions!F18),ROUND(Regressions!F18, 1), NA())</f>
        <v>#N/A</v>
      </c>
      <c r="G8" s="236" t="e">
        <f>IF(ISNUMBER(Regressions!G18),ROUND(Regressions!G18, 1), NA())</f>
        <v>#N/A</v>
      </c>
      <c r="H8" s="340" t="e">
        <f>IF(ISNUMBER(Regressions!H18),ROUND(Regressions!H18, 1), NA())</f>
        <v>#N/A</v>
      </c>
      <c r="I8" s="237" t="e">
        <f>IF(ISNUMBER(Regressions!I18),ROUND(Regressions!I18, 1), NA())</f>
        <v>#N/A</v>
      </c>
      <c r="J8" s="341" t="e">
        <f>IF(ISNUMBER(Regressions!K18),ROUND(Regressions!K18, 1), NA())</f>
        <v>#N/A</v>
      </c>
      <c r="K8" s="339" t="e">
        <f>IF(ISNUMBER(Regressions!L18),ROUND(Regressions!L18, 1), NA())</f>
        <v>#N/A</v>
      </c>
      <c r="L8" s="238" t="e">
        <f>IF(ISNUMBER(Regressions!M18),ROUND(Regressions!M18, 1), NA())</f>
        <v>#N/A</v>
      </c>
      <c r="M8" s="340" t="e">
        <f>IF(ISNUMBER(Regressions!N18),ROUND(Regressions!N18, 1), NA())</f>
        <v>#N/A</v>
      </c>
      <c r="N8" s="237" t="e">
        <f>IF(ISNUMBER(Regressions!O18),ROUND(Regressions!O18, 1), NA())</f>
        <v>#N/A</v>
      </c>
      <c r="O8" s="341" t="e">
        <f>IF(ISNUMBER(Regressions!Q18),ROUND(Regressions!Q18, 1), NA())</f>
        <v>#N/A</v>
      </c>
      <c r="P8" s="339" t="e">
        <f>IF(ISNUMBER(Regressions!R18),ROUND(Regressions!R18, 1), NA())</f>
        <v>#N/A</v>
      </c>
      <c r="Q8" s="215" t="e">
        <f>IF(ISNUMBER(Regressions!S18),ROUND(Regressions!S18, 1), NA())</f>
        <v>#N/A</v>
      </c>
      <c r="R8" s="340" t="e">
        <f>IF(ISNUMBER(Regressions!T18),ROUND(Regressions!T18, 1), NA())</f>
        <v>#N/A</v>
      </c>
      <c r="S8" s="237" t="e">
        <f>IF(ISNUMBER(Regressions!U18),ROUND(Regressions!U18, 1), NA())</f>
        <v>#N/A</v>
      </c>
      <c r="T8" s="216"/>
      <c r="U8" s="216"/>
      <c r="V8" s="216"/>
      <c r="W8" s="216"/>
      <c r="X8" s="216"/>
      <c r="Y8" s="216"/>
      <c r="Z8" s="216"/>
      <c r="AA8" s="216"/>
    </row>
    <row xmlns:x14ac="http://schemas.microsoft.com/office/spreadsheetml/2009/9/ac" r="9" x14ac:dyDescent="0.2">
      <c r="A9" s="336" t="str">
        <f>IF(ISBLANK(Regressions!A19), " ", Regressions!A19)</f>
        <v>Guinea-Bissau</v>
      </c>
      <c r="B9" s="337">
        <f>IF(ISBLANK(Regressions!B19), " ", Regressions!B19)</f>
        <v>2005</v>
      </c>
      <c r="C9" s="342" t="str">
        <f>IF(ISBLANK(Regressions!C19), " ", Regressions!C19)</f>
        <v>National</v>
      </c>
      <c r="D9" s="338">
        <f>IF(ISBLANK(Regressions!D19), " ", Regressions!D19)</f>
        <v>498549</v>
      </c>
      <c r="E9" s="214" t="e">
        <f>IF(ISNUMBER(Regressions!E19),ROUND(Regressions!E19, 1), NA())</f>
        <v>#N/A</v>
      </c>
      <c r="F9" s="339" t="e">
        <f>IF(ISNUMBER(Regressions!F19),ROUND(Regressions!F19, 1), NA())</f>
        <v>#N/A</v>
      </c>
      <c r="G9" s="236" t="e">
        <f>IF(ISNUMBER(Regressions!G19),ROUND(Regressions!G19, 1), NA())</f>
        <v>#N/A</v>
      </c>
      <c r="H9" s="340" t="e">
        <f>IF(ISNUMBER(Regressions!H19),ROUND(Regressions!H19, 1), NA())</f>
        <v>#N/A</v>
      </c>
      <c r="I9" s="237" t="e">
        <f>IF(ISNUMBER(Regressions!I19),ROUND(Regressions!I19, 1), NA())</f>
        <v>#N/A</v>
      </c>
      <c r="J9" s="341" t="e">
        <f>IF(ISNUMBER(Regressions!K19),ROUND(Regressions!K19, 1), NA())</f>
        <v>#N/A</v>
      </c>
      <c r="K9" s="339" t="e">
        <f>IF(ISNUMBER(Regressions!L19),ROUND(Regressions!L19, 1), NA())</f>
        <v>#N/A</v>
      </c>
      <c r="L9" s="238" t="e">
        <f>IF(ISNUMBER(Regressions!M19),ROUND(Regressions!M19, 1), NA())</f>
        <v>#N/A</v>
      </c>
      <c r="M9" s="340" t="e">
        <f>IF(ISNUMBER(Regressions!N19),ROUND(Regressions!N19, 1), NA())</f>
        <v>#N/A</v>
      </c>
      <c r="N9" s="237" t="e">
        <f>IF(ISNUMBER(Regressions!O19),ROUND(Regressions!O19, 1), NA())</f>
        <v>#N/A</v>
      </c>
      <c r="O9" s="341" t="e">
        <f>IF(ISNUMBER(Regressions!Q19),ROUND(Regressions!Q19, 1), NA())</f>
        <v>#N/A</v>
      </c>
      <c r="P9" s="339" t="e">
        <f>IF(ISNUMBER(Regressions!R19),ROUND(Regressions!R19, 1), NA())</f>
        <v>#N/A</v>
      </c>
      <c r="Q9" s="215" t="e">
        <f>IF(ISNUMBER(Regressions!S19),ROUND(Regressions!S19, 1), NA())</f>
        <v>#N/A</v>
      </c>
      <c r="R9" s="340" t="e">
        <f>IF(ISNUMBER(Regressions!T19),ROUND(Regressions!T19, 1), NA())</f>
        <v>#N/A</v>
      </c>
      <c r="S9" s="237" t="e">
        <f>IF(ISNUMBER(Regressions!U19),ROUND(Regressions!U19, 1), NA())</f>
        <v>#N/A</v>
      </c>
    </row>
    <row xmlns:x14ac="http://schemas.microsoft.com/office/spreadsheetml/2009/9/ac" r="10" x14ac:dyDescent="0.2">
      <c r="A10" s="336" t="str">
        <f>IF(ISBLANK(Regressions!A20), " ", Regressions!A20)</f>
        <v>Guinea-Bissau</v>
      </c>
      <c r="B10" s="337">
        <f>IF(ISBLANK(Regressions!B20), " ", Regressions!B20)</f>
        <v>2006</v>
      </c>
      <c r="C10" s="342" t="str">
        <f>IF(ISBLANK(Regressions!C20), " ", Regressions!C20)</f>
        <v>National</v>
      </c>
      <c r="D10" s="338">
        <f>IF(ISBLANK(Regressions!D20), " ", Regressions!D20)</f>
        <v>508513</v>
      </c>
      <c r="E10" s="214" t="e">
        <f>IF(ISNUMBER(Regressions!E20),ROUND(Regressions!E20, 1), NA())</f>
        <v>#N/A</v>
      </c>
      <c r="F10" s="339" t="e">
        <f>IF(ISNUMBER(Regressions!F20),ROUND(Regressions!F20, 1), NA())</f>
        <v>#N/A</v>
      </c>
      <c r="G10" s="236" t="e">
        <f>IF(ISNUMBER(Regressions!G20),ROUND(Regressions!G20, 1), NA())</f>
        <v>#N/A</v>
      </c>
      <c r="H10" s="340" t="e">
        <f>IF(ISNUMBER(Regressions!H20),ROUND(Regressions!H20, 1), NA())</f>
        <v>#N/A</v>
      </c>
      <c r="I10" s="237" t="e">
        <f>IF(ISNUMBER(Regressions!I20),ROUND(Regressions!I20, 1), NA())</f>
        <v>#N/A</v>
      </c>
      <c r="J10" s="341" t="e">
        <f>IF(ISNUMBER(Regressions!K20),ROUND(Regressions!K20, 1), NA())</f>
        <v>#N/A</v>
      </c>
      <c r="K10" s="339" t="e">
        <f>IF(ISNUMBER(Regressions!L20),ROUND(Regressions!L20, 1), NA())</f>
        <v>#N/A</v>
      </c>
      <c r="L10" s="238" t="e">
        <f>IF(ISNUMBER(Regressions!M20),ROUND(Regressions!M20, 1), NA())</f>
        <v>#N/A</v>
      </c>
      <c r="M10" s="340" t="e">
        <f>IF(ISNUMBER(Regressions!N20),ROUND(Regressions!N20, 1), NA())</f>
        <v>#N/A</v>
      </c>
      <c r="N10" s="237" t="e">
        <f>IF(ISNUMBER(Regressions!O20),ROUND(Regressions!O20, 1), NA())</f>
        <v>#N/A</v>
      </c>
      <c r="O10" s="341" t="e">
        <f>IF(ISNUMBER(Regressions!Q20),ROUND(Regressions!Q20, 1), NA())</f>
        <v>#N/A</v>
      </c>
      <c r="P10" s="339" t="e">
        <f>IF(ISNUMBER(Regressions!R20),ROUND(Regressions!R20, 1), NA())</f>
        <v>#N/A</v>
      </c>
      <c r="Q10" s="215" t="e">
        <f>IF(ISNUMBER(Regressions!S20),ROUND(Regressions!S20, 1), NA())</f>
        <v>#N/A</v>
      </c>
      <c r="R10" s="340" t="e">
        <f>IF(ISNUMBER(Regressions!T20),ROUND(Regressions!T20, 1), NA())</f>
        <v>#N/A</v>
      </c>
      <c r="S10" s="237" t="e">
        <f>IF(ISNUMBER(Regressions!U20),ROUND(Regressions!U20, 1), NA())</f>
        <v>#N/A</v>
      </c>
    </row>
    <row xmlns:x14ac="http://schemas.microsoft.com/office/spreadsheetml/2009/9/ac" r="11" x14ac:dyDescent="0.2">
      <c r="A11" s="336" t="str">
        <f>IF(ISBLANK(Regressions!A21), " ", Regressions!A21)</f>
        <v>Guinea-Bissau</v>
      </c>
      <c r="B11" s="337">
        <f>IF(ISBLANK(Regressions!B21), " ", Regressions!B21)</f>
        <v>2007</v>
      </c>
      <c r="C11" s="342" t="str">
        <f>IF(ISBLANK(Regressions!C21), " ", Regressions!C21)</f>
        <v>National</v>
      </c>
      <c r="D11" s="338">
        <f>IF(ISBLANK(Regressions!D21), " ", Regressions!D21)</f>
        <v>520022</v>
      </c>
      <c r="E11" s="214" t="e">
        <f>IF(ISNUMBER(Regressions!E21),ROUND(Regressions!E21, 1), NA())</f>
        <v>#N/A</v>
      </c>
      <c r="F11" s="339" t="e">
        <f>IF(ISNUMBER(Regressions!F21),ROUND(Regressions!F21, 1), NA())</f>
        <v>#N/A</v>
      </c>
      <c r="G11" s="236" t="e">
        <f>IF(ISNUMBER(Regressions!G21),ROUND(Regressions!G21, 1), NA())</f>
        <v>#N/A</v>
      </c>
      <c r="H11" s="340" t="e">
        <f>IF(ISNUMBER(Regressions!H21),ROUND(Regressions!H21, 1), NA())</f>
        <v>#N/A</v>
      </c>
      <c r="I11" s="237" t="e">
        <f>IF(ISNUMBER(Regressions!I21),ROUND(Regressions!I21, 1), NA())</f>
        <v>#N/A</v>
      </c>
      <c r="J11" s="341" t="e">
        <f>IF(ISNUMBER(Regressions!K21),ROUND(Regressions!K21, 1), NA())</f>
        <v>#N/A</v>
      </c>
      <c r="K11" s="339" t="e">
        <f>IF(ISNUMBER(Regressions!L21),ROUND(Regressions!L21, 1), NA())</f>
        <v>#N/A</v>
      </c>
      <c r="L11" s="238" t="e">
        <f>IF(ISNUMBER(Regressions!M21),ROUND(Regressions!M21, 1), NA())</f>
        <v>#N/A</v>
      </c>
      <c r="M11" s="340" t="e">
        <f>IF(ISNUMBER(Regressions!N21),ROUND(Regressions!N21, 1), NA())</f>
        <v>#N/A</v>
      </c>
      <c r="N11" s="237" t="e">
        <f>IF(ISNUMBER(Regressions!O21),ROUND(Regressions!O21, 1), NA())</f>
        <v>#N/A</v>
      </c>
      <c r="O11" s="341" t="e">
        <f>IF(ISNUMBER(Regressions!Q21),ROUND(Regressions!Q21, 1), NA())</f>
        <v>#N/A</v>
      </c>
      <c r="P11" s="339" t="e">
        <f>IF(ISNUMBER(Regressions!R21),ROUND(Regressions!R21, 1), NA())</f>
        <v>#N/A</v>
      </c>
      <c r="Q11" s="215" t="e">
        <f>IF(ISNUMBER(Regressions!S21),ROUND(Regressions!S21, 1), NA())</f>
        <v>#N/A</v>
      </c>
      <c r="R11" s="340" t="e">
        <f>IF(ISNUMBER(Regressions!T21),ROUND(Regressions!T21, 1), NA())</f>
        <v>#N/A</v>
      </c>
      <c r="S11" s="237" t="e">
        <f>IF(ISNUMBER(Regressions!U21),ROUND(Regressions!U21, 1), NA())</f>
        <v>#N/A</v>
      </c>
    </row>
    <row xmlns:x14ac="http://schemas.microsoft.com/office/spreadsheetml/2009/9/ac" r="12" x14ac:dyDescent="0.2">
      <c r="A12" s="336" t="str">
        <f>IF(ISBLANK(Regressions!A22), " ", Regressions!A22)</f>
        <v>Guinea-Bissau</v>
      </c>
      <c r="B12" s="337">
        <f>IF(ISBLANK(Regressions!B22), " ", Regressions!B22)</f>
        <v>2008</v>
      </c>
      <c r="C12" s="342" t="str">
        <f>IF(ISBLANK(Regressions!C22), " ", Regressions!C22)</f>
        <v>National</v>
      </c>
      <c r="D12" s="338">
        <f>IF(ISBLANK(Regressions!D22), " ", Regressions!D22)</f>
        <v>532643</v>
      </c>
      <c r="E12" s="214" t="e">
        <f>IF(ISNUMBER(Regressions!E22),ROUND(Regressions!E22, 1), NA())</f>
        <v>#N/A</v>
      </c>
      <c r="F12" s="339" t="e">
        <f>IF(ISNUMBER(Regressions!F22),ROUND(Regressions!F22, 1), NA())</f>
        <v>#N/A</v>
      </c>
      <c r="G12" s="236" t="e">
        <f>IF(ISNUMBER(Regressions!G22),ROUND(Regressions!G22, 1), NA())</f>
        <v>#N/A</v>
      </c>
      <c r="H12" s="340" t="e">
        <f>IF(ISNUMBER(Regressions!H22),ROUND(Regressions!H22, 1), NA())</f>
        <v>#N/A</v>
      </c>
      <c r="I12" s="237" t="e">
        <f>IF(ISNUMBER(Regressions!I22),ROUND(Regressions!I22, 1), NA())</f>
        <v>#N/A</v>
      </c>
      <c r="J12" s="341" t="e">
        <f>IF(ISNUMBER(Regressions!K22),ROUND(Regressions!K22, 1), NA())</f>
        <v>#N/A</v>
      </c>
      <c r="K12" s="339" t="e">
        <f>IF(ISNUMBER(Regressions!L22),ROUND(Regressions!L22, 1), NA())</f>
        <v>#N/A</v>
      </c>
      <c r="L12" s="238" t="e">
        <f>IF(ISNUMBER(Regressions!M22),ROUND(Regressions!M22, 1), NA())</f>
        <v>#N/A</v>
      </c>
      <c r="M12" s="340" t="e">
        <f>IF(ISNUMBER(Regressions!N22),ROUND(Regressions!N22, 1), NA())</f>
        <v>#N/A</v>
      </c>
      <c r="N12" s="237" t="e">
        <f>IF(ISNUMBER(Regressions!O22),ROUND(Regressions!O22, 1), NA())</f>
        <v>#N/A</v>
      </c>
      <c r="O12" s="341" t="e">
        <f>IF(ISNUMBER(Regressions!Q22),ROUND(Regressions!Q22, 1), NA())</f>
        <v>#N/A</v>
      </c>
      <c r="P12" s="339" t="e">
        <f>IF(ISNUMBER(Regressions!R22),ROUND(Regressions!R22, 1), NA())</f>
        <v>#N/A</v>
      </c>
      <c r="Q12" s="215" t="e">
        <f>IF(ISNUMBER(Regressions!S22),ROUND(Regressions!S22, 1), NA())</f>
        <v>#N/A</v>
      </c>
      <c r="R12" s="340" t="e">
        <f>IF(ISNUMBER(Regressions!T22),ROUND(Regressions!T22, 1), NA())</f>
        <v>#N/A</v>
      </c>
      <c r="S12" s="237" t="e">
        <f>IF(ISNUMBER(Regressions!U22),ROUND(Regressions!U22, 1), NA())</f>
        <v>#N/A</v>
      </c>
    </row>
    <row xmlns:x14ac="http://schemas.microsoft.com/office/spreadsheetml/2009/9/ac" r="13" x14ac:dyDescent="0.2">
      <c r="A13" s="336" t="str">
        <f>IF(ISBLANK(Regressions!A23), " ", Regressions!A23)</f>
        <v>Guinea-Bissau</v>
      </c>
      <c r="B13" s="337">
        <f>IF(ISBLANK(Regressions!B23), " ", Regressions!B23)</f>
        <v>2009</v>
      </c>
      <c r="C13" s="342" t="str">
        <f>IF(ISBLANK(Regressions!C23), " ", Regressions!C23)</f>
        <v>National</v>
      </c>
      <c r="D13" s="338">
        <f>IF(ISBLANK(Regressions!D23), " ", Regressions!D23)</f>
        <v>546677</v>
      </c>
      <c r="E13" s="214" t="e">
        <f>IF(ISNUMBER(Regressions!E23),ROUND(Regressions!E23, 1), NA())</f>
        <v>#N/A</v>
      </c>
      <c r="F13" s="339" t="e">
        <f>IF(ISNUMBER(Regressions!F23),ROUND(Regressions!F23, 1), NA())</f>
        <v>#N/A</v>
      </c>
      <c r="G13" s="236" t="e">
        <f>IF(ISNUMBER(Regressions!G23),ROUND(Regressions!G23, 1), NA())</f>
        <v>#N/A</v>
      </c>
      <c r="H13" s="340" t="e">
        <f>IF(ISNUMBER(Regressions!H23),ROUND(Regressions!H23, 1), NA())</f>
        <v>#N/A</v>
      </c>
      <c r="I13" s="237" t="e">
        <f>IF(ISNUMBER(Regressions!I23),ROUND(Regressions!I23, 1), NA())</f>
        <v>#N/A</v>
      </c>
      <c r="J13" s="341" t="e">
        <f>IF(ISNUMBER(Regressions!K23),ROUND(Regressions!K23, 1), NA())</f>
        <v>#N/A</v>
      </c>
      <c r="K13" s="339" t="e">
        <f>IF(ISNUMBER(Regressions!L23),ROUND(Regressions!L23, 1), NA())</f>
        <v>#N/A</v>
      </c>
      <c r="L13" s="238" t="e">
        <f>IF(ISNUMBER(Regressions!M23),ROUND(Regressions!M23, 1), NA())</f>
        <v>#N/A</v>
      </c>
      <c r="M13" s="340" t="e">
        <f>IF(ISNUMBER(Regressions!N23),ROUND(Regressions!N23, 1), NA())</f>
        <v>#N/A</v>
      </c>
      <c r="N13" s="237" t="e">
        <f>IF(ISNUMBER(Regressions!O23),ROUND(Regressions!O23, 1), NA())</f>
        <v>#N/A</v>
      </c>
      <c r="O13" s="341" t="e">
        <f>IF(ISNUMBER(Regressions!Q23),ROUND(Regressions!Q23, 1), NA())</f>
        <v>#N/A</v>
      </c>
      <c r="P13" s="339" t="e">
        <f>IF(ISNUMBER(Regressions!R23),ROUND(Regressions!R23, 1), NA())</f>
        <v>#N/A</v>
      </c>
      <c r="Q13" s="215" t="e">
        <f>IF(ISNUMBER(Regressions!S23),ROUND(Regressions!S23, 1), NA())</f>
        <v>#N/A</v>
      </c>
      <c r="R13" s="340" t="e">
        <f>IF(ISNUMBER(Regressions!T23),ROUND(Regressions!T23, 1), NA())</f>
        <v>#N/A</v>
      </c>
      <c r="S13" s="237" t="e">
        <f>IF(ISNUMBER(Regressions!U23),ROUND(Regressions!U23, 1), NA())</f>
        <v>#N/A</v>
      </c>
    </row>
    <row xmlns:x14ac="http://schemas.microsoft.com/office/spreadsheetml/2009/9/ac" r="14" x14ac:dyDescent="0.2">
      <c r="A14" s="336" t="str">
        <f>IF(ISBLANK(Regressions!A24), " ", Regressions!A24)</f>
        <v>Guinea-Bissau</v>
      </c>
      <c r="B14" s="337">
        <f>IF(ISBLANK(Regressions!B24), " ", Regressions!B24)</f>
        <v>2010</v>
      </c>
      <c r="C14" s="342" t="str">
        <f>IF(ISBLANK(Regressions!C24), " ", Regressions!C24)</f>
        <v>National</v>
      </c>
      <c r="D14" s="338">
        <f>IF(ISBLANK(Regressions!D24), " ", Regressions!D24)</f>
        <v>561677</v>
      </c>
      <c r="E14" s="214" t="e">
        <f>IF(ISNUMBER(Regressions!E24),ROUND(Regressions!E24, 1), NA())</f>
        <v>#N/A</v>
      </c>
      <c r="F14" s="339" t="e">
        <f>IF(ISNUMBER(Regressions!F24),ROUND(Regressions!F24, 1), NA())</f>
        <v>#N/A</v>
      </c>
      <c r="G14" s="236" t="e">
        <f>IF(ISNUMBER(Regressions!G24),ROUND(Regressions!G24, 1), NA())</f>
        <v>#N/A</v>
      </c>
      <c r="H14" s="340" t="e">
        <f>IF(ISNUMBER(Regressions!H24),ROUND(Regressions!H24, 1), NA())</f>
        <v>#N/A</v>
      </c>
      <c r="I14" s="237" t="e">
        <f>IF(ISNUMBER(Regressions!I24),ROUND(Regressions!I24, 1), NA())</f>
        <v>#N/A</v>
      </c>
      <c r="J14" s="341" t="e">
        <f>IF(ISNUMBER(Regressions!K24),ROUND(Regressions!K24, 1), NA())</f>
        <v>#N/A</v>
      </c>
      <c r="K14" s="339" t="e">
        <f>IF(ISNUMBER(Regressions!L24),ROUND(Regressions!L24, 1), NA())</f>
        <v>#N/A</v>
      </c>
      <c r="L14" s="238" t="e">
        <f>IF(ISNUMBER(Regressions!M24),ROUND(Regressions!M24, 1), NA())</f>
        <v>#N/A</v>
      </c>
      <c r="M14" s="340" t="e">
        <f>IF(ISNUMBER(Regressions!N24),ROUND(Regressions!N24, 1), NA())</f>
        <v>#N/A</v>
      </c>
      <c r="N14" s="237" t="e">
        <f>IF(ISNUMBER(Regressions!O24),ROUND(Regressions!O24, 1), NA())</f>
        <v>#N/A</v>
      </c>
      <c r="O14" s="341" t="e">
        <f>IF(ISNUMBER(Regressions!Q24),ROUND(Regressions!Q24, 1), NA())</f>
        <v>#N/A</v>
      </c>
      <c r="P14" s="339" t="e">
        <f>IF(ISNUMBER(Regressions!R24),ROUND(Regressions!R24, 1), NA())</f>
        <v>#N/A</v>
      </c>
      <c r="Q14" s="215" t="e">
        <f>IF(ISNUMBER(Regressions!S24),ROUND(Regressions!S24, 1), NA())</f>
        <v>#N/A</v>
      </c>
      <c r="R14" s="340" t="e">
        <f>IF(ISNUMBER(Regressions!T24),ROUND(Regressions!T24, 1), NA())</f>
        <v>#N/A</v>
      </c>
      <c r="S14" s="237" t="e">
        <f>IF(ISNUMBER(Regressions!U24),ROUND(Regressions!U24, 1), NA())</f>
        <v>#N/A</v>
      </c>
    </row>
    <row xmlns:x14ac="http://schemas.microsoft.com/office/spreadsheetml/2009/9/ac" r="15" x14ac:dyDescent="0.2">
      <c r="A15" s="336" t="str">
        <f>IF(ISBLANK(Regressions!A25), " ", Regressions!A25)</f>
        <v>Guinea-Bissau</v>
      </c>
      <c r="B15" s="337">
        <f>IF(ISBLANK(Regressions!B25), " ", Regressions!B25)</f>
        <v>2011</v>
      </c>
      <c r="C15" s="342" t="str">
        <f>IF(ISBLANK(Regressions!C25), " ", Regressions!C25)</f>
        <v>National</v>
      </c>
      <c r="D15" s="338">
        <f>IF(ISBLANK(Regressions!D25), " ", Regressions!D25)</f>
        <v>629225</v>
      </c>
      <c r="E15" s="214" t="e">
        <f>IF(ISNUMBER(Regressions!E25),ROUND(Regressions!E25, 1), NA())</f>
        <v>#N/A</v>
      </c>
      <c r="F15" s="339" t="e">
        <f>IF(ISNUMBER(Regressions!F25),ROUND(Regressions!F25, 1), NA())</f>
        <v>#N/A</v>
      </c>
      <c r="G15" s="236" t="e">
        <f>IF(ISNUMBER(Regressions!G25),ROUND(Regressions!G25, 1), NA())</f>
        <v>#N/A</v>
      </c>
      <c r="H15" s="340" t="e">
        <f>IF(ISNUMBER(Regressions!H25),ROUND(Regressions!H25, 1), NA())</f>
        <v>#N/A</v>
      </c>
      <c r="I15" s="237" t="e">
        <f>IF(ISNUMBER(Regressions!I25),ROUND(Regressions!I25, 1), NA())</f>
        <v>#N/A</v>
      </c>
      <c r="J15" s="341" t="e">
        <f>IF(ISNUMBER(Regressions!K25),ROUND(Regressions!K25, 1), NA())</f>
        <v>#N/A</v>
      </c>
      <c r="K15" s="339" t="e">
        <f>IF(ISNUMBER(Regressions!L25),ROUND(Regressions!L25, 1), NA())</f>
        <v>#N/A</v>
      </c>
      <c r="L15" s="238" t="e">
        <f>IF(ISNUMBER(Regressions!M25),ROUND(Regressions!M25, 1), NA())</f>
        <v>#N/A</v>
      </c>
      <c r="M15" s="340" t="e">
        <f>IF(ISNUMBER(Regressions!N25),ROUND(Regressions!N25, 1), NA())</f>
        <v>#N/A</v>
      </c>
      <c r="N15" s="237" t="e">
        <f>IF(ISNUMBER(Regressions!O25),ROUND(Regressions!O25, 1), NA())</f>
        <v>#N/A</v>
      </c>
      <c r="O15" s="341" t="e">
        <f>IF(ISNUMBER(Regressions!Q25),ROUND(Regressions!Q25, 1), NA())</f>
        <v>#N/A</v>
      </c>
      <c r="P15" s="339" t="e">
        <f>IF(ISNUMBER(Regressions!R25),ROUND(Regressions!R25, 1), NA())</f>
        <v>#N/A</v>
      </c>
      <c r="Q15" s="215" t="e">
        <f>IF(ISNUMBER(Regressions!S25),ROUND(Regressions!S25, 1), NA())</f>
        <v>#N/A</v>
      </c>
      <c r="R15" s="340" t="e">
        <f>IF(ISNUMBER(Regressions!T25),ROUND(Regressions!T25, 1), NA())</f>
        <v>#N/A</v>
      </c>
      <c r="S15" s="237" t="e">
        <f>IF(ISNUMBER(Regressions!U25),ROUND(Regressions!U25, 1), NA())</f>
        <v>#N/A</v>
      </c>
    </row>
    <row xmlns:x14ac="http://schemas.microsoft.com/office/spreadsheetml/2009/9/ac" r="16" x14ac:dyDescent="0.2">
      <c r="A16" s="336" t="str">
        <f>IF(ISBLANK(Regressions!A26), " ", Regressions!A26)</f>
        <v>Guinea-Bissau</v>
      </c>
      <c r="B16" s="337">
        <f>IF(ISBLANK(Regressions!B26), " ", Regressions!B26)</f>
        <v>2012</v>
      </c>
      <c r="C16" s="342" t="str">
        <f>IF(ISBLANK(Regressions!C26), " ", Regressions!C26)</f>
        <v>National</v>
      </c>
      <c r="D16" s="338">
        <f>IF(ISBLANK(Regressions!D26), " ", Regressions!D26)</f>
        <v>646073</v>
      </c>
      <c r="E16" s="214" t="e">
        <f>IF(ISNUMBER(Regressions!E26),ROUND(Regressions!E26, 1), NA())</f>
        <v>#N/A</v>
      </c>
      <c r="F16" s="339" t="e">
        <f>IF(ISNUMBER(Regressions!F26),ROUND(Regressions!F26, 1), NA())</f>
        <v>#N/A</v>
      </c>
      <c r="G16" s="236" t="e">
        <f>IF(ISNUMBER(Regressions!G26),ROUND(Regressions!G26, 1), NA())</f>
        <v>#N/A</v>
      </c>
      <c r="H16" s="340" t="e">
        <f>IF(ISNUMBER(Regressions!H26),ROUND(Regressions!H26, 1), NA())</f>
        <v>#N/A</v>
      </c>
      <c r="I16" s="237" t="e">
        <f>IF(ISNUMBER(Regressions!I26),ROUND(Regressions!I26, 1), NA())</f>
        <v>#N/A</v>
      </c>
      <c r="J16" s="341" t="e">
        <f>IF(ISNUMBER(Regressions!K26),ROUND(Regressions!K26, 1), NA())</f>
        <v>#N/A</v>
      </c>
      <c r="K16" s="339" t="e">
        <f>IF(ISNUMBER(Regressions!L26),ROUND(Regressions!L26, 1), NA())</f>
        <v>#N/A</v>
      </c>
      <c r="L16" s="238" t="e">
        <f>IF(ISNUMBER(Regressions!M26),ROUND(Regressions!M26, 1), NA())</f>
        <v>#N/A</v>
      </c>
      <c r="M16" s="340" t="e">
        <f>IF(ISNUMBER(Regressions!N26),ROUND(Regressions!N26, 1), NA())</f>
        <v>#N/A</v>
      </c>
      <c r="N16" s="237" t="e">
        <f>IF(ISNUMBER(Regressions!O26),ROUND(Regressions!O26, 1), NA())</f>
        <v>#N/A</v>
      </c>
      <c r="O16" s="341" t="e">
        <f>IF(ISNUMBER(Regressions!Q26),ROUND(Regressions!Q26, 1), NA())</f>
        <v>#N/A</v>
      </c>
      <c r="P16" s="339" t="e">
        <f>IF(ISNUMBER(Regressions!R26),ROUND(Regressions!R26, 1), NA())</f>
        <v>#N/A</v>
      </c>
      <c r="Q16" s="215" t="e">
        <f>IF(ISNUMBER(Regressions!S26),ROUND(Regressions!S26, 1), NA())</f>
        <v>#N/A</v>
      </c>
      <c r="R16" s="340" t="e">
        <f>IF(ISNUMBER(Regressions!T26),ROUND(Regressions!T26, 1), NA())</f>
        <v>#N/A</v>
      </c>
      <c r="S16" s="237" t="e">
        <f>IF(ISNUMBER(Regressions!U26),ROUND(Regressions!U26, 1), NA())</f>
        <v>#N/A</v>
      </c>
    </row>
    <row xmlns:x14ac="http://schemas.microsoft.com/office/spreadsheetml/2009/9/ac" r="17" x14ac:dyDescent="0.2">
      <c r="A17" s="336" t="str">
        <f>IF(ISBLANK(Regressions!A27), " ", Regressions!A27)</f>
        <v>Guinea-Bissau</v>
      </c>
      <c r="B17" s="337">
        <f>IF(ISBLANK(Regressions!B27), " ", Regressions!B27)</f>
        <v>2013</v>
      </c>
      <c r="C17" s="342" t="str">
        <f>IF(ISBLANK(Regressions!C27), " ", Regressions!C27)</f>
        <v>National</v>
      </c>
      <c r="D17" s="338">
        <f>IF(ISBLANK(Regressions!D27), " ", Regressions!D27)</f>
        <v>662575</v>
      </c>
      <c r="E17" s="214" t="e">
        <f>IF(ISNUMBER(Regressions!E27),ROUND(Regressions!E27, 1), NA())</f>
        <v>#N/A</v>
      </c>
      <c r="F17" s="339" t="e">
        <f>IF(ISNUMBER(Regressions!F27),ROUND(Regressions!F27, 1), NA())</f>
        <v>#N/A</v>
      </c>
      <c r="G17" s="236" t="e">
        <f>IF(ISNUMBER(Regressions!G27),ROUND(Regressions!G27, 1), NA())</f>
        <v>#N/A</v>
      </c>
      <c r="H17" s="340" t="e">
        <f>IF(ISNUMBER(Regressions!H27),ROUND(Regressions!H27, 1), NA())</f>
        <v>#N/A</v>
      </c>
      <c r="I17" s="237" t="e">
        <f>IF(ISNUMBER(Regressions!I27),ROUND(Regressions!I27, 1), NA())</f>
        <v>#N/A</v>
      </c>
      <c r="J17" s="341" t="e">
        <f>IF(ISNUMBER(Regressions!K27),ROUND(Regressions!K27, 1), NA())</f>
        <v>#N/A</v>
      </c>
      <c r="K17" s="339" t="e">
        <f>IF(ISNUMBER(Regressions!L27),ROUND(Regressions!L27, 1), NA())</f>
        <v>#N/A</v>
      </c>
      <c r="L17" s="238" t="e">
        <f>IF(ISNUMBER(Regressions!M27),ROUND(Regressions!M27, 1), NA())</f>
        <v>#N/A</v>
      </c>
      <c r="M17" s="340" t="e">
        <f>IF(ISNUMBER(Regressions!N27),ROUND(Regressions!N27, 1), NA())</f>
        <v>#N/A</v>
      </c>
      <c r="N17" s="237" t="e">
        <f>IF(ISNUMBER(Regressions!O27),ROUND(Regressions!O27, 1), NA())</f>
        <v>#N/A</v>
      </c>
      <c r="O17" s="341" t="e">
        <f>IF(ISNUMBER(Regressions!Q27),ROUND(Regressions!Q27, 1), NA())</f>
        <v>#N/A</v>
      </c>
      <c r="P17" s="339" t="e">
        <f>IF(ISNUMBER(Regressions!R27),ROUND(Regressions!R27, 1), NA())</f>
        <v>#N/A</v>
      </c>
      <c r="Q17" s="215" t="e">
        <f>IF(ISNUMBER(Regressions!S27),ROUND(Regressions!S27, 1), NA())</f>
        <v>#N/A</v>
      </c>
      <c r="R17" s="340" t="e">
        <f>IF(ISNUMBER(Regressions!T27),ROUND(Regressions!T27, 1), NA())</f>
        <v>#N/A</v>
      </c>
      <c r="S17" s="237" t="e">
        <f>IF(ISNUMBER(Regressions!U27),ROUND(Regressions!U27, 1), NA())</f>
        <v>#N/A</v>
      </c>
    </row>
    <row xmlns:x14ac="http://schemas.microsoft.com/office/spreadsheetml/2009/9/ac" r="18" x14ac:dyDescent="0.2">
      <c r="A18" s="336" t="str">
        <f>IF(ISBLANK(Regressions!A28), " ", Regressions!A28)</f>
        <v>Guinea-Bissau</v>
      </c>
      <c r="B18" s="337">
        <f>IF(ISBLANK(Regressions!B28), " ", Regressions!B28)</f>
        <v>2014</v>
      </c>
      <c r="C18" s="342" t="str">
        <f>IF(ISBLANK(Regressions!C28), " ", Regressions!C28)</f>
        <v>National</v>
      </c>
      <c r="D18" s="338">
        <f>IF(ISBLANK(Regressions!D28), " ", Regressions!D28)</f>
        <v>679051</v>
      </c>
      <c r="E18" s="214" t="e">
        <f>IF(ISNUMBER(Regressions!E28),ROUND(Regressions!E28, 1), NA())</f>
        <v>#N/A</v>
      </c>
      <c r="F18" s="339" t="e">
        <f>IF(ISNUMBER(Regressions!F28),ROUND(Regressions!F28, 1), NA())</f>
        <v>#N/A</v>
      </c>
      <c r="G18" s="236" t="e">
        <f>IF(ISNUMBER(Regressions!G28),ROUND(Regressions!G28, 1), NA())</f>
        <v>#N/A</v>
      </c>
      <c r="H18" s="340" t="e">
        <f>IF(ISNUMBER(Regressions!H28),ROUND(Regressions!H28, 1), NA())</f>
        <v>#N/A</v>
      </c>
      <c r="I18" s="237" t="e">
        <f>IF(ISNUMBER(Regressions!I28),ROUND(Regressions!I28, 1), NA())</f>
        <v>#N/A</v>
      </c>
      <c r="J18" s="341" t="e">
        <f>IF(ISNUMBER(Regressions!K28),ROUND(Regressions!K28, 1), NA())</f>
        <v>#N/A</v>
      </c>
      <c r="K18" s="339" t="e">
        <f>IF(ISNUMBER(Regressions!L28),ROUND(Regressions!L28, 1), NA())</f>
        <v>#N/A</v>
      </c>
      <c r="L18" s="238" t="e">
        <f>IF(ISNUMBER(Regressions!M28),ROUND(Regressions!M28, 1), NA())</f>
        <v>#N/A</v>
      </c>
      <c r="M18" s="340" t="e">
        <f>IF(ISNUMBER(Regressions!N28),ROUND(Regressions!N28, 1), NA())</f>
        <v>#N/A</v>
      </c>
      <c r="N18" s="237" t="e">
        <f>IF(ISNUMBER(Regressions!O28),ROUND(Regressions!O28, 1), NA())</f>
        <v>#N/A</v>
      </c>
      <c r="O18" s="341" t="e">
        <f>IF(ISNUMBER(Regressions!Q28),ROUND(Regressions!Q28, 1), NA())</f>
        <v>#N/A</v>
      </c>
      <c r="P18" s="339" t="e">
        <f>IF(ISNUMBER(Regressions!R28),ROUND(Regressions!R28, 1), NA())</f>
        <v>#N/A</v>
      </c>
      <c r="Q18" s="215" t="e">
        <f>IF(ISNUMBER(Regressions!S28),ROUND(Regressions!S28, 1), NA())</f>
        <v>#N/A</v>
      </c>
      <c r="R18" s="340" t="e">
        <f>IF(ISNUMBER(Regressions!T28),ROUND(Regressions!T28, 1), NA())</f>
        <v>#N/A</v>
      </c>
      <c r="S18" s="237" t="e">
        <f>IF(ISNUMBER(Regressions!U28),ROUND(Regressions!U28, 1), NA())</f>
        <v>#N/A</v>
      </c>
    </row>
    <row xmlns:x14ac="http://schemas.microsoft.com/office/spreadsheetml/2009/9/ac" r="19" x14ac:dyDescent="0.2">
      <c r="A19" s="336" t="str">
        <f>IF(ISBLANK(Regressions!A29), " ", Regressions!A29)</f>
        <v>Guinea-Bissau</v>
      </c>
      <c r="B19" s="337">
        <f>IF(ISBLANK(Regressions!B29), " ", Regressions!B29)</f>
        <v>2015</v>
      </c>
      <c r="C19" s="342" t="str">
        <f>IF(ISBLANK(Regressions!C29), " ", Regressions!C29)</f>
        <v>National</v>
      </c>
      <c r="D19" s="338">
        <f>IF(ISBLANK(Regressions!D29), " ", Regressions!D29)</f>
        <v>696164</v>
      </c>
      <c r="E19" s="214" t="e">
        <f>IF(ISNUMBER(Regressions!E29),ROUND(Regressions!E29, 1), NA())</f>
        <v>#N/A</v>
      </c>
      <c r="F19" s="339" t="e">
        <f>IF(ISNUMBER(Regressions!F29),ROUND(Regressions!F29, 1), NA())</f>
        <v>#N/A</v>
      </c>
      <c r="G19" s="236" t="e">
        <f>IF(ISNUMBER(Regressions!G29),ROUND(Regressions!G29, 1), NA())</f>
        <v>#N/A</v>
      </c>
      <c r="H19" s="340" t="e">
        <f>IF(ISNUMBER(Regressions!H29),ROUND(Regressions!H29, 1), NA())</f>
        <v>#N/A</v>
      </c>
      <c r="I19" s="237" t="e">
        <f>IF(ISNUMBER(Regressions!I29),ROUND(Regressions!I29, 1), NA())</f>
        <v>#N/A</v>
      </c>
      <c r="J19" s="341" t="e">
        <f>IF(ISNUMBER(Regressions!K29),ROUND(Regressions!K29, 1), NA())</f>
        <v>#N/A</v>
      </c>
      <c r="K19" s="339" t="e">
        <f>IF(ISNUMBER(Regressions!L29),ROUND(Regressions!L29, 1), NA())</f>
        <v>#N/A</v>
      </c>
      <c r="L19" s="238" t="e">
        <f>IF(ISNUMBER(Regressions!M29),ROUND(Regressions!M29, 1), NA())</f>
        <v>#N/A</v>
      </c>
      <c r="M19" s="340" t="e">
        <f>IF(ISNUMBER(Regressions!N29),ROUND(Regressions!N29, 1), NA())</f>
        <v>#N/A</v>
      </c>
      <c r="N19" s="237" t="e">
        <f>IF(ISNUMBER(Regressions!O29),ROUND(Regressions!O29, 1), NA())</f>
        <v>#N/A</v>
      </c>
      <c r="O19" s="341" t="e">
        <f>IF(ISNUMBER(Regressions!Q29),ROUND(Regressions!Q29, 1), NA())</f>
        <v>#N/A</v>
      </c>
      <c r="P19" s="339" t="e">
        <f>IF(ISNUMBER(Regressions!R29),ROUND(Regressions!R29, 1), NA())</f>
        <v>#N/A</v>
      </c>
      <c r="Q19" s="215" t="e">
        <f>IF(ISNUMBER(Regressions!S29),ROUND(Regressions!S29, 1), NA())</f>
        <v>#N/A</v>
      </c>
      <c r="R19" s="340" t="e">
        <f>IF(ISNUMBER(Regressions!T29),ROUND(Regressions!T29, 1), NA())</f>
        <v>#N/A</v>
      </c>
      <c r="S19" s="237" t="e">
        <f>IF(ISNUMBER(Regressions!U29),ROUND(Regressions!U29, 1), NA())</f>
        <v>#N/A</v>
      </c>
    </row>
    <row xmlns:x14ac="http://schemas.microsoft.com/office/spreadsheetml/2009/9/ac" r="20" x14ac:dyDescent="0.2">
      <c r="A20" s="336" t="str">
        <f>IF(ISBLANK(Regressions!A30), " ", Regressions!A30)</f>
        <v>Guinea-Bissau</v>
      </c>
      <c r="B20" s="337">
        <f>IF(ISBLANK(Regressions!B30), " ", Regressions!B30)</f>
        <v>2016</v>
      </c>
      <c r="C20" s="342" t="str">
        <f>IF(ISBLANK(Regressions!C30), " ", Regressions!C30)</f>
        <v>National</v>
      </c>
      <c r="D20" s="338">
        <f>IF(ISBLANK(Regressions!D30), " ", Regressions!D30)</f>
        <v>713422</v>
      </c>
      <c r="E20" s="214" t="e">
        <f>IF(ISNUMBER(Regressions!E30),ROUND(Regressions!E30, 1), NA())</f>
        <v>#N/A</v>
      </c>
      <c r="F20" s="339" t="e">
        <f>IF(ISNUMBER(Regressions!F30),ROUND(Regressions!F30, 1), NA())</f>
        <v>#N/A</v>
      </c>
      <c r="G20" s="236" t="e">
        <f>IF(ISNUMBER(Regressions!G30),ROUND(Regressions!G30, 1), NA())</f>
        <v>#N/A</v>
      </c>
      <c r="H20" s="340" t="e">
        <f>IF(ISNUMBER(Regressions!H30),ROUND(Regressions!H30, 1), NA())</f>
        <v>#N/A</v>
      </c>
      <c r="I20" s="237" t="e">
        <f>IF(ISNUMBER(Regressions!I30),ROUND(Regressions!I30, 1), NA())</f>
        <v>#N/A</v>
      </c>
      <c r="J20" s="341" t="e">
        <f>IF(ISNUMBER(Regressions!K30),ROUND(Regressions!K30, 1), NA())</f>
        <v>#N/A</v>
      </c>
      <c r="K20" s="339" t="e">
        <f>IF(ISNUMBER(Regressions!L30),ROUND(Regressions!L30, 1), NA())</f>
        <v>#N/A</v>
      </c>
      <c r="L20" s="238" t="e">
        <f>IF(ISNUMBER(Regressions!M30),ROUND(Regressions!M30, 1), NA())</f>
        <v>#N/A</v>
      </c>
      <c r="M20" s="340" t="e">
        <f>IF(ISNUMBER(Regressions!N30),ROUND(Regressions!N30, 1), NA())</f>
        <v>#N/A</v>
      </c>
      <c r="N20" s="237" t="e">
        <f>IF(ISNUMBER(Regressions!O30),ROUND(Regressions!O30, 1), NA())</f>
        <v>#N/A</v>
      </c>
      <c r="O20" s="341" t="e">
        <f>IF(ISNUMBER(Regressions!Q30),ROUND(Regressions!Q30, 1), NA())</f>
        <v>#N/A</v>
      </c>
      <c r="P20" s="339" t="e">
        <f>IF(ISNUMBER(Regressions!R30),ROUND(Regressions!R30, 1), NA())</f>
        <v>#N/A</v>
      </c>
      <c r="Q20" s="215" t="e">
        <f>IF(ISNUMBER(Regressions!S30),ROUND(Regressions!S30, 1), NA())</f>
        <v>#N/A</v>
      </c>
      <c r="R20" s="340" t="e">
        <f>IF(ISNUMBER(Regressions!T30),ROUND(Regressions!T30, 1), NA())</f>
        <v>#N/A</v>
      </c>
      <c r="S20" s="237" t="e">
        <f>IF(ISNUMBER(Regressions!U30),ROUND(Regressions!U30, 1), NA())</f>
        <v>#N/A</v>
      </c>
    </row>
    <row xmlns:x14ac="http://schemas.microsoft.com/office/spreadsheetml/2009/9/ac" r="21" x14ac:dyDescent="0.2">
      <c r="A21" s="336" t="str">
        <f>IF(ISBLANK(Regressions!A31), " ", Regressions!A31)</f>
        <v>Guinea-Bissau</v>
      </c>
      <c r="B21" s="337">
        <f>IF(ISBLANK(Regressions!B31), " ", Regressions!B31)</f>
        <v>2017</v>
      </c>
      <c r="C21" s="342" t="str">
        <f>IF(ISBLANK(Regressions!C31), " ", Regressions!C31)</f>
        <v>National</v>
      </c>
      <c r="D21" s="338">
        <f>IF(ISBLANK(Regressions!D31), " ", Regressions!D31)</f>
        <v>730756</v>
      </c>
      <c r="E21" s="214">
        <f>IF(ISNUMBER(Regressions!E31),ROUND(Regressions!E31, 1), NA())</f>
        <v>73.400000000000006</v>
      </c>
      <c r="F21" s="339">
        <f>IF(ISNUMBER(Regressions!F31),ROUND(Regressions!F31, 1), NA())</f>
        <v>65.400000000000006</v>
      </c>
      <c r="G21" s="236">
        <f>IF(ISNUMBER(Regressions!G31),ROUND(Regressions!G31, 1), NA())</f>
        <v>63.2</v>
      </c>
      <c r="H21" s="340">
        <f>IF(ISNUMBER(Regressions!H31),ROUND(Regressions!H31, 1), NA())</f>
        <v>2.2999999999999998</v>
      </c>
      <c r="I21" s="237">
        <f>IF(ISNUMBER(Regressions!I31),ROUND(Regressions!I31, 1), NA())</f>
        <v>34.6</v>
      </c>
      <c r="J21" s="341">
        <f>IF(ISNUMBER(Regressions!K31),ROUND(Regressions!K31, 1), NA())</f>
        <v>65.2</v>
      </c>
      <c r="K21" s="339">
        <f>IF(ISNUMBER(Regressions!L31),ROUND(Regressions!L31, 1), NA())</f>
        <v>59.8</v>
      </c>
      <c r="L21" s="238">
        <f>IF(ISNUMBER(Regressions!M31),ROUND(Regressions!M31, 1), NA())</f>
        <v>36.9</v>
      </c>
      <c r="M21" s="340">
        <f>IF(ISNUMBER(Regressions!N31),ROUND(Regressions!N31, 1), NA())</f>
        <v>23</v>
      </c>
      <c r="N21" s="237">
        <f>IF(ISNUMBER(Regressions!O31),ROUND(Regressions!O31, 1), NA())</f>
        <v>40.200000000000003</v>
      </c>
      <c r="O21" s="341">
        <f>IF(ISNUMBER(Regressions!Q31),ROUND(Regressions!Q31, 1), NA())</f>
        <v>84</v>
      </c>
      <c r="P21" s="339">
        <f>IF(ISNUMBER(Regressions!R31),ROUND(Regressions!R31, 1), NA())</f>
        <v>81.8</v>
      </c>
      <c r="Q21" s="215">
        <f>IF(ISNUMBER(Regressions!S31),ROUND(Regressions!S31, 1), NA())</f>
        <v>74.7</v>
      </c>
      <c r="R21" s="340">
        <f>IF(ISNUMBER(Regressions!T31),ROUND(Regressions!T31, 1), NA())</f>
        <v>7.1</v>
      </c>
      <c r="S21" s="237">
        <f>IF(ISNUMBER(Regressions!U31),ROUND(Regressions!U31, 1), NA())</f>
        <v>18.2</v>
      </c>
    </row>
    <row xmlns:x14ac="http://schemas.microsoft.com/office/spreadsheetml/2009/9/ac" r="22" x14ac:dyDescent="0.2">
      <c r="A22" s="336" t="str">
        <f>IF(ISBLANK(Regressions!A32), " ", Regressions!A32)</f>
        <v>Guinea-Bissau</v>
      </c>
      <c r="B22" s="337">
        <f>IF(ISBLANK(Regressions!B32), " ", Regressions!B32)</f>
        <v>2018</v>
      </c>
      <c r="C22" s="342" t="str">
        <f>IF(ISBLANK(Regressions!C32), " ", Regressions!C32)</f>
        <v>National</v>
      </c>
      <c r="D22" s="338">
        <f>IF(ISBLANK(Regressions!D32), " ", Regressions!D32)</f>
        <v>747301</v>
      </c>
      <c r="E22" s="214">
        <f>IF(ISNUMBER(Regressions!E32),ROUND(Regressions!E32, 1), NA())</f>
        <v>73.400000000000006</v>
      </c>
      <c r="F22" s="339">
        <f>IF(ISNUMBER(Regressions!F32),ROUND(Regressions!F32, 1), NA())</f>
        <v>65.400000000000006</v>
      </c>
      <c r="G22" s="236">
        <f>IF(ISNUMBER(Regressions!G32),ROUND(Regressions!G32, 1), NA())</f>
        <v>63.2</v>
      </c>
      <c r="H22" s="340">
        <f>IF(ISNUMBER(Regressions!H32),ROUND(Regressions!H32, 1), NA())</f>
        <v>2.2999999999999998</v>
      </c>
      <c r="I22" s="237">
        <f>IF(ISNUMBER(Regressions!I32),ROUND(Regressions!I32, 1), NA())</f>
        <v>34.6</v>
      </c>
      <c r="J22" s="341">
        <f>IF(ISNUMBER(Regressions!K32),ROUND(Regressions!K32, 1), NA())</f>
        <v>65.2</v>
      </c>
      <c r="K22" s="339">
        <f>IF(ISNUMBER(Regressions!L32),ROUND(Regressions!L32, 1), NA())</f>
        <v>59.8</v>
      </c>
      <c r="L22" s="238">
        <f>IF(ISNUMBER(Regressions!M32),ROUND(Regressions!M32, 1), NA())</f>
        <v>36.9</v>
      </c>
      <c r="M22" s="340">
        <f>IF(ISNUMBER(Regressions!N32),ROUND(Regressions!N32, 1), NA())</f>
        <v>23</v>
      </c>
      <c r="N22" s="237">
        <f>IF(ISNUMBER(Regressions!O32),ROUND(Regressions!O32, 1), NA())</f>
        <v>40.200000000000003</v>
      </c>
      <c r="O22" s="341">
        <f>IF(ISNUMBER(Regressions!Q32),ROUND(Regressions!Q32, 1), NA())</f>
        <v>84</v>
      </c>
      <c r="P22" s="339">
        <f>IF(ISNUMBER(Regressions!R32),ROUND(Regressions!R32, 1), NA())</f>
        <v>81.8</v>
      </c>
      <c r="Q22" s="215">
        <f>IF(ISNUMBER(Regressions!S32),ROUND(Regressions!S32, 1), NA())</f>
        <v>74.7</v>
      </c>
      <c r="R22" s="340">
        <f>IF(ISNUMBER(Regressions!T32),ROUND(Regressions!T32, 1), NA())</f>
        <v>7.1</v>
      </c>
      <c r="S22" s="237">
        <f>IF(ISNUMBER(Regressions!U32),ROUND(Regressions!U32, 1), NA())</f>
        <v>18.2</v>
      </c>
    </row>
    <row xmlns:x14ac="http://schemas.microsoft.com/office/spreadsheetml/2009/9/ac" r="23" x14ac:dyDescent="0.2">
      <c r="A23" s="336" t="str">
        <f>IF(ISBLANK(Regressions!A33), " ", Regressions!A33)</f>
        <v>Guinea-Bissau</v>
      </c>
      <c r="B23" s="337">
        <f>IF(ISBLANK(Regressions!B33), " ", Regressions!B33)</f>
        <v>2019</v>
      </c>
      <c r="C23" s="342" t="str">
        <f>IF(ISBLANK(Regressions!C33), " ", Regressions!C33)</f>
        <v>National</v>
      </c>
      <c r="D23" s="338">
        <f>IF(ISBLANK(Regressions!D33), " ", Regressions!D33)</f>
        <v>762888</v>
      </c>
      <c r="E23" s="214">
        <f>IF(ISNUMBER(Regressions!E33),ROUND(Regressions!E33, 1), NA())</f>
        <v>73.400000000000006</v>
      </c>
      <c r="F23" s="339">
        <f>IF(ISNUMBER(Regressions!F33),ROUND(Regressions!F33, 1), NA())</f>
        <v>65.400000000000006</v>
      </c>
      <c r="G23" s="236">
        <f>IF(ISNUMBER(Regressions!G33),ROUND(Regressions!G33, 1), NA())</f>
        <v>63.2</v>
      </c>
      <c r="H23" s="340">
        <f>IF(ISNUMBER(Regressions!H33),ROUND(Regressions!H33, 1), NA())</f>
        <v>2.2999999999999998</v>
      </c>
      <c r="I23" s="237">
        <f>IF(ISNUMBER(Regressions!I33),ROUND(Regressions!I33, 1), NA())</f>
        <v>34.6</v>
      </c>
      <c r="J23" s="341">
        <f>IF(ISNUMBER(Regressions!K33),ROUND(Regressions!K33, 1), NA())</f>
        <v>65.2</v>
      </c>
      <c r="K23" s="339">
        <f>IF(ISNUMBER(Regressions!L33),ROUND(Regressions!L33, 1), NA())</f>
        <v>59.8</v>
      </c>
      <c r="L23" s="238">
        <f>IF(ISNUMBER(Regressions!M33),ROUND(Regressions!M33, 1), NA())</f>
        <v>36.9</v>
      </c>
      <c r="M23" s="340">
        <f>IF(ISNUMBER(Regressions!N33),ROUND(Regressions!N33, 1), NA())</f>
        <v>23</v>
      </c>
      <c r="N23" s="237">
        <f>IF(ISNUMBER(Regressions!O33),ROUND(Regressions!O33, 1), NA())</f>
        <v>40.200000000000003</v>
      </c>
      <c r="O23" s="341">
        <f>IF(ISNUMBER(Regressions!Q33),ROUND(Regressions!Q33, 1), NA())</f>
        <v>84</v>
      </c>
      <c r="P23" s="339">
        <f>IF(ISNUMBER(Regressions!R33),ROUND(Regressions!R33, 1), NA())</f>
        <v>81.8</v>
      </c>
      <c r="Q23" s="215">
        <f>IF(ISNUMBER(Regressions!S33),ROUND(Regressions!S33, 1), NA())</f>
        <v>74.7</v>
      </c>
      <c r="R23" s="340">
        <f>IF(ISNUMBER(Regressions!T33),ROUND(Regressions!T33, 1), NA())</f>
        <v>7.1</v>
      </c>
      <c r="S23" s="237">
        <f>IF(ISNUMBER(Regressions!U33),ROUND(Regressions!U33, 1), NA())</f>
        <v>18.2</v>
      </c>
    </row>
    <row xmlns:x14ac="http://schemas.microsoft.com/office/spreadsheetml/2009/9/ac" r="24" x14ac:dyDescent="0.2">
      <c r="A24" s="336" t="str">
        <f>IF(ISBLANK(Regressions!A34), " ", Regressions!A34)</f>
        <v>Guinea-Bissau</v>
      </c>
      <c r="B24" s="337">
        <f>IF(ISBLANK(Regressions!B34), " ", Regressions!B34)</f>
        <v>2020</v>
      </c>
      <c r="C24" s="342" t="str">
        <f>IF(ISBLANK(Regressions!C34), " ", Regressions!C34)</f>
        <v>National</v>
      </c>
      <c r="D24" s="338">
        <f>IF(ISBLANK(Regressions!D34), " ", Regressions!D34)</f>
        <v>777422</v>
      </c>
      <c r="E24" s="214">
        <f>IF(ISNUMBER(Regressions!E34),ROUND(Regressions!E34, 1), NA())</f>
        <v>73.400000000000006</v>
      </c>
      <c r="F24" s="339">
        <f>IF(ISNUMBER(Regressions!F34),ROUND(Regressions!F34, 1), NA())</f>
        <v>65.400000000000006</v>
      </c>
      <c r="G24" s="236">
        <f>IF(ISNUMBER(Regressions!G34),ROUND(Regressions!G34, 1), NA())</f>
        <v>63.2</v>
      </c>
      <c r="H24" s="340">
        <f>IF(ISNUMBER(Regressions!H34),ROUND(Regressions!H34, 1), NA())</f>
        <v>2.2999999999999998</v>
      </c>
      <c r="I24" s="237">
        <f>IF(ISNUMBER(Regressions!I34),ROUND(Regressions!I34, 1), NA())</f>
        <v>34.6</v>
      </c>
      <c r="J24" s="341">
        <f>IF(ISNUMBER(Regressions!K34),ROUND(Regressions!K34, 1), NA())</f>
        <v>65.2</v>
      </c>
      <c r="K24" s="339">
        <f>IF(ISNUMBER(Regressions!L34),ROUND(Regressions!L34, 1), NA())</f>
        <v>59.8</v>
      </c>
      <c r="L24" s="238">
        <f>IF(ISNUMBER(Regressions!M34),ROUND(Regressions!M34, 1), NA())</f>
        <v>36.9</v>
      </c>
      <c r="M24" s="340">
        <f>IF(ISNUMBER(Regressions!N34),ROUND(Regressions!N34, 1), NA())</f>
        <v>23</v>
      </c>
      <c r="N24" s="237">
        <f>IF(ISNUMBER(Regressions!O34),ROUND(Regressions!O34, 1), NA())</f>
        <v>40.200000000000003</v>
      </c>
      <c r="O24" s="341">
        <f>IF(ISNUMBER(Regressions!Q34),ROUND(Regressions!Q34, 1), NA())</f>
        <v>84</v>
      </c>
      <c r="P24" s="339">
        <f>IF(ISNUMBER(Regressions!R34),ROUND(Regressions!R34, 1), NA())</f>
        <v>81.8</v>
      </c>
      <c r="Q24" s="215">
        <f>IF(ISNUMBER(Regressions!S34),ROUND(Regressions!S34, 1), NA())</f>
        <v>74.7</v>
      </c>
      <c r="R24" s="340">
        <f>IF(ISNUMBER(Regressions!T34),ROUND(Regressions!T34, 1), NA())</f>
        <v>7.1</v>
      </c>
      <c r="S24" s="237">
        <f>IF(ISNUMBER(Regressions!U34),ROUND(Regressions!U34, 1), NA())</f>
        <v>18.2</v>
      </c>
    </row>
    <row xmlns:x14ac="http://schemas.microsoft.com/office/spreadsheetml/2009/9/ac" r="25" x14ac:dyDescent="0.2">
      <c r="A25" s="388" t="str">
        <f>IF(ISBLANK(Regressions!A35), " ", Regressions!A35)</f>
        <v>Guinea-Bissau</v>
      </c>
      <c r="B25" s="389">
        <f>IF(ISBLANK(Regressions!B35), " ", Regressions!B35)</f>
        <v>2021</v>
      </c>
      <c r="C25" s="390" t="str">
        <f>IF(ISBLANK(Regressions!C35), " ", Regressions!C35)</f>
        <v>National</v>
      </c>
      <c r="D25" s="391">
        <f>IF(ISBLANK(Regressions!D35), " ", Regressions!D35)</f>
        <v>789886</v>
      </c>
      <c r="E25" s="394">
        <f>IF(ISNUMBER(Regressions!E35),ROUND(Regressions!E35, 1), NA())</f>
        <v>73.400000000000006</v>
      </c>
      <c r="F25" s="392">
        <f>IF(ISNUMBER(Regressions!F35),ROUND(Regressions!F35, 1), NA())</f>
        <v>65.400000000000006</v>
      </c>
      <c r="G25" s="395">
        <f>IF(ISNUMBER(Regressions!G35),ROUND(Regressions!G35, 1), NA())</f>
        <v>63.2</v>
      </c>
      <c r="H25" s="393">
        <f>IF(ISNUMBER(Regressions!H35),ROUND(Regressions!H35, 1), NA())</f>
        <v>2.2999999999999998</v>
      </c>
      <c r="I25" s="396">
        <f>IF(ISNUMBER(Regressions!I35),ROUND(Regressions!I35, 1), NA())</f>
        <v>34.6</v>
      </c>
      <c r="J25" s="394">
        <f>IF(ISNUMBER(Regressions!K35),ROUND(Regressions!K35, 1), NA())</f>
        <v>65.2</v>
      </c>
      <c r="K25" s="392">
        <f>IF(ISNUMBER(Regressions!L35),ROUND(Regressions!L35, 1), NA())</f>
        <v>59.8</v>
      </c>
      <c r="L25" s="397">
        <f>IF(ISNUMBER(Regressions!M35),ROUND(Regressions!M35, 1), NA())</f>
        <v>36.9</v>
      </c>
      <c r="M25" s="393">
        <f>IF(ISNUMBER(Regressions!N35),ROUND(Regressions!N35, 1), NA())</f>
        <v>23</v>
      </c>
      <c r="N25" s="396">
        <f>IF(ISNUMBER(Regressions!O35),ROUND(Regressions!O35, 1), NA())</f>
        <v>40.200000000000003</v>
      </c>
      <c r="O25" s="394">
        <f>IF(ISNUMBER(Regressions!Q35),ROUND(Regressions!Q35, 1), NA())</f>
        <v>84</v>
      </c>
      <c r="P25" s="392">
        <f>IF(ISNUMBER(Regressions!R35),ROUND(Regressions!R35, 1), NA())</f>
        <v>81.8</v>
      </c>
      <c r="Q25" s="398">
        <f>IF(ISNUMBER(Regressions!S35),ROUND(Regressions!S35, 1), NA())</f>
        <v>74.7</v>
      </c>
      <c r="R25" s="393">
        <f>IF(ISNUMBER(Regressions!T35),ROUND(Regressions!T35, 1), NA())</f>
        <v>7.1</v>
      </c>
      <c r="S25" s="396">
        <f>IF(ISNUMBER(Regressions!U35),ROUND(Regressions!U35, 1), NA())</f>
        <v>18.2</v>
      </c>
      <c r="T25" s="387"/>
      <c r="U25" s="387"/>
      <c r="V25" s="387"/>
      <c r="W25" s="387"/>
      <c r="X25" s="387"/>
      <c r="Y25" s="387"/>
      <c r="Z25" s="387"/>
      <c r="AA25" s="387"/>
      <c r="AB25" s="387"/>
      <c r="AC25" s="387"/>
    </row>
    <row xmlns:x14ac="http://schemas.microsoft.com/office/spreadsheetml/2009/9/ac" r="26" x14ac:dyDescent="0.2">
      <c r="A26" s="336" t="str">
        <f>IF(ISBLANK(Regressions!A36), " ", Regressions!A36)</f>
        <v>Guinea-Bissau</v>
      </c>
      <c r="B26" s="337">
        <f>IF(ISBLANK(Regressions!B36), " ", Regressions!B36)</f>
        <v>2022</v>
      </c>
      <c r="C26" s="342" t="str">
        <f>IF(ISBLANK(Regressions!C36), " ", Regressions!C36)</f>
        <v>National</v>
      </c>
      <c r="D26" s="338">
        <f>IF(ISBLANK(Regressions!D36), " ", Regressions!D36)</f>
        <v>801521</v>
      </c>
      <c r="E26" s="214">
        <f>IF(ISNUMBER(Regressions!E36),ROUND(Regressions!E36, 1), NA())</f>
        <v>73.400000000000006</v>
      </c>
      <c r="F26" s="339">
        <f>IF(ISNUMBER(Regressions!F36),ROUND(Regressions!F36, 1), NA())</f>
        <v>65.400000000000006</v>
      </c>
      <c r="G26" s="236">
        <f>IF(ISNUMBER(Regressions!G36),ROUND(Regressions!G36, 1), NA())</f>
        <v>63.2</v>
      </c>
      <c r="H26" s="340">
        <f>IF(ISNUMBER(Regressions!H36),ROUND(Regressions!H36, 1), NA())</f>
        <v>2.2999999999999998</v>
      </c>
      <c r="I26" s="237">
        <f>IF(ISNUMBER(Regressions!I36),ROUND(Regressions!I36, 1), NA())</f>
        <v>34.6</v>
      </c>
      <c r="J26" s="341">
        <f>IF(ISNUMBER(Regressions!K36),ROUND(Regressions!K36, 1), NA())</f>
        <v>65.2</v>
      </c>
      <c r="K26" s="339">
        <f>IF(ISNUMBER(Regressions!L36),ROUND(Regressions!L36, 1), NA())</f>
        <v>59.8</v>
      </c>
      <c r="L26" s="238">
        <f>IF(ISNUMBER(Regressions!M36),ROUND(Regressions!M36, 1), NA())</f>
        <v>36.9</v>
      </c>
      <c r="M26" s="340">
        <f>IF(ISNUMBER(Regressions!N36),ROUND(Regressions!N36, 1), NA())</f>
        <v>23</v>
      </c>
      <c r="N26" s="237">
        <f>IF(ISNUMBER(Regressions!O36),ROUND(Regressions!O36, 1), NA())</f>
        <v>40.200000000000003</v>
      </c>
      <c r="O26" s="341">
        <f>IF(ISNUMBER(Regressions!Q36),ROUND(Regressions!Q36, 1), NA())</f>
        <v>84</v>
      </c>
      <c r="P26" s="339">
        <f>IF(ISNUMBER(Regressions!R36),ROUND(Regressions!R36, 1), NA())</f>
        <v>81.8</v>
      </c>
      <c r="Q26" s="215">
        <f>IF(ISNUMBER(Regressions!S36),ROUND(Regressions!S36, 1), NA())</f>
        <v>74.7</v>
      </c>
      <c r="R26" s="340">
        <f>IF(ISNUMBER(Regressions!T36),ROUND(Regressions!T36, 1), NA())</f>
        <v>7.1</v>
      </c>
      <c r="S26" s="237">
        <f>IF(ISNUMBER(Regressions!U36),ROUND(Regressions!U36, 1), NA())</f>
        <v>18.2</v>
      </c>
    </row>
    <row xmlns:x14ac="http://schemas.microsoft.com/office/spreadsheetml/2009/9/ac" r="27" x14ac:dyDescent="0.2">
      <c r="A27" s="343" t="str">
        <f>IF(ISBLANK(Regressions!A37), " ", Regressions!A37)</f>
        <v>Guinea-Bissau</v>
      </c>
      <c r="B27" s="344">
        <f>IF(ISBLANK(Regressions!B37), " ", Regressions!B37)</f>
        <v>2023</v>
      </c>
      <c r="C27" s="345" t="str">
        <f>IF(ISBLANK(Regressions!C37), " ", Regressions!C37)</f>
        <v>National</v>
      </c>
      <c r="D27" s="346">
        <f>IF(ISBLANK(Regressions!D37), " ", Regressions!D37)</f>
        <v>825826</v>
      </c>
      <c r="E27" s="347">
        <f>IF(ISNUMBER(Regressions!E37),ROUND(Regressions!E37, 1), NA())</f>
        <v>73.400000000000006</v>
      </c>
      <c r="F27" s="348">
        <f>IF(ISNUMBER(Regressions!F37),ROUND(Regressions!F37, 1), NA())</f>
        <v>65.400000000000006</v>
      </c>
      <c r="G27" s="349">
        <f>IF(ISNUMBER(Regressions!G37),ROUND(Regressions!G37, 1), NA())</f>
        <v>63.2</v>
      </c>
      <c r="H27" s="350">
        <f>IF(ISNUMBER(Regressions!H37),ROUND(Regressions!H37, 1), NA())</f>
        <v>2.2999999999999998</v>
      </c>
      <c r="I27" s="351">
        <f>IF(ISNUMBER(Regressions!I37),ROUND(Regressions!I37, 1), NA())</f>
        <v>34.6</v>
      </c>
      <c r="J27" s="352">
        <f>IF(ISNUMBER(Regressions!K37),ROUND(Regressions!K37, 1), NA())</f>
        <v>65.2</v>
      </c>
      <c r="K27" s="348">
        <f>IF(ISNUMBER(Regressions!L37),ROUND(Regressions!L37, 1), NA())</f>
        <v>59.8</v>
      </c>
      <c r="L27" s="353">
        <f>IF(ISNUMBER(Regressions!M37),ROUND(Regressions!M37, 1), NA())</f>
        <v>36.9</v>
      </c>
      <c r="M27" s="350">
        <f>IF(ISNUMBER(Regressions!N37),ROUND(Regressions!N37, 1), NA())</f>
        <v>23</v>
      </c>
      <c r="N27" s="351">
        <f>IF(ISNUMBER(Regressions!O37),ROUND(Regressions!O37, 1), NA())</f>
        <v>40.200000000000003</v>
      </c>
      <c r="O27" s="352">
        <f>IF(ISNUMBER(Regressions!Q37),ROUND(Regressions!Q37, 1), NA())</f>
        <v>84</v>
      </c>
      <c r="P27" s="348">
        <f>IF(ISNUMBER(Regressions!R37),ROUND(Regressions!R37, 1), NA())</f>
        <v>81.8</v>
      </c>
      <c r="Q27" s="354">
        <f>IF(ISNUMBER(Regressions!S37),ROUND(Regressions!S37, 1), NA())</f>
        <v>74.7</v>
      </c>
      <c r="R27" s="350">
        <f>IF(ISNUMBER(Regressions!T37),ROUND(Regressions!T37, 1), NA())</f>
        <v>7.1</v>
      </c>
      <c r="S27" s="351">
        <f>IF(ISNUMBER(Regressions!U37),ROUND(Regressions!U37, 1), NA())</f>
        <v>18.2</v>
      </c>
    </row>
    <row xmlns:x14ac="http://schemas.microsoft.com/office/spreadsheetml/2009/9/ac" r="28" hidden="true" x14ac:dyDescent="0.2">
      <c r="A28" s="336" t="str">
        <f>IF(ISBLANK(Regressions!A38), " ", Regressions!A38)</f>
        <v>Guinea-Bissau</v>
      </c>
      <c r="B28" s="337">
        <f>IF(ISBLANK(Regressions!B38), " ", Regressions!B38)</f>
        <v>2024</v>
      </c>
      <c r="C28" s="342" t="str">
        <f>IF(ISBLANK(Regressions!C38), " ", Regressions!C38)</f>
        <v>National</v>
      </c>
      <c r="D28" s="338" t="str">
        <f>IF(ISBLANK(Regressions!D38), " ", Regressions!D38)</f>
        <v> </v>
      </c>
      <c r="E28" s="214" t="e">
        <f>IF(ISNUMBER(Regressions!E38),ROUND(Regressions!E38, 1), NA())</f>
        <v>#N/A</v>
      </c>
      <c r="F28" s="339" t="e">
        <f>IF(ISNUMBER(Regressions!F38),ROUND(Regressions!F38, 1), NA())</f>
        <v>#N/A</v>
      </c>
      <c r="G28" s="236" t="e">
        <f>IF(ISNUMBER(Regressions!G38),ROUND(Regressions!G38, 1), NA())</f>
        <v>#N/A</v>
      </c>
      <c r="H28" s="340" t="e">
        <f>IF(ISNUMBER(Regressions!H38),ROUND(Regressions!H38, 1), NA())</f>
        <v>#N/A</v>
      </c>
      <c r="I28" s="237" t="e">
        <f>IF(ISNUMBER(Regressions!I38),ROUND(Regressions!I38, 1), NA())</f>
        <v>#N/A</v>
      </c>
      <c r="J28" s="341" t="e">
        <f>IF(ISNUMBER(Regressions!K38),ROUND(Regressions!K38, 1), NA())</f>
        <v>#N/A</v>
      </c>
      <c r="K28" s="339" t="e">
        <f>IF(ISNUMBER(Regressions!L38),ROUND(Regressions!L38, 1), NA())</f>
        <v>#N/A</v>
      </c>
      <c r="L28" s="238" t="e">
        <f>IF(ISNUMBER(Regressions!M38),ROUND(Regressions!M38, 1), NA())</f>
        <v>#N/A</v>
      </c>
      <c r="M28" s="340" t="e">
        <f>IF(ISNUMBER(Regressions!N38),ROUND(Regressions!N38, 1), NA())</f>
        <v>#N/A</v>
      </c>
      <c r="N28" s="237" t="e">
        <f>IF(ISNUMBER(Regressions!O38),ROUND(Regressions!O38, 1), NA())</f>
        <v>#N/A</v>
      </c>
      <c r="O28" s="341" t="e">
        <f>IF(ISNUMBER(Regressions!Q38),ROUND(Regressions!Q38, 1), NA())</f>
        <v>#N/A</v>
      </c>
      <c r="P28" s="339" t="e">
        <f>IF(ISNUMBER(Regressions!R38),ROUND(Regressions!R38, 1), NA())</f>
        <v>#N/A</v>
      </c>
      <c r="Q28" s="215" t="e">
        <f>IF(ISNUMBER(Regressions!S38),ROUND(Regressions!S38, 1), NA())</f>
        <v>#N/A</v>
      </c>
      <c r="R28" s="340" t="e">
        <f>IF(ISNUMBER(Regressions!T38),ROUND(Regressions!T38, 1), NA())</f>
        <v>#N/A</v>
      </c>
      <c r="S28" s="237" t="e">
        <f>IF(ISNUMBER(Regressions!U38),ROUND(Regressions!U38, 1), NA())</f>
        <v>#N/A</v>
      </c>
    </row>
    <row xmlns:x14ac="http://schemas.microsoft.com/office/spreadsheetml/2009/9/ac" r="29" hidden="true" x14ac:dyDescent="0.2">
      <c r="A29" s="336" t="str">
        <f>IF(ISBLANK(Regressions!A39), " ", Regressions!A39)</f>
        <v>Guinea-Bissau</v>
      </c>
      <c r="B29" s="337">
        <f>IF(ISBLANK(Regressions!B39), " ", Regressions!B39)</f>
        <v>2025</v>
      </c>
      <c r="C29" s="342" t="str">
        <f>IF(ISBLANK(Regressions!C39), " ", Regressions!C39)</f>
        <v>National</v>
      </c>
      <c r="D29" s="338" t="str">
        <f>IF(ISBLANK(Regressions!D39), " ", Regressions!D39)</f>
        <v> </v>
      </c>
      <c r="E29" s="214" t="e">
        <f>IF(ISNUMBER(Regressions!E39),ROUND(Regressions!E39, 1), NA())</f>
        <v>#N/A</v>
      </c>
      <c r="F29" s="339" t="e">
        <f>IF(ISNUMBER(Regressions!F39),ROUND(Regressions!F39, 1), NA())</f>
        <v>#N/A</v>
      </c>
      <c r="G29" s="236" t="e">
        <f>IF(ISNUMBER(Regressions!G39),ROUND(Regressions!G39, 1), NA())</f>
        <v>#N/A</v>
      </c>
      <c r="H29" s="340" t="e">
        <f>IF(ISNUMBER(Regressions!H39),ROUND(Regressions!H39, 1), NA())</f>
        <v>#N/A</v>
      </c>
      <c r="I29" s="237" t="e">
        <f>IF(ISNUMBER(Regressions!I39),ROUND(Regressions!I39, 1), NA())</f>
        <v>#N/A</v>
      </c>
      <c r="J29" s="341" t="e">
        <f>IF(ISNUMBER(Regressions!K39),ROUND(Regressions!K39, 1), NA())</f>
        <v>#N/A</v>
      </c>
      <c r="K29" s="339" t="e">
        <f>IF(ISNUMBER(Regressions!L39),ROUND(Regressions!L39, 1), NA())</f>
        <v>#N/A</v>
      </c>
      <c r="L29" s="238" t="e">
        <f>IF(ISNUMBER(Regressions!M39),ROUND(Regressions!M39, 1), NA())</f>
        <v>#N/A</v>
      </c>
      <c r="M29" s="340" t="e">
        <f>IF(ISNUMBER(Regressions!N39),ROUND(Regressions!N39, 1), NA())</f>
        <v>#N/A</v>
      </c>
      <c r="N29" s="237" t="e">
        <f>IF(ISNUMBER(Regressions!O39),ROUND(Regressions!O39, 1), NA())</f>
        <v>#N/A</v>
      </c>
      <c r="O29" s="341" t="e">
        <f>IF(ISNUMBER(Regressions!Q39),ROUND(Regressions!Q39, 1), NA())</f>
        <v>#N/A</v>
      </c>
      <c r="P29" s="339" t="e">
        <f>IF(ISNUMBER(Regressions!R39),ROUND(Regressions!R39, 1), NA())</f>
        <v>#N/A</v>
      </c>
      <c r="Q29" s="215" t="e">
        <f>IF(ISNUMBER(Regressions!S39),ROUND(Regressions!S39, 1), NA())</f>
        <v>#N/A</v>
      </c>
      <c r="R29" s="340" t="e">
        <f>IF(ISNUMBER(Regressions!T39),ROUND(Regressions!T39, 1), NA())</f>
        <v>#N/A</v>
      </c>
      <c r="S29" s="237" t="e">
        <f>IF(ISNUMBER(Regressions!U39),ROUND(Regressions!U39, 1), NA())</f>
        <v>#N/A</v>
      </c>
    </row>
    <row xmlns:x14ac="http://schemas.microsoft.com/office/spreadsheetml/2009/9/ac" r="30" hidden="true" x14ac:dyDescent="0.2">
      <c r="A30" s="336" t="str">
        <f>IF(ISBLANK(Regressions!A40), " ", Regressions!A40)</f>
        <v>Guinea-Bissau</v>
      </c>
      <c r="B30" s="337">
        <f>IF(ISBLANK(Regressions!B40), " ", Regressions!B40)</f>
        <v>2026</v>
      </c>
      <c r="C30" s="342" t="str">
        <f>IF(ISBLANK(Regressions!C40), " ", Regressions!C40)</f>
        <v>National</v>
      </c>
      <c r="D30" s="338" t="str">
        <f>IF(ISBLANK(Regressions!D40), " ", Regressions!D40)</f>
        <v> </v>
      </c>
      <c r="E30" s="214" t="e">
        <f>IF(ISNUMBER(Regressions!E40),ROUND(Regressions!E40, 1), NA())</f>
        <v>#N/A</v>
      </c>
      <c r="F30" s="339" t="e">
        <f>IF(ISNUMBER(Regressions!F40),ROUND(Regressions!F40, 1), NA())</f>
        <v>#N/A</v>
      </c>
      <c r="G30" s="236" t="e">
        <f>IF(ISNUMBER(Regressions!G40),ROUND(Regressions!G40, 1), NA())</f>
        <v>#N/A</v>
      </c>
      <c r="H30" s="340" t="e">
        <f>IF(ISNUMBER(Regressions!H40),ROUND(Regressions!H40, 1), NA())</f>
        <v>#N/A</v>
      </c>
      <c r="I30" s="237" t="e">
        <f>IF(ISNUMBER(Regressions!I40),ROUND(Regressions!I40, 1), NA())</f>
        <v>#N/A</v>
      </c>
      <c r="J30" s="341" t="e">
        <f>IF(ISNUMBER(Regressions!K40),ROUND(Regressions!K40, 1), NA())</f>
        <v>#N/A</v>
      </c>
      <c r="K30" s="339" t="e">
        <f>IF(ISNUMBER(Regressions!L40),ROUND(Regressions!L40, 1), NA())</f>
        <v>#N/A</v>
      </c>
      <c r="L30" s="238" t="e">
        <f>IF(ISNUMBER(Regressions!M40),ROUND(Regressions!M40, 1), NA())</f>
        <v>#N/A</v>
      </c>
      <c r="M30" s="340" t="e">
        <f>IF(ISNUMBER(Regressions!N40),ROUND(Regressions!N40, 1), NA())</f>
        <v>#N/A</v>
      </c>
      <c r="N30" s="237" t="e">
        <f>IF(ISNUMBER(Regressions!O40),ROUND(Regressions!O40, 1), NA())</f>
        <v>#N/A</v>
      </c>
      <c r="O30" s="341" t="e">
        <f>IF(ISNUMBER(Regressions!Q40),ROUND(Regressions!Q40, 1), NA())</f>
        <v>#N/A</v>
      </c>
      <c r="P30" s="339" t="e">
        <f>IF(ISNUMBER(Regressions!R40),ROUND(Regressions!R40, 1), NA())</f>
        <v>#N/A</v>
      </c>
      <c r="Q30" s="215" t="e">
        <f>IF(ISNUMBER(Regressions!S40),ROUND(Regressions!S40, 1), NA())</f>
        <v>#N/A</v>
      </c>
      <c r="R30" s="340" t="e">
        <f>IF(ISNUMBER(Regressions!T40),ROUND(Regressions!T40, 1), NA())</f>
        <v>#N/A</v>
      </c>
      <c r="S30" s="237" t="e">
        <f>IF(ISNUMBER(Regressions!U40),ROUND(Regressions!U40, 1), NA())</f>
        <v>#N/A</v>
      </c>
    </row>
    <row xmlns:x14ac="http://schemas.microsoft.com/office/spreadsheetml/2009/9/ac" r="31" hidden="true" x14ac:dyDescent="0.2">
      <c r="A31" s="336" t="str">
        <f>IF(ISBLANK(Regressions!A41), " ", Regressions!A41)</f>
        <v>Guinea-Bissau</v>
      </c>
      <c r="B31" s="337">
        <f>IF(ISBLANK(Regressions!B41), " ", Regressions!B41)</f>
        <v>2027</v>
      </c>
      <c r="C31" s="342" t="str">
        <f>IF(ISBLANK(Regressions!C41), " ", Regressions!C41)</f>
        <v>National</v>
      </c>
      <c r="D31" s="338" t="str">
        <f>IF(ISBLANK(Regressions!D41), " ", Regressions!D41)</f>
        <v> </v>
      </c>
      <c r="E31" s="214" t="e">
        <f>IF(ISNUMBER(Regressions!E41),ROUND(Regressions!E41, 1), NA())</f>
        <v>#N/A</v>
      </c>
      <c r="F31" s="339" t="e">
        <f>IF(ISNUMBER(Regressions!F41),ROUND(Regressions!F41, 1), NA())</f>
        <v>#N/A</v>
      </c>
      <c r="G31" s="236" t="e">
        <f>IF(ISNUMBER(Regressions!G41),ROUND(Regressions!G41, 1), NA())</f>
        <v>#N/A</v>
      </c>
      <c r="H31" s="340" t="e">
        <f>IF(ISNUMBER(Regressions!H41),ROUND(Regressions!H41, 1), NA())</f>
        <v>#N/A</v>
      </c>
      <c r="I31" s="237" t="e">
        <f>IF(ISNUMBER(Regressions!I41),ROUND(Regressions!I41, 1), NA())</f>
        <v>#N/A</v>
      </c>
      <c r="J31" s="341" t="e">
        <f>IF(ISNUMBER(Regressions!K41),ROUND(Regressions!K41, 1), NA())</f>
        <v>#N/A</v>
      </c>
      <c r="K31" s="339" t="e">
        <f>IF(ISNUMBER(Regressions!L41),ROUND(Regressions!L41, 1), NA())</f>
        <v>#N/A</v>
      </c>
      <c r="L31" s="238" t="e">
        <f>IF(ISNUMBER(Regressions!M41),ROUND(Regressions!M41, 1), NA())</f>
        <v>#N/A</v>
      </c>
      <c r="M31" s="340" t="e">
        <f>IF(ISNUMBER(Regressions!N41),ROUND(Regressions!N41, 1), NA())</f>
        <v>#N/A</v>
      </c>
      <c r="N31" s="237" t="e">
        <f>IF(ISNUMBER(Regressions!O41),ROUND(Regressions!O41, 1), NA())</f>
        <v>#N/A</v>
      </c>
      <c r="O31" s="341" t="e">
        <f>IF(ISNUMBER(Regressions!Q41),ROUND(Regressions!Q41, 1), NA())</f>
        <v>#N/A</v>
      </c>
      <c r="P31" s="339" t="e">
        <f>IF(ISNUMBER(Regressions!R41),ROUND(Regressions!R41, 1), NA())</f>
        <v>#N/A</v>
      </c>
      <c r="Q31" s="215" t="e">
        <f>IF(ISNUMBER(Regressions!S41),ROUND(Regressions!S41, 1), NA())</f>
        <v>#N/A</v>
      </c>
      <c r="R31" s="340" t="e">
        <f>IF(ISNUMBER(Regressions!T41),ROUND(Regressions!T41, 1), NA())</f>
        <v>#N/A</v>
      </c>
      <c r="S31" s="237" t="e">
        <f>IF(ISNUMBER(Regressions!U41),ROUND(Regressions!U41, 1), NA())</f>
        <v>#N/A</v>
      </c>
    </row>
    <row xmlns:x14ac="http://schemas.microsoft.com/office/spreadsheetml/2009/9/ac" r="32" hidden="true" x14ac:dyDescent="0.2">
      <c r="A32" s="336" t="str">
        <f>IF(ISBLANK(Regressions!A42), " ", Regressions!A42)</f>
        <v>Guinea-Bissau</v>
      </c>
      <c r="B32" s="337">
        <f>IF(ISBLANK(Regressions!B42), " ", Regressions!B42)</f>
        <v>2028</v>
      </c>
      <c r="C32" s="342" t="str">
        <f>IF(ISBLANK(Regressions!C42), " ", Regressions!C42)</f>
        <v>National</v>
      </c>
      <c r="D32" s="338" t="str">
        <f>IF(ISBLANK(Regressions!D42), " ", Regressions!D42)</f>
        <v> </v>
      </c>
      <c r="E32" s="214" t="e">
        <f>IF(ISNUMBER(Regressions!E42),ROUND(Regressions!E42, 1), NA())</f>
        <v>#N/A</v>
      </c>
      <c r="F32" s="339" t="e">
        <f>IF(ISNUMBER(Regressions!F42),ROUND(Regressions!F42, 1), NA())</f>
        <v>#N/A</v>
      </c>
      <c r="G32" s="236" t="e">
        <f>IF(ISNUMBER(Regressions!G42),ROUND(Regressions!G42, 1), NA())</f>
        <v>#N/A</v>
      </c>
      <c r="H32" s="340" t="e">
        <f>IF(ISNUMBER(Regressions!H42),ROUND(Regressions!H42, 1), NA())</f>
        <v>#N/A</v>
      </c>
      <c r="I32" s="237" t="e">
        <f>IF(ISNUMBER(Regressions!I42),ROUND(Regressions!I42, 1), NA())</f>
        <v>#N/A</v>
      </c>
      <c r="J32" s="341" t="e">
        <f>IF(ISNUMBER(Regressions!K42),ROUND(Regressions!K42, 1), NA())</f>
        <v>#N/A</v>
      </c>
      <c r="K32" s="339" t="e">
        <f>IF(ISNUMBER(Regressions!L42),ROUND(Regressions!L42, 1), NA())</f>
        <v>#N/A</v>
      </c>
      <c r="L32" s="238" t="e">
        <f>IF(ISNUMBER(Regressions!M42),ROUND(Regressions!M42, 1), NA())</f>
        <v>#N/A</v>
      </c>
      <c r="M32" s="340" t="e">
        <f>IF(ISNUMBER(Regressions!N42),ROUND(Regressions!N42, 1), NA())</f>
        <v>#N/A</v>
      </c>
      <c r="N32" s="237" t="e">
        <f>IF(ISNUMBER(Regressions!O42),ROUND(Regressions!O42, 1), NA())</f>
        <v>#N/A</v>
      </c>
      <c r="O32" s="341" t="e">
        <f>IF(ISNUMBER(Regressions!Q42),ROUND(Regressions!Q42, 1), NA())</f>
        <v>#N/A</v>
      </c>
      <c r="P32" s="339" t="e">
        <f>IF(ISNUMBER(Regressions!R42),ROUND(Regressions!R42, 1), NA())</f>
        <v>#N/A</v>
      </c>
      <c r="Q32" s="215" t="e">
        <f>IF(ISNUMBER(Regressions!S42),ROUND(Regressions!S42, 1), NA())</f>
        <v>#N/A</v>
      </c>
      <c r="R32" s="340" t="e">
        <f>IF(ISNUMBER(Regressions!T42),ROUND(Regressions!T42, 1), NA())</f>
        <v>#N/A</v>
      </c>
      <c r="S32" s="237" t="e">
        <f>IF(ISNUMBER(Regressions!U42),ROUND(Regressions!U42, 1), NA())</f>
        <v>#N/A</v>
      </c>
    </row>
    <row xmlns:x14ac="http://schemas.microsoft.com/office/spreadsheetml/2009/9/ac" r="33" hidden="true" x14ac:dyDescent="0.2">
      <c r="A33" s="336" t="str">
        <f>IF(ISBLANK(Regressions!A43), " ", Regressions!A43)</f>
        <v>Guinea-Bissau</v>
      </c>
      <c r="B33" s="337">
        <f>IF(ISBLANK(Regressions!B43), " ", Regressions!B43)</f>
        <v>2029</v>
      </c>
      <c r="C33" s="342" t="str">
        <f>IF(ISBLANK(Regressions!C43), " ", Regressions!C43)</f>
        <v>National</v>
      </c>
      <c r="D33" s="338" t="str">
        <f>IF(ISBLANK(Regressions!D43), " ", Regressions!D43)</f>
        <v> </v>
      </c>
      <c r="E33" s="214" t="e">
        <f>IF(ISNUMBER(Regressions!E43),ROUND(Regressions!E43, 1), NA())</f>
        <v>#N/A</v>
      </c>
      <c r="F33" s="339" t="e">
        <f>IF(ISNUMBER(Regressions!F43),ROUND(Regressions!F43, 1), NA())</f>
        <v>#N/A</v>
      </c>
      <c r="G33" s="236" t="e">
        <f>IF(ISNUMBER(Regressions!G43),ROUND(Regressions!G43, 1), NA())</f>
        <v>#N/A</v>
      </c>
      <c r="H33" s="340" t="e">
        <f>IF(ISNUMBER(Regressions!H43),ROUND(Regressions!H43, 1), NA())</f>
        <v>#N/A</v>
      </c>
      <c r="I33" s="237" t="e">
        <f>IF(ISNUMBER(Regressions!I43),ROUND(Regressions!I43, 1), NA())</f>
        <v>#N/A</v>
      </c>
      <c r="J33" s="341" t="e">
        <f>IF(ISNUMBER(Regressions!K43),ROUND(Regressions!K43, 1), NA())</f>
        <v>#N/A</v>
      </c>
      <c r="K33" s="339" t="e">
        <f>IF(ISNUMBER(Regressions!L43),ROUND(Regressions!L43, 1), NA())</f>
        <v>#N/A</v>
      </c>
      <c r="L33" s="238" t="e">
        <f>IF(ISNUMBER(Regressions!M43),ROUND(Regressions!M43, 1), NA())</f>
        <v>#N/A</v>
      </c>
      <c r="M33" s="340" t="e">
        <f>IF(ISNUMBER(Regressions!N43),ROUND(Regressions!N43, 1), NA())</f>
        <v>#N/A</v>
      </c>
      <c r="N33" s="237" t="e">
        <f>IF(ISNUMBER(Regressions!O43),ROUND(Regressions!O43, 1), NA())</f>
        <v>#N/A</v>
      </c>
      <c r="O33" s="341" t="e">
        <f>IF(ISNUMBER(Regressions!Q43),ROUND(Regressions!Q43, 1), NA())</f>
        <v>#N/A</v>
      </c>
      <c r="P33" s="339" t="e">
        <f>IF(ISNUMBER(Regressions!R43),ROUND(Regressions!R43, 1), NA())</f>
        <v>#N/A</v>
      </c>
      <c r="Q33" s="215" t="e">
        <f>IF(ISNUMBER(Regressions!S43),ROUND(Regressions!S43, 1), NA())</f>
        <v>#N/A</v>
      </c>
      <c r="R33" s="340" t="e">
        <f>IF(ISNUMBER(Regressions!T43),ROUND(Regressions!T43, 1), NA())</f>
        <v>#N/A</v>
      </c>
      <c r="S33" s="237" t="e">
        <f>IF(ISNUMBER(Regressions!U43),ROUND(Regressions!U43, 1), NA())</f>
        <v>#N/A</v>
      </c>
    </row>
    <row xmlns:x14ac="http://schemas.microsoft.com/office/spreadsheetml/2009/9/ac" r="34" hidden="true" x14ac:dyDescent="0.2">
      <c r="A34" s="336" t="str">
        <f>IF(ISBLANK(Regressions!A44), " ", Regressions!A44)</f>
        <v>Guinea-Bissau</v>
      </c>
      <c r="B34" s="337">
        <f>IF(ISBLANK(Regressions!B44), " ", Regressions!B44)</f>
        <v>2030</v>
      </c>
      <c r="C34" s="342" t="str">
        <f>IF(ISBLANK(Regressions!C44), " ", Regressions!C44)</f>
        <v>National</v>
      </c>
      <c r="D34" s="338" t="str">
        <f>IF(ISBLANK(Regressions!D44), " ", Regressions!D44)</f>
        <v> </v>
      </c>
      <c r="E34" s="214" t="e">
        <f>IF(ISNUMBER(Regressions!E44),ROUND(Regressions!E44, 1), NA())</f>
        <v>#N/A</v>
      </c>
      <c r="F34" s="339" t="e">
        <f>IF(ISNUMBER(Regressions!F44),ROUND(Regressions!F44, 1), NA())</f>
        <v>#N/A</v>
      </c>
      <c r="G34" s="236" t="e">
        <f>IF(ISNUMBER(Regressions!G44),ROUND(Regressions!G44, 1), NA())</f>
        <v>#N/A</v>
      </c>
      <c r="H34" s="340" t="e">
        <f>IF(ISNUMBER(Regressions!H44),ROUND(Regressions!H44, 1), NA())</f>
        <v>#N/A</v>
      </c>
      <c r="I34" s="237" t="e">
        <f>IF(ISNUMBER(Regressions!I44),ROUND(Regressions!I44, 1), NA())</f>
        <v>#N/A</v>
      </c>
      <c r="J34" s="341" t="e">
        <f>IF(ISNUMBER(Regressions!K44),ROUND(Regressions!K44, 1), NA())</f>
        <v>#N/A</v>
      </c>
      <c r="K34" s="339" t="e">
        <f>IF(ISNUMBER(Regressions!L44),ROUND(Regressions!L44, 1), NA())</f>
        <v>#N/A</v>
      </c>
      <c r="L34" s="238" t="e">
        <f>IF(ISNUMBER(Regressions!M44),ROUND(Regressions!M44, 1), NA())</f>
        <v>#N/A</v>
      </c>
      <c r="M34" s="340" t="e">
        <f>IF(ISNUMBER(Regressions!N44),ROUND(Regressions!N44, 1), NA())</f>
        <v>#N/A</v>
      </c>
      <c r="N34" s="237" t="e">
        <f>IF(ISNUMBER(Regressions!O44),ROUND(Regressions!O44, 1), NA())</f>
        <v>#N/A</v>
      </c>
      <c r="O34" s="341" t="e">
        <f>IF(ISNUMBER(Regressions!Q44),ROUND(Regressions!Q44, 1), NA())</f>
        <v>#N/A</v>
      </c>
      <c r="P34" s="339" t="e">
        <f>IF(ISNUMBER(Regressions!R44),ROUND(Regressions!R44, 1), NA())</f>
        <v>#N/A</v>
      </c>
      <c r="Q34" s="215" t="e">
        <f>IF(ISNUMBER(Regressions!S44),ROUND(Regressions!S44, 1), NA())</f>
        <v>#N/A</v>
      </c>
      <c r="R34" s="340" t="e">
        <f>IF(ISNUMBER(Regressions!T44),ROUND(Regressions!T44, 1), NA())</f>
        <v>#N/A</v>
      </c>
      <c r="S34" s="237" t="e">
        <f>IF(ISNUMBER(Regressions!U44),ROUND(Regressions!U44, 1), NA())</f>
        <v>#N/A</v>
      </c>
    </row>
    <row xmlns:x14ac="http://schemas.microsoft.com/office/spreadsheetml/2009/9/ac" r="35" x14ac:dyDescent="0.2">
      <c r="A35" s="336" t="str">
        <f>IF(ISBLANK(Regressions!A45), " ", Regressions!A45)</f>
        <v>Guinea-Bissau</v>
      </c>
      <c r="B35" s="337">
        <f>IF(ISBLANK(Regressions!B45), " ", Regressions!B45)</f>
        <v>2000</v>
      </c>
      <c r="C35" s="342" t="str">
        <f>IF(ISBLANK(Regressions!C45), " ", Regressions!C45)</f>
        <v>Urban</v>
      </c>
      <c r="D35" s="338">
        <f>IF(ISBLANK(Regressions!D45), " ", Regressions!D45)</f>
        <v>166591.6745002747</v>
      </c>
      <c r="E35" s="214" t="e">
        <f>IF(ISNUMBER(Regressions!E45),ROUND(Regressions!E45, 1), NA())</f>
        <v>#N/A</v>
      </c>
      <c r="F35" s="339" t="e">
        <f>IF(ISNUMBER(Regressions!F45),ROUND(Regressions!F45, 1), NA())</f>
        <v>#N/A</v>
      </c>
      <c r="G35" s="236" t="e">
        <f>IF(ISNUMBER(Regressions!G45),ROUND(Regressions!G45, 1), NA())</f>
        <v>#N/A</v>
      </c>
      <c r="H35" s="340" t="e">
        <f>IF(ISNUMBER(Regressions!H45),ROUND(Regressions!H45, 1), NA())</f>
        <v>#N/A</v>
      </c>
      <c r="I35" s="237" t="e">
        <f>IF(ISNUMBER(Regressions!I45),ROUND(Regressions!I45, 1), NA())</f>
        <v>#N/A</v>
      </c>
      <c r="J35" s="341" t="e">
        <f>IF(ISNUMBER(Regressions!K45),ROUND(Regressions!K45, 1), NA())</f>
        <v>#N/A</v>
      </c>
      <c r="K35" s="339" t="e">
        <f>IF(ISNUMBER(Regressions!L45),ROUND(Regressions!L45, 1), NA())</f>
        <v>#N/A</v>
      </c>
      <c r="L35" s="238" t="e">
        <f>IF(ISNUMBER(Regressions!M45),ROUND(Regressions!M45, 1), NA())</f>
        <v>#N/A</v>
      </c>
      <c r="M35" s="340" t="e">
        <f>IF(ISNUMBER(Regressions!N45),ROUND(Regressions!N45, 1), NA())</f>
        <v>#N/A</v>
      </c>
      <c r="N35" s="237" t="e">
        <f>IF(ISNUMBER(Regressions!O45),ROUND(Regressions!O45, 1), NA())</f>
        <v>#N/A</v>
      </c>
      <c r="O35" s="341" t="e">
        <f>IF(ISNUMBER(Regressions!Q45),ROUND(Regressions!Q45, 1), NA())</f>
        <v>#N/A</v>
      </c>
      <c r="P35" s="339" t="e">
        <f>IF(ISNUMBER(Regressions!R45),ROUND(Regressions!R45, 1), NA())</f>
        <v>#N/A</v>
      </c>
      <c r="Q35" s="215" t="e">
        <f>IF(ISNUMBER(Regressions!S45),ROUND(Regressions!S45, 1), NA())</f>
        <v>#N/A</v>
      </c>
      <c r="R35" s="340" t="e">
        <f>IF(ISNUMBER(Regressions!T45),ROUND(Regressions!T45, 1), NA())</f>
        <v>#N/A</v>
      </c>
      <c r="S35" s="237" t="e">
        <f>IF(ISNUMBER(Regressions!U45),ROUND(Regressions!U45, 1), NA())</f>
        <v>#N/A</v>
      </c>
    </row>
    <row xmlns:x14ac="http://schemas.microsoft.com/office/spreadsheetml/2009/9/ac" r="36" x14ac:dyDescent="0.2">
      <c r="A36" s="336" t="str">
        <f>IF(ISBLANK(Regressions!A46), " ", Regressions!A46)</f>
        <v>Guinea-Bissau</v>
      </c>
      <c r="B36" s="337">
        <f>IF(ISBLANK(Regressions!B46), " ", Regressions!B46)</f>
        <v>2001</v>
      </c>
      <c r="C36" s="342" t="str">
        <f>IF(ISBLANK(Regressions!C46), " ", Regressions!C46)</f>
        <v>Urban</v>
      </c>
      <c r="D36" s="338">
        <f>IF(ISBLANK(Regressions!D46), " ", Regressions!D46)</f>
        <v>170702.10786140439</v>
      </c>
      <c r="E36" s="214" t="e">
        <f>IF(ISNUMBER(Regressions!E46),ROUND(Regressions!E46, 1), NA())</f>
        <v>#N/A</v>
      </c>
      <c r="F36" s="339" t="e">
        <f>IF(ISNUMBER(Regressions!F46),ROUND(Regressions!F46, 1), NA())</f>
        <v>#N/A</v>
      </c>
      <c r="G36" s="236" t="e">
        <f>IF(ISNUMBER(Regressions!G46),ROUND(Regressions!G46, 1), NA())</f>
        <v>#N/A</v>
      </c>
      <c r="H36" s="340" t="e">
        <f>IF(ISNUMBER(Regressions!H46),ROUND(Regressions!H46, 1), NA())</f>
        <v>#N/A</v>
      </c>
      <c r="I36" s="237" t="e">
        <f>IF(ISNUMBER(Regressions!I46),ROUND(Regressions!I46, 1), NA())</f>
        <v>#N/A</v>
      </c>
      <c r="J36" s="341" t="e">
        <f>IF(ISNUMBER(Regressions!K46),ROUND(Regressions!K46, 1), NA())</f>
        <v>#N/A</v>
      </c>
      <c r="K36" s="339" t="e">
        <f>IF(ISNUMBER(Regressions!L46),ROUND(Regressions!L46, 1), NA())</f>
        <v>#N/A</v>
      </c>
      <c r="L36" s="238" t="e">
        <f>IF(ISNUMBER(Regressions!M46),ROUND(Regressions!M46, 1), NA())</f>
        <v>#N/A</v>
      </c>
      <c r="M36" s="340" t="e">
        <f>IF(ISNUMBER(Regressions!N46),ROUND(Regressions!N46, 1), NA())</f>
        <v>#N/A</v>
      </c>
      <c r="N36" s="237" t="e">
        <f>IF(ISNUMBER(Regressions!O46),ROUND(Regressions!O46, 1), NA())</f>
        <v>#N/A</v>
      </c>
      <c r="O36" s="341" t="e">
        <f>IF(ISNUMBER(Regressions!Q46),ROUND(Regressions!Q46, 1), NA())</f>
        <v>#N/A</v>
      </c>
      <c r="P36" s="339" t="e">
        <f>IF(ISNUMBER(Regressions!R46),ROUND(Regressions!R46, 1), NA())</f>
        <v>#N/A</v>
      </c>
      <c r="Q36" s="215" t="e">
        <f>IF(ISNUMBER(Regressions!S46),ROUND(Regressions!S46, 1), NA())</f>
        <v>#N/A</v>
      </c>
      <c r="R36" s="340" t="e">
        <f>IF(ISNUMBER(Regressions!T46),ROUND(Regressions!T46, 1), NA())</f>
        <v>#N/A</v>
      </c>
      <c r="S36" s="237" t="e">
        <f>IF(ISNUMBER(Regressions!U46),ROUND(Regressions!U46, 1), NA())</f>
        <v>#N/A</v>
      </c>
    </row>
    <row xmlns:x14ac="http://schemas.microsoft.com/office/spreadsheetml/2009/9/ac" r="37" x14ac:dyDescent="0.2">
      <c r="A37" s="336" t="str">
        <f>IF(ISBLANK(Regressions!A47), " ", Regressions!A47)</f>
        <v>Guinea-Bissau</v>
      </c>
      <c r="B37" s="337">
        <f>IF(ISBLANK(Regressions!B47), " ", Regressions!B47)</f>
        <v>2002</v>
      </c>
      <c r="C37" s="342" t="str">
        <f>IF(ISBLANK(Regressions!C47), " ", Regressions!C47)</f>
        <v>Urban</v>
      </c>
      <c r="D37" s="338">
        <f>IF(ISBLANK(Regressions!D47), " ", Regressions!D47)</f>
        <v>175125.87813468941</v>
      </c>
      <c r="E37" s="214" t="e">
        <f>IF(ISNUMBER(Regressions!E47),ROUND(Regressions!E47, 1), NA())</f>
        <v>#N/A</v>
      </c>
      <c r="F37" s="339" t="e">
        <f>IF(ISNUMBER(Regressions!F47),ROUND(Regressions!F47, 1), NA())</f>
        <v>#N/A</v>
      </c>
      <c r="G37" s="236" t="e">
        <f>IF(ISNUMBER(Regressions!G47),ROUND(Regressions!G47, 1), NA())</f>
        <v>#N/A</v>
      </c>
      <c r="H37" s="340" t="e">
        <f>IF(ISNUMBER(Regressions!H47),ROUND(Regressions!H47, 1), NA())</f>
        <v>#N/A</v>
      </c>
      <c r="I37" s="237" t="e">
        <f>IF(ISNUMBER(Regressions!I47),ROUND(Regressions!I47, 1), NA())</f>
        <v>#N/A</v>
      </c>
      <c r="J37" s="341" t="e">
        <f>IF(ISNUMBER(Regressions!K47),ROUND(Regressions!K47, 1), NA())</f>
        <v>#N/A</v>
      </c>
      <c r="K37" s="339" t="e">
        <f>IF(ISNUMBER(Regressions!L47),ROUND(Regressions!L47, 1), NA())</f>
        <v>#N/A</v>
      </c>
      <c r="L37" s="238" t="e">
        <f>IF(ISNUMBER(Regressions!M47),ROUND(Regressions!M47, 1), NA())</f>
        <v>#N/A</v>
      </c>
      <c r="M37" s="340" t="e">
        <f>IF(ISNUMBER(Regressions!N47),ROUND(Regressions!N47, 1), NA())</f>
        <v>#N/A</v>
      </c>
      <c r="N37" s="237" t="e">
        <f>IF(ISNUMBER(Regressions!O47),ROUND(Regressions!O47, 1), NA())</f>
        <v>#N/A</v>
      </c>
      <c r="O37" s="341" t="e">
        <f>IF(ISNUMBER(Regressions!Q47),ROUND(Regressions!Q47, 1), NA())</f>
        <v>#N/A</v>
      </c>
      <c r="P37" s="339" t="e">
        <f>IF(ISNUMBER(Regressions!R47),ROUND(Regressions!R47, 1), NA())</f>
        <v>#N/A</v>
      </c>
      <c r="Q37" s="215" t="e">
        <f>IF(ISNUMBER(Regressions!S47),ROUND(Regressions!S47, 1), NA())</f>
        <v>#N/A</v>
      </c>
      <c r="R37" s="340" t="e">
        <f>IF(ISNUMBER(Regressions!T47),ROUND(Regressions!T47, 1), NA())</f>
        <v>#N/A</v>
      </c>
      <c r="S37" s="237" t="e">
        <f>IF(ISNUMBER(Regressions!U47),ROUND(Regressions!U47, 1), NA())</f>
        <v>#N/A</v>
      </c>
    </row>
    <row xmlns:x14ac="http://schemas.microsoft.com/office/spreadsheetml/2009/9/ac" r="38" x14ac:dyDescent="0.2">
      <c r="A38" s="336" t="str">
        <f>IF(ISBLANK(Regressions!A48), " ", Regressions!A48)</f>
        <v>Guinea-Bissau</v>
      </c>
      <c r="B38" s="337">
        <f>IF(ISBLANK(Regressions!B48), " ", Regressions!B48)</f>
        <v>2003</v>
      </c>
      <c r="C38" s="342" t="str">
        <f>IF(ISBLANK(Regressions!C48), " ", Regressions!C48)</f>
        <v>Urban</v>
      </c>
      <c r="D38" s="338">
        <f>IF(ISBLANK(Regressions!D48), " ", Regressions!D48)</f>
        <v>179833.34434089661</v>
      </c>
      <c r="E38" s="214" t="e">
        <f>IF(ISNUMBER(Regressions!E48),ROUND(Regressions!E48, 1), NA())</f>
        <v>#N/A</v>
      </c>
      <c r="F38" s="339" t="e">
        <f>IF(ISNUMBER(Regressions!F48),ROUND(Regressions!F48, 1), NA())</f>
        <v>#N/A</v>
      </c>
      <c r="G38" s="236" t="e">
        <f>IF(ISNUMBER(Regressions!G48),ROUND(Regressions!G48, 1), NA())</f>
        <v>#N/A</v>
      </c>
      <c r="H38" s="340" t="e">
        <f>IF(ISNUMBER(Regressions!H48),ROUND(Regressions!H48, 1), NA())</f>
        <v>#N/A</v>
      </c>
      <c r="I38" s="237" t="e">
        <f>IF(ISNUMBER(Regressions!I48),ROUND(Regressions!I48, 1), NA())</f>
        <v>#N/A</v>
      </c>
      <c r="J38" s="341" t="e">
        <f>IF(ISNUMBER(Regressions!K48),ROUND(Regressions!K48, 1), NA())</f>
        <v>#N/A</v>
      </c>
      <c r="K38" s="339" t="e">
        <f>IF(ISNUMBER(Regressions!L48),ROUND(Regressions!L48, 1), NA())</f>
        <v>#N/A</v>
      </c>
      <c r="L38" s="238" t="e">
        <f>IF(ISNUMBER(Regressions!M48),ROUND(Regressions!M48, 1), NA())</f>
        <v>#N/A</v>
      </c>
      <c r="M38" s="340" t="e">
        <f>IF(ISNUMBER(Regressions!N48),ROUND(Regressions!N48, 1), NA())</f>
        <v>#N/A</v>
      </c>
      <c r="N38" s="237" t="e">
        <f>IF(ISNUMBER(Regressions!O48),ROUND(Regressions!O48, 1), NA())</f>
        <v>#N/A</v>
      </c>
      <c r="O38" s="341" t="e">
        <f>IF(ISNUMBER(Regressions!Q48),ROUND(Regressions!Q48, 1), NA())</f>
        <v>#N/A</v>
      </c>
      <c r="P38" s="339" t="e">
        <f>IF(ISNUMBER(Regressions!R48),ROUND(Regressions!R48, 1), NA())</f>
        <v>#N/A</v>
      </c>
      <c r="Q38" s="215" t="e">
        <f>IF(ISNUMBER(Regressions!S48),ROUND(Regressions!S48, 1), NA())</f>
        <v>#N/A</v>
      </c>
      <c r="R38" s="340" t="e">
        <f>IF(ISNUMBER(Regressions!T48),ROUND(Regressions!T48, 1), NA())</f>
        <v>#N/A</v>
      </c>
      <c r="S38" s="237" t="e">
        <f>IF(ISNUMBER(Regressions!U48),ROUND(Regressions!U48, 1), NA())</f>
        <v>#N/A</v>
      </c>
    </row>
    <row xmlns:x14ac="http://schemas.microsoft.com/office/spreadsheetml/2009/9/ac" r="39" x14ac:dyDescent="0.2">
      <c r="A39" s="336" t="str">
        <f>IF(ISBLANK(Regressions!A49), " ", Regressions!A49)</f>
        <v>Guinea-Bissau</v>
      </c>
      <c r="B39" s="337">
        <f>IF(ISBLANK(Regressions!B49), " ", Regressions!B49)</f>
        <v>2004</v>
      </c>
      <c r="C39" s="342" t="str">
        <f>IF(ISBLANK(Regressions!C49), " ", Regressions!C49)</f>
        <v>Urban</v>
      </c>
      <c r="D39" s="338">
        <f>IF(ISBLANK(Regressions!D49), " ", Regressions!D49)</f>
        <v>184834.25710395811</v>
      </c>
      <c r="E39" s="214" t="e">
        <f>IF(ISNUMBER(Regressions!E49),ROUND(Regressions!E49, 1), NA())</f>
        <v>#N/A</v>
      </c>
      <c r="F39" s="339" t="e">
        <f>IF(ISNUMBER(Regressions!F49),ROUND(Regressions!F49, 1), NA())</f>
        <v>#N/A</v>
      </c>
      <c r="G39" s="236" t="e">
        <f>IF(ISNUMBER(Regressions!G49),ROUND(Regressions!G49, 1), NA())</f>
        <v>#N/A</v>
      </c>
      <c r="H39" s="340" t="e">
        <f>IF(ISNUMBER(Regressions!H49),ROUND(Regressions!H49, 1), NA())</f>
        <v>#N/A</v>
      </c>
      <c r="I39" s="237" t="e">
        <f>IF(ISNUMBER(Regressions!I49),ROUND(Regressions!I49, 1), NA())</f>
        <v>#N/A</v>
      </c>
      <c r="J39" s="341" t="e">
        <f>IF(ISNUMBER(Regressions!K49),ROUND(Regressions!K49, 1), NA())</f>
        <v>#N/A</v>
      </c>
      <c r="K39" s="339" t="e">
        <f>IF(ISNUMBER(Regressions!L49),ROUND(Regressions!L49, 1), NA())</f>
        <v>#N/A</v>
      </c>
      <c r="L39" s="238" t="e">
        <f>IF(ISNUMBER(Regressions!M49),ROUND(Regressions!M49, 1), NA())</f>
        <v>#N/A</v>
      </c>
      <c r="M39" s="340" t="e">
        <f>IF(ISNUMBER(Regressions!N49),ROUND(Regressions!N49, 1), NA())</f>
        <v>#N/A</v>
      </c>
      <c r="N39" s="237" t="e">
        <f>IF(ISNUMBER(Regressions!O49),ROUND(Regressions!O49, 1), NA())</f>
        <v>#N/A</v>
      </c>
      <c r="O39" s="341" t="e">
        <f>IF(ISNUMBER(Regressions!Q49),ROUND(Regressions!Q49, 1), NA())</f>
        <v>#N/A</v>
      </c>
      <c r="P39" s="339" t="e">
        <f>IF(ISNUMBER(Regressions!R49),ROUND(Regressions!R49, 1), NA())</f>
        <v>#N/A</v>
      </c>
      <c r="Q39" s="215" t="e">
        <f>IF(ISNUMBER(Regressions!S49),ROUND(Regressions!S49, 1), NA())</f>
        <v>#N/A</v>
      </c>
      <c r="R39" s="340" t="e">
        <f>IF(ISNUMBER(Regressions!T49),ROUND(Regressions!T49, 1), NA())</f>
        <v>#N/A</v>
      </c>
      <c r="S39" s="237" t="e">
        <f>IF(ISNUMBER(Regressions!U49),ROUND(Regressions!U49, 1), NA())</f>
        <v>#N/A</v>
      </c>
    </row>
    <row xmlns:x14ac="http://schemas.microsoft.com/office/spreadsheetml/2009/9/ac" r="40" x14ac:dyDescent="0.2">
      <c r="A40" s="336" t="str">
        <f>IF(ISBLANK(Regressions!A50), " ", Regressions!A50)</f>
        <v>Guinea-Bissau</v>
      </c>
      <c r="B40" s="337">
        <f>IF(ISBLANK(Regressions!B50), " ", Regressions!B50)</f>
        <v>2005</v>
      </c>
      <c r="C40" s="342" t="str">
        <f>IF(ISBLANK(Regressions!C50), " ", Regressions!C50)</f>
        <v>Urban</v>
      </c>
      <c r="D40" s="338">
        <f>IF(ISBLANK(Regressions!D50), " ", Regressions!D50)</f>
        <v>190231.34938510889</v>
      </c>
      <c r="E40" s="214" t="e">
        <f>IF(ISNUMBER(Regressions!E50),ROUND(Regressions!E50, 1), NA())</f>
        <v>#N/A</v>
      </c>
      <c r="F40" s="339" t="e">
        <f>IF(ISNUMBER(Regressions!F50),ROUND(Regressions!F50, 1), NA())</f>
        <v>#N/A</v>
      </c>
      <c r="G40" s="236" t="e">
        <f>IF(ISNUMBER(Regressions!G50),ROUND(Regressions!G50, 1), NA())</f>
        <v>#N/A</v>
      </c>
      <c r="H40" s="340" t="e">
        <f>IF(ISNUMBER(Regressions!H50),ROUND(Regressions!H50, 1), NA())</f>
        <v>#N/A</v>
      </c>
      <c r="I40" s="237" t="e">
        <f>IF(ISNUMBER(Regressions!I50),ROUND(Regressions!I50, 1), NA())</f>
        <v>#N/A</v>
      </c>
      <c r="J40" s="341" t="e">
        <f>IF(ISNUMBER(Regressions!K50),ROUND(Regressions!K50, 1), NA())</f>
        <v>#N/A</v>
      </c>
      <c r="K40" s="339" t="e">
        <f>IF(ISNUMBER(Regressions!L50),ROUND(Regressions!L50, 1), NA())</f>
        <v>#N/A</v>
      </c>
      <c r="L40" s="238" t="e">
        <f>IF(ISNUMBER(Regressions!M50),ROUND(Regressions!M50, 1), NA())</f>
        <v>#N/A</v>
      </c>
      <c r="M40" s="340" t="e">
        <f>IF(ISNUMBER(Regressions!N50),ROUND(Regressions!N50, 1), NA())</f>
        <v>#N/A</v>
      </c>
      <c r="N40" s="237" t="e">
        <f>IF(ISNUMBER(Regressions!O50),ROUND(Regressions!O50, 1), NA())</f>
        <v>#N/A</v>
      </c>
      <c r="O40" s="341" t="e">
        <f>IF(ISNUMBER(Regressions!Q50),ROUND(Regressions!Q50, 1), NA())</f>
        <v>#N/A</v>
      </c>
      <c r="P40" s="339" t="e">
        <f>IF(ISNUMBER(Regressions!R50),ROUND(Regressions!R50, 1), NA())</f>
        <v>#N/A</v>
      </c>
      <c r="Q40" s="215" t="e">
        <f>IF(ISNUMBER(Regressions!S50),ROUND(Regressions!S50, 1), NA())</f>
        <v>#N/A</v>
      </c>
      <c r="R40" s="340" t="e">
        <f>IF(ISNUMBER(Regressions!T50),ROUND(Regressions!T50, 1), NA())</f>
        <v>#N/A</v>
      </c>
      <c r="S40" s="237" t="e">
        <f>IF(ISNUMBER(Regressions!U50),ROUND(Regressions!U50, 1), NA())</f>
        <v>#N/A</v>
      </c>
    </row>
    <row xmlns:x14ac="http://schemas.microsoft.com/office/spreadsheetml/2009/9/ac" r="41" x14ac:dyDescent="0.2">
      <c r="A41" s="336" t="str">
        <f>IF(ISBLANK(Regressions!A51), " ", Regressions!A51)</f>
        <v>Guinea-Bissau</v>
      </c>
      <c r="B41" s="337">
        <f>IF(ISBLANK(Regressions!B51), " ", Regressions!B51)</f>
        <v>2006</v>
      </c>
      <c r="C41" s="342" t="str">
        <f>IF(ISBLANK(Regressions!C51), " ", Regressions!C51)</f>
        <v>Urban</v>
      </c>
      <c r="D41" s="338">
        <f>IF(ISBLANK(Regressions!D51), " ", Regressions!D51)</f>
        <v>196006.32653884889</v>
      </c>
      <c r="E41" s="214" t="e">
        <f>IF(ISNUMBER(Regressions!E51),ROUND(Regressions!E51, 1), NA())</f>
        <v>#N/A</v>
      </c>
      <c r="F41" s="339" t="e">
        <f>IF(ISNUMBER(Regressions!F51),ROUND(Regressions!F51, 1), NA())</f>
        <v>#N/A</v>
      </c>
      <c r="G41" s="236" t="e">
        <f>IF(ISNUMBER(Regressions!G51),ROUND(Regressions!G51, 1), NA())</f>
        <v>#N/A</v>
      </c>
      <c r="H41" s="340" t="e">
        <f>IF(ISNUMBER(Regressions!H51),ROUND(Regressions!H51, 1), NA())</f>
        <v>#N/A</v>
      </c>
      <c r="I41" s="237" t="e">
        <f>IF(ISNUMBER(Regressions!I51),ROUND(Regressions!I51, 1), NA())</f>
        <v>#N/A</v>
      </c>
      <c r="J41" s="341" t="e">
        <f>IF(ISNUMBER(Regressions!K51),ROUND(Regressions!K51, 1), NA())</f>
        <v>#N/A</v>
      </c>
      <c r="K41" s="339" t="e">
        <f>IF(ISNUMBER(Regressions!L51),ROUND(Regressions!L51, 1), NA())</f>
        <v>#N/A</v>
      </c>
      <c r="L41" s="238" t="e">
        <f>IF(ISNUMBER(Regressions!M51),ROUND(Regressions!M51, 1), NA())</f>
        <v>#N/A</v>
      </c>
      <c r="M41" s="340" t="e">
        <f>IF(ISNUMBER(Regressions!N51),ROUND(Regressions!N51, 1), NA())</f>
        <v>#N/A</v>
      </c>
      <c r="N41" s="237" t="e">
        <f>IF(ISNUMBER(Regressions!O51),ROUND(Regressions!O51, 1), NA())</f>
        <v>#N/A</v>
      </c>
      <c r="O41" s="341" t="e">
        <f>IF(ISNUMBER(Regressions!Q51),ROUND(Regressions!Q51, 1), NA())</f>
        <v>#N/A</v>
      </c>
      <c r="P41" s="339" t="e">
        <f>IF(ISNUMBER(Regressions!R51),ROUND(Regressions!R51, 1), NA())</f>
        <v>#N/A</v>
      </c>
      <c r="Q41" s="215" t="e">
        <f>IF(ISNUMBER(Regressions!S51),ROUND(Regressions!S51, 1), NA())</f>
        <v>#N/A</v>
      </c>
      <c r="R41" s="340" t="e">
        <f>IF(ISNUMBER(Regressions!T51),ROUND(Regressions!T51, 1), NA())</f>
        <v>#N/A</v>
      </c>
      <c r="S41" s="237" t="e">
        <f>IF(ISNUMBER(Regressions!U51),ROUND(Regressions!U51, 1), NA())</f>
        <v>#N/A</v>
      </c>
    </row>
    <row xmlns:x14ac="http://schemas.microsoft.com/office/spreadsheetml/2009/9/ac" r="42" x14ac:dyDescent="0.2">
      <c r="A42" s="336" t="str">
        <f>IF(ISBLANK(Regressions!A52), " ", Regressions!A52)</f>
        <v>Guinea-Bissau</v>
      </c>
      <c r="B42" s="337">
        <f>IF(ISBLANK(Regressions!B52), " ", Regressions!B52)</f>
        <v>2007</v>
      </c>
      <c r="C42" s="342" t="str">
        <f>IF(ISBLANK(Regressions!C52), " ", Regressions!C52)</f>
        <v>Urban</v>
      </c>
      <c r="D42" s="338">
        <f>IF(ISBLANK(Regressions!D52), " ", Regressions!D52)</f>
        <v>202465.35564071659</v>
      </c>
      <c r="E42" s="214" t="e">
        <f>IF(ISNUMBER(Regressions!E52),ROUND(Regressions!E52, 1), NA())</f>
        <v>#N/A</v>
      </c>
      <c r="F42" s="339" t="e">
        <f>IF(ISNUMBER(Regressions!F52),ROUND(Regressions!F52, 1), NA())</f>
        <v>#N/A</v>
      </c>
      <c r="G42" s="236" t="e">
        <f>IF(ISNUMBER(Regressions!G52),ROUND(Regressions!G52, 1), NA())</f>
        <v>#N/A</v>
      </c>
      <c r="H42" s="340" t="e">
        <f>IF(ISNUMBER(Regressions!H52),ROUND(Regressions!H52, 1), NA())</f>
        <v>#N/A</v>
      </c>
      <c r="I42" s="237" t="e">
        <f>IF(ISNUMBER(Regressions!I52),ROUND(Regressions!I52, 1), NA())</f>
        <v>#N/A</v>
      </c>
      <c r="J42" s="341" t="e">
        <f>IF(ISNUMBER(Regressions!K52),ROUND(Regressions!K52, 1), NA())</f>
        <v>#N/A</v>
      </c>
      <c r="K42" s="339" t="e">
        <f>IF(ISNUMBER(Regressions!L52),ROUND(Regressions!L52, 1), NA())</f>
        <v>#N/A</v>
      </c>
      <c r="L42" s="238" t="e">
        <f>IF(ISNUMBER(Regressions!M52),ROUND(Regressions!M52, 1), NA())</f>
        <v>#N/A</v>
      </c>
      <c r="M42" s="340" t="e">
        <f>IF(ISNUMBER(Regressions!N52),ROUND(Regressions!N52, 1), NA())</f>
        <v>#N/A</v>
      </c>
      <c r="N42" s="237" t="e">
        <f>IF(ISNUMBER(Regressions!O52),ROUND(Regressions!O52, 1), NA())</f>
        <v>#N/A</v>
      </c>
      <c r="O42" s="341" t="e">
        <f>IF(ISNUMBER(Regressions!Q52),ROUND(Regressions!Q52, 1), NA())</f>
        <v>#N/A</v>
      </c>
      <c r="P42" s="339" t="e">
        <f>IF(ISNUMBER(Regressions!R52),ROUND(Regressions!R52, 1), NA())</f>
        <v>#N/A</v>
      </c>
      <c r="Q42" s="215" t="e">
        <f>IF(ISNUMBER(Regressions!S52),ROUND(Regressions!S52, 1), NA())</f>
        <v>#N/A</v>
      </c>
      <c r="R42" s="340" t="e">
        <f>IF(ISNUMBER(Regressions!T52),ROUND(Regressions!T52, 1), NA())</f>
        <v>#N/A</v>
      </c>
      <c r="S42" s="237" t="e">
        <f>IF(ISNUMBER(Regressions!U52),ROUND(Regressions!U52, 1), NA())</f>
        <v>#N/A</v>
      </c>
    </row>
    <row xmlns:x14ac="http://schemas.microsoft.com/office/spreadsheetml/2009/9/ac" r="43" x14ac:dyDescent="0.2">
      <c r="A43" s="336" t="str">
        <f>IF(ISBLANK(Regressions!A53), " ", Regressions!A53)</f>
        <v>Guinea-Bissau</v>
      </c>
      <c r="B43" s="337">
        <f>IF(ISBLANK(Regressions!B53), " ", Regressions!B53)</f>
        <v>2008</v>
      </c>
      <c r="C43" s="342" t="str">
        <f>IF(ISBLANK(Regressions!C53), " ", Regressions!C53)</f>
        <v>Urban</v>
      </c>
      <c r="D43" s="338">
        <f>IF(ISBLANK(Regressions!D53), " ", Regressions!D53)</f>
        <v>209461.86381374361</v>
      </c>
      <c r="E43" s="214" t="e">
        <f>IF(ISNUMBER(Regressions!E53),ROUND(Regressions!E53, 1), NA())</f>
        <v>#N/A</v>
      </c>
      <c r="F43" s="339" t="e">
        <f>IF(ISNUMBER(Regressions!F53),ROUND(Regressions!F53, 1), NA())</f>
        <v>#N/A</v>
      </c>
      <c r="G43" s="236" t="e">
        <f>IF(ISNUMBER(Regressions!G53),ROUND(Regressions!G53, 1), NA())</f>
        <v>#N/A</v>
      </c>
      <c r="H43" s="340" t="e">
        <f>IF(ISNUMBER(Regressions!H53),ROUND(Regressions!H53, 1), NA())</f>
        <v>#N/A</v>
      </c>
      <c r="I43" s="237" t="e">
        <f>IF(ISNUMBER(Regressions!I53),ROUND(Regressions!I53, 1), NA())</f>
        <v>#N/A</v>
      </c>
      <c r="J43" s="341" t="e">
        <f>IF(ISNUMBER(Regressions!K53),ROUND(Regressions!K53, 1), NA())</f>
        <v>#N/A</v>
      </c>
      <c r="K43" s="339" t="e">
        <f>IF(ISNUMBER(Regressions!L53),ROUND(Regressions!L53, 1), NA())</f>
        <v>#N/A</v>
      </c>
      <c r="L43" s="238" t="e">
        <f>IF(ISNUMBER(Regressions!M53),ROUND(Regressions!M53, 1), NA())</f>
        <v>#N/A</v>
      </c>
      <c r="M43" s="340" t="e">
        <f>IF(ISNUMBER(Regressions!N53),ROUND(Regressions!N53, 1), NA())</f>
        <v>#N/A</v>
      </c>
      <c r="N43" s="237" t="e">
        <f>IF(ISNUMBER(Regressions!O53),ROUND(Regressions!O53, 1), NA())</f>
        <v>#N/A</v>
      </c>
      <c r="O43" s="341" t="e">
        <f>IF(ISNUMBER(Regressions!Q53),ROUND(Regressions!Q53, 1), NA())</f>
        <v>#N/A</v>
      </c>
      <c r="P43" s="339" t="e">
        <f>IF(ISNUMBER(Regressions!R53),ROUND(Regressions!R53, 1), NA())</f>
        <v>#N/A</v>
      </c>
      <c r="Q43" s="215" t="e">
        <f>IF(ISNUMBER(Regressions!S53),ROUND(Regressions!S53, 1), NA())</f>
        <v>#N/A</v>
      </c>
      <c r="R43" s="340" t="e">
        <f>IF(ISNUMBER(Regressions!T53),ROUND(Regressions!T53, 1), NA())</f>
        <v>#N/A</v>
      </c>
      <c r="S43" s="237" t="e">
        <f>IF(ISNUMBER(Regressions!U53),ROUND(Regressions!U53, 1), NA())</f>
        <v>#N/A</v>
      </c>
    </row>
    <row xmlns:x14ac="http://schemas.microsoft.com/office/spreadsheetml/2009/9/ac" r="44" x14ac:dyDescent="0.2">
      <c r="A44" s="336" t="str">
        <f>IF(ISBLANK(Regressions!A54), " ", Regressions!A54)</f>
        <v>Guinea-Bissau</v>
      </c>
      <c r="B44" s="337">
        <f>IF(ISBLANK(Regressions!B54), " ", Regressions!B54)</f>
        <v>2009</v>
      </c>
      <c r="C44" s="342" t="str">
        <f>IF(ISBLANK(Regressions!C54), " ", Regressions!C54)</f>
        <v>Urban</v>
      </c>
      <c r="D44" s="338">
        <f>IF(ISBLANK(Regressions!D54), " ", Regressions!D54)</f>
        <v>217118.2351511764</v>
      </c>
      <c r="E44" s="214" t="e">
        <f>IF(ISNUMBER(Regressions!E54),ROUND(Regressions!E54, 1), NA())</f>
        <v>#N/A</v>
      </c>
      <c r="F44" s="339" t="e">
        <f>IF(ISNUMBER(Regressions!F54),ROUND(Regressions!F54, 1), NA())</f>
        <v>#N/A</v>
      </c>
      <c r="G44" s="236" t="e">
        <f>IF(ISNUMBER(Regressions!G54),ROUND(Regressions!G54, 1), NA())</f>
        <v>#N/A</v>
      </c>
      <c r="H44" s="340" t="e">
        <f>IF(ISNUMBER(Regressions!H54),ROUND(Regressions!H54, 1), NA())</f>
        <v>#N/A</v>
      </c>
      <c r="I44" s="237" t="e">
        <f>IF(ISNUMBER(Regressions!I54),ROUND(Regressions!I54, 1), NA())</f>
        <v>#N/A</v>
      </c>
      <c r="J44" s="341" t="e">
        <f>IF(ISNUMBER(Regressions!K54),ROUND(Regressions!K54, 1), NA())</f>
        <v>#N/A</v>
      </c>
      <c r="K44" s="339" t="e">
        <f>IF(ISNUMBER(Regressions!L54),ROUND(Regressions!L54, 1), NA())</f>
        <v>#N/A</v>
      </c>
      <c r="L44" s="238" t="e">
        <f>IF(ISNUMBER(Regressions!M54),ROUND(Regressions!M54, 1), NA())</f>
        <v>#N/A</v>
      </c>
      <c r="M44" s="340" t="e">
        <f>IF(ISNUMBER(Regressions!N54),ROUND(Regressions!N54, 1), NA())</f>
        <v>#N/A</v>
      </c>
      <c r="N44" s="237" t="e">
        <f>IF(ISNUMBER(Regressions!O54),ROUND(Regressions!O54, 1), NA())</f>
        <v>#N/A</v>
      </c>
      <c r="O44" s="341" t="e">
        <f>IF(ISNUMBER(Regressions!Q54),ROUND(Regressions!Q54, 1), NA())</f>
        <v>#N/A</v>
      </c>
      <c r="P44" s="339" t="e">
        <f>IF(ISNUMBER(Regressions!R54),ROUND(Regressions!R54, 1), NA())</f>
        <v>#N/A</v>
      </c>
      <c r="Q44" s="215" t="e">
        <f>IF(ISNUMBER(Regressions!S54),ROUND(Regressions!S54, 1), NA())</f>
        <v>#N/A</v>
      </c>
      <c r="R44" s="340" t="e">
        <f>IF(ISNUMBER(Regressions!T54),ROUND(Regressions!T54, 1), NA())</f>
        <v>#N/A</v>
      </c>
      <c r="S44" s="237" t="e">
        <f>IF(ISNUMBER(Regressions!U54),ROUND(Regressions!U54, 1), NA())</f>
        <v>#N/A</v>
      </c>
    </row>
    <row xmlns:x14ac="http://schemas.microsoft.com/office/spreadsheetml/2009/9/ac" r="45" x14ac:dyDescent="0.2">
      <c r="A45" s="336" t="str">
        <f>IF(ISBLANK(Regressions!A55), " ", Regressions!A55)</f>
        <v>Guinea-Bissau</v>
      </c>
      <c r="B45" s="337">
        <f>IF(ISBLANK(Regressions!B55), " ", Regressions!B55)</f>
        <v>2010</v>
      </c>
      <c r="C45" s="342" t="str">
        <f>IF(ISBLANK(Regressions!C55), " ", Regressions!C55)</f>
        <v>Urban</v>
      </c>
      <c r="D45" s="338">
        <f>IF(ISBLANK(Regressions!D55), " ", Regressions!D55)</f>
        <v>225294.26181282051</v>
      </c>
      <c r="E45" s="214" t="e">
        <f>IF(ISNUMBER(Regressions!E55),ROUND(Regressions!E55, 1), NA())</f>
        <v>#N/A</v>
      </c>
      <c r="F45" s="339" t="e">
        <f>IF(ISNUMBER(Regressions!F55),ROUND(Regressions!F55, 1), NA())</f>
        <v>#N/A</v>
      </c>
      <c r="G45" s="236" t="e">
        <f>IF(ISNUMBER(Regressions!G55),ROUND(Regressions!G55, 1), NA())</f>
        <v>#N/A</v>
      </c>
      <c r="H45" s="340" t="e">
        <f>IF(ISNUMBER(Regressions!H55),ROUND(Regressions!H55, 1), NA())</f>
        <v>#N/A</v>
      </c>
      <c r="I45" s="237" t="e">
        <f>IF(ISNUMBER(Regressions!I55),ROUND(Regressions!I55, 1), NA())</f>
        <v>#N/A</v>
      </c>
      <c r="J45" s="341" t="e">
        <f>IF(ISNUMBER(Regressions!K55),ROUND(Regressions!K55, 1), NA())</f>
        <v>#N/A</v>
      </c>
      <c r="K45" s="339" t="e">
        <f>IF(ISNUMBER(Regressions!L55),ROUND(Regressions!L55, 1), NA())</f>
        <v>#N/A</v>
      </c>
      <c r="L45" s="238" t="e">
        <f>IF(ISNUMBER(Regressions!M55),ROUND(Regressions!M55, 1), NA())</f>
        <v>#N/A</v>
      </c>
      <c r="M45" s="340" t="e">
        <f>IF(ISNUMBER(Regressions!N55),ROUND(Regressions!N55, 1), NA())</f>
        <v>#N/A</v>
      </c>
      <c r="N45" s="237" t="e">
        <f>IF(ISNUMBER(Regressions!O55),ROUND(Regressions!O55, 1), NA())</f>
        <v>#N/A</v>
      </c>
      <c r="O45" s="341" t="e">
        <f>IF(ISNUMBER(Regressions!Q55),ROUND(Regressions!Q55, 1), NA())</f>
        <v>#N/A</v>
      </c>
      <c r="P45" s="339" t="e">
        <f>IF(ISNUMBER(Regressions!R55),ROUND(Regressions!R55, 1), NA())</f>
        <v>#N/A</v>
      </c>
      <c r="Q45" s="215" t="e">
        <f>IF(ISNUMBER(Regressions!S55),ROUND(Regressions!S55, 1), NA())</f>
        <v>#N/A</v>
      </c>
      <c r="R45" s="340" t="e">
        <f>IF(ISNUMBER(Regressions!T55),ROUND(Regressions!T55, 1), NA())</f>
        <v>#N/A</v>
      </c>
      <c r="S45" s="237" t="e">
        <f>IF(ISNUMBER(Regressions!U55),ROUND(Regressions!U55, 1), NA())</f>
        <v>#N/A</v>
      </c>
    </row>
    <row xmlns:x14ac="http://schemas.microsoft.com/office/spreadsheetml/2009/9/ac" r="46" x14ac:dyDescent="0.2">
      <c r="A46" s="336" t="str">
        <f>IF(ISBLANK(Regressions!A56), " ", Regressions!A56)</f>
        <v>Guinea-Bissau</v>
      </c>
      <c r="B46" s="337">
        <f>IF(ISBLANK(Regressions!B56), " ", Regressions!B56)</f>
        <v>2011</v>
      </c>
      <c r="C46" s="342" t="str">
        <f>IF(ISBLANK(Regressions!C56), " ", Regressions!C56)</f>
        <v>Urban</v>
      </c>
      <c r="D46" s="338">
        <f>IF(ISBLANK(Regressions!D56), " ", Regressions!D56)</f>
        <v>254886.4593515397</v>
      </c>
      <c r="E46" s="214" t="e">
        <f>IF(ISNUMBER(Regressions!E56),ROUND(Regressions!E56, 1), NA())</f>
        <v>#N/A</v>
      </c>
      <c r="F46" s="339" t="e">
        <f>IF(ISNUMBER(Regressions!F56),ROUND(Regressions!F56, 1), NA())</f>
        <v>#N/A</v>
      </c>
      <c r="G46" s="236" t="e">
        <f>IF(ISNUMBER(Regressions!G56),ROUND(Regressions!G56, 1), NA())</f>
        <v>#N/A</v>
      </c>
      <c r="H46" s="340" t="e">
        <f>IF(ISNUMBER(Regressions!H56),ROUND(Regressions!H56, 1), NA())</f>
        <v>#N/A</v>
      </c>
      <c r="I46" s="237" t="e">
        <f>IF(ISNUMBER(Regressions!I56),ROUND(Regressions!I56, 1), NA())</f>
        <v>#N/A</v>
      </c>
      <c r="J46" s="341" t="e">
        <f>IF(ISNUMBER(Regressions!K56),ROUND(Regressions!K56, 1), NA())</f>
        <v>#N/A</v>
      </c>
      <c r="K46" s="339" t="e">
        <f>IF(ISNUMBER(Regressions!L56),ROUND(Regressions!L56, 1), NA())</f>
        <v>#N/A</v>
      </c>
      <c r="L46" s="238" t="e">
        <f>IF(ISNUMBER(Regressions!M56),ROUND(Regressions!M56, 1), NA())</f>
        <v>#N/A</v>
      </c>
      <c r="M46" s="340" t="e">
        <f>IF(ISNUMBER(Regressions!N56),ROUND(Regressions!N56, 1), NA())</f>
        <v>#N/A</v>
      </c>
      <c r="N46" s="237" t="e">
        <f>IF(ISNUMBER(Regressions!O56),ROUND(Regressions!O56, 1), NA())</f>
        <v>#N/A</v>
      </c>
      <c r="O46" s="341" t="e">
        <f>IF(ISNUMBER(Regressions!Q56),ROUND(Regressions!Q56, 1), NA())</f>
        <v>#N/A</v>
      </c>
      <c r="P46" s="339" t="e">
        <f>IF(ISNUMBER(Regressions!R56),ROUND(Regressions!R56, 1), NA())</f>
        <v>#N/A</v>
      </c>
      <c r="Q46" s="215" t="e">
        <f>IF(ISNUMBER(Regressions!S56),ROUND(Regressions!S56, 1), NA())</f>
        <v>#N/A</v>
      </c>
      <c r="R46" s="340" t="e">
        <f>IF(ISNUMBER(Regressions!T56),ROUND(Regressions!T56, 1), NA())</f>
        <v>#N/A</v>
      </c>
      <c r="S46" s="237" t="e">
        <f>IF(ISNUMBER(Regressions!U56),ROUND(Regressions!U56, 1), NA())</f>
        <v>#N/A</v>
      </c>
    </row>
    <row xmlns:x14ac="http://schemas.microsoft.com/office/spreadsheetml/2009/9/ac" r="47" x14ac:dyDescent="0.2">
      <c r="A47" s="336" t="str">
        <f>IF(ISBLANK(Regressions!A57), " ", Regressions!A57)</f>
        <v>Guinea-Bissau</v>
      </c>
      <c r="B47" s="337">
        <f>IF(ISBLANK(Regressions!B57), " ", Regressions!B57)</f>
        <v>2012</v>
      </c>
      <c r="C47" s="342" t="str">
        <f>IF(ISBLANK(Regressions!C57), " ", Regressions!C57)</f>
        <v>Urban</v>
      </c>
      <c r="D47" s="338">
        <f>IF(ISBLANK(Regressions!D57), " ", Regressions!D57)</f>
        <v>264295.54895214079</v>
      </c>
      <c r="E47" s="214" t="e">
        <f>IF(ISNUMBER(Regressions!E57),ROUND(Regressions!E57, 1), NA())</f>
        <v>#N/A</v>
      </c>
      <c r="F47" s="339" t="e">
        <f>IF(ISNUMBER(Regressions!F57),ROUND(Regressions!F57, 1), NA())</f>
        <v>#N/A</v>
      </c>
      <c r="G47" s="236" t="e">
        <f>IF(ISNUMBER(Regressions!G57),ROUND(Regressions!G57, 1), NA())</f>
        <v>#N/A</v>
      </c>
      <c r="H47" s="340" t="e">
        <f>IF(ISNUMBER(Regressions!H57),ROUND(Regressions!H57, 1), NA())</f>
        <v>#N/A</v>
      </c>
      <c r="I47" s="237" t="e">
        <f>IF(ISNUMBER(Regressions!I57),ROUND(Regressions!I57, 1), NA())</f>
        <v>#N/A</v>
      </c>
      <c r="J47" s="341" t="e">
        <f>IF(ISNUMBER(Regressions!K57),ROUND(Regressions!K57, 1), NA())</f>
        <v>#N/A</v>
      </c>
      <c r="K47" s="339" t="e">
        <f>IF(ISNUMBER(Regressions!L57),ROUND(Regressions!L57, 1), NA())</f>
        <v>#N/A</v>
      </c>
      <c r="L47" s="238" t="e">
        <f>IF(ISNUMBER(Regressions!M57),ROUND(Regressions!M57, 1), NA())</f>
        <v>#N/A</v>
      </c>
      <c r="M47" s="340" t="e">
        <f>IF(ISNUMBER(Regressions!N57),ROUND(Regressions!N57, 1), NA())</f>
        <v>#N/A</v>
      </c>
      <c r="N47" s="237" t="e">
        <f>IF(ISNUMBER(Regressions!O57),ROUND(Regressions!O57, 1), NA())</f>
        <v>#N/A</v>
      </c>
      <c r="O47" s="341" t="e">
        <f>IF(ISNUMBER(Regressions!Q57),ROUND(Regressions!Q57, 1), NA())</f>
        <v>#N/A</v>
      </c>
      <c r="P47" s="339" t="e">
        <f>IF(ISNUMBER(Regressions!R57),ROUND(Regressions!R57, 1), NA())</f>
        <v>#N/A</v>
      </c>
      <c r="Q47" s="215" t="e">
        <f>IF(ISNUMBER(Regressions!S57),ROUND(Regressions!S57, 1), NA())</f>
        <v>#N/A</v>
      </c>
      <c r="R47" s="340" t="e">
        <f>IF(ISNUMBER(Regressions!T57),ROUND(Regressions!T57, 1), NA())</f>
        <v>#N/A</v>
      </c>
      <c r="S47" s="237" t="e">
        <f>IF(ISNUMBER(Regressions!U57),ROUND(Regressions!U57, 1), NA())</f>
        <v>#N/A</v>
      </c>
    </row>
    <row xmlns:x14ac="http://schemas.microsoft.com/office/spreadsheetml/2009/9/ac" r="48" x14ac:dyDescent="0.2">
      <c r="A48" s="336" t="str">
        <f>IF(ISBLANK(Regressions!A58), " ", Regressions!A58)</f>
        <v>Guinea-Bissau</v>
      </c>
      <c r="B48" s="337">
        <f>IF(ISBLANK(Regressions!B58), " ", Regressions!B58)</f>
        <v>2013</v>
      </c>
      <c r="C48" s="342" t="str">
        <f>IF(ISBLANK(Regressions!C58), " ", Regressions!C58)</f>
        <v>Urban</v>
      </c>
      <c r="D48" s="338">
        <f>IF(ISBLANK(Regressions!D58), " ", Regressions!D58)</f>
        <v>273709.741599083</v>
      </c>
      <c r="E48" s="214" t="e">
        <f>IF(ISNUMBER(Regressions!E58),ROUND(Regressions!E58, 1), NA())</f>
        <v>#N/A</v>
      </c>
      <c r="F48" s="339" t="e">
        <f>IF(ISNUMBER(Regressions!F58),ROUND(Regressions!F58, 1), NA())</f>
        <v>#N/A</v>
      </c>
      <c r="G48" s="236" t="e">
        <f>IF(ISNUMBER(Regressions!G58),ROUND(Regressions!G58, 1), NA())</f>
        <v>#N/A</v>
      </c>
      <c r="H48" s="340" t="e">
        <f>IF(ISNUMBER(Regressions!H58),ROUND(Regressions!H58, 1), NA())</f>
        <v>#N/A</v>
      </c>
      <c r="I48" s="237" t="e">
        <f>IF(ISNUMBER(Regressions!I58),ROUND(Regressions!I58, 1), NA())</f>
        <v>#N/A</v>
      </c>
      <c r="J48" s="341" t="e">
        <f>IF(ISNUMBER(Regressions!K58),ROUND(Regressions!K58, 1), NA())</f>
        <v>#N/A</v>
      </c>
      <c r="K48" s="339" t="e">
        <f>IF(ISNUMBER(Regressions!L58),ROUND(Regressions!L58, 1), NA())</f>
        <v>#N/A</v>
      </c>
      <c r="L48" s="238" t="e">
        <f>IF(ISNUMBER(Regressions!M58),ROUND(Regressions!M58, 1), NA())</f>
        <v>#N/A</v>
      </c>
      <c r="M48" s="340" t="e">
        <f>IF(ISNUMBER(Regressions!N58),ROUND(Regressions!N58, 1), NA())</f>
        <v>#N/A</v>
      </c>
      <c r="N48" s="237" t="e">
        <f>IF(ISNUMBER(Regressions!O58),ROUND(Regressions!O58, 1), NA())</f>
        <v>#N/A</v>
      </c>
      <c r="O48" s="341" t="e">
        <f>IF(ISNUMBER(Regressions!Q58),ROUND(Regressions!Q58, 1), NA())</f>
        <v>#N/A</v>
      </c>
      <c r="P48" s="339" t="e">
        <f>IF(ISNUMBER(Regressions!R58),ROUND(Regressions!R58, 1), NA())</f>
        <v>#N/A</v>
      </c>
      <c r="Q48" s="215" t="e">
        <f>IF(ISNUMBER(Regressions!S58),ROUND(Regressions!S58, 1), NA())</f>
        <v>#N/A</v>
      </c>
      <c r="R48" s="340" t="e">
        <f>IF(ISNUMBER(Regressions!T58),ROUND(Regressions!T58, 1), NA())</f>
        <v>#N/A</v>
      </c>
      <c r="S48" s="237" t="e">
        <f>IF(ISNUMBER(Regressions!U58),ROUND(Regressions!U58, 1), NA())</f>
        <v>#N/A</v>
      </c>
    </row>
    <row xmlns:x14ac="http://schemas.microsoft.com/office/spreadsheetml/2009/9/ac" r="49" x14ac:dyDescent="0.2">
      <c r="A49" s="336" t="str">
        <f>IF(ISBLANK(Regressions!A59), " ", Regressions!A59)</f>
        <v>Guinea-Bissau</v>
      </c>
      <c r="B49" s="337">
        <f>IF(ISBLANK(Regressions!B59), " ", Regressions!B59)</f>
        <v>2014</v>
      </c>
      <c r="C49" s="342" t="str">
        <f>IF(ISBLANK(Regressions!C59), " ", Regressions!C59)</f>
        <v>Urban</v>
      </c>
      <c r="D49" s="338">
        <f>IF(ISBLANK(Regressions!D59), " ", Regressions!D59)</f>
        <v>283266.12568614958</v>
      </c>
      <c r="E49" s="214" t="e">
        <f>IF(ISNUMBER(Regressions!E59),ROUND(Regressions!E59, 1), NA())</f>
        <v>#N/A</v>
      </c>
      <c r="F49" s="339" t="e">
        <f>IF(ISNUMBER(Regressions!F59),ROUND(Regressions!F59, 1), NA())</f>
        <v>#N/A</v>
      </c>
      <c r="G49" s="236" t="e">
        <f>IF(ISNUMBER(Regressions!G59),ROUND(Regressions!G59, 1), NA())</f>
        <v>#N/A</v>
      </c>
      <c r="H49" s="340" t="e">
        <f>IF(ISNUMBER(Regressions!H59),ROUND(Regressions!H59, 1), NA())</f>
        <v>#N/A</v>
      </c>
      <c r="I49" s="237" t="e">
        <f>IF(ISNUMBER(Regressions!I59),ROUND(Regressions!I59, 1), NA())</f>
        <v>#N/A</v>
      </c>
      <c r="J49" s="341" t="e">
        <f>IF(ISNUMBER(Regressions!K59),ROUND(Regressions!K59, 1), NA())</f>
        <v>#N/A</v>
      </c>
      <c r="K49" s="339" t="e">
        <f>IF(ISNUMBER(Regressions!L59),ROUND(Regressions!L59, 1), NA())</f>
        <v>#N/A</v>
      </c>
      <c r="L49" s="238" t="e">
        <f>IF(ISNUMBER(Regressions!M59),ROUND(Regressions!M59, 1), NA())</f>
        <v>#N/A</v>
      </c>
      <c r="M49" s="340" t="e">
        <f>IF(ISNUMBER(Regressions!N59),ROUND(Regressions!N59, 1), NA())</f>
        <v>#N/A</v>
      </c>
      <c r="N49" s="237" t="e">
        <f>IF(ISNUMBER(Regressions!O59),ROUND(Regressions!O59, 1), NA())</f>
        <v>#N/A</v>
      </c>
      <c r="O49" s="341" t="e">
        <f>IF(ISNUMBER(Regressions!Q59),ROUND(Regressions!Q59, 1), NA())</f>
        <v>#N/A</v>
      </c>
      <c r="P49" s="339" t="e">
        <f>IF(ISNUMBER(Regressions!R59),ROUND(Regressions!R59, 1), NA())</f>
        <v>#N/A</v>
      </c>
      <c r="Q49" s="215" t="e">
        <f>IF(ISNUMBER(Regressions!S59),ROUND(Regressions!S59, 1), NA())</f>
        <v>#N/A</v>
      </c>
      <c r="R49" s="340" t="e">
        <f>IF(ISNUMBER(Regressions!T59),ROUND(Regressions!T59, 1), NA())</f>
        <v>#N/A</v>
      </c>
      <c r="S49" s="237" t="e">
        <f>IF(ISNUMBER(Regressions!U59),ROUND(Regressions!U59, 1), NA())</f>
        <v>#N/A</v>
      </c>
    </row>
    <row xmlns:x14ac="http://schemas.microsoft.com/office/spreadsheetml/2009/9/ac" r="50" x14ac:dyDescent="0.2">
      <c r="A50" s="336" t="str">
        <f>IF(ISBLANK(Regressions!A60), " ", Regressions!A60)</f>
        <v>Guinea-Bissau</v>
      </c>
      <c r="B50" s="337">
        <f>IF(ISBLANK(Regressions!B60), " ", Regressions!B60)</f>
        <v>2015</v>
      </c>
      <c r="C50" s="342" t="str">
        <f>IF(ISBLANK(Regressions!C60), " ", Regressions!C60)</f>
        <v>Urban</v>
      </c>
      <c r="D50" s="338">
        <f>IF(ISBLANK(Regressions!D60), " ", Regressions!D60)</f>
        <v>293245.16936828621</v>
      </c>
      <c r="E50" s="214" t="e">
        <f>IF(ISNUMBER(Regressions!E60),ROUND(Regressions!E60, 1), NA())</f>
        <v>#N/A</v>
      </c>
      <c r="F50" s="339" t="e">
        <f>IF(ISNUMBER(Regressions!F60),ROUND(Regressions!F60, 1), NA())</f>
        <v>#N/A</v>
      </c>
      <c r="G50" s="236" t="e">
        <f>IF(ISNUMBER(Regressions!G60),ROUND(Regressions!G60, 1), NA())</f>
        <v>#N/A</v>
      </c>
      <c r="H50" s="340" t="e">
        <f>IF(ISNUMBER(Regressions!H60),ROUND(Regressions!H60, 1), NA())</f>
        <v>#N/A</v>
      </c>
      <c r="I50" s="237" t="e">
        <f>IF(ISNUMBER(Regressions!I60),ROUND(Regressions!I60, 1), NA())</f>
        <v>#N/A</v>
      </c>
      <c r="J50" s="341" t="e">
        <f>IF(ISNUMBER(Regressions!K60),ROUND(Regressions!K60, 1), NA())</f>
        <v>#N/A</v>
      </c>
      <c r="K50" s="339" t="e">
        <f>IF(ISNUMBER(Regressions!L60),ROUND(Regressions!L60, 1), NA())</f>
        <v>#N/A</v>
      </c>
      <c r="L50" s="238" t="e">
        <f>IF(ISNUMBER(Regressions!M60),ROUND(Regressions!M60, 1), NA())</f>
        <v>#N/A</v>
      </c>
      <c r="M50" s="340" t="e">
        <f>IF(ISNUMBER(Regressions!N60),ROUND(Regressions!N60, 1), NA())</f>
        <v>#N/A</v>
      </c>
      <c r="N50" s="237" t="e">
        <f>IF(ISNUMBER(Regressions!O60),ROUND(Regressions!O60, 1), NA())</f>
        <v>#N/A</v>
      </c>
      <c r="O50" s="341" t="e">
        <f>IF(ISNUMBER(Regressions!Q60),ROUND(Regressions!Q60, 1), NA())</f>
        <v>#N/A</v>
      </c>
      <c r="P50" s="339" t="e">
        <f>IF(ISNUMBER(Regressions!R60),ROUND(Regressions!R60, 1), NA())</f>
        <v>#N/A</v>
      </c>
      <c r="Q50" s="215" t="e">
        <f>IF(ISNUMBER(Regressions!S60),ROUND(Regressions!S60, 1), NA())</f>
        <v>#N/A</v>
      </c>
      <c r="R50" s="340" t="e">
        <f>IF(ISNUMBER(Regressions!T60),ROUND(Regressions!T60, 1), NA())</f>
        <v>#N/A</v>
      </c>
      <c r="S50" s="237" t="e">
        <f>IF(ISNUMBER(Regressions!U60),ROUND(Regressions!U60, 1), NA())</f>
        <v>#N/A</v>
      </c>
    </row>
    <row xmlns:x14ac="http://schemas.microsoft.com/office/spreadsheetml/2009/9/ac" r="51" x14ac:dyDescent="0.2">
      <c r="A51" s="336" t="str">
        <f>IF(ISBLANK(Regressions!A61), " ", Regressions!A61)</f>
        <v>Guinea-Bissau</v>
      </c>
      <c r="B51" s="337">
        <f>IF(ISBLANK(Regressions!B61), " ", Regressions!B61)</f>
        <v>2016</v>
      </c>
      <c r="C51" s="342" t="str">
        <f>IF(ISBLANK(Regressions!C61), " ", Regressions!C61)</f>
        <v>Urban</v>
      </c>
      <c r="D51" s="338">
        <f>IF(ISBLANK(Regressions!D61), " ", Regressions!D61)</f>
        <v>303439.78600929258</v>
      </c>
      <c r="E51" s="214" t="e">
        <f>IF(ISNUMBER(Regressions!E61),ROUND(Regressions!E61, 1), NA())</f>
        <v>#N/A</v>
      </c>
      <c r="F51" s="339" t="e">
        <f>IF(ISNUMBER(Regressions!F61),ROUND(Regressions!F61, 1), NA())</f>
        <v>#N/A</v>
      </c>
      <c r="G51" s="236" t="e">
        <f>IF(ISNUMBER(Regressions!G61),ROUND(Regressions!G61, 1), NA())</f>
        <v>#N/A</v>
      </c>
      <c r="H51" s="340" t="e">
        <f>IF(ISNUMBER(Regressions!H61),ROUND(Regressions!H61, 1), NA())</f>
        <v>#N/A</v>
      </c>
      <c r="I51" s="237" t="e">
        <f>IF(ISNUMBER(Regressions!I61),ROUND(Regressions!I61, 1), NA())</f>
        <v>#N/A</v>
      </c>
      <c r="J51" s="341" t="e">
        <f>IF(ISNUMBER(Regressions!K61),ROUND(Regressions!K61, 1), NA())</f>
        <v>#N/A</v>
      </c>
      <c r="K51" s="339" t="e">
        <f>IF(ISNUMBER(Regressions!L61),ROUND(Regressions!L61, 1), NA())</f>
        <v>#N/A</v>
      </c>
      <c r="L51" s="238" t="e">
        <f>IF(ISNUMBER(Regressions!M61),ROUND(Regressions!M61, 1), NA())</f>
        <v>#N/A</v>
      </c>
      <c r="M51" s="340" t="e">
        <f>IF(ISNUMBER(Regressions!N61),ROUND(Regressions!N61, 1), NA())</f>
        <v>#N/A</v>
      </c>
      <c r="N51" s="237" t="e">
        <f>IF(ISNUMBER(Regressions!O61),ROUND(Regressions!O61, 1), NA())</f>
        <v>#N/A</v>
      </c>
      <c r="O51" s="341" t="e">
        <f>IF(ISNUMBER(Regressions!Q61),ROUND(Regressions!Q61, 1), NA())</f>
        <v>#N/A</v>
      </c>
      <c r="P51" s="339" t="e">
        <f>IF(ISNUMBER(Regressions!R61),ROUND(Regressions!R61, 1), NA())</f>
        <v>#N/A</v>
      </c>
      <c r="Q51" s="215" t="e">
        <f>IF(ISNUMBER(Regressions!S61),ROUND(Regressions!S61, 1), NA())</f>
        <v>#N/A</v>
      </c>
      <c r="R51" s="340" t="e">
        <f>IF(ISNUMBER(Regressions!T61),ROUND(Regressions!T61, 1), NA())</f>
        <v>#N/A</v>
      </c>
      <c r="S51" s="237" t="e">
        <f>IF(ISNUMBER(Regressions!U61),ROUND(Regressions!U61, 1), NA())</f>
        <v>#N/A</v>
      </c>
    </row>
    <row xmlns:x14ac="http://schemas.microsoft.com/office/spreadsheetml/2009/9/ac" r="52" x14ac:dyDescent="0.2">
      <c r="A52" s="336" t="str">
        <f>IF(ISBLANK(Regressions!A62), " ", Regressions!A62)</f>
        <v>Guinea-Bissau</v>
      </c>
      <c r="B52" s="337">
        <f>IF(ISBLANK(Regressions!B62), " ", Regressions!B62)</f>
        <v>2017</v>
      </c>
      <c r="C52" s="342" t="str">
        <f>IF(ISBLANK(Regressions!C62), " ", Regressions!C62)</f>
        <v>Urban</v>
      </c>
      <c r="D52" s="338">
        <f>IF(ISBLANK(Regressions!D62), " ", Regressions!D62)</f>
        <v>313823.16196990968</v>
      </c>
      <c r="E52" s="214" t="e">
        <f>IF(ISNUMBER(Regressions!E62),ROUND(Regressions!E62, 1), NA())</f>
        <v>#N/A</v>
      </c>
      <c r="F52" s="339" t="e">
        <f>IF(ISNUMBER(Regressions!F62),ROUND(Regressions!F62, 1), NA())</f>
        <v>#N/A</v>
      </c>
      <c r="G52" s="236" t="e">
        <f>IF(ISNUMBER(Regressions!G62),ROUND(Regressions!G62, 1), NA())</f>
        <v>#N/A</v>
      </c>
      <c r="H52" s="340" t="e">
        <f>IF(ISNUMBER(Regressions!H62),ROUND(Regressions!H62, 1), NA())</f>
        <v>#N/A</v>
      </c>
      <c r="I52" s="237" t="e">
        <f>IF(ISNUMBER(Regressions!I62),ROUND(Regressions!I62, 1), NA())</f>
        <v>#N/A</v>
      </c>
      <c r="J52" s="341" t="e">
        <f>IF(ISNUMBER(Regressions!K62),ROUND(Regressions!K62, 1), NA())</f>
        <v>#N/A</v>
      </c>
      <c r="K52" s="339" t="e">
        <f>IF(ISNUMBER(Regressions!L62),ROUND(Regressions!L62, 1), NA())</f>
        <v>#N/A</v>
      </c>
      <c r="L52" s="238" t="e">
        <f>IF(ISNUMBER(Regressions!M62),ROUND(Regressions!M62, 1), NA())</f>
        <v>#N/A</v>
      </c>
      <c r="M52" s="340" t="e">
        <f>IF(ISNUMBER(Regressions!N62),ROUND(Regressions!N62, 1), NA())</f>
        <v>#N/A</v>
      </c>
      <c r="N52" s="237" t="e">
        <f>IF(ISNUMBER(Regressions!O62),ROUND(Regressions!O62, 1), NA())</f>
        <v>#N/A</v>
      </c>
      <c r="O52" s="341" t="e">
        <f>IF(ISNUMBER(Regressions!Q62),ROUND(Regressions!Q62, 1), NA())</f>
        <v>#N/A</v>
      </c>
      <c r="P52" s="339" t="e">
        <f>IF(ISNUMBER(Regressions!R62),ROUND(Regressions!R62, 1), NA())</f>
        <v>#N/A</v>
      </c>
      <c r="Q52" s="215" t="e">
        <f>IF(ISNUMBER(Regressions!S62),ROUND(Regressions!S62, 1), NA())</f>
        <v>#N/A</v>
      </c>
      <c r="R52" s="340" t="e">
        <f>IF(ISNUMBER(Regressions!T62),ROUND(Regressions!T62, 1), NA())</f>
        <v>#N/A</v>
      </c>
      <c r="S52" s="237" t="e">
        <f>IF(ISNUMBER(Regressions!U62),ROUND(Regressions!U62, 1), NA())</f>
        <v>#N/A</v>
      </c>
    </row>
    <row xmlns:x14ac="http://schemas.microsoft.com/office/spreadsheetml/2009/9/ac" r="53" x14ac:dyDescent="0.2">
      <c r="A53" s="336" t="str">
        <f>IF(ISBLANK(Regressions!A63), " ", Regressions!A63)</f>
        <v>Guinea-Bissau</v>
      </c>
      <c r="B53" s="337">
        <f>IF(ISBLANK(Regressions!B63), " ", Regressions!B63)</f>
        <v>2018</v>
      </c>
      <c r="C53" s="342" t="str">
        <f>IF(ISBLANK(Regressions!C63), " ", Regressions!C63)</f>
        <v>Urban</v>
      </c>
      <c r="D53" s="338">
        <f>IF(ISBLANK(Regressions!D63), " ", Regressions!D63)</f>
        <v>324029.71816116333</v>
      </c>
      <c r="E53" s="214" t="e">
        <f>IF(ISNUMBER(Regressions!E63),ROUND(Regressions!E63, 1), NA())</f>
        <v>#N/A</v>
      </c>
      <c r="F53" s="339" t="e">
        <f>IF(ISNUMBER(Regressions!F63),ROUND(Regressions!F63, 1), NA())</f>
        <v>#N/A</v>
      </c>
      <c r="G53" s="236" t="e">
        <f>IF(ISNUMBER(Regressions!G63),ROUND(Regressions!G63, 1), NA())</f>
        <v>#N/A</v>
      </c>
      <c r="H53" s="340" t="e">
        <f>IF(ISNUMBER(Regressions!H63),ROUND(Regressions!H63, 1), NA())</f>
        <v>#N/A</v>
      </c>
      <c r="I53" s="237" t="e">
        <f>IF(ISNUMBER(Regressions!I63),ROUND(Regressions!I63, 1), NA())</f>
        <v>#N/A</v>
      </c>
      <c r="J53" s="341" t="e">
        <f>IF(ISNUMBER(Regressions!K63),ROUND(Regressions!K63, 1), NA())</f>
        <v>#N/A</v>
      </c>
      <c r="K53" s="339" t="e">
        <f>IF(ISNUMBER(Regressions!L63),ROUND(Regressions!L63, 1), NA())</f>
        <v>#N/A</v>
      </c>
      <c r="L53" s="238" t="e">
        <f>IF(ISNUMBER(Regressions!M63),ROUND(Regressions!M63, 1), NA())</f>
        <v>#N/A</v>
      </c>
      <c r="M53" s="340" t="e">
        <f>IF(ISNUMBER(Regressions!N63),ROUND(Regressions!N63, 1), NA())</f>
        <v>#N/A</v>
      </c>
      <c r="N53" s="237" t="e">
        <f>IF(ISNUMBER(Regressions!O63),ROUND(Regressions!O63, 1), NA())</f>
        <v>#N/A</v>
      </c>
      <c r="O53" s="341" t="e">
        <f>IF(ISNUMBER(Regressions!Q63),ROUND(Regressions!Q63, 1), NA())</f>
        <v>#N/A</v>
      </c>
      <c r="P53" s="339" t="e">
        <f>IF(ISNUMBER(Regressions!R63),ROUND(Regressions!R63, 1), NA())</f>
        <v>#N/A</v>
      </c>
      <c r="Q53" s="215" t="e">
        <f>IF(ISNUMBER(Regressions!S63),ROUND(Regressions!S63, 1), NA())</f>
        <v>#N/A</v>
      </c>
      <c r="R53" s="340" t="e">
        <f>IF(ISNUMBER(Regressions!T63),ROUND(Regressions!T63, 1), NA())</f>
        <v>#N/A</v>
      </c>
      <c r="S53" s="237" t="e">
        <f>IF(ISNUMBER(Regressions!U63),ROUND(Regressions!U63, 1), NA())</f>
        <v>#N/A</v>
      </c>
    </row>
    <row xmlns:x14ac="http://schemas.microsoft.com/office/spreadsheetml/2009/9/ac" r="54" x14ac:dyDescent="0.2">
      <c r="A54" s="336" t="str">
        <f>IF(ISBLANK(Regressions!A64), " ", Regressions!A64)</f>
        <v>Guinea-Bissau</v>
      </c>
      <c r="B54" s="337">
        <f>IF(ISBLANK(Regressions!B64), " ", Regressions!B64)</f>
        <v>2019</v>
      </c>
      <c r="C54" s="342" t="str">
        <f>IF(ISBLANK(Regressions!C64), " ", Regressions!C64)</f>
        <v>Urban</v>
      </c>
      <c r="D54" s="338">
        <f>IF(ISBLANK(Regressions!D64), " ", Regressions!D64)</f>
        <v>333969.48301940912</v>
      </c>
      <c r="E54" s="214" t="e">
        <f>IF(ISNUMBER(Regressions!E64),ROUND(Regressions!E64, 1), NA())</f>
        <v>#N/A</v>
      </c>
      <c r="F54" s="339" t="e">
        <f>IF(ISNUMBER(Regressions!F64),ROUND(Regressions!F64, 1), NA())</f>
        <v>#N/A</v>
      </c>
      <c r="G54" s="236" t="e">
        <f>IF(ISNUMBER(Regressions!G64),ROUND(Regressions!G64, 1), NA())</f>
        <v>#N/A</v>
      </c>
      <c r="H54" s="340" t="e">
        <f>IF(ISNUMBER(Regressions!H64),ROUND(Regressions!H64, 1), NA())</f>
        <v>#N/A</v>
      </c>
      <c r="I54" s="237" t="e">
        <f>IF(ISNUMBER(Regressions!I64),ROUND(Regressions!I64, 1), NA())</f>
        <v>#N/A</v>
      </c>
      <c r="J54" s="341" t="e">
        <f>IF(ISNUMBER(Regressions!K64),ROUND(Regressions!K64, 1), NA())</f>
        <v>#N/A</v>
      </c>
      <c r="K54" s="339" t="e">
        <f>IF(ISNUMBER(Regressions!L64),ROUND(Regressions!L64, 1), NA())</f>
        <v>#N/A</v>
      </c>
      <c r="L54" s="238" t="e">
        <f>IF(ISNUMBER(Regressions!M64),ROUND(Regressions!M64, 1), NA())</f>
        <v>#N/A</v>
      </c>
      <c r="M54" s="340" t="e">
        <f>IF(ISNUMBER(Regressions!N64),ROUND(Regressions!N64, 1), NA())</f>
        <v>#N/A</v>
      </c>
      <c r="N54" s="237" t="e">
        <f>IF(ISNUMBER(Regressions!O64),ROUND(Regressions!O64, 1), NA())</f>
        <v>#N/A</v>
      </c>
      <c r="O54" s="341" t="e">
        <f>IF(ISNUMBER(Regressions!Q64),ROUND(Regressions!Q64, 1), NA())</f>
        <v>#N/A</v>
      </c>
      <c r="P54" s="339" t="e">
        <f>IF(ISNUMBER(Regressions!R64),ROUND(Regressions!R64, 1), NA())</f>
        <v>#N/A</v>
      </c>
      <c r="Q54" s="215" t="e">
        <f>IF(ISNUMBER(Regressions!S64),ROUND(Regressions!S64, 1), NA())</f>
        <v>#N/A</v>
      </c>
      <c r="R54" s="340" t="e">
        <f>IF(ISNUMBER(Regressions!T64),ROUND(Regressions!T64, 1), NA())</f>
        <v>#N/A</v>
      </c>
      <c r="S54" s="237" t="e">
        <f>IF(ISNUMBER(Regressions!U64),ROUND(Regressions!U64, 1), NA())</f>
        <v>#N/A</v>
      </c>
    </row>
    <row xmlns:x14ac="http://schemas.microsoft.com/office/spreadsheetml/2009/9/ac" r="55" ht="13.5" customHeight="true" x14ac:dyDescent="0.2">
      <c r="A55" s="336" t="str">
        <f>IF(ISBLANK(Regressions!A65), " ", Regressions!A65)</f>
        <v>Guinea-Bissau</v>
      </c>
      <c r="B55" s="337">
        <f>IF(ISBLANK(Regressions!B65), " ", Regressions!B65)</f>
        <v>2020</v>
      </c>
      <c r="C55" s="342" t="str">
        <f>IF(ISBLANK(Regressions!C65), " ", Regressions!C65)</f>
        <v>Urban</v>
      </c>
      <c r="D55" s="338">
        <f>IF(ISBLANK(Regressions!D65), " ", Regressions!D65)</f>
        <v>343589.42047698982</v>
      </c>
      <c r="E55" s="214" t="e">
        <f>IF(ISNUMBER(Regressions!E65),ROUND(Regressions!E65, 1), NA())</f>
        <v>#N/A</v>
      </c>
      <c r="F55" s="339" t="e">
        <f>IF(ISNUMBER(Regressions!F65),ROUND(Regressions!F65, 1), NA())</f>
        <v>#N/A</v>
      </c>
      <c r="G55" s="236" t="e">
        <f>IF(ISNUMBER(Regressions!G65),ROUND(Regressions!G65, 1), NA())</f>
        <v>#N/A</v>
      </c>
      <c r="H55" s="340" t="e">
        <f>IF(ISNUMBER(Regressions!H65),ROUND(Regressions!H65, 1), NA())</f>
        <v>#N/A</v>
      </c>
      <c r="I55" s="237" t="e">
        <f>IF(ISNUMBER(Regressions!I65),ROUND(Regressions!I65, 1), NA())</f>
        <v>#N/A</v>
      </c>
      <c r="J55" s="341" t="e">
        <f>IF(ISNUMBER(Regressions!K65),ROUND(Regressions!K65, 1), NA())</f>
        <v>#N/A</v>
      </c>
      <c r="K55" s="339" t="e">
        <f>IF(ISNUMBER(Regressions!L65),ROUND(Regressions!L65, 1), NA())</f>
        <v>#N/A</v>
      </c>
      <c r="L55" s="238" t="e">
        <f>IF(ISNUMBER(Regressions!M65),ROUND(Regressions!M65, 1), NA())</f>
        <v>#N/A</v>
      </c>
      <c r="M55" s="340" t="e">
        <f>IF(ISNUMBER(Regressions!N65),ROUND(Regressions!N65, 1), NA())</f>
        <v>#N/A</v>
      </c>
      <c r="N55" s="237" t="e">
        <f>IF(ISNUMBER(Regressions!O65),ROUND(Regressions!O65, 1), NA())</f>
        <v>#N/A</v>
      </c>
      <c r="O55" s="341" t="e">
        <f>IF(ISNUMBER(Regressions!Q65),ROUND(Regressions!Q65, 1), NA())</f>
        <v>#N/A</v>
      </c>
      <c r="P55" s="339" t="e">
        <f>IF(ISNUMBER(Regressions!R65),ROUND(Regressions!R65, 1), NA())</f>
        <v>#N/A</v>
      </c>
      <c r="Q55" s="215" t="e">
        <f>IF(ISNUMBER(Regressions!S65),ROUND(Regressions!S65, 1), NA())</f>
        <v>#N/A</v>
      </c>
      <c r="R55" s="340" t="e">
        <f>IF(ISNUMBER(Regressions!T65),ROUND(Regressions!T65, 1), NA())</f>
        <v>#N/A</v>
      </c>
      <c r="S55" s="237" t="e">
        <f>IF(ISNUMBER(Regressions!U65),ROUND(Regressions!U65, 1), NA())</f>
        <v>#N/A</v>
      </c>
    </row>
    <row xmlns:x14ac="http://schemas.microsoft.com/office/spreadsheetml/2009/9/ac" r="56" x14ac:dyDescent="0.2">
      <c r="A56" s="388" t="str">
        <f>IF(ISBLANK(Regressions!A66), " ", Regressions!A66)</f>
        <v>Guinea-Bissau</v>
      </c>
      <c r="B56" s="389">
        <f>IF(ISBLANK(Regressions!B66), " ", Regressions!B66)</f>
        <v>2021</v>
      </c>
      <c r="C56" s="390" t="str">
        <f>IF(ISBLANK(Regressions!C66), " ", Regressions!C66)</f>
        <v>Urban</v>
      </c>
      <c r="D56" s="391">
        <f>IF(ISBLANK(Regressions!D66), " ", Regressions!D66)</f>
        <v>352423.44120002742</v>
      </c>
      <c r="E56" s="394" t="e">
        <f>IF(ISNUMBER(Regressions!E66),ROUND(Regressions!E66, 1), NA())</f>
        <v>#N/A</v>
      </c>
      <c r="F56" s="392" t="e">
        <f>IF(ISNUMBER(Regressions!F66),ROUND(Regressions!F66, 1), NA())</f>
        <v>#N/A</v>
      </c>
      <c r="G56" s="395" t="e">
        <f>IF(ISNUMBER(Regressions!G66),ROUND(Regressions!G66, 1), NA())</f>
        <v>#N/A</v>
      </c>
      <c r="H56" s="393" t="e">
        <f>IF(ISNUMBER(Regressions!H66),ROUND(Regressions!H66, 1), NA())</f>
        <v>#N/A</v>
      </c>
      <c r="I56" s="396" t="e">
        <f>IF(ISNUMBER(Regressions!I66),ROUND(Regressions!I66, 1), NA())</f>
        <v>#N/A</v>
      </c>
      <c r="J56" s="394" t="e">
        <f>IF(ISNUMBER(Regressions!K66),ROUND(Regressions!K66, 1), NA())</f>
        <v>#N/A</v>
      </c>
      <c r="K56" s="392" t="e">
        <f>IF(ISNUMBER(Regressions!L66),ROUND(Regressions!L66, 1), NA())</f>
        <v>#N/A</v>
      </c>
      <c r="L56" s="397" t="e">
        <f>IF(ISNUMBER(Regressions!M66),ROUND(Regressions!M66, 1), NA())</f>
        <v>#N/A</v>
      </c>
      <c r="M56" s="393" t="e">
        <f>IF(ISNUMBER(Regressions!N66),ROUND(Regressions!N66, 1), NA())</f>
        <v>#N/A</v>
      </c>
      <c r="N56" s="396" t="e">
        <f>IF(ISNUMBER(Regressions!O66),ROUND(Regressions!O66, 1), NA())</f>
        <v>#N/A</v>
      </c>
      <c r="O56" s="394" t="e">
        <f>IF(ISNUMBER(Regressions!Q66),ROUND(Regressions!Q66, 1), NA())</f>
        <v>#N/A</v>
      </c>
      <c r="P56" s="392" t="e">
        <f>IF(ISNUMBER(Regressions!R66),ROUND(Regressions!R66, 1), NA())</f>
        <v>#N/A</v>
      </c>
      <c r="Q56" s="398" t="e">
        <f>IF(ISNUMBER(Regressions!S66),ROUND(Regressions!S66, 1), NA())</f>
        <v>#N/A</v>
      </c>
      <c r="R56" s="393" t="e">
        <f>IF(ISNUMBER(Regressions!T66),ROUND(Regressions!T66, 1), NA())</f>
        <v>#N/A</v>
      </c>
      <c r="S56" s="396" t="e">
        <f>IF(ISNUMBER(Regressions!U66),ROUND(Regressions!U66, 1), NA())</f>
        <v>#N/A</v>
      </c>
      <c r="T56" s="387"/>
      <c r="U56" s="387"/>
      <c r="V56" s="387"/>
      <c r="W56" s="387"/>
      <c r="X56" s="387"/>
      <c r="Y56" s="387"/>
      <c r="Z56" s="387"/>
      <c r="AA56" s="387"/>
      <c r="AB56" s="387"/>
      <c r="AC56" s="387"/>
    </row>
    <row xmlns:x14ac="http://schemas.microsoft.com/office/spreadsheetml/2009/9/ac" r="57" x14ac:dyDescent="0.2">
      <c r="A57" s="336" t="str">
        <f>IF(ISBLANK(Regressions!A67), " ", Regressions!A67)</f>
        <v>Guinea-Bissau</v>
      </c>
      <c r="B57" s="337">
        <f>IF(ISBLANK(Regressions!B67), " ", Regressions!B67)</f>
        <v>2022</v>
      </c>
      <c r="C57" s="342" t="str">
        <f>IF(ISBLANK(Regressions!C67), " ", Regressions!C67)</f>
        <v>Urban</v>
      </c>
      <c r="D57" s="338">
        <f>IF(ISBLANK(Regressions!D67), " ", Regressions!D67)</f>
        <v>361013.07654525759</v>
      </c>
      <c r="E57" s="214" t="e">
        <f>IF(ISNUMBER(Regressions!E67),ROUND(Regressions!E67, 1), NA())</f>
        <v>#N/A</v>
      </c>
      <c r="F57" s="339" t="e">
        <f>IF(ISNUMBER(Regressions!F67),ROUND(Regressions!F67, 1), NA())</f>
        <v>#N/A</v>
      </c>
      <c r="G57" s="236" t="e">
        <f>IF(ISNUMBER(Regressions!G67),ROUND(Regressions!G67, 1), NA())</f>
        <v>#N/A</v>
      </c>
      <c r="H57" s="340" t="e">
        <f>IF(ISNUMBER(Regressions!H67),ROUND(Regressions!H67, 1), NA())</f>
        <v>#N/A</v>
      </c>
      <c r="I57" s="237" t="e">
        <f>IF(ISNUMBER(Regressions!I67),ROUND(Regressions!I67, 1), NA())</f>
        <v>#N/A</v>
      </c>
      <c r="J57" s="341" t="e">
        <f>IF(ISNUMBER(Regressions!K67),ROUND(Regressions!K67, 1), NA())</f>
        <v>#N/A</v>
      </c>
      <c r="K57" s="339" t="e">
        <f>IF(ISNUMBER(Regressions!L67),ROUND(Regressions!L67, 1), NA())</f>
        <v>#N/A</v>
      </c>
      <c r="L57" s="238" t="e">
        <f>IF(ISNUMBER(Regressions!M67),ROUND(Regressions!M67, 1), NA())</f>
        <v>#N/A</v>
      </c>
      <c r="M57" s="340" t="e">
        <f>IF(ISNUMBER(Regressions!N67),ROUND(Regressions!N67, 1), NA())</f>
        <v>#N/A</v>
      </c>
      <c r="N57" s="237" t="e">
        <f>IF(ISNUMBER(Regressions!O67),ROUND(Regressions!O67, 1), NA())</f>
        <v>#N/A</v>
      </c>
      <c r="O57" s="341" t="e">
        <f>IF(ISNUMBER(Regressions!Q67),ROUND(Regressions!Q67, 1), NA())</f>
        <v>#N/A</v>
      </c>
      <c r="P57" s="339" t="e">
        <f>IF(ISNUMBER(Regressions!R67),ROUND(Regressions!R67, 1), NA())</f>
        <v>#N/A</v>
      </c>
      <c r="Q57" s="215" t="e">
        <f>IF(ISNUMBER(Regressions!S67),ROUND(Regressions!S67, 1), NA())</f>
        <v>#N/A</v>
      </c>
      <c r="R57" s="340" t="e">
        <f>IF(ISNUMBER(Regressions!T67),ROUND(Regressions!T67, 1), NA())</f>
        <v>#N/A</v>
      </c>
      <c r="S57" s="237" t="e">
        <f>IF(ISNUMBER(Regressions!U67),ROUND(Regressions!U67, 1), NA())</f>
        <v>#N/A</v>
      </c>
    </row>
    <row xmlns:x14ac="http://schemas.microsoft.com/office/spreadsheetml/2009/9/ac" r="58" x14ac:dyDescent="0.2">
      <c r="A58" s="343" t="str">
        <f>IF(ISBLANK(Regressions!A68), " ", Regressions!A68)</f>
        <v>Guinea-Bissau</v>
      </c>
      <c r="B58" s="344">
        <f>IF(ISBLANK(Regressions!B68), " ", Regressions!B68)</f>
        <v>2023</v>
      </c>
      <c r="C58" s="345" t="str">
        <f>IF(ISBLANK(Regressions!C68), " ", Regressions!C68)</f>
        <v>Urban</v>
      </c>
      <c r="D58" s="346">
        <f>IF(ISBLANK(Regressions!D68), " ", Regressions!D68)</f>
        <v>375470.04588371271</v>
      </c>
      <c r="E58" s="347" t="e">
        <f>IF(ISNUMBER(Regressions!E68),ROUND(Regressions!E68, 1), NA())</f>
        <v>#N/A</v>
      </c>
      <c r="F58" s="348" t="e">
        <f>IF(ISNUMBER(Regressions!F68),ROUND(Regressions!F68, 1), NA())</f>
        <v>#N/A</v>
      </c>
      <c r="G58" s="349" t="e">
        <f>IF(ISNUMBER(Regressions!G68),ROUND(Regressions!G68, 1), NA())</f>
        <v>#N/A</v>
      </c>
      <c r="H58" s="350" t="e">
        <f>IF(ISNUMBER(Regressions!H68),ROUND(Regressions!H68, 1), NA())</f>
        <v>#N/A</v>
      </c>
      <c r="I58" s="351" t="e">
        <f>IF(ISNUMBER(Regressions!I68),ROUND(Regressions!I68, 1), NA())</f>
        <v>#N/A</v>
      </c>
      <c r="J58" s="352" t="e">
        <f>IF(ISNUMBER(Regressions!K68),ROUND(Regressions!K68, 1), NA())</f>
        <v>#N/A</v>
      </c>
      <c r="K58" s="348" t="e">
        <f>IF(ISNUMBER(Regressions!L68),ROUND(Regressions!L68, 1), NA())</f>
        <v>#N/A</v>
      </c>
      <c r="L58" s="353" t="e">
        <f>IF(ISNUMBER(Regressions!M68),ROUND(Regressions!M68, 1), NA())</f>
        <v>#N/A</v>
      </c>
      <c r="M58" s="350" t="e">
        <f>IF(ISNUMBER(Regressions!N68),ROUND(Regressions!N68, 1), NA())</f>
        <v>#N/A</v>
      </c>
      <c r="N58" s="351" t="e">
        <f>IF(ISNUMBER(Regressions!O68),ROUND(Regressions!O68, 1), NA())</f>
        <v>#N/A</v>
      </c>
      <c r="O58" s="352" t="e">
        <f>IF(ISNUMBER(Regressions!Q68),ROUND(Regressions!Q68, 1), NA())</f>
        <v>#N/A</v>
      </c>
      <c r="P58" s="348" t="e">
        <f>IF(ISNUMBER(Regressions!R68),ROUND(Regressions!R68, 1), NA())</f>
        <v>#N/A</v>
      </c>
      <c r="Q58" s="354" t="e">
        <f>IF(ISNUMBER(Regressions!S68),ROUND(Regressions!S68, 1), NA())</f>
        <v>#N/A</v>
      </c>
      <c r="R58" s="350" t="e">
        <f>IF(ISNUMBER(Regressions!T68),ROUND(Regressions!T68, 1), NA())</f>
        <v>#N/A</v>
      </c>
      <c r="S58" s="351" t="e">
        <f>IF(ISNUMBER(Regressions!U68),ROUND(Regressions!U68, 1), NA())</f>
        <v>#N/A</v>
      </c>
    </row>
    <row xmlns:x14ac="http://schemas.microsoft.com/office/spreadsheetml/2009/9/ac" r="59" hidden="true" x14ac:dyDescent="0.2">
      <c r="A59" s="336" t="str">
        <f>IF(ISBLANK(Regressions!A69), " ", Regressions!A69)</f>
        <v>Guinea-Bissau</v>
      </c>
      <c r="B59" s="337">
        <f>IF(ISBLANK(Regressions!B69), " ", Regressions!B69)</f>
        <v>2024</v>
      </c>
      <c r="C59" s="342" t="str">
        <f>IF(ISBLANK(Regressions!C69), " ", Regressions!C69)</f>
        <v>Urban</v>
      </c>
      <c r="D59" s="338" t="str">
        <f>IF(ISBLANK(Regressions!D69), " ", Regressions!D69)</f>
        <v> </v>
      </c>
      <c r="E59" s="214" t="e">
        <f>IF(ISNUMBER(Regressions!E69),ROUND(Regressions!E69, 1), NA())</f>
        <v>#N/A</v>
      </c>
      <c r="F59" s="339" t="e">
        <f>IF(ISNUMBER(Regressions!F69),ROUND(Regressions!F69, 1), NA())</f>
        <v>#N/A</v>
      </c>
      <c r="G59" s="236" t="e">
        <f>IF(ISNUMBER(Regressions!G69),ROUND(Regressions!G69, 1), NA())</f>
        <v>#N/A</v>
      </c>
      <c r="H59" s="340" t="e">
        <f>IF(ISNUMBER(Regressions!H69),ROUND(Regressions!H69, 1), NA())</f>
        <v>#N/A</v>
      </c>
      <c r="I59" s="237" t="e">
        <f>IF(ISNUMBER(Regressions!I69),ROUND(Regressions!I69, 1), NA())</f>
        <v>#N/A</v>
      </c>
      <c r="J59" s="341" t="e">
        <f>IF(ISNUMBER(Regressions!K69),ROUND(Regressions!K69, 1), NA())</f>
        <v>#N/A</v>
      </c>
      <c r="K59" s="339" t="e">
        <f>IF(ISNUMBER(Regressions!L69),ROUND(Regressions!L69, 1), NA())</f>
        <v>#N/A</v>
      </c>
      <c r="L59" s="238" t="e">
        <f>IF(ISNUMBER(Regressions!M69),ROUND(Regressions!M69, 1), NA())</f>
        <v>#N/A</v>
      </c>
      <c r="M59" s="340" t="e">
        <f>IF(ISNUMBER(Regressions!N69),ROUND(Regressions!N69, 1), NA())</f>
        <v>#N/A</v>
      </c>
      <c r="N59" s="237" t="e">
        <f>IF(ISNUMBER(Regressions!O69),ROUND(Regressions!O69, 1), NA())</f>
        <v>#N/A</v>
      </c>
      <c r="O59" s="341" t="e">
        <f>IF(ISNUMBER(Regressions!Q69),ROUND(Regressions!Q69, 1), NA())</f>
        <v>#N/A</v>
      </c>
      <c r="P59" s="339" t="e">
        <f>IF(ISNUMBER(Regressions!R69),ROUND(Regressions!R69, 1), NA())</f>
        <v>#N/A</v>
      </c>
      <c r="Q59" s="215" t="e">
        <f>IF(ISNUMBER(Regressions!S69),ROUND(Regressions!S69, 1), NA())</f>
        <v>#N/A</v>
      </c>
      <c r="R59" s="340" t="e">
        <f>IF(ISNUMBER(Regressions!T69),ROUND(Regressions!T69, 1), NA())</f>
        <v>#N/A</v>
      </c>
      <c r="S59" s="237" t="e">
        <f>IF(ISNUMBER(Regressions!U69),ROUND(Regressions!U69, 1), NA())</f>
        <v>#N/A</v>
      </c>
    </row>
    <row xmlns:x14ac="http://schemas.microsoft.com/office/spreadsheetml/2009/9/ac" r="60" hidden="true" x14ac:dyDescent="0.2">
      <c r="A60" s="336" t="str">
        <f>IF(ISBLANK(Regressions!A70), " ", Regressions!A70)</f>
        <v>Guinea-Bissau</v>
      </c>
      <c r="B60" s="337">
        <f>IF(ISBLANK(Regressions!B70), " ", Regressions!B70)</f>
        <v>2025</v>
      </c>
      <c r="C60" s="342" t="str">
        <f>IF(ISBLANK(Regressions!C70), " ", Regressions!C70)</f>
        <v>Urban</v>
      </c>
      <c r="D60" s="338" t="str">
        <f>IF(ISBLANK(Regressions!D70), " ", Regressions!D70)</f>
        <v> </v>
      </c>
      <c r="E60" s="214" t="e">
        <f>IF(ISNUMBER(Regressions!E70),ROUND(Regressions!E70, 1), NA())</f>
        <v>#N/A</v>
      </c>
      <c r="F60" s="339" t="e">
        <f>IF(ISNUMBER(Regressions!F70),ROUND(Regressions!F70, 1), NA())</f>
        <v>#N/A</v>
      </c>
      <c r="G60" s="236" t="e">
        <f>IF(ISNUMBER(Regressions!G70),ROUND(Regressions!G70, 1), NA())</f>
        <v>#N/A</v>
      </c>
      <c r="H60" s="340" t="e">
        <f>IF(ISNUMBER(Regressions!H70),ROUND(Regressions!H70, 1), NA())</f>
        <v>#N/A</v>
      </c>
      <c r="I60" s="237" t="e">
        <f>IF(ISNUMBER(Regressions!I70),ROUND(Regressions!I70, 1), NA())</f>
        <v>#N/A</v>
      </c>
      <c r="J60" s="341" t="e">
        <f>IF(ISNUMBER(Regressions!K70),ROUND(Regressions!K70, 1), NA())</f>
        <v>#N/A</v>
      </c>
      <c r="K60" s="339" t="e">
        <f>IF(ISNUMBER(Regressions!L70),ROUND(Regressions!L70, 1), NA())</f>
        <v>#N/A</v>
      </c>
      <c r="L60" s="238" t="e">
        <f>IF(ISNUMBER(Regressions!M70),ROUND(Regressions!M70, 1), NA())</f>
        <v>#N/A</v>
      </c>
      <c r="M60" s="340" t="e">
        <f>IF(ISNUMBER(Regressions!N70),ROUND(Regressions!N70, 1), NA())</f>
        <v>#N/A</v>
      </c>
      <c r="N60" s="237" t="e">
        <f>IF(ISNUMBER(Regressions!O70),ROUND(Regressions!O70, 1), NA())</f>
        <v>#N/A</v>
      </c>
      <c r="O60" s="341" t="e">
        <f>IF(ISNUMBER(Regressions!Q70),ROUND(Regressions!Q70, 1), NA())</f>
        <v>#N/A</v>
      </c>
      <c r="P60" s="339" t="e">
        <f>IF(ISNUMBER(Regressions!R70),ROUND(Regressions!R70, 1), NA())</f>
        <v>#N/A</v>
      </c>
      <c r="Q60" s="215" t="e">
        <f>IF(ISNUMBER(Regressions!S70),ROUND(Regressions!S70, 1), NA())</f>
        <v>#N/A</v>
      </c>
      <c r="R60" s="340" t="e">
        <f>IF(ISNUMBER(Regressions!T70),ROUND(Regressions!T70, 1), NA())</f>
        <v>#N/A</v>
      </c>
      <c r="S60" s="237" t="e">
        <f>IF(ISNUMBER(Regressions!U70),ROUND(Regressions!U70, 1), NA())</f>
        <v>#N/A</v>
      </c>
    </row>
    <row xmlns:x14ac="http://schemas.microsoft.com/office/spreadsheetml/2009/9/ac" r="61" hidden="true" x14ac:dyDescent="0.2">
      <c r="A61" s="336" t="str">
        <f>IF(ISBLANK(Regressions!A71), " ", Regressions!A71)</f>
        <v>Guinea-Bissau</v>
      </c>
      <c r="B61" s="337">
        <f>IF(ISBLANK(Regressions!B71), " ", Regressions!B71)</f>
        <v>2026</v>
      </c>
      <c r="C61" s="342" t="str">
        <f>IF(ISBLANK(Regressions!C71), " ", Regressions!C71)</f>
        <v>Urban</v>
      </c>
      <c r="D61" s="338" t="str">
        <f>IF(ISBLANK(Regressions!D71), " ", Regressions!D71)</f>
        <v> </v>
      </c>
      <c r="E61" s="214" t="e">
        <f>IF(ISNUMBER(Regressions!E71),ROUND(Regressions!E71, 1), NA())</f>
        <v>#N/A</v>
      </c>
      <c r="F61" s="339" t="e">
        <f>IF(ISNUMBER(Regressions!F71),ROUND(Regressions!F71, 1), NA())</f>
        <v>#N/A</v>
      </c>
      <c r="G61" s="236" t="e">
        <f>IF(ISNUMBER(Regressions!G71),ROUND(Regressions!G71, 1), NA())</f>
        <v>#N/A</v>
      </c>
      <c r="H61" s="340" t="e">
        <f>IF(ISNUMBER(Regressions!H71),ROUND(Regressions!H71, 1), NA())</f>
        <v>#N/A</v>
      </c>
      <c r="I61" s="237" t="e">
        <f>IF(ISNUMBER(Regressions!I71),ROUND(Regressions!I71, 1), NA())</f>
        <v>#N/A</v>
      </c>
      <c r="J61" s="341" t="e">
        <f>IF(ISNUMBER(Regressions!K71),ROUND(Regressions!K71, 1), NA())</f>
        <v>#N/A</v>
      </c>
      <c r="K61" s="339" t="e">
        <f>IF(ISNUMBER(Regressions!L71),ROUND(Regressions!L71, 1), NA())</f>
        <v>#N/A</v>
      </c>
      <c r="L61" s="238" t="e">
        <f>IF(ISNUMBER(Regressions!M71),ROUND(Regressions!M71, 1), NA())</f>
        <v>#N/A</v>
      </c>
      <c r="M61" s="340" t="e">
        <f>IF(ISNUMBER(Regressions!N71),ROUND(Regressions!N71, 1), NA())</f>
        <v>#N/A</v>
      </c>
      <c r="N61" s="237" t="e">
        <f>IF(ISNUMBER(Regressions!O71),ROUND(Regressions!O71, 1), NA())</f>
        <v>#N/A</v>
      </c>
      <c r="O61" s="341" t="e">
        <f>IF(ISNUMBER(Regressions!Q71),ROUND(Regressions!Q71, 1), NA())</f>
        <v>#N/A</v>
      </c>
      <c r="P61" s="339" t="e">
        <f>IF(ISNUMBER(Regressions!R71),ROUND(Regressions!R71, 1), NA())</f>
        <v>#N/A</v>
      </c>
      <c r="Q61" s="215" t="e">
        <f>IF(ISNUMBER(Regressions!S71),ROUND(Regressions!S71, 1), NA())</f>
        <v>#N/A</v>
      </c>
      <c r="R61" s="340" t="e">
        <f>IF(ISNUMBER(Regressions!T71),ROUND(Regressions!T71, 1), NA())</f>
        <v>#N/A</v>
      </c>
      <c r="S61" s="237" t="e">
        <f>IF(ISNUMBER(Regressions!U71),ROUND(Regressions!U71, 1), NA())</f>
        <v>#N/A</v>
      </c>
    </row>
    <row xmlns:x14ac="http://schemas.microsoft.com/office/spreadsheetml/2009/9/ac" r="62" hidden="true" x14ac:dyDescent="0.2">
      <c r="A62" s="336" t="str">
        <f>IF(ISBLANK(Regressions!A72), " ", Regressions!A72)</f>
        <v>Guinea-Bissau</v>
      </c>
      <c r="B62" s="337">
        <f>IF(ISBLANK(Regressions!B72), " ", Regressions!B72)</f>
        <v>2027</v>
      </c>
      <c r="C62" s="342" t="str">
        <f>IF(ISBLANK(Regressions!C72), " ", Regressions!C72)</f>
        <v>Urban</v>
      </c>
      <c r="D62" s="338" t="str">
        <f>IF(ISBLANK(Regressions!D72), " ", Regressions!D72)</f>
        <v> </v>
      </c>
      <c r="E62" s="214" t="e">
        <f>IF(ISNUMBER(Regressions!E72),ROUND(Regressions!E72, 1), NA())</f>
        <v>#N/A</v>
      </c>
      <c r="F62" s="339" t="e">
        <f>IF(ISNUMBER(Regressions!F72),ROUND(Regressions!F72, 1), NA())</f>
        <v>#N/A</v>
      </c>
      <c r="G62" s="236" t="e">
        <f>IF(ISNUMBER(Regressions!G72),ROUND(Regressions!G72, 1), NA())</f>
        <v>#N/A</v>
      </c>
      <c r="H62" s="340" t="e">
        <f>IF(ISNUMBER(Regressions!H72),ROUND(Regressions!H72, 1), NA())</f>
        <v>#N/A</v>
      </c>
      <c r="I62" s="237" t="e">
        <f>IF(ISNUMBER(Regressions!I72),ROUND(Regressions!I72, 1), NA())</f>
        <v>#N/A</v>
      </c>
      <c r="J62" s="341" t="e">
        <f>IF(ISNUMBER(Regressions!K72),ROUND(Regressions!K72, 1), NA())</f>
        <v>#N/A</v>
      </c>
      <c r="K62" s="339" t="e">
        <f>IF(ISNUMBER(Regressions!L72),ROUND(Regressions!L72, 1), NA())</f>
        <v>#N/A</v>
      </c>
      <c r="L62" s="238" t="e">
        <f>IF(ISNUMBER(Regressions!M72),ROUND(Regressions!M72, 1), NA())</f>
        <v>#N/A</v>
      </c>
      <c r="M62" s="340" t="e">
        <f>IF(ISNUMBER(Regressions!N72),ROUND(Regressions!N72, 1), NA())</f>
        <v>#N/A</v>
      </c>
      <c r="N62" s="237" t="e">
        <f>IF(ISNUMBER(Regressions!O72),ROUND(Regressions!O72, 1), NA())</f>
        <v>#N/A</v>
      </c>
      <c r="O62" s="341" t="e">
        <f>IF(ISNUMBER(Regressions!Q72),ROUND(Regressions!Q72, 1), NA())</f>
        <v>#N/A</v>
      </c>
      <c r="P62" s="339" t="e">
        <f>IF(ISNUMBER(Regressions!R72),ROUND(Regressions!R72, 1), NA())</f>
        <v>#N/A</v>
      </c>
      <c r="Q62" s="215" t="e">
        <f>IF(ISNUMBER(Regressions!S72),ROUND(Regressions!S72, 1), NA())</f>
        <v>#N/A</v>
      </c>
      <c r="R62" s="340" t="e">
        <f>IF(ISNUMBER(Regressions!T72),ROUND(Regressions!T72, 1), NA())</f>
        <v>#N/A</v>
      </c>
      <c r="S62" s="237" t="e">
        <f>IF(ISNUMBER(Regressions!U72),ROUND(Regressions!U72, 1), NA())</f>
        <v>#N/A</v>
      </c>
    </row>
    <row xmlns:x14ac="http://schemas.microsoft.com/office/spreadsheetml/2009/9/ac" r="63" hidden="true" x14ac:dyDescent="0.2">
      <c r="A63" s="336" t="str">
        <f>IF(ISBLANK(Regressions!A73), " ", Regressions!A73)</f>
        <v>Guinea-Bissau</v>
      </c>
      <c r="B63" s="337">
        <f>IF(ISBLANK(Regressions!B73), " ", Regressions!B73)</f>
        <v>2028</v>
      </c>
      <c r="C63" s="342" t="str">
        <f>IF(ISBLANK(Regressions!C73), " ", Regressions!C73)</f>
        <v>Urban</v>
      </c>
      <c r="D63" s="338" t="str">
        <f>IF(ISBLANK(Regressions!D73), " ", Regressions!D73)</f>
        <v> </v>
      </c>
      <c r="E63" s="214" t="e">
        <f>IF(ISNUMBER(Regressions!E73),ROUND(Regressions!E73, 1), NA())</f>
        <v>#N/A</v>
      </c>
      <c r="F63" s="339" t="e">
        <f>IF(ISNUMBER(Regressions!F73),ROUND(Regressions!F73, 1), NA())</f>
        <v>#N/A</v>
      </c>
      <c r="G63" s="236" t="e">
        <f>IF(ISNUMBER(Regressions!G73),ROUND(Regressions!G73, 1), NA())</f>
        <v>#N/A</v>
      </c>
      <c r="H63" s="340" t="e">
        <f>IF(ISNUMBER(Regressions!H73),ROUND(Regressions!H73, 1), NA())</f>
        <v>#N/A</v>
      </c>
      <c r="I63" s="237" t="e">
        <f>IF(ISNUMBER(Regressions!I73),ROUND(Regressions!I73, 1), NA())</f>
        <v>#N/A</v>
      </c>
      <c r="J63" s="341" t="e">
        <f>IF(ISNUMBER(Regressions!K73),ROUND(Regressions!K73, 1), NA())</f>
        <v>#N/A</v>
      </c>
      <c r="K63" s="339" t="e">
        <f>IF(ISNUMBER(Regressions!L73),ROUND(Regressions!L73, 1), NA())</f>
        <v>#N/A</v>
      </c>
      <c r="L63" s="238" t="e">
        <f>IF(ISNUMBER(Regressions!M73),ROUND(Regressions!M73, 1), NA())</f>
        <v>#N/A</v>
      </c>
      <c r="M63" s="340" t="e">
        <f>IF(ISNUMBER(Regressions!N73),ROUND(Regressions!N73, 1), NA())</f>
        <v>#N/A</v>
      </c>
      <c r="N63" s="237" t="e">
        <f>IF(ISNUMBER(Regressions!O73),ROUND(Regressions!O73, 1), NA())</f>
        <v>#N/A</v>
      </c>
      <c r="O63" s="341" t="e">
        <f>IF(ISNUMBER(Regressions!Q73),ROUND(Regressions!Q73, 1), NA())</f>
        <v>#N/A</v>
      </c>
      <c r="P63" s="339" t="e">
        <f>IF(ISNUMBER(Regressions!R73),ROUND(Regressions!R73, 1), NA())</f>
        <v>#N/A</v>
      </c>
      <c r="Q63" s="215" t="e">
        <f>IF(ISNUMBER(Regressions!S73),ROUND(Regressions!S73, 1), NA())</f>
        <v>#N/A</v>
      </c>
      <c r="R63" s="340" t="e">
        <f>IF(ISNUMBER(Regressions!T73),ROUND(Regressions!T73, 1), NA())</f>
        <v>#N/A</v>
      </c>
      <c r="S63" s="237" t="e">
        <f>IF(ISNUMBER(Regressions!U73),ROUND(Regressions!U73, 1), NA())</f>
        <v>#N/A</v>
      </c>
    </row>
    <row xmlns:x14ac="http://schemas.microsoft.com/office/spreadsheetml/2009/9/ac" r="64" hidden="true" x14ac:dyDescent="0.2">
      <c r="A64" s="336" t="str">
        <f>IF(ISBLANK(Regressions!A74), " ", Regressions!A74)</f>
        <v>Guinea-Bissau</v>
      </c>
      <c r="B64" s="337">
        <f>IF(ISBLANK(Regressions!B74), " ", Regressions!B74)</f>
        <v>2029</v>
      </c>
      <c r="C64" s="342" t="str">
        <f>IF(ISBLANK(Regressions!C74), " ", Regressions!C74)</f>
        <v>Urban</v>
      </c>
      <c r="D64" s="338" t="str">
        <f>IF(ISBLANK(Regressions!D74), " ", Regressions!D74)</f>
        <v> </v>
      </c>
      <c r="E64" s="214" t="e">
        <f>IF(ISNUMBER(Regressions!E74),ROUND(Regressions!E74, 1), NA())</f>
        <v>#N/A</v>
      </c>
      <c r="F64" s="339" t="e">
        <f>IF(ISNUMBER(Regressions!F74),ROUND(Regressions!F74, 1), NA())</f>
        <v>#N/A</v>
      </c>
      <c r="G64" s="236" t="e">
        <f>IF(ISNUMBER(Regressions!G74),ROUND(Regressions!G74, 1), NA())</f>
        <v>#N/A</v>
      </c>
      <c r="H64" s="340" t="e">
        <f>IF(ISNUMBER(Regressions!H74),ROUND(Regressions!H74, 1), NA())</f>
        <v>#N/A</v>
      </c>
      <c r="I64" s="237" t="e">
        <f>IF(ISNUMBER(Regressions!I74),ROUND(Regressions!I74, 1), NA())</f>
        <v>#N/A</v>
      </c>
      <c r="J64" s="341" t="e">
        <f>IF(ISNUMBER(Regressions!K74),ROUND(Regressions!K74, 1), NA())</f>
        <v>#N/A</v>
      </c>
      <c r="K64" s="339" t="e">
        <f>IF(ISNUMBER(Regressions!L74),ROUND(Regressions!L74, 1), NA())</f>
        <v>#N/A</v>
      </c>
      <c r="L64" s="238" t="e">
        <f>IF(ISNUMBER(Regressions!M74),ROUND(Regressions!M74, 1), NA())</f>
        <v>#N/A</v>
      </c>
      <c r="M64" s="340" t="e">
        <f>IF(ISNUMBER(Regressions!N74),ROUND(Regressions!N74, 1), NA())</f>
        <v>#N/A</v>
      </c>
      <c r="N64" s="237" t="e">
        <f>IF(ISNUMBER(Regressions!O74),ROUND(Regressions!O74, 1), NA())</f>
        <v>#N/A</v>
      </c>
      <c r="O64" s="341" t="e">
        <f>IF(ISNUMBER(Regressions!Q74),ROUND(Regressions!Q74, 1), NA())</f>
        <v>#N/A</v>
      </c>
      <c r="P64" s="339" t="e">
        <f>IF(ISNUMBER(Regressions!R74),ROUND(Regressions!R74, 1), NA())</f>
        <v>#N/A</v>
      </c>
      <c r="Q64" s="215" t="e">
        <f>IF(ISNUMBER(Regressions!S74),ROUND(Regressions!S74, 1), NA())</f>
        <v>#N/A</v>
      </c>
      <c r="R64" s="340" t="e">
        <f>IF(ISNUMBER(Regressions!T74),ROUND(Regressions!T74, 1), NA())</f>
        <v>#N/A</v>
      </c>
      <c r="S64" s="237" t="e">
        <f>IF(ISNUMBER(Regressions!U74),ROUND(Regressions!U74, 1), NA())</f>
        <v>#N/A</v>
      </c>
    </row>
    <row xmlns:x14ac="http://schemas.microsoft.com/office/spreadsheetml/2009/9/ac" r="65" hidden="true" x14ac:dyDescent="0.2">
      <c r="A65" s="336" t="str">
        <f>IF(ISBLANK(Regressions!A75), " ", Regressions!A75)</f>
        <v>Guinea-Bissau</v>
      </c>
      <c r="B65" s="337">
        <f>IF(ISBLANK(Regressions!B75), " ", Regressions!B75)</f>
        <v>2030</v>
      </c>
      <c r="C65" s="342" t="str">
        <f>IF(ISBLANK(Regressions!C75), " ", Regressions!C75)</f>
        <v>Urban</v>
      </c>
      <c r="D65" s="338" t="str">
        <f>IF(ISBLANK(Regressions!D75), " ", Regressions!D75)</f>
        <v> </v>
      </c>
      <c r="E65" s="214" t="e">
        <f>IF(ISNUMBER(Regressions!E75),ROUND(Regressions!E75, 1), NA())</f>
        <v>#N/A</v>
      </c>
      <c r="F65" s="339" t="e">
        <f>IF(ISNUMBER(Regressions!F75),ROUND(Regressions!F75, 1), NA())</f>
        <v>#N/A</v>
      </c>
      <c r="G65" s="236" t="e">
        <f>IF(ISNUMBER(Regressions!G75),ROUND(Regressions!G75, 1), NA())</f>
        <v>#N/A</v>
      </c>
      <c r="H65" s="340" t="e">
        <f>IF(ISNUMBER(Regressions!H75),ROUND(Regressions!H75, 1), NA())</f>
        <v>#N/A</v>
      </c>
      <c r="I65" s="237" t="e">
        <f>IF(ISNUMBER(Regressions!I75),ROUND(Regressions!I75, 1), NA())</f>
        <v>#N/A</v>
      </c>
      <c r="J65" s="341" t="e">
        <f>IF(ISNUMBER(Regressions!K75),ROUND(Regressions!K75, 1), NA())</f>
        <v>#N/A</v>
      </c>
      <c r="K65" s="339" t="e">
        <f>IF(ISNUMBER(Regressions!L75),ROUND(Regressions!L75, 1), NA())</f>
        <v>#N/A</v>
      </c>
      <c r="L65" s="238" t="e">
        <f>IF(ISNUMBER(Regressions!M75),ROUND(Regressions!M75, 1), NA())</f>
        <v>#N/A</v>
      </c>
      <c r="M65" s="340" t="e">
        <f>IF(ISNUMBER(Regressions!N75),ROUND(Regressions!N75, 1), NA())</f>
        <v>#N/A</v>
      </c>
      <c r="N65" s="237" t="e">
        <f>IF(ISNUMBER(Regressions!O75),ROUND(Regressions!O75, 1), NA())</f>
        <v>#N/A</v>
      </c>
      <c r="O65" s="341" t="e">
        <f>IF(ISNUMBER(Regressions!Q75),ROUND(Regressions!Q75, 1), NA())</f>
        <v>#N/A</v>
      </c>
      <c r="P65" s="339" t="e">
        <f>IF(ISNUMBER(Regressions!R75),ROUND(Regressions!R75, 1), NA())</f>
        <v>#N/A</v>
      </c>
      <c r="Q65" s="215" t="e">
        <f>IF(ISNUMBER(Regressions!S75),ROUND(Regressions!S75, 1), NA())</f>
        <v>#N/A</v>
      </c>
      <c r="R65" s="340" t="e">
        <f>IF(ISNUMBER(Regressions!T75),ROUND(Regressions!T75, 1), NA())</f>
        <v>#N/A</v>
      </c>
      <c r="S65" s="237" t="e">
        <f>IF(ISNUMBER(Regressions!U75),ROUND(Regressions!U75, 1), NA())</f>
        <v>#N/A</v>
      </c>
    </row>
    <row xmlns:x14ac="http://schemas.microsoft.com/office/spreadsheetml/2009/9/ac" r="66" x14ac:dyDescent="0.2">
      <c r="A66" s="336" t="str">
        <f>IF(ISBLANK(Regressions!A76), " ", Regressions!A76)</f>
        <v>Guinea-Bissau</v>
      </c>
      <c r="B66" s="337">
        <f>IF(ISBLANK(Regressions!B76), " ", Regressions!B76)</f>
        <v>2000</v>
      </c>
      <c r="C66" s="342" t="str">
        <f>IF(ISBLANK(Regressions!C76), " ", Regressions!C76)</f>
        <v>Rural</v>
      </c>
      <c r="D66" s="338">
        <f>IF(ISBLANK(Regressions!D76), " ", Regressions!D76)</f>
        <v>293060.32549972541</v>
      </c>
      <c r="E66" s="214" t="e">
        <f>IF(ISNUMBER(Regressions!E76),ROUND(Regressions!E76, 1), NA())</f>
        <v>#N/A</v>
      </c>
      <c r="F66" s="339" t="e">
        <f>IF(ISNUMBER(Regressions!F76),ROUND(Regressions!F76, 1), NA())</f>
        <v>#N/A</v>
      </c>
      <c r="G66" s="236" t="e">
        <f>IF(ISNUMBER(Regressions!G76),ROUND(Regressions!G76, 1), NA())</f>
        <v>#N/A</v>
      </c>
      <c r="H66" s="340" t="e">
        <f>IF(ISNUMBER(Regressions!H76),ROUND(Regressions!H76, 1), NA())</f>
        <v>#N/A</v>
      </c>
      <c r="I66" s="237" t="e">
        <f>IF(ISNUMBER(Regressions!I76),ROUND(Regressions!I76, 1), NA())</f>
        <v>#N/A</v>
      </c>
      <c r="J66" s="341" t="e">
        <f>IF(ISNUMBER(Regressions!K76),ROUND(Regressions!K76, 1), NA())</f>
        <v>#N/A</v>
      </c>
      <c r="K66" s="339" t="e">
        <f>IF(ISNUMBER(Regressions!L76),ROUND(Regressions!L76, 1), NA())</f>
        <v>#N/A</v>
      </c>
      <c r="L66" s="238" t="e">
        <f>IF(ISNUMBER(Regressions!M76),ROUND(Regressions!M76, 1), NA())</f>
        <v>#N/A</v>
      </c>
      <c r="M66" s="340" t="e">
        <f>IF(ISNUMBER(Regressions!N76),ROUND(Regressions!N76, 1), NA())</f>
        <v>#N/A</v>
      </c>
      <c r="N66" s="237" t="e">
        <f>IF(ISNUMBER(Regressions!O76),ROUND(Regressions!O76, 1), NA())</f>
        <v>#N/A</v>
      </c>
      <c r="O66" s="341" t="e">
        <f>IF(ISNUMBER(Regressions!Q76),ROUND(Regressions!Q76, 1), NA())</f>
        <v>#N/A</v>
      </c>
      <c r="P66" s="339" t="e">
        <f>IF(ISNUMBER(Regressions!R76),ROUND(Regressions!R76, 1), NA())</f>
        <v>#N/A</v>
      </c>
      <c r="Q66" s="215" t="e">
        <f>IF(ISNUMBER(Regressions!S76),ROUND(Regressions!S76, 1), NA())</f>
        <v>#N/A</v>
      </c>
      <c r="R66" s="340" t="e">
        <f>IF(ISNUMBER(Regressions!T76),ROUND(Regressions!T76, 1), NA())</f>
        <v>#N/A</v>
      </c>
      <c r="S66" s="237" t="e">
        <f>IF(ISNUMBER(Regressions!U76),ROUND(Regressions!U76, 1), NA())</f>
        <v>#N/A</v>
      </c>
    </row>
    <row xmlns:x14ac="http://schemas.microsoft.com/office/spreadsheetml/2009/9/ac" r="67" x14ac:dyDescent="0.2">
      <c r="A67" s="336" t="str">
        <f>IF(ISBLANK(Regressions!A77), " ", Regressions!A77)</f>
        <v>Guinea-Bissau</v>
      </c>
      <c r="B67" s="337">
        <f>IF(ISBLANK(Regressions!B77), " ", Regressions!B77)</f>
        <v>2001</v>
      </c>
      <c r="C67" s="342" t="str">
        <f>IF(ISBLANK(Regressions!C77), " ", Regressions!C77)</f>
        <v>Rural</v>
      </c>
      <c r="D67" s="338">
        <f>IF(ISBLANK(Regressions!D77), " ", Regressions!D77)</f>
        <v>295416.89213859558</v>
      </c>
      <c r="E67" s="214" t="e">
        <f>IF(ISNUMBER(Regressions!E77),ROUND(Regressions!E77, 1), NA())</f>
        <v>#N/A</v>
      </c>
      <c r="F67" s="339" t="e">
        <f>IF(ISNUMBER(Regressions!F77),ROUND(Regressions!F77, 1), NA())</f>
        <v>#N/A</v>
      </c>
      <c r="G67" s="236" t="e">
        <f>IF(ISNUMBER(Regressions!G77),ROUND(Regressions!G77, 1), NA())</f>
        <v>#N/A</v>
      </c>
      <c r="H67" s="340" t="e">
        <f>IF(ISNUMBER(Regressions!H77),ROUND(Regressions!H77, 1), NA())</f>
        <v>#N/A</v>
      </c>
      <c r="I67" s="237" t="e">
        <f>IF(ISNUMBER(Regressions!I77),ROUND(Regressions!I77, 1), NA())</f>
        <v>#N/A</v>
      </c>
      <c r="J67" s="341" t="e">
        <f>IF(ISNUMBER(Regressions!K77),ROUND(Regressions!K77, 1), NA())</f>
        <v>#N/A</v>
      </c>
      <c r="K67" s="339" t="e">
        <f>IF(ISNUMBER(Regressions!L77),ROUND(Regressions!L77, 1), NA())</f>
        <v>#N/A</v>
      </c>
      <c r="L67" s="238" t="e">
        <f>IF(ISNUMBER(Regressions!M77),ROUND(Regressions!M77, 1), NA())</f>
        <v>#N/A</v>
      </c>
      <c r="M67" s="340" t="e">
        <f>IF(ISNUMBER(Regressions!N77),ROUND(Regressions!N77, 1), NA())</f>
        <v>#N/A</v>
      </c>
      <c r="N67" s="237" t="e">
        <f>IF(ISNUMBER(Regressions!O77),ROUND(Regressions!O77, 1), NA())</f>
        <v>#N/A</v>
      </c>
      <c r="O67" s="341" t="e">
        <f>IF(ISNUMBER(Regressions!Q77),ROUND(Regressions!Q77, 1), NA())</f>
        <v>#N/A</v>
      </c>
      <c r="P67" s="339" t="e">
        <f>IF(ISNUMBER(Regressions!R77),ROUND(Regressions!R77, 1), NA())</f>
        <v>#N/A</v>
      </c>
      <c r="Q67" s="215" t="e">
        <f>IF(ISNUMBER(Regressions!S77),ROUND(Regressions!S77, 1), NA())</f>
        <v>#N/A</v>
      </c>
      <c r="R67" s="340" t="e">
        <f>IF(ISNUMBER(Regressions!T77),ROUND(Regressions!T77, 1), NA())</f>
        <v>#N/A</v>
      </c>
      <c r="S67" s="237" t="e">
        <f>IF(ISNUMBER(Regressions!U77),ROUND(Regressions!U77, 1), NA())</f>
        <v>#N/A</v>
      </c>
    </row>
    <row xmlns:x14ac="http://schemas.microsoft.com/office/spreadsheetml/2009/9/ac" r="68" x14ac:dyDescent="0.2">
      <c r="A68" s="336" t="str">
        <f>IF(ISBLANK(Regressions!A78), " ", Regressions!A78)</f>
        <v>Guinea-Bissau</v>
      </c>
      <c r="B68" s="337">
        <f>IF(ISBLANK(Regressions!B78), " ", Regressions!B78)</f>
        <v>2002</v>
      </c>
      <c r="C68" s="342" t="str">
        <f>IF(ISBLANK(Regressions!C78), " ", Regressions!C78)</f>
        <v>Rural</v>
      </c>
      <c r="D68" s="338">
        <f>IF(ISBLANK(Regressions!D78), " ", Regressions!D78)</f>
        <v>298136.12186531071</v>
      </c>
      <c r="E68" s="214" t="e">
        <f>IF(ISNUMBER(Regressions!E78),ROUND(Regressions!E78, 1), NA())</f>
        <v>#N/A</v>
      </c>
      <c r="F68" s="339" t="e">
        <f>IF(ISNUMBER(Regressions!F78),ROUND(Regressions!F78, 1), NA())</f>
        <v>#N/A</v>
      </c>
      <c r="G68" s="236" t="e">
        <f>IF(ISNUMBER(Regressions!G78),ROUND(Regressions!G78, 1), NA())</f>
        <v>#N/A</v>
      </c>
      <c r="H68" s="340" t="e">
        <f>IF(ISNUMBER(Regressions!H78),ROUND(Regressions!H78, 1), NA())</f>
        <v>#N/A</v>
      </c>
      <c r="I68" s="237" t="e">
        <f>IF(ISNUMBER(Regressions!I78),ROUND(Regressions!I78, 1), NA())</f>
        <v>#N/A</v>
      </c>
      <c r="J68" s="341" t="e">
        <f>IF(ISNUMBER(Regressions!K78),ROUND(Regressions!K78, 1), NA())</f>
        <v>#N/A</v>
      </c>
      <c r="K68" s="339" t="e">
        <f>IF(ISNUMBER(Regressions!L78),ROUND(Regressions!L78, 1), NA())</f>
        <v>#N/A</v>
      </c>
      <c r="L68" s="238" t="e">
        <f>IF(ISNUMBER(Regressions!M78),ROUND(Regressions!M78, 1), NA())</f>
        <v>#N/A</v>
      </c>
      <c r="M68" s="340" t="e">
        <f>IF(ISNUMBER(Regressions!N78),ROUND(Regressions!N78, 1), NA())</f>
        <v>#N/A</v>
      </c>
      <c r="N68" s="237" t="e">
        <f>IF(ISNUMBER(Regressions!O78),ROUND(Regressions!O78, 1), NA())</f>
        <v>#N/A</v>
      </c>
      <c r="O68" s="341" t="e">
        <f>IF(ISNUMBER(Regressions!Q78),ROUND(Regressions!Q78, 1), NA())</f>
        <v>#N/A</v>
      </c>
      <c r="P68" s="339" t="e">
        <f>IF(ISNUMBER(Regressions!R78),ROUND(Regressions!R78, 1), NA())</f>
        <v>#N/A</v>
      </c>
      <c r="Q68" s="215" t="e">
        <f>IF(ISNUMBER(Regressions!S78),ROUND(Regressions!S78, 1), NA())</f>
        <v>#N/A</v>
      </c>
      <c r="R68" s="340" t="e">
        <f>IF(ISNUMBER(Regressions!T78),ROUND(Regressions!T78, 1), NA())</f>
        <v>#N/A</v>
      </c>
      <c r="S68" s="237" t="e">
        <f>IF(ISNUMBER(Regressions!U78),ROUND(Regressions!U78, 1), NA())</f>
        <v>#N/A</v>
      </c>
    </row>
    <row xmlns:x14ac="http://schemas.microsoft.com/office/spreadsheetml/2009/9/ac" r="69" x14ac:dyDescent="0.2">
      <c r="A69" s="336" t="str">
        <f>IF(ISBLANK(Regressions!A79), " ", Regressions!A79)</f>
        <v>Guinea-Bissau</v>
      </c>
      <c r="B69" s="337">
        <f>IF(ISBLANK(Regressions!B79), " ", Regressions!B79)</f>
        <v>2003</v>
      </c>
      <c r="C69" s="342" t="str">
        <f>IF(ISBLANK(Regressions!C79), " ", Regressions!C79)</f>
        <v>Rural</v>
      </c>
      <c r="D69" s="338">
        <f>IF(ISBLANK(Regressions!D79), " ", Regressions!D79)</f>
        <v>301171.65565910342</v>
      </c>
      <c r="E69" s="214" t="e">
        <f>IF(ISNUMBER(Regressions!E79),ROUND(Regressions!E79, 1), NA())</f>
        <v>#N/A</v>
      </c>
      <c r="F69" s="339" t="e">
        <f>IF(ISNUMBER(Regressions!F79),ROUND(Regressions!F79, 1), NA())</f>
        <v>#N/A</v>
      </c>
      <c r="G69" s="236" t="e">
        <f>IF(ISNUMBER(Regressions!G79),ROUND(Regressions!G79, 1), NA())</f>
        <v>#N/A</v>
      </c>
      <c r="H69" s="340" t="e">
        <f>IF(ISNUMBER(Regressions!H79),ROUND(Regressions!H79, 1), NA())</f>
        <v>#N/A</v>
      </c>
      <c r="I69" s="237" t="e">
        <f>IF(ISNUMBER(Regressions!I79),ROUND(Regressions!I79, 1), NA())</f>
        <v>#N/A</v>
      </c>
      <c r="J69" s="341" t="e">
        <f>IF(ISNUMBER(Regressions!K79),ROUND(Regressions!K79, 1), NA())</f>
        <v>#N/A</v>
      </c>
      <c r="K69" s="339" t="e">
        <f>IF(ISNUMBER(Regressions!L79),ROUND(Regressions!L79, 1), NA())</f>
        <v>#N/A</v>
      </c>
      <c r="L69" s="238" t="e">
        <f>IF(ISNUMBER(Regressions!M79),ROUND(Regressions!M79, 1), NA())</f>
        <v>#N/A</v>
      </c>
      <c r="M69" s="340" t="e">
        <f>IF(ISNUMBER(Regressions!N79),ROUND(Regressions!N79, 1), NA())</f>
        <v>#N/A</v>
      </c>
      <c r="N69" s="237" t="e">
        <f>IF(ISNUMBER(Regressions!O79),ROUND(Regressions!O79, 1), NA())</f>
        <v>#N/A</v>
      </c>
      <c r="O69" s="341" t="e">
        <f>IF(ISNUMBER(Regressions!Q79),ROUND(Regressions!Q79, 1), NA())</f>
        <v>#N/A</v>
      </c>
      <c r="P69" s="339" t="e">
        <f>IF(ISNUMBER(Regressions!R79),ROUND(Regressions!R79, 1), NA())</f>
        <v>#N/A</v>
      </c>
      <c r="Q69" s="215" t="e">
        <f>IF(ISNUMBER(Regressions!S79),ROUND(Regressions!S79, 1), NA())</f>
        <v>#N/A</v>
      </c>
      <c r="R69" s="340" t="e">
        <f>IF(ISNUMBER(Regressions!T79),ROUND(Regressions!T79, 1), NA())</f>
        <v>#N/A</v>
      </c>
      <c r="S69" s="237" t="e">
        <f>IF(ISNUMBER(Regressions!U79),ROUND(Regressions!U79, 1), NA())</f>
        <v>#N/A</v>
      </c>
    </row>
    <row xmlns:x14ac="http://schemas.microsoft.com/office/spreadsheetml/2009/9/ac" r="70" x14ac:dyDescent="0.2">
      <c r="A70" s="336" t="str">
        <f>IF(ISBLANK(Regressions!A80), " ", Regressions!A80)</f>
        <v>Guinea-Bissau</v>
      </c>
      <c r="B70" s="337">
        <f>IF(ISBLANK(Regressions!B80), " ", Regressions!B80)</f>
        <v>2004</v>
      </c>
      <c r="C70" s="342" t="str">
        <f>IF(ISBLANK(Regressions!C80), " ", Regressions!C80)</f>
        <v>Rural</v>
      </c>
      <c r="D70" s="338">
        <f>IF(ISBLANK(Regressions!D80), " ", Regressions!D80)</f>
        <v>304507.74289604189</v>
      </c>
      <c r="E70" s="214" t="e">
        <f>IF(ISNUMBER(Regressions!E80),ROUND(Regressions!E80, 1), NA())</f>
        <v>#N/A</v>
      </c>
      <c r="F70" s="339" t="e">
        <f>IF(ISNUMBER(Regressions!F80),ROUND(Regressions!F80, 1), NA())</f>
        <v>#N/A</v>
      </c>
      <c r="G70" s="236" t="e">
        <f>IF(ISNUMBER(Regressions!G80),ROUND(Regressions!G80, 1), NA())</f>
        <v>#N/A</v>
      </c>
      <c r="H70" s="340" t="e">
        <f>IF(ISNUMBER(Regressions!H80),ROUND(Regressions!H80, 1), NA())</f>
        <v>#N/A</v>
      </c>
      <c r="I70" s="237" t="e">
        <f>IF(ISNUMBER(Regressions!I80),ROUND(Regressions!I80, 1), NA())</f>
        <v>#N/A</v>
      </c>
      <c r="J70" s="341" t="e">
        <f>IF(ISNUMBER(Regressions!K80),ROUND(Regressions!K80, 1), NA())</f>
        <v>#N/A</v>
      </c>
      <c r="K70" s="339" t="e">
        <f>IF(ISNUMBER(Regressions!L80),ROUND(Regressions!L80, 1), NA())</f>
        <v>#N/A</v>
      </c>
      <c r="L70" s="238" t="e">
        <f>IF(ISNUMBER(Regressions!M80),ROUND(Regressions!M80, 1), NA())</f>
        <v>#N/A</v>
      </c>
      <c r="M70" s="340" t="e">
        <f>IF(ISNUMBER(Regressions!N80),ROUND(Regressions!N80, 1), NA())</f>
        <v>#N/A</v>
      </c>
      <c r="N70" s="237" t="e">
        <f>IF(ISNUMBER(Regressions!O80),ROUND(Regressions!O80, 1), NA())</f>
        <v>#N/A</v>
      </c>
      <c r="O70" s="341" t="e">
        <f>IF(ISNUMBER(Regressions!Q80),ROUND(Regressions!Q80, 1), NA())</f>
        <v>#N/A</v>
      </c>
      <c r="P70" s="339" t="e">
        <f>IF(ISNUMBER(Regressions!R80),ROUND(Regressions!R80, 1), NA())</f>
        <v>#N/A</v>
      </c>
      <c r="Q70" s="215" t="e">
        <f>IF(ISNUMBER(Regressions!S80),ROUND(Regressions!S80, 1), NA())</f>
        <v>#N/A</v>
      </c>
      <c r="R70" s="340" t="e">
        <f>IF(ISNUMBER(Regressions!T80),ROUND(Regressions!T80, 1), NA())</f>
        <v>#N/A</v>
      </c>
      <c r="S70" s="237" t="e">
        <f>IF(ISNUMBER(Regressions!U80),ROUND(Regressions!U80, 1), NA())</f>
        <v>#N/A</v>
      </c>
    </row>
    <row xmlns:x14ac="http://schemas.microsoft.com/office/spreadsheetml/2009/9/ac" r="71" x14ac:dyDescent="0.2">
      <c r="A71" s="336" t="str">
        <f>IF(ISBLANK(Regressions!A81), " ", Regressions!A81)</f>
        <v>Guinea-Bissau</v>
      </c>
      <c r="B71" s="337">
        <f>IF(ISBLANK(Regressions!B81), " ", Regressions!B81)</f>
        <v>2005</v>
      </c>
      <c r="C71" s="342" t="str">
        <f>IF(ISBLANK(Regressions!C81), " ", Regressions!C81)</f>
        <v>Rural</v>
      </c>
      <c r="D71" s="338">
        <f>IF(ISBLANK(Regressions!D81), " ", Regressions!D81)</f>
        <v>308317.65061489103</v>
      </c>
      <c r="E71" s="214" t="e">
        <f>IF(ISNUMBER(Regressions!E81),ROUND(Regressions!E81, 1), NA())</f>
        <v>#N/A</v>
      </c>
      <c r="F71" s="339" t="e">
        <f>IF(ISNUMBER(Regressions!F81),ROUND(Regressions!F81, 1), NA())</f>
        <v>#N/A</v>
      </c>
      <c r="G71" s="236" t="e">
        <f>IF(ISNUMBER(Regressions!G81),ROUND(Regressions!G81, 1), NA())</f>
        <v>#N/A</v>
      </c>
      <c r="H71" s="340" t="e">
        <f>IF(ISNUMBER(Regressions!H81),ROUND(Regressions!H81, 1), NA())</f>
        <v>#N/A</v>
      </c>
      <c r="I71" s="237" t="e">
        <f>IF(ISNUMBER(Regressions!I81),ROUND(Regressions!I81, 1), NA())</f>
        <v>#N/A</v>
      </c>
      <c r="J71" s="341" t="e">
        <f>IF(ISNUMBER(Regressions!K81),ROUND(Regressions!K81, 1), NA())</f>
        <v>#N/A</v>
      </c>
      <c r="K71" s="339" t="e">
        <f>IF(ISNUMBER(Regressions!L81),ROUND(Regressions!L81, 1), NA())</f>
        <v>#N/A</v>
      </c>
      <c r="L71" s="238" t="e">
        <f>IF(ISNUMBER(Regressions!M81),ROUND(Regressions!M81, 1), NA())</f>
        <v>#N/A</v>
      </c>
      <c r="M71" s="340" t="e">
        <f>IF(ISNUMBER(Regressions!N81),ROUND(Regressions!N81, 1), NA())</f>
        <v>#N/A</v>
      </c>
      <c r="N71" s="237" t="e">
        <f>IF(ISNUMBER(Regressions!O81),ROUND(Regressions!O81, 1), NA())</f>
        <v>#N/A</v>
      </c>
      <c r="O71" s="341" t="e">
        <f>IF(ISNUMBER(Regressions!Q81),ROUND(Regressions!Q81, 1), NA())</f>
        <v>#N/A</v>
      </c>
      <c r="P71" s="339" t="e">
        <f>IF(ISNUMBER(Regressions!R81),ROUND(Regressions!R81, 1), NA())</f>
        <v>#N/A</v>
      </c>
      <c r="Q71" s="215" t="e">
        <f>IF(ISNUMBER(Regressions!S81),ROUND(Regressions!S81, 1), NA())</f>
        <v>#N/A</v>
      </c>
      <c r="R71" s="340" t="e">
        <f>IF(ISNUMBER(Regressions!T81),ROUND(Regressions!T81, 1), NA())</f>
        <v>#N/A</v>
      </c>
      <c r="S71" s="237" t="e">
        <f>IF(ISNUMBER(Regressions!U81),ROUND(Regressions!U81, 1), NA())</f>
        <v>#N/A</v>
      </c>
    </row>
    <row xmlns:x14ac="http://schemas.microsoft.com/office/spreadsheetml/2009/9/ac" r="72" x14ac:dyDescent="0.2">
      <c r="A72" s="336" t="str">
        <f>IF(ISBLANK(Regressions!A82), " ", Regressions!A82)</f>
        <v>Guinea-Bissau</v>
      </c>
      <c r="B72" s="337">
        <f>IF(ISBLANK(Regressions!B82), " ", Regressions!B82)</f>
        <v>2006</v>
      </c>
      <c r="C72" s="342" t="str">
        <f>IF(ISBLANK(Regressions!C82), " ", Regressions!C82)</f>
        <v>Rural</v>
      </c>
      <c r="D72" s="338">
        <f>IF(ISBLANK(Regressions!D82), " ", Regressions!D82)</f>
        <v>312506.67346115108</v>
      </c>
      <c r="E72" s="214" t="e">
        <f>IF(ISNUMBER(Regressions!E82),ROUND(Regressions!E82, 1), NA())</f>
        <v>#N/A</v>
      </c>
      <c r="F72" s="339" t="e">
        <f>IF(ISNUMBER(Regressions!F82),ROUND(Regressions!F82, 1), NA())</f>
        <v>#N/A</v>
      </c>
      <c r="G72" s="236" t="e">
        <f>IF(ISNUMBER(Regressions!G82),ROUND(Regressions!G82, 1), NA())</f>
        <v>#N/A</v>
      </c>
      <c r="H72" s="340" t="e">
        <f>IF(ISNUMBER(Regressions!H82),ROUND(Regressions!H82, 1), NA())</f>
        <v>#N/A</v>
      </c>
      <c r="I72" s="237" t="e">
        <f>IF(ISNUMBER(Regressions!I82),ROUND(Regressions!I82, 1), NA())</f>
        <v>#N/A</v>
      </c>
      <c r="J72" s="341" t="e">
        <f>IF(ISNUMBER(Regressions!K82),ROUND(Regressions!K82, 1), NA())</f>
        <v>#N/A</v>
      </c>
      <c r="K72" s="339" t="e">
        <f>IF(ISNUMBER(Regressions!L82),ROUND(Regressions!L82, 1), NA())</f>
        <v>#N/A</v>
      </c>
      <c r="L72" s="238" t="e">
        <f>IF(ISNUMBER(Regressions!M82),ROUND(Regressions!M82, 1), NA())</f>
        <v>#N/A</v>
      </c>
      <c r="M72" s="340" t="e">
        <f>IF(ISNUMBER(Regressions!N82),ROUND(Regressions!N82, 1), NA())</f>
        <v>#N/A</v>
      </c>
      <c r="N72" s="237" t="e">
        <f>IF(ISNUMBER(Regressions!O82),ROUND(Regressions!O82, 1), NA())</f>
        <v>#N/A</v>
      </c>
      <c r="O72" s="341" t="e">
        <f>IF(ISNUMBER(Regressions!Q82),ROUND(Regressions!Q82, 1), NA())</f>
        <v>#N/A</v>
      </c>
      <c r="P72" s="339" t="e">
        <f>IF(ISNUMBER(Regressions!R82),ROUND(Regressions!R82, 1), NA())</f>
        <v>#N/A</v>
      </c>
      <c r="Q72" s="215" t="e">
        <f>IF(ISNUMBER(Regressions!S82),ROUND(Regressions!S82, 1), NA())</f>
        <v>#N/A</v>
      </c>
      <c r="R72" s="340" t="e">
        <f>IF(ISNUMBER(Regressions!T82),ROUND(Regressions!T82, 1), NA())</f>
        <v>#N/A</v>
      </c>
      <c r="S72" s="237" t="e">
        <f>IF(ISNUMBER(Regressions!U82),ROUND(Regressions!U82, 1), NA())</f>
        <v>#N/A</v>
      </c>
    </row>
    <row xmlns:x14ac="http://schemas.microsoft.com/office/spreadsheetml/2009/9/ac" r="73" x14ac:dyDescent="0.2">
      <c r="A73" s="336" t="str">
        <f>IF(ISBLANK(Regressions!A83), " ", Regressions!A83)</f>
        <v>Guinea-Bissau</v>
      </c>
      <c r="B73" s="337">
        <f>IF(ISBLANK(Regressions!B83), " ", Regressions!B83)</f>
        <v>2007</v>
      </c>
      <c r="C73" s="342" t="str">
        <f>IF(ISBLANK(Regressions!C83), " ", Regressions!C83)</f>
        <v>Rural</v>
      </c>
      <c r="D73" s="338">
        <f>IF(ISBLANK(Regressions!D83), " ", Regressions!D83)</f>
        <v>317556.64435928338</v>
      </c>
      <c r="E73" s="214" t="e">
        <f>IF(ISNUMBER(Regressions!E83),ROUND(Regressions!E83, 1), NA())</f>
        <v>#N/A</v>
      </c>
      <c r="F73" s="339" t="e">
        <f>IF(ISNUMBER(Regressions!F83),ROUND(Regressions!F83, 1), NA())</f>
        <v>#N/A</v>
      </c>
      <c r="G73" s="236" t="e">
        <f>IF(ISNUMBER(Regressions!G83),ROUND(Regressions!G83, 1), NA())</f>
        <v>#N/A</v>
      </c>
      <c r="H73" s="340" t="e">
        <f>IF(ISNUMBER(Regressions!H83),ROUND(Regressions!H83, 1), NA())</f>
        <v>#N/A</v>
      </c>
      <c r="I73" s="237" t="e">
        <f>IF(ISNUMBER(Regressions!I83),ROUND(Regressions!I83, 1), NA())</f>
        <v>#N/A</v>
      </c>
      <c r="J73" s="341" t="e">
        <f>IF(ISNUMBER(Regressions!K83),ROUND(Regressions!K83, 1), NA())</f>
        <v>#N/A</v>
      </c>
      <c r="K73" s="339" t="e">
        <f>IF(ISNUMBER(Regressions!L83),ROUND(Regressions!L83, 1), NA())</f>
        <v>#N/A</v>
      </c>
      <c r="L73" s="238" t="e">
        <f>IF(ISNUMBER(Regressions!M83),ROUND(Regressions!M83, 1), NA())</f>
        <v>#N/A</v>
      </c>
      <c r="M73" s="340" t="e">
        <f>IF(ISNUMBER(Regressions!N83),ROUND(Regressions!N83, 1), NA())</f>
        <v>#N/A</v>
      </c>
      <c r="N73" s="237" t="e">
        <f>IF(ISNUMBER(Regressions!O83),ROUND(Regressions!O83, 1), NA())</f>
        <v>#N/A</v>
      </c>
      <c r="O73" s="341" t="e">
        <f>IF(ISNUMBER(Regressions!Q83),ROUND(Regressions!Q83, 1), NA())</f>
        <v>#N/A</v>
      </c>
      <c r="P73" s="339" t="e">
        <f>IF(ISNUMBER(Regressions!R83),ROUND(Regressions!R83, 1), NA())</f>
        <v>#N/A</v>
      </c>
      <c r="Q73" s="215" t="e">
        <f>IF(ISNUMBER(Regressions!S83),ROUND(Regressions!S83, 1), NA())</f>
        <v>#N/A</v>
      </c>
      <c r="R73" s="340" t="e">
        <f>IF(ISNUMBER(Regressions!T83),ROUND(Regressions!T83, 1), NA())</f>
        <v>#N/A</v>
      </c>
      <c r="S73" s="237" t="e">
        <f>IF(ISNUMBER(Regressions!U83),ROUND(Regressions!U83, 1), NA())</f>
        <v>#N/A</v>
      </c>
    </row>
    <row xmlns:x14ac="http://schemas.microsoft.com/office/spreadsheetml/2009/9/ac" r="74" x14ac:dyDescent="0.2">
      <c r="A74" s="336" t="str">
        <f>IF(ISBLANK(Regressions!A84), " ", Regressions!A84)</f>
        <v>Guinea-Bissau</v>
      </c>
      <c r="B74" s="337">
        <f>IF(ISBLANK(Regressions!B84), " ", Regressions!B84)</f>
        <v>2008</v>
      </c>
      <c r="C74" s="342" t="str">
        <f>IF(ISBLANK(Regressions!C84), " ", Regressions!C84)</f>
        <v>Rural</v>
      </c>
      <c r="D74" s="338">
        <f>IF(ISBLANK(Regressions!D84), " ", Regressions!D84)</f>
        <v>323181.13618625642</v>
      </c>
      <c r="E74" s="214" t="e">
        <f>IF(ISNUMBER(Regressions!E84),ROUND(Regressions!E84, 1), NA())</f>
        <v>#N/A</v>
      </c>
      <c r="F74" s="339" t="e">
        <f>IF(ISNUMBER(Regressions!F84),ROUND(Regressions!F84, 1), NA())</f>
        <v>#N/A</v>
      </c>
      <c r="G74" s="236" t="e">
        <f>IF(ISNUMBER(Regressions!G84),ROUND(Regressions!G84, 1), NA())</f>
        <v>#N/A</v>
      </c>
      <c r="H74" s="340" t="e">
        <f>IF(ISNUMBER(Regressions!H84),ROUND(Regressions!H84, 1), NA())</f>
        <v>#N/A</v>
      </c>
      <c r="I74" s="237" t="e">
        <f>IF(ISNUMBER(Regressions!I84),ROUND(Regressions!I84, 1), NA())</f>
        <v>#N/A</v>
      </c>
      <c r="J74" s="341" t="e">
        <f>IF(ISNUMBER(Regressions!K84),ROUND(Regressions!K84, 1), NA())</f>
        <v>#N/A</v>
      </c>
      <c r="K74" s="339" t="e">
        <f>IF(ISNUMBER(Regressions!L84),ROUND(Regressions!L84, 1), NA())</f>
        <v>#N/A</v>
      </c>
      <c r="L74" s="238" t="e">
        <f>IF(ISNUMBER(Regressions!M84),ROUND(Regressions!M84, 1), NA())</f>
        <v>#N/A</v>
      </c>
      <c r="M74" s="340" t="e">
        <f>IF(ISNUMBER(Regressions!N84),ROUND(Regressions!N84, 1), NA())</f>
        <v>#N/A</v>
      </c>
      <c r="N74" s="237" t="e">
        <f>IF(ISNUMBER(Regressions!O84),ROUND(Regressions!O84, 1), NA())</f>
        <v>#N/A</v>
      </c>
      <c r="O74" s="341" t="e">
        <f>IF(ISNUMBER(Regressions!Q84),ROUND(Regressions!Q84, 1), NA())</f>
        <v>#N/A</v>
      </c>
      <c r="P74" s="339" t="e">
        <f>IF(ISNUMBER(Regressions!R84),ROUND(Regressions!R84, 1), NA())</f>
        <v>#N/A</v>
      </c>
      <c r="Q74" s="215" t="e">
        <f>IF(ISNUMBER(Regressions!S84),ROUND(Regressions!S84, 1), NA())</f>
        <v>#N/A</v>
      </c>
      <c r="R74" s="340" t="e">
        <f>IF(ISNUMBER(Regressions!T84),ROUND(Regressions!T84, 1), NA())</f>
        <v>#N/A</v>
      </c>
      <c r="S74" s="237" t="e">
        <f>IF(ISNUMBER(Regressions!U84),ROUND(Regressions!U84, 1), NA())</f>
        <v>#N/A</v>
      </c>
    </row>
    <row xmlns:x14ac="http://schemas.microsoft.com/office/spreadsheetml/2009/9/ac" r="75" x14ac:dyDescent="0.2">
      <c r="A75" s="336" t="str">
        <f>IF(ISBLANK(Regressions!A85), " ", Regressions!A85)</f>
        <v>Guinea-Bissau</v>
      </c>
      <c r="B75" s="337">
        <f>IF(ISBLANK(Regressions!B85), " ", Regressions!B85)</f>
        <v>2009</v>
      </c>
      <c r="C75" s="342" t="str">
        <f>IF(ISBLANK(Regressions!C85), " ", Regressions!C85)</f>
        <v>Rural</v>
      </c>
      <c r="D75" s="338">
        <f>IF(ISBLANK(Regressions!D85), " ", Regressions!D85)</f>
        <v>329558.7648488236</v>
      </c>
      <c r="E75" s="214" t="e">
        <f>IF(ISNUMBER(Regressions!E85),ROUND(Regressions!E85, 1), NA())</f>
        <v>#N/A</v>
      </c>
      <c r="F75" s="339" t="e">
        <f>IF(ISNUMBER(Regressions!F85),ROUND(Regressions!F85, 1), NA())</f>
        <v>#N/A</v>
      </c>
      <c r="G75" s="236" t="e">
        <f>IF(ISNUMBER(Regressions!G85),ROUND(Regressions!G85, 1), NA())</f>
        <v>#N/A</v>
      </c>
      <c r="H75" s="340" t="e">
        <f>IF(ISNUMBER(Regressions!H85),ROUND(Regressions!H85, 1), NA())</f>
        <v>#N/A</v>
      </c>
      <c r="I75" s="237" t="e">
        <f>IF(ISNUMBER(Regressions!I85),ROUND(Regressions!I85, 1), NA())</f>
        <v>#N/A</v>
      </c>
      <c r="J75" s="341" t="e">
        <f>IF(ISNUMBER(Regressions!K85),ROUND(Regressions!K85, 1), NA())</f>
        <v>#N/A</v>
      </c>
      <c r="K75" s="339" t="e">
        <f>IF(ISNUMBER(Regressions!L85),ROUND(Regressions!L85, 1), NA())</f>
        <v>#N/A</v>
      </c>
      <c r="L75" s="238" t="e">
        <f>IF(ISNUMBER(Regressions!M85),ROUND(Regressions!M85, 1), NA())</f>
        <v>#N/A</v>
      </c>
      <c r="M75" s="340" t="e">
        <f>IF(ISNUMBER(Regressions!N85),ROUND(Regressions!N85, 1), NA())</f>
        <v>#N/A</v>
      </c>
      <c r="N75" s="237" t="e">
        <f>IF(ISNUMBER(Regressions!O85),ROUND(Regressions!O85, 1), NA())</f>
        <v>#N/A</v>
      </c>
      <c r="O75" s="341" t="e">
        <f>IF(ISNUMBER(Regressions!Q85),ROUND(Regressions!Q85, 1), NA())</f>
        <v>#N/A</v>
      </c>
      <c r="P75" s="339" t="e">
        <f>IF(ISNUMBER(Regressions!R85),ROUND(Regressions!R85, 1), NA())</f>
        <v>#N/A</v>
      </c>
      <c r="Q75" s="215" t="e">
        <f>IF(ISNUMBER(Regressions!S85),ROUND(Regressions!S85, 1), NA())</f>
        <v>#N/A</v>
      </c>
      <c r="R75" s="340" t="e">
        <f>IF(ISNUMBER(Regressions!T85),ROUND(Regressions!T85, 1), NA())</f>
        <v>#N/A</v>
      </c>
      <c r="S75" s="237" t="e">
        <f>IF(ISNUMBER(Regressions!U85),ROUND(Regressions!U85, 1), NA())</f>
        <v>#N/A</v>
      </c>
    </row>
    <row xmlns:x14ac="http://schemas.microsoft.com/office/spreadsheetml/2009/9/ac" r="76" x14ac:dyDescent="0.2">
      <c r="A76" s="336" t="str">
        <f>IF(ISBLANK(Regressions!A86), " ", Regressions!A86)</f>
        <v>Guinea-Bissau</v>
      </c>
      <c r="B76" s="337">
        <f>IF(ISBLANK(Regressions!B86), " ", Regressions!B86)</f>
        <v>2010</v>
      </c>
      <c r="C76" s="342" t="str">
        <f>IF(ISBLANK(Regressions!C86), " ", Regressions!C86)</f>
        <v>Rural</v>
      </c>
      <c r="D76" s="338">
        <f>IF(ISBLANK(Regressions!D86), " ", Regressions!D86)</f>
        <v>336382.73818717961</v>
      </c>
      <c r="E76" s="214" t="e">
        <f>IF(ISNUMBER(Regressions!E86),ROUND(Regressions!E86, 1), NA())</f>
        <v>#N/A</v>
      </c>
      <c r="F76" s="339" t="e">
        <f>IF(ISNUMBER(Regressions!F86),ROUND(Regressions!F86, 1), NA())</f>
        <v>#N/A</v>
      </c>
      <c r="G76" s="236" t="e">
        <f>IF(ISNUMBER(Regressions!G86),ROUND(Regressions!G86, 1), NA())</f>
        <v>#N/A</v>
      </c>
      <c r="H76" s="340" t="e">
        <f>IF(ISNUMBER(Regressions!H86),ROUND(Regressions!H86, 1), NA())</f>
        <v>#N/A</v>
      </c>
      <c r="I76" s="237" t="e">
        <f>IF(ISNUMBER(Regressions!I86),ROUND(Regressions!I86, 1), NA())</f>
        <v>#N/A</v>
      </c>
      <c r="J76" s="341" t="e">
        <f>IF(ISNUMBER(Regressions!K86),ROUND(Regressions!K86, 1), NA())</f>
        <v>#N/A</v>
      </c>
      <c r="K76" s="339" t="e">
        <f>IF(ISNUMBER(Regressions!L86),ROUND(Regressions!L86, 1), NA())</f>
        <v>#N/A</v>
      </c>
      <c r="L76" s="238" t="e">
        <f>IF(ISNUMBER(Regressions!M86),ROUND(Regressions!M86, 1), NA())</f>
        <v>#N/A</v>
      </c>
      <c r="M76" s="340" t="e">
        <f>IF(ISNUMBER(Regressions!N86),ROUND(Regressions!N86, 1), NA())</f>
        <v>#N/A</v>
      </c>
      <c r="N76" s="237" t="e">
        <f>IF(ISNUMBER(Regressions!O86),ROUND(Regressions!O86, 1), NA())</f>
        <v>#N/A</v>
      </c>
      <c r="O76" s="341" t="e">
        <f>IF(ISNUMBER(Regressions!Q86),ROUND(Regressions!Q86, 1), NA())</f>
        <v>#N/A</v>
      </c>
      <c r="P76" s="339" t="e">
        <f>IF(ISNUMBER(Regressions!R86),ROUND(Regressions!R86, 1), NA())</f>
        <v>#N/A</v>
      </c>
      <c r="Q76" s="215" t="e">
        <f>IF(ISNUMBER(Regressions!S86),ROUND(Regressions!S86, 1), NA())</f>
        <v>#N/A</v>
      </c>
      <c r="R76" s="340" t="e">
        <f>IF(ISNUMBER(Regressions!T86),ROUND(Regressions!T86, 1), NA())</f>
        <v>#N/A</v>
      </c>
      <c r="S76" s="237" t="e">
        <f>IF(ISNUMBER(Regressions!U86),ROUND(Regressions!U86, 1), NA())</f>
        <v>#N/A</v>
      </c>
    </row>
    <row xmlns:x14ac="http://schemas.microsoft.com/office/spreadsheetml/2009/9/ac" r="77" x14ac:dyDescent="0.2">
      <c r="A77" s="336" t="str">
        <f>IF(ISBLANK(Regressions!A87), " ", Regressions!A87)</f>
        <v>Guinea-Bissau</v>
      </c>
      <c r="B77" s="337">
        <f>IF(ISBLANK(Regressions!B87), " ", Regressions!B87)</f>
        <v>2011</v>
      </c>
      <c r="C77" s="342" t="str">
        <f>IF(ISBLANK(Regressions!C87), " ", Regressions!C87)</f>
        <v>Rural</v>
      </c>
      <c r="D77" s="338">
        <f>IF(ISBLANK(Regressions!D87), " ", Regressions!D87)</f>
        <v>374338.54064846039</v>
      </c>
      <c r="E77" s="214" t="e">
        <f>IF(ISNUMBER(Regressions!E87),ROUND(Regressions!E87, 1), NA())</f>
        <v>#N/A</v>
      </c>
      <c r="F77" s="339" t="e">
        <f>IF(ISNUMBER(Regressions!F87),ROUND(Regressions!F87, 1), NA())</f>
        <v>#N/A</v>
      </c>
      <c r="G77" s="236" t="e">
        <f>IF(ISNUMBER(Regressions!G87),ROUND(Regressions!G87, 1), NA())</f>
        <v>#N/A</v>
      </c>
      <c r="H77" s="340" t="e">
        <f>IF(ISNUMBER(Regressions!H87),ROUND(Regressions!H87, 1), NA())</f>
        <v>#N/A</v>
      </c>
      <c r="I77" s="237" t="e">
        <f>IF(ISNUMBER(Regressions!I87),ROUND(Regressions!I87, 1), NA())</f>
        <v>#N/A</v>
      </c>
      <c r="J77" s="341" t="e">
        <f>IF(ISNUMBER(Regressions!K87),ROUND(Regressions!K87, 1), NA())</f>
        <v>#N/A</v>
      </c>
      <c r="K77" s="339" t="e">
        <f>IF(ISNUMBER(Regressions!L87),ROUND(Regressions!L87, 1), NA())</f>
        <v>#N/A</v>
      </c>
      <c r="L77" s="238" t="e">
        <f>IF(ISNUMBER(Regressions!M87),ROUND(Regressions!M87, 1), NA())</f>
        <v>#N/A</v>
      </c>
      <c r="M77" s="340" t="e">
        <f>IF(ISNUMBER(Regressions!N87),ROUND(Regressions!N87, 1), NA())</f>
        <v>#N/A</v>
      </c>
      <c r="N77" s="237" t="e">
        <f>IF(ISNUMBER(Regressions!O87),ROUND(Regressions!O87, 1), NA())</f>
        <v>#N/A</v>
      </c>
      <c r="O77" s="341" t="e">
        <f>IF(ISNUMBER(Regressions!Q87),ROUND(Regressions!Q87, 1), NA())</f>
        <v>#N/A</v>
      </c>
      <c r="P77" s="339" t="e">
        <f>IF(ISNUMBER(Regressions!R87),ROUND(Regressions!R87, 1), NA())</f>
        <v>#N/A</v>
      </c>
      <c r="Q77" s="215" t="e">
        <f>IF(ISNUMBER(Regressions!S87),ROUND(Regressions!S87, 1), NA())</f>
        <v>#N/A</v>
      </c>
      <c r="R77" s="340" t="e">
        <f>IF(ISNUMBER(Regressions!T87),ROUND(Regressions!T87, 1), NA())</f>
        <v>#N/A</v>
      </c>
      <c r="S77" s="237" t="e">
        <f>IF(ISNUMBER(Regressions!U87),ROUND(Regressions!U87, 1), NA())</f>
        <v>#N/A</v>
      </c>
    </row>
    <row xmlns:x14ac="http://schemas.microsoft.com/office/spreadsheetml/2009/9/ac" r="78" x14ac:dyDescent="0.2">
      <c r="A78" s="336" t="str">
        <f>IF(ISBLANK(Regressions!A88), " ", Regressions!A88)</f>
        <v>Guinea-Bissau</v>
      </c>
      <c r="B78" s="337">
        <f>IF(ISBLANK(Regressions!B88), " ", Regressions!B88)</f>
        <v>2012</v>
      </c>
      <c r="C78" s="342" t="str">
        <f>IF(ISBLANK(Regressions!C88), " ", Regressions!C88)</f>
        <v>Rural</v>
      </c>
      <c r="D78" s="338">
        <f>IF(ISBLANK(Regressions!D88), " ", Regressions!D88)</f>
        <v>381777.45104785921</v>
      </c>
      <c r="E78" s="214" t="e">
        <f>IF(ISNUMBER(Regressions!E88),ROUND(Regressions!E88, 1), NA())</f>
        <v>#N/A</v>
      </c>
      <c r="F78" s="339" t="e">
        <f>IF(ISNUMBER(Regressions!F88),ROUND(Regressions!F88, 1), NA())</f>
        <v>#N/A</v>
      </c>
      <c r="G78" s="236" t="e">
        <f>IF(ISNUMBER(Regressions!G88),ROUND(Regressions!G88, 1), NA())</f>
        <v>#N/A</v>
      </c>
      <c r="H78" s="340" t="e">
        <f>IF(ISNUMBER(Regressions!H88),ROUND(Regressions!H88, 1), NA())</f>
        <v>#N/A</v>
      </c>
      <c r="I78" s="237" t="e">
        <f>IF(ISNUMBER(Regressions!I88),ROUND(Regressions!I88, 1), NA())</f>
        <v>#N/A</v>
      </c>
      <c r="J78" s="341" t="e">
        <f>IF(ISNUMBER(Regressions!K88),ROUND(Regressions!K88, 1), NA())</f>
        <v>#N/A</v>
      </c>
      <c r="K78" s="339" t="e">
        <f>IF(ISNUMBER(Regressions!L88),ROUND(Regressions!L88, 1), NA())</f>
        <v>#N/A</v>
      </c>
      <c r="L78" s="238" t="e">
        <f>IF(ISNUMBER(Regressions!M88),ROUND(Regressions!M88, 1), NA())</f>
        <v>#N/A</v>
      </c>
      <c r="M78" s="340" t="e">
        <f>IF(ISNUMBER(Regressions!N88),ROUND(Regressions!N88, 1), NA())</f>
        <v>#N/A</v>
      </c>
      <c r="N78" s="237" t="e">
        <f>IF(ISNUMBER(Regressions!O88),ROUND(Regressions!O88, 1), NA())</f>
        <v>#N/A</v>
      </c>
      <c r="O78" s="341" t="e">
        <f>IF(ISNUMBER(Regressions!Q88),ROUND(Regressions!Q88, 1), NA())</f>
        <v>#N/A</v>
      </c>
      <c r="P78" s="339" t="e">
        <f>IF(ISNUMBER(Regressions!R88),ROUND(Regressions!R88, 1), NA())</f>
        <v>#N/A</v>
      </c>
      <c r="Q78" s="215" t="e">
        <f>IF(ISNUMBER(Regressions!S88),ROUND(Regressions!S88, 1), NA())</f>
        <v>#N/A</v>
      </c>
      <c r="R78" s="340" t="e">
        <f>IF(ISNUMBER(Regressions!T88),ROUND(Regressions!T88, 1), NA())</f>
        <v>#N/A</v>
      </c>
      <c r="S78" s="237" t="e">
        <f>IF(ISNUMBER(Regressions!U88),ROUND(Regressions!U88, 1), NA())</f>
        <v>#N/A</v>
      </c>
    </row>
    <row xmlns:x14ac="http://schemas.microsoft.com/office/spreadsheetml/2009/9/ac" r="79" x14ac:dyDescent="0.2">
      <c r="A79" s="336" t="str">
        <f>IF(ISBLANK(Regressions!A89), " ", Regressions!A89)</f>
        <v>Guinea-Bissau</v>
      </c>
      <c r="B79" s="337">
        <f>IF(ISBLANK(Regressions!B89), " ", Regressions!B89)</f>
        <v>2013</v>
      </c>
      <c r="C79" s="342" t="str">
        <f>IF(ISBLANK(Regressions!C89), " ", Regressions!C89)</f>
        <v>Rural</v>
      </c>
      <c r="D79" s="338">
        <f>IF(ISBLANK(Regressions!D89), " ", Regressions!D89)</f>
        <v>388865.258400917</v>
      </c>
      <c r="E79" s="214" t="e">
        <f>IF(ISNUMBER(Regressions!E89),ROUND(Regressions!E89, 1), NA())</f>
        <v>#N/A</v>
      </c>
      <c r="F79" s="339" t="e">
        <f>IF(ISNUMBER(Regressions!F89),ROUND(Regressions!F89, 1), NA())</f>
        <v>#N/A</v>
      </c>
      <c r="G79" s="236" t="e">
        <f>IF(ISNUMBER(Regressions!G89),ROUND(Regressions!G89, 1), NA())</f>
        <v>#N/A</v>
      </c>
      <c r="H79" s="340" t="e">
        <f>IF(ISNUMBER(Regressions!H89),ROUND(Regressions!H89, 1), NA())</f>
        <v>#N/A</v>
      </c>
      <c r="I79" s="237" t="e">
        <f>IF(ISNUMBER(Regressions!I89),ROUND(Regressions!I89, 1), NA())</f>
        <v>#N/A</v>
      </c>
      <c r="J79" s="341" t="e">
        <f>IF(ISNUMBER(Regressions!K89),ROUND(Regressions!K89, 1), NA())</f>
        <v>#N/A</v>
      </c>
      <c r="K79" s="339" t="e">
        <f>IF(ISNUMBER(Regressions!L89),ROUND(Regressions!L89, 1), NA())</f>
        <v>#N/A</v>
      </c>
      <c r="L79" s="238" t="e">
        <f>IF(ISNUMBER(Regressions!M89),ROUND(Regressions!M89, 1), NA())</f>
        <v>#N/A</v>
      </c>
      <c r="M79" s="340" t="e">
        <f>IF(ISNUMBER(Regressions!N89),ROUND(Regressions!N89, 1), NA())</f>
        <v>#N/A</v>
      </c>
      <c r="N79" s="237" t="e">
        <f>IF(ISNUMBER(Regressions!O89),ROUND(Regressions!O89, 1), NA())</f>
        <v>#N/A</v>
      </c>
      <c r="O79" s="341" t="e">
        <f>IF(ISNUMBER(Regressions!Q89),ROUND(Regressions!Q89, 1), NA())</f>
        <v>#N/A</v>
      </c>
      <c r="P79" s="339" t="e">
        <f>IF(ISNUMBER(Regressions!R89),ROUND(Regressions!R89, 1), NA())</f>
        <v>#N/A</v>
      </c>
      <c r="Q79" s="215" t="e">
        <f>IF(ISNUMBER(Regressions!S89),ROUND(Regressions!S89, 1), NA())</f>
        <v>#N/A</v>
      </c>
      <c r="R79" s="340" t="e">
        <f>IF(ISNUMBER(Regressions!T89),ROUND(Regressions!T89, 1), NA())</f>
        <v>#N/A</v>
      </c>
      <c r="S79" s="237" t="e">
        <f>IF(ISNUMBER(Regressions!U89),ROUND(Regressions!U89, 1), NA())</f>
        <v>#N/A</v>
      </c>
    </row>
    <row xmlns:x14ac="http://schemas.microsoft.com/office/spreadsheetml/2009/9/ac" r="80" x14ac:dyDescent="0.2">
      <c r="A80" s="336" t="str">
        <f>IF(ISBLANK(Regressions!A90), " ", Regressions!A90)</f>
        <v>Guinea-Bissau</v>
      </c>
      <c r="B80" s="337">
        <f>IF(ISBLANK(Regressions!B90), " ", Regressions!B90)</f>
        <v>2014</v>
      </c>
      <c r="C80" s="342" t="str">
        <f>IF(ISBLANK(Regressions!C90), " ", Regressions!C90)</f>
        <v>Rural</v>
      </c>
      <c r="D80" s="338">
        <f>IF(ISBLANK(Regressions!D90), " ", Regressions!D90)</f>
        <v>395784.87431385042</v>
      </c>
      <c r="E80" s="214" t="e">
        <f>IF(ISNUMBER(Regressions!E90),ROUND(Regressions!E90, 1), NA())</f>
        <v>#N/A</v>
      </c>
      <c r="F80" s="339" t="e">
        <f>IF(ISNUMBER(Regressions!F90),ROUND(Regressions!F90, 1), NA())</f>
        <v>#N/A</v>
      </c>
      <c r="G80" s="236" t="e">
        <f>IF(ISNUMBER(Regressions!G90),ROUND(Regressions!G90, 1), NA())</f>
        <v>#N/A</v>
      </c>
      <c r="H80" s="340" t="e">
        <f>IF(ISNUMBER(Regressions!H90),ROUND(Regressions!H90, 1), NA())</f>
        <v>#N/A</v>
      </c>
      <c r="I80" s="237" t="e">
        <f>IF(ISNUMBER(Regressions!I90),ROUND(Regressions!I90, 1), NA())</f>
        <v>#N/A</v>
      </c>
      <c r="J80" s="341" t="e">
        <f>IF(ISNUMBER(Regressions!K90),ROUND(Regressions!K90, 1), NA())</f>
        <v>#N/A</v>
      </c>
      <c r="K80" s="339" t="e">
        <f>IF(ISNUMBER(Regressions!L90),ROUND(Regressions!L90, 1), NA())</f>
        <v>#N/A</v>
      </c>
      <c r="L80" s="238" t="e">
        <f>IF(ISNUMBER(Regressions!M90),ROUND(Regressions!M90, 1), NA())</f>
        <v>#N/A</v>
      </c>
      <c r="M80" s="340" t="e">
        <f>IF(ISNUMBER(Regressions!N90),ROUND(Regressions!N90, 1), NA())</f>
        <v>#N/A</v>
      </c>
      <c r="N80" s="237" t="e">
        <f>IF(ISNUMBER(Regressions!O90),ROUND(Regressions!O90, 1), NA())</f>
        <v>#N/A</v>
      </c>
      <c r="O80" s="341" t="e">
        <f>IF(ISNUMBER(Regressions!Q90),ROUND(Regressions!Q90, 1), NA())</f>
        <v>#N/A</v>
      </c>
      <c r="P80" s="339" t="e">
        <f>IF(ISNUMBER(Regressions!R90),ROUND(Regressions!R90, 1), NA())</f>
        <v>#N/A</v>
      </c>
      <c r="Q80" s="215" t="e">
        <f>IF(ISNUMBER(Regressions!S90),ROUND(Regressions!S90, 1), NA())</f>
        <v>#N/A</v>
      </c>
      <c r="R80" s="340" t="e">
        <f>IF(ISNUMBER(Regressions!T90),ROUND(Regressions!T90, 1), NA())</f>
        <v>#N/A</v>
      </c>
      <c r="S80" s="237" t="e">
        <f>IF(ISNUMBER(Regressions!U90),ROUND(Regressions!U90, 1), NA())</f>
        <v>#N/A</v>
      </c>
    </row>
    <row xmlns:x14ac="http://schemas.microsoft.com/office/spreadsheetml/2009/9/ac" r="81" x14ac:dyDescent="0.2">
      <c r="A81" s="336" t="str">
        <f>IF(ISBLANK(Regressions!A91), " ", Regressions!A91)</f>
        <v>Guinea-Bissau</v>
      </c>
      <c r="B81" s="337">
        <f>IF(ISBLANK(Regressions!B91), " ", Regressions!B91)</f>
        <v>2015</v>
      </c>
      <c r="C81" s="342" t="str">
        <f>IF(ISBLANK(Regressions!C91), " ", Regressions!C91)</f>
        <v>Rural</v>
      </c>
      <c r="D81" s="338">
        <f>IF(ISBLANK(Regressions!D91), " ", Regressions!D91)</f>
        <v>402918.83063171379</v>
      </c>
      <c r="E81" s="214" t="e">
        <f>IF(ISNUMBER(Regressions!E91),ROUND(Regressions!E91, 1), NA())</f>
        <v>#N/A</v>
      </c>
      <c r="F81" s="339" t="e">
        <f>IF(ISNUMBER(Regressions!F91),ROUND(Regressions!F91, 1), NA())</f>
        <v>#N/A</v>
      </c>
      <c r="G81" s="236" t="e">
        <f>IF(ISNUMBER(Regressions!G91),ROUND(Regressions!G91, 1), NA())</f>
        <v>#N/A</v>
      </c>
      <c r="H81" s="340" t="e">
        <f>IF(ISNUMBER(Regressions!H91),ROUND(Regressions!H91, 1), NA())</f>
        <v>#N/A</v>
      </c>
      <c r="I81" s="237" t="e">
        <f>IF(ISNUMBER(Regressions!I91),ROUND(Regressions!I91, 1), NA())</f>
        <v>#N/A</v>
      </c>
      <c r="J81" s="341" t="e">
        <f>IF(ISNUMBER(Regressions!K91),ROUND(Regressions!K91, 1), NA())</f>
        <v>#N/A</v>
      </c>
      <c r="K81" s="339" t="e">
        <f>IF(ISNUMBER(Regressions!L91),ROUND(Regressions!L91, 1), NA())</f>
        <v>#N/A</v>
      </c>
      <c r="L81" s="238" t="e">
        <f>IF(ISNUMBER(Regressions!M91),ROUND(Regressions!M91, 1), NA())</f>
        <v>#N/A</v>
      </c>
      <c r="M81" s="340" t="e">
        <f>IF(ISNUMBER(Regressions!N91),ROUND(Regressions!N91, 1), NA())</f>
        <v>#N/A</v>
      </c>
      <c r="N81" s="237" t="e">
        <f>IF(ISNUMBER(Regressions!O91),ROUND(Regressions!O91, 1), NA())</f>
        <v>#N/A</v>
      </c>
      <c r="O81" s="341" t="e">
        <f>IF(ISNUMBER(Regressions!Q91),ROUND(Regressions!Q91, 1), NA())</f>
        <v>#N/A</v>
      </c>
      <c r="P81" s="339" t="e">
        <f>IF(ISNUMBER(Regressions!R91),ROUND(Regressions!R91, 1), NA())</f>
        <v>#N/A</v>
      </c>
      <c r="Q81" s="215" t="e">
        <f>IF(ISNUMBER(Regressions!S91),ROUND(Regressions!S91, 1), NA())</f>
        <v>#N/A</v>
      </c>
      <c r="R81" s="340" t="e">
        <f>IF(ISNUMBER(Regressions!T91),ROUND(Regressions!T91, 1), NA())</f>
        <v>#N/A</v>
      </c>
      <c r="S81" s="237" t="e">
        <f>IF(ISNUMBER(Regressions!U91),ROUND(Regressions!U91, 1), NA())</f>
        <v>#N/A</v>
      </c>
    </row>
    <row xmlns:x14ac="http://schemas.microsoft.com/office/spreadsheetml/2009/9/ac" r="82" x14ac:dyDescent="0.2">
      <c r="A82" s="336" t="str">
        <f>IF(ISBLANK(Regressions!A92), " ", Regressions!A92)</f>
        <v>Guinea-Bissau</v>
      </c>
      <c r="B82" s="337">
        <f>IF(ISBLANK(Regressions!B92), " ", Regressions!B92)</f>
        <v>2016</v>
      </c>
      <c r="C82" s="342" t="str">
        <f>IF(ISBLANK(Regressions!C92), " ", Regressions!C92)</f>
        <v>Rural</v>
      </c>
      <c r="D82" s="338">
        <f>IF(ISBLANK(Regressions!D92), " ", Regressions!D92)</f>
        <v>409982.21399070742</v>
      </c>
      <c r="E82" s="214" t="e">
        <f>IF(ISNUMBER(Regressions!E92),ROUND(Regressions!E92, 1), NA())</f>
        <v>#N/A</v>
      </c>
      <c r="F82" s="339" t="e">
        <f>IF(ISNUMBER(Regressions!F92),ROUND(Regressions!F92, 1), NA())</f>
        <v>#N/A</v>
      </c>
      <c r="G82" s="236" t="e">
        <f>IF(ISNUMBER(Regressions!G92),ROUND(Regressions!G92, 1), NA())</f>
        <v>#N/A</v>
      </c>
      <c r="H82" s="340" t="e">
        <f>IF(ISNUMBER(Regressions!H92),ROUND(Regressions!H92, 1), NA())</f>
        <v>#N/A</v>
      </c>
      <c r="I82" s="237" t="e">
        <f>IF(ISNUMBER(Regressions!I92),ROUND(Regressions!I92, 1), NA())</f>
        <v>#N/A</v>
      </c>
      <c r="J82" s="341" t="e">
        <f>IF(ISNUMBER(Regressions!K92),ROUND(Regressions!K92, 1), NA())</f>
        <v>#N/A</v>
      </c>
      <c r="K82" s="339" t="e">
        <f>IF(ISNUMBER(Regressions!L92),ROUND(Regressions!L92, 1), NA())</f>
        <v>#N/A</v>
      </c>
      <c r="L82" s="238" t="e">
        <f>IF(ISNUMBER(Regressions!M92),ROUND(Regressions!M92, 1), NA())</f>
        <v>#N/A</v>
      </c>
      <c r="M82" s="340" t="e">
        <f>IF(ISNUMBER(Regressions!N92),ROUND(Regressions!N92, 1), NA())</f>
        <v>#N/A</v>
      </c>
      <c r="N82" s="237" t="e">
        <f>IF(ISNUMBER(Regressions!O92),ROUND(Regressions!O92, 1), NA())</f>
        <v>#N/A</v>
      </c>
      <c r="O82" s="341" t="e">
        <f>IF(ISNUMBER(Regressions!Q92),ROUND(Regressions!Q92, 1), NA())</f>
        <v>#N/A</v>
      </c>
      <c r="P82" s="339" t="e">
        <f>IF(ISNUMBER(Regressions!R92),ROUND(Regressions!R92, 1), NA())</f>
        <v>#N/A</v>
      </c>
      <c r="Q82" s="215" t="e">
        <f>IF(ISNUMBER(Regressions!S92),ROUND(Regressions!S92, 1), NA())</f>
        <v>#N/A</v>
      </c>
      <c r="R82" s="340" t="e">
        <f>IF(ISNUMBER(Regressions!T92),ROUND(Regressions!T92, 1), NA())</f>
        <v>#N/A</v>
      </c>
      <c r="S82" s="237" t="e">
        <f>IF(ISNUMBER(Regressions!U92),ROUND(Regressions!U92, 1), NA())</f>
        <v>#N/A</v>
      </c>
    </row>
    <row xmlns:x14ac="http://schemas.microsoft.com/office/spreadsheetml/2009/9/ac" r="83" x14ac:dyDescent="0.2">
      <c r="A83" s="336" t="str">
        <f>IF(ISBLANK(Regressions!A93), " ", Regressions!A93)</f>
        <v>Guinea-Bissau</v>
      </c>
      <c r="B83" s="337">
        <f>IF(ISBLANK(Regressions!B93), " ", Regressions!B93)</f>
        <v>2017</v>
      </c>
      <c r="C83" s="342" t="str">
        <f>IF(ISBLANK(Regressions!C93), " ", Regressions!C93)</f>
        <v>Rural</v>
      </c>
      <c r="D83" s="338">
        <f>IF(ISBLANK(Regressions!D93), " ", Regressions!D93)</f>
        <v>416932.83803009038</v>
      </c>
      <c r="E83" s="214" t="e">
        <f>IF(ISNUMBER(Regressions!E93),ROUND(Regressions!E93, 1), NA())</f>
        <v>#N/A</v>
      </c>
      <c r="F83" s="339" t="e">
        <f>IF(ISNUMBER(Regressions!F93),ROUND(Regressions!F93, 1), NA())</f>
        <v>#N/A</v>
      </c>
      <c r="G83" s="236" t="e">
        <f>IF(ISNUMBER(Regressions!G93),ROUND(Regressions!G93, 1), NA())</f>
        <v>#N/A</v>
      </c>
      <c r="H83" s="340" t="e">
        <f>IF(ISNUMBER(Regressions!H93),ROUND(Regressions!H93, 1), NA())</f>
        <v>#N/A</v>
      </c>
      <c r="I83" s="237" t="e">
        <f>IF(ISNUMBER(Regressions!I93),ROUND(Regressions!I93, 1), NA())</f>
        <v>#N/A</v>
      </c>
      <c r="J83" s="341" t="e">
        <f>IF(ISNUMBER(Regressions!K93),ROUND(Regressions!K93, 1), NA())</f>
        <v>#N/A</v>
      </c>
      <c r="K83" s="339" t="e">
        <f>IF(ISNUMBER(Regressions!L93),ROUND(Regressions!L93, 1), NA())</f>
        <v>#N/A</v>
      </c>
      <c r="L83" s="238" t="e">
        <f>IF(ISNUMBER(Regressions!M93),ROUND(Regressions!M93, 1), NA())</f>
        <v>#N/A</v>
      </c>
      <c r="M83" s="340" t="e">
        <f>IF(ISNUMBER(Regressions!N93),ROUND(Regressions!N93, 1), NA())</f>
        <v>#N/A</v>
      </c>
      <c r="N83" s="237" t="e">
        <f>IF(ISNUMBER(Regressions!O93),ROUND(Regressions!O93, 1), NA())</f>
        <v>#N/A</v>
      </c>
      <c r="O83" s="341" t="e">
        <f>IF(ISNUMBER(Regressions!Q93),ROUND(Regressions!Q93, 1), NA())</f>
        <v>#N/A</v>
      </c>
      <c r="P83" s="339" t="e">
        <f>IF(ISNUMBER(Regressions!R93),ROUND(Regressions!R93, 1), NA())</f>
        <v>#N/A</v>
      </c>
      <c r="Q83" s="215" t="e">
        <f>IF(ISNUMBER(Regressions!S93),ROUND(Regressions!S93, 1), NA())</f>
        <v>#N/A</v>
      </c>
      <c r="R83" s="340" t="e">
        <f>IF(ISNUMBER(Regressions!T93),ROUND(Regressions!T93, 1), NA())</f>
        <v>#N/A</v>
      </c>
      <c r="S83" s="237" t="e">
        <f>IF(ISNUMBER(Regressions!U93),ROUND(Regressions!U93, 1), NA())</f>
        <v>#N/A</v>
      </c>
    </row>
    <row xmlns:x14ac="http://schemas.microsoft.com/office/spreadsheetml/2009/9/ac" r="84" x14ac:dyDescent="0.2">
      <c r="A84" s="336" t="str">
        <f>IF(ISBLANK(Regressions!A94), " ", Regressions!A94)</f>
        <v>Guinea-Bissau</v>
      </c>
      <c r="B84" s="337">
        <f>IF(ISBLANK(Regressions!B94), " ", Regressions!B94)</f>
        <v>2018</v>
      </c>
      <c r="C84" s="342" t="str">
        <f>IF(ISBLANK(Regressions!C94), " ", Regressions!C94)</f>
        <v>Rural</v>
      </c>
      <c r="D84" s="338">
        <f>IF(ISBLANK(Regressions!D94), " ", Regressions!D94)</f>
        <v>423271.28183883661</v>
      </c>
      <c r="E84" s="214" t="e">
        <f>IF(ISNUMBER(Regressions!E94),ROUND(Regressions!E94, 1), NA())</f>
        <v>#N/A</v>
      </c>
      <c r="F84" s="339" t="e">
        <f>IF(ISNUMBER(Regressions!F94),ROUND(Regressions!F94, 1), NA())</f>
        <v>#N/A</v>
      </c>
      <c r="G84" s="236" t="e">
        <f>IF(ISNUMBER(Regressions!G94),ROUND(Regressions!G94, 1), NA())</f>
        <v>#N/A</v>
      </c>
      <c r="H84" s="340" t="e">
        <f>IF(ISNUMBER(Regressions!H94),ROUND(Regressions!H94, 1), NA())</f>
        <v>#N/A</v>
      </c>
      <c r="I84" s="237" t="e">
        <f>IF(ISNUMBER(Regressions!I94),ROUND(Regressions!I94, 1), NA())</f>
        <v>#N/A</v>
      </c>
      <c r="J84" s="341" t="e">
        <f>IF(ISNUMBER(Regressions!K94),ROUND(Regressions!K94, 1), NA())</f>
        <v>#N/A</v>
      </c>
      <c r="K84" s="339" t="e">
        <f>IF(ISNUMBER(Regressions!L94),ROUND(Regressions!L94, 1), NA())</f>
        <v>#N/A</v>
      </c>
      <c r="L84" s="238" t="e">
        <f>IF(ISNUMBER(Regressions!M94),ROUND(Regressions!M94, 1), NA())</f>
        <v>#N/A</v>
      </c>
      <c r="M84" s="340" t="e">
        <f>IF(ISNUMBER(Regressions!N94),ROUND(Regressions!N94, 1), NA())</f>
        <v>#N/A</v>
      </c>
      <c r="N84" s="237" t="e">
        <f>IF(ISNUMBER(Regressions!O94),ROUND(Regressions!O94, 1), NA())</f>
        <v>#N/A</v>
      </c>
      <c r="O84" s="341" t="e">
        <f>IF(ISNUMBER(Regressions!Q94),ROUND(Regressions!Q94, 1), NA())</f>
        <v>#N/A</v>
      </c>
      <c r="P84" s="339" t="e">
        <f>IF(ISNUMBER(Regressions!R94),ROUND(Regressions!R94, 1), NA())</f>
        <v>#N/A</v>
      </c>
      <c r="Q84" s="215" t="e">
        <f>IF(ISNUMBER(Regressions!S94),ROUND(Regressions!S94, 1), NA())</f>
        <v>#N/A</v>
      </c>
      <c r="R84" s="340" t="e">
        <f>IF(ISNUMBER(Regressions!T94),ROUND(Regressions!T94, 1), NA())</f>
        <v>#N/A</v>
      </c>
      <c r="S84" s="237" t="e">
        <f>IF(ISNUMBER(Regressions!U94),ROUND(Regressions!U94, 1), NA())</f>
        <v>#N/A</v>
      </c>
    </row>
    <row xmlns:x14ac="http://schemas.microsoft.com/office/spreadsheetml/2009/9/ac" r="85" x14ac:dyDescent="0.2">
      <c r="A85" s="336" t="str">
        <f>IF(ISBLANK(Regressions!A95), " ", Regressions!A95)</f>
        <v>Guinea-Bissau</v>
      </c>
      <c r="B85" s="337">
        <f>IF(ISBLANK(Regressions!B95), " ", Regressions!B95)</f>
        <v>2019</v>
      </c>
      <c r="C85" s="342" t="str">
        <f>IF(ISBLANK(Regressions!C95), " ", Regressions!C95)</f>
        <v>Rural</v>
      </c>
      <c r="D85" s="338">
        <f>IF(ISBLANK(Regressions!D95), " ", Regressions!D95)</f>
        <v>428918.51698059088</v>
      </c>
      <c r="E85" s="214" t="e">
        <f>IF(ISNUMBER(Regressions!E95),ROUND(Regressions!E95, 1), NA())</f>
        <v>#N/A</v>
      </c>
      <c r="F85" s="339" t="e">
        <f>IF(ISNUMBER(Regressions!F95),ROUND(Regressions!F95, 1), NA())</f>
        <v>#N/A</v>
      </c>
      <c r="G85" s="236" t="e">
        <f>IF(ISNUMBER(Regressions!G95),ROUND(Regressions!G95, 1), NA())</f>
        <v>#N/A</v>
      </c>
      <c r="H85" s="340" t="e">
        <f>IF(ISNUMBER(Regressions!H95),ROUND(Regressions!H95, 1), NA())</f>
        <v>#N/A</v>
      </c>
      <c r="I85" s="237" t="e">
        <f>IF(ISNUMBER(Regressions!I95),ROUND(Regressions!I95, 1), NA())</f>
        <v>#N/A</v>
      </c>
      <c r="J85" s="341" t="e">
        <f>IF(ISNUMBER(Regressions!K95),ROUND(Regressions!K95, 1), NA())</f>
        <v>#N/A</v>
      </c>
      <c r="K85" s="339" t="e">
        <f>IF(ISNUMBER(Regressions!L95),ROUND(Regressions!L95, 1), NA())</f>
        <v>#N/A</v>
      </c>
      <c r="L85" s="238" t="e">
        <f>IF(ISNUMBER(Regressions!M95),ROUND(Regressions!M95, 1), NA())</f>
        <v>#N/A</v>
      </c>
      <c r="M85" s="340" t="e">
        <f>IF(ISNUMBER(Regressions!N95),ROUND(Regressions!N95, 1), NA())</f>
        <v>#N/A</v>
      </c>
      <c r="N85" s="237" t="e">
        <f>IF(ISNUMBER(Regressions!O95),ROUND(Regressions!O95, 1), NA())</f>
        <v>#N/A</v>
      </c>
      <c r="O85" s="341" t="e">
        <f>IF(ISNUMBER(Regressions!Q95),ROUND(Regressions!Q95, 1), NA())</f>
        <v>#N/A</v>
      </c>
      <c r="P85" s="339" t="e">
        <f>IF(ISNUMBER(Regressions!R95),ROUND(Regressions!R95, 1), NA())</f>
        <v>#N/A</v>
      </c>
      <c r="Q85" s="215" t="e">
        <f>IF(ISNUMBER(Regressions!S95),ROUND(Regressions!S95, 1), NA())</f>
        <v>#N/A</v>
      </c>
      <c r="R85" s="340" t="e">
        <f>IF(ISNUMBER(Regressions!T95),ROUND(Regressions!T95, 1), NA())</f>
        <v>#N/A</v>
      </c>
      <c r="S85" s="237" t="e">
        <f>IF(ISNUMBER(Regressions!U95),ROUND(Regressions!U95, 1), NA())</f>
        <v>#N/A</v>
      </c>
    </row>
    <row xmlns:x14ac="http://schemas.microsoft.com/office/spreadsheetml/2009/9/ac" r="86" x14ac:dyDescent="0.2">
      <c r="A86" s="336" t="str">
        <f>IF(ISBLANK(Regressions!A96), " ", Regressions!A96)</f>
        <v>Guinea-Bissau</v>
      </c>
      <c r="B86" s="337">
        <f>IF(ISBLANK(Regressions!B96), " ", Regressions!B96)</f>
        <v>2020</v>
      </c>
      <c r="C86" s="342" t="str">
        <f>IF(ISBLANK(Regressions!C96), " ", Regressions!C96)</f>
        <v>Rural</v>
      </c>
      <c r="D86" s="338">
        <f>IF(ISBLANK(Regressions!D96), " ", Regressions!D96)</f>
        <v>433832.57952301018</v>
      </c>
      <c r="E86" s="214" t="e">
        <f>IF(ISNUMBER(Regressions!E96),ROUND(Regressions!E96, 1), NA())</f>
        <v>#N/A</v>
      </c>
      <c r="F86" s="339" t="e">
        <f>IF(ISNUMBER(Regressions!F96),ROUND(Regressions!F96, 1), NA())</f>
        <v>#N/A</v>
      </c>
      <c r="G86" s="236" t="e">
        <f>IF(ISNUMBER(Regressions!G96),ROUND(Regressions!G96, 1), NA())</f>
        <v>#N/A</v>
      </c>
      <c r="H86" s="340" t="e">
        <f>IF(ISNUMBER(Regressions!H96),ROUND(Regressions!H96, 1), NA())</f>
        <v>#N/A</v>
      </c>
      <c r="I86" s="237" t="e">
        <f>IF(ISNUMBER(Regressions!I96),ROUND(Regressions!I96, 1), NA())</f>
        <v>#N/A</v>
      </c>
      <c r="J86" s="341" t="e">
        <f>IF(ISNUMBER(Regressions!K96),ROUND(Regressions!K96, 1), NA())</f>
        <v>#N/A</v>
      </c>
      <c r="K86" s="339" t="e">
        <f>IF(ISNUMBER(Regressions!L96),ROUND(Regressions!L96, 1), NA())</f>
        <v>#N/A</v>
      </c>
      <c r="L86" s="238" t="e">
        <f>IF(ISNUMBER(Regressions!M96),ROUND(Regressions!M96, 1), NA())</f>
        <v>#N/A</v>
      </c>
      <c r="M86" s="340" t="e">
        <f>IF(ISNUMBER(Regressions!N96),ROUND(Regressions!N96, 1), NA())</f>
        <v>#N/A</v>
      </c>
      <c r="N86" s="237" t="e">
        <f>IF(ISNUMBER(Regressions!O96),ROUND(Regressions!O96, 1), NA())</f>
        <v>#N/A</v>
      </c>
      <c r="O86" s="341" t="e">
        <f>IF(ISNUMBER(Regressions!Q96),ROUND(Regressions!Q96, 1), NA())</f>
        <v>#N/A</v>
      </c>
      <c r="P86" s="339" t="e">
        <f>IF(ISNUMBER(Regressions!R96),ROUND(Regressions!R96, 1), NA())</f>
        <v>#N/A</v>
      </c>
      <c r="Q86" s="215" t="e">
        <f>IF(ISNUMBER(Regressions!S96),ROUND(Regressions!S96, 1), NA())</f>
        <v>#N/A</v>
      </c>
      <c r="R86" s="340" t="e">
        <f>IF(ISNUMBER(Regressions!T96),ROUND(Regressions!T96, 1), NA())</f>
        <v>#N/A</v>
      </c>
      <c r="S86" s="237" t="e">
        <f>IF(ISNUMBER(Regressions!U96),ROUND(Regressions!U96, 1), NA())</f>
        <v>#N/A</v>
      </c>
    </row>
    <row xmlns:x14ac="http://schemas.microsoft.com/office/spreadsheetml/2009/9/ac" r="87" x14ac:dyDescent="0.2">
      <c r="A87" s="388" t="str">
        <f>IF(ISBLANK(Regressions!A97), " ", Regressions!A97)</f>
        <v>Guinea-Bissau</v>
      </c>
      <c r="B87" s="389">
        <f>IF(ISBLANK(Regressions!B97), " ", Regressions!B97)</f>
        <v>2021</v>
      </c>
      <c r="C87" s="390" t="str">
        <f>IF(ISBLANK(Regressions!C97), " ", Regressions!C97)</f>
        <v>Rural</v>
      </c>
      <c r="D87" s="391">
        <f>IF(ISBLANK(Regressions!D97), " ", Regressions!D97)</f>
        <v>437462.55879997258</v>
      </c>
      <c r="E87" s="394" t="e">
        <f>IF(ISNUMBER(Regressions!E97),ROUND(Regressions!E97, 1), NA())</f>
        <v>#N/A</v>
      </c>
      <c r="F87" s="392" t="e">
        <f>IF(ISNUMBER(Regressions!F97),ROUND(Regressions!F97, 1), NA())</f>
        <v>#N/A</v>
      </c>
      <c r="G87" s="395" t="e">
        <f>IF(ISNUMBER(Regressions!G97),ROUND(Regressions!G97, 1), NA())</f>
        <v>#N/A</v>
      </c>
      <c r="H87" s="393" t="e">
        <f>IF(ISNUMBER(Regressions!H97),ROUND(Regressions!H97, 1), NA())</f>
        <v>#N/A</v>
      </c>
      <c r="I87" s="396" t="e">
        <f>IF(ISNUMBER(Regressions!I97),ROUND(Regressions!I97, 1), NA())</f>
        <v>#N/A</v>
      </c>
      <c r="J87" s="394" t="e">
        <f>IF(ISNUMBER(Regressions!K97),ROUND(Regressions!K97, 1), NA())</f>
        <v>#N/A</v>
      </c>
      <c r="K87" s="392" t="e">
        <f>IF(ISNUMBER(Regressions!L97),ROUND(Regressions!L97, 1), NA())</f>
        <v>#N/A</v>
      </c>
      <c r="L87" s="397" t="e">
        <f>IF(ISNUMBER(Regressions!M97),ROUND(Regressions!M97, 1), NA())</f>
        <v>#N/A</v>
      </c>
      <c r="M87" s="393" t="e">
        <f>IF(ISNUMBER(Regressions!N97),ROUND(Regressions!N97, 1), NA())</f>
        <v>#N/A</v>
      </c>
      <c r="N87" s="396" t="e">
        <f>IF(ISNUMBER(Regressions!O97),ROUND(Regressions!O97, 1), NA())</f>
        <v>#N/A</v>
      </c>
      <c r="O87" s="394" t="e">
        <f>IF(ISNUMBER(Regressions!Q97),ROUND(Regressions!Q97, 1), NA())</f>
        <v>#N/A</v>
      </c>
      <c r="P87" s="392" t="e">
        <f>IF(ISNUMBER(Regressions!R97),ROUND(Regressions!R97, 1), NA())</f>
        <v>#N/A</v>
      </c>
      <c r="Q87" s="398" t="e">
        <f>IF(ISNUMBER(Regressions!S97),ROUND(Regressions!S97, 1), NA())</f>
        <v>#N/A</v>
      </c>
      <c r="R87" s="393" t="e">
        <f>IF(ISNUMBER(Regressions!T97),ROUND(Regressions!T97, 1), NA())</f>
        <v>#N/A</v>
      </c>
      <c r="S87" s="396" t="e">
        <f>IF(ISNUMBER(Regressions!U97),ROUND(Regressions!U97, 1), NA())</f>
        <v>#N/A</v>
      </c>
      <c r="T87" s="387"/>
      <c r="U87" s="387"/>
      <c r="V87" s="387"/>
      <c r="W87" s="387"/>
      <c r="X87" s="387"/>
      <c r="Y87" s="387"/>
      <c r="Z87" s="387"/>
      <c r="AA87" s="387"/>
      <c r="AB87" s="387"/>
      <c r="AC87" s="387"/>
    </row>
    <row xmlns:x14ac="http://schemas.microsoft.com/office/spreadsheetml/2009/9/ac" r="88" x14ac:dyDescent="0.2">
      <c r="A88" s="336" t="str">
        <f>IF(ISBLANK(Regressions!A98), " ", Regressions!A98)</f>
        <v>Guinea-Bissau</v>
      </c>
      <c r="B88" s="337">
        <f>IF(ISBLANK(Regressions!B98), " ", Regressions!B98)</f>
        <v>2022</v>
      </c>
      <c r="C88" s="342" t="str">
        <f>IF(ISBLANK(Regressions!C98), " ", Regressions!C98)</f>
        <v>Rural</v>
      </c>
      <c r="D88" s="338">
        <f>IF(ISBLANK(Regressions!D98), " ", Regressions!D98)</f>
        <v>440507.92345474241</v>
      </c>
      <c r="E88" s="214" t="e">
        <f>IF(ISNUMBER(Regressions!E98),ROUND(Regressions!E98, 1), NA())</f>
        <v>#N/A</v>
      </c>
      <c r="F88" s="339" t="e">
        <f>IF(ISNUMBER(Regressions!F98),ROUND(Regressions!F98, 1), NA())</f>
        <v>#N/A</v>
      </c>
      <c r="G88" s="236" t="e">
        <f>IF(ISNUMBER(Regressions!G98),ROUND(Regressions!G98, 1), NA())</f>
        <v>#N/A</v>
      </c>
      <c r="H88" s="340" t="e">
        <f>IF(ISNUMBER(Regressions!H98),ROUND(Regressions!H98, 1), NA())</f>
        <v>#N/A</v>
      </c>
      <c r="I88" s="237" t="e">
        <f>IF(ISNUMBER(Regressions!I98),ROUND(Regressions!I98, 1), NA())</f>
        <v>#N/A</v>
      </c>
      <c r="J88" s="341" t="e">
        <f>IF(ISNUMBER(Regressions!K98),ROUND(Regressions!K98, 1), NA())</f>
        <v>#N/A</v>
      </c>
      <c r="K88" s="339" t="e">
        <f>IF(ISNUMBER(Regressions!L98),ROUND(Regressions!L98, 1), NA())</f>
        <v>#N/A</v>
      </c>
      <c r="L88" s="238" t="e">
        <f>IF(ISNUMBER(Regressions!M98),ROUND(Regressions!M98, 1), NA())</f>
        <v>#N/A</v>
      </c>
      <c r="M88" s="340" t="e">
        <f>IF(ISNUMBER(Regressions!N98),ROUND(Regressions!N98, 1), NA())</f>
        <v>#N/A</v>
      </c>
      <c r="N88" s="237" t="e">
        <f>IF(ISNUMBER(Regressions!O98),ROUND(Regressions!O98, 1), NA())</f>
        <v>#N/A</v>
      </c>
      <c r="O88" s="341" t="e">
        <f>IF(ISNUMBER(Regressions!Q98),ROUND(Regressions!Q98, 1), NA())</f>
        <v>#N/A</v>
      </c>
      <c r="P88" s="339" t="e">
        <f>IF(ISNUMBER(Regressions!R98),ROUND(Regressions!R98, 1), NA())</f>
        <v>#N/A</v>
      </c>
      <c r="Q88" s="215" t="e">
        <f>IF(ISNUMBER(Regressions!S98),ROUND(Regressions!S98, 1), NA())</f>
        <v>#N/A</v>
      </c>
      <c r="R88" s="340" t="e">
        <f>IF(ISNUMBER(Regressions!T98),ROUND(Regressions!T98, 1), NA())</f>
        <v>#N/A</v>
      </c>
      <c r="S88" s="237" t="e">
        <f>IF(ISNUMBER(Regressions!U98),ROUND(Regressions!U98, 1), NA())</f>
        <v>#N/A</v>
      </c>
    </row>
    <row xmlns:x14ac="http://schemas.microsoft.com/office/spreadsheetml/2009/9/ac" r="89" x14ac:dyDescent="0.2">
      <c r="A89" s="343" t="str">
        <f>IF(ISBLANK(Regressions!A99), " ", Regressions!A99)</f>
        <v>Guinea-Bissau</v>
      </c>
      <c r="B89" s="344">
        <f>IF(ISBLANK(Regressions!B99), " ", Regressions!B99)</f>
        <v>2023</v>
      </c>
      <c r="C89" s="345" t="str">
        <f>IF(ISBLANK(Regressions!C99), " ", Regressions!C99)</f>
        <v>Rural</v>
      </c>
      <c r="D89" s="346">
        <f>IF(ISBLANK(Regressions!D99), " ", Regressions!D99)</f>
        <v>450355.95411628729</v>
      </c>
      <c r="E89" s="347" t="e">
        <f>IF(ISNUMBER(Regressions!E99),ROUND(Regressions!E99, 1), NA())</f>
        <v>#N/A</v>
      </c>
      <c r="F89" s="348" t="e">
        <f>IF(ISNUMBER(Regressions!F99),ROUND(Regressions!F99, 1), NA())</f>
        <v>#N/A</v>
      </c>
      <c r="G89" s="349" t="e">
        <f>IF(ISNUMBER(Regressions!G99),ROUND(Regressions!G99, 1), NA())</f>
        <v>#N/A</v>
      </c>
      <c r="H89" s="350" t="e">
        <f>IF(ISNUMBER(Regressions!H99),ROUND(Regressions!H99, 1), NA())</f>
        <v>#N/A</v>
      </c>
      <c r="I89" s="351" t="e">
        <f>IF(ISNUMBER(Regressions!I99),ROUND(Regressions!I99, 1), NA())</f>
        <v>#N/A</v>
      </c>
      <c r="J89" s="352" t="e">
        <f>IF(ISNUMBER(Regressions!K99),ROUND(Regressions!K99, 1), NA())</f>
        <v>#N/A</v>
      </c>
      <c r="K89" s="348" t="e">
        <f>IF(ISNUMBER(Regressions!L99),ROUND(Regressions!L99, 1), NA())</f>
        <v>#N/A</v>
      </c>
      <c r="L89" s="353" t="e">
        <f>IF(ISNUMBER(Regressions!M99),ROUND(Regressions!M99, 1), NA())</f>
        <v>#N/A</v>
      </c>
      <c r="M89" s="350" t="e">
        <f>IF(ISNUMBER(Regressions!N99),ROUND(Regressions!N99, 1), NA())</f>
        <v>#N/A</v>
      </c>
      <c r="N89" s="351" t="e">
        <f>IF(ISNUMBER(Regressions!O99),ROUND(Regressions!O99, 1), NA())</f>
        <v>#N/A</v>
      </c>
      <c r="O89" s="352" t="e">
        <f>IF(ISNUMBER(Regressions!Q99),ROUND(Regressions!Q99, 1), NA())</f>
        <v>#N/A</v>
      </c>
      <c r="P89" s="348" t="e">
        <f>IF(ISNUMBER(Regressions!R99),ROUND(Regressions!R99, 1), NA())</f>
        <v>#N/A</v>
      </c>
      <c r="Q89" s="354" t="e">
        <f>IF(ISNUMBER(Regressions!S99),ROUND(Regressions!S99, 1), NA())</f>
        <v>#N/A</v>
      </c>
      <c r="R89" s="350" t="e">
        <f>IF(ISNUMBER(Regressions!T99),ROUND(Regressions!T99, 1), NA())</f>
        <v>#N/A</v>
      </c>
      <c r="S89" s="351" t="e">
        <f>IF(ISNUMBER(Regressions!U99),ROUND(Regressions!U99, 1), NA())</f>
        <v>#N/A</v>
      </c>
    </row>
    <row xmlns:x14ac="http://schemas.microsoft.com/office/spreadsheetml/2009/9/ac" r="90" hidden="true" x14ac:dyDescent="0.2">
      <c r="A90" s="336" t="str">
        <f>IF(ISBLANK(Regressions!A100), " ", Regressions!A100)</f>
        <v>Guinea-Bissau</v>
      </c>
      <c r="B90" s="337">
        <f>IF(ISBLANK(Regressions!B100), " ", Regressions!B100)</f>
        <v>2024</v>
      </c>
      <c r="C90" s="342" t="str">
        <f>IF(ISBLANK(Regressions!C100), " ", Regressions!C100)</f>
        <v>Rural</v>
      </c>
      <c r="D90" s="338" t="str">
        <f>IF(ISBLANK(Regressions!D100), " ", Regressions!D100)</f>
        <v> </v>
      </c>
      <c r="E90" s="214" t="e">
        <f>IF(ISNUMBER(Regressions!E100),ROUND(Regressions!E100, 1), NA())</f>
        <v>#N/A</v>
      </c>
      <c r="F90" s="339" t="e">
        <f>IF(ISNUMBER(Regressions!F100),ROUND(Regressions!F100, 1), NA())</f>
        <v>#N/A</v>
      </c>
      <c r="G90" s="236" t="e">
        <f>IF(ISNUMBER(Regressions!G100),ROUND(Regressions!G100, 1), NA())</f>
        <v>#N/A</v>
      </c>
      <c r="H90" s="340" t="e">
        <f>IF(ISNUMBER(Regressions!H100),ROUND(Regressions!H100, 1), NA())</f>
        <v>#N/A</v>
      </c>
      <c r="I90" s="237" t="e">
        <f>IF(ISNUMBER(Regressions!I100),ROUND(Regressions!I100, 1), NA())</f>
        <v>#N/A</v>
      </c>
      <c r="J90" s="341" t="e">
        <f>IF(ISNUMBER(Regressions!K100),ROUND(Regressions!K100, 1), NA())</f>
        <v>#N/A</v>
      </c>
      <c r="K90" s="339" t="e">
        <f>IF(ISNUMBER(Regressions!L100),ROUND(Regressions!L100, 1), NA())</f>
        <v>#N/A</v>
      </c>
      <c r="L90" s="238" t="e">
        <f>IF(ISNUMBER(Regressions!M100),ROUND(Regressions!M100, 1), NA())</f>
        <v>#N/A</v>
      </c>
      <c r="M90" s="340" t="e">
        <f>IF(ISNUMBER(Regressions!N100),ROUND(Regressions!N100, 1), NA())</f>
        <v>#N/A</v>
      </c>
      <c r="N90" s="237" t="e">
        <f>IF(ISNUMBER(Regressions!O100),ROUND(Regressions!O100, 1), NA())</f>
        <v>#N/A</v>
      </c>
      <c r="O90" s="341" t="e">
        <f>IF(ISNUMBER(Regressions!Q100),ROUND(Regressions!Q100, 1), NA())</f>
        <v>#N/A</v>
      </c>
      <c r="P90" s="339" t="e">
        <f>IF(ISNUMBER(Regressions!R100),ROUND(Regressions!R100, 1), NA())</f>
        <v>#N/A</v>
      </c>
      <c r="Q90" s="215" t="e">
        <f>IF(ISNUMBER(Regressions!S100),ROUND(Regressions!S100, 1), NA())</f>
        <v>#N/A</v>
      </c>
      <c r="R90" s="340" t="e">
        <f>IF(ISNUMBER(Regressions!T100),ROUND(Regressions!T100, 1), NA())</f>
        <v>#N/A</v>
      </c>
      <c r="S90" s="237" t="e">
        <f>IF(ISNUMBER(Regressions!U100),ROUND(Regressions!U100, 1), NA())</f>
        <v>#N/A</v>
      </c>
    </row>
    <row xmlns:x14ac="http://schemas.microsoft.com/office/spreadsheetml/2009/9/ac" r="91" hidden="true" x14ac:dyDescent="0.2">
      <c r="A91" s="336" t="str">
        <f>IF(ISBLANK(Regressions!A101), " ", Regressions!A101)</f>
        <v>Guinea-Bissau</v>
      </c>
      <c r="B91" s="337">
        <f>IF(ISBLANK(Regressions!B101), " ", Regressions!B101)</f>
        <v>2025</v>
      </c>
      <c r="C91" s="342" t="str">
        <f>IF(ISBLANK(Regressions!C101), " ", Regressions!C101)</f>
        <v>Rural</v>
      </c>
      <c r="D91" s="338" t="str">
        <f>IF(ISBLANK(Regressions!D101), " ", Regressions!D101)</f>
        <v> </v>
      </c>
      <c r="E91" s="214" t="e">
        <f>IF(ISNUMBER(Regressions!E101),ROUND(Regressions!E101, 1), NA())</f>
        <v>#N/A</v>
      </c>
      <c r="F91" s="339" t="e">
        <f>IF(ISNUMBER(Regressions!F101),ROUND(Regressions!F101, 1), NA())</f>
        <v>#N/A</v>
      </c>
      <c r="G91" s="236" t="e">
        <f>IF(ISNUMBER(Regressions!G101),ROUND(Regressions!G101, 1), NA())</f>
        <v>#N/A</v>
      </c>
      <c r="H91" s="340" t="e">
        <f>IF(ISNUMBER(Regressions!H101),ROUND(Regressions!H101, 1), NA())</f>
        <v>#N/A</v>
      </c>
      <c r="I91" s="237" t="e">
        <f>IF(ISNUMBER(Regressions!I101),ROUND(Regressions!I101, 1), NA())</f>
        <v>#N/A</v>
      </c>
      <c r="J91" s="341" t="e">
        <f>IF(ISNUMBER(Regressions!K101),ROUND(Regressions!K101, 1), NA())</f>
        <v>#N/A</v>
      </c>
      <c r="K91" s="339" t="e">
        <f>IF(ISNUMBER(Regressions!L101),ROUND(Regressions!L101, 1), NA())</f>
        <v>#N/A</v>
      </c>
      <c r="L91" s="238" t="e">
        <f>IF(ISNUMBER(Regressions!M101),ROUND(Regressions!M101, 1), NA())</f>
        <v>#N/A</v>
      </c>
      <c r="M91" s="340" t="e">
        <f>IF(ISNUMBER(Regressions!N101),ROUND(Regressions!N101, 1), NA())</f>
        <v>#N/A</v>
      </c>
      <c r="N91" s="237" t="e">
        <f>IF(ISNUMBER(Regressions!O101),ROUND(Regressions!O101, 1), NA())</f>
        <v>#N/A</v>
      </c>
      <c r="O91" s="341" t="e">
        <f>IF(ISNUMBER(Regressions!Q101),ROUND(Regressions!Q101, 1), NA())</f>
        <v>#N/A</v>
      </c>
      <c r="P91" s="339" t="e">
        <f>IF(ISNUMBER(Regressions!R101),ROUND(Regressions!R101, 1), NA())</f>
        <v>#N/A</v>
      </c>
      <c r="Q91" s="215" t="e">
        <f>IF(ISNUMBER(Regressions!S101),ROUND(Regressions!S101, 1), NA())</f>
        <v>#N/A</v>
      </c>
      <c r="R91" s="340" t="e">
        <f>IF(ISNUMBER(Regressions!T101),ROUND(Regressions!T101, 1), NA())</f>
        <v>#N/A</v>
      </c>
      <c r="S91" s="237" t="e">
        <f>IF(ISNUMBER(Regressions!U101),ROUND(Regressions!U101, 1), NA())</f>
        <v>#N/A</v>
      </c>
    </row>
    <row xmlns:x14ac="http://schemas.microsoft.com/office/spreadsheetml/2009/9/ac" r="92" hidden="true" x14ac:dyDescent="0.2">
      <c r="A92" s="336" t="str">
        <f>IF(ISBLANK(Regressions!A102), " ", Regressions!A102)</f>
        <v>Guinea-Bissau</v>
      </c>
      <c r="B92" s="337">
        <f>IF(ISBLANK(Regressions!B102), " ", Regressions!B102)</f>
        <v>2026</v>
      </c>
      <c r="C92" s="342" t="str">
        <f>IF(ISBLANK(Regressions!C102), " ", Regressions!C102)</f>
        <v>Rural</v>
      </c>
      <c r="D92" s="338" t="str">
        <f>IF(ISBLANK(Regressions!D102), " ", Regressions!D102)</f>
        <v> </v>
      </c>
      <c r="E92" s="214" t="e">
        <f>IF(ISNUMBER(Regressions!E102),ROUND(Regressions!E102, 1), NA())</f>
        <v>#N/A</v>
      </c>
      <c r="F92" s="339" t="e">
        <f>IF(ISNUMBER(Regressions!F102),ROUND(Regressions!F102, 1), NA())</f>
        <v>#N/A</v>
      </c>
      <c r="G92" s="236" t="e">
        <f>IF(ISNUMBER(Regressions!G102),ROUND(Regressions!G102, 1), NA())</f>
        <v>#N/A</v>
      </c>
      <c r="H92" s="340" t="e">
        <f>IF(ISNUMBER(Regressions!H102),ROUND(Regressions!H102, 1), NA())</f>
        <v>#N/A</v>
      </c>
      <c r="I92" s="237" t="e">
        <f>IF(ISNUMBER(Regressions!I102),ROUND(Regressions!I102, 1), NA())</f>
        <v>#N/A</v>
      </c>
      <c r="J92" s="341" t="e">
        <f>IF(ISNUMBER(Regressions!K102),ROUND(Regressions!K102, 1), NA())</f>
        <v>#N/A</v>
      </c>
      <c r="K92" s="339" t="e">
        <f>IF(ISNUMBER(Regressions!L102),ROUND(Regressions!L102, 1), NA())</f>
        <v>#N/A</v>
      </c>
      <c r="L92" s="238" t="e">
        <f>IF(ISNUMBER(Regressions!M102),ROUND(Regressions!M102, 1), NA())</f>
        <v>#N/A</v>
      </c>
      <c r="M92" s="340" t="e">
        <f>IF(ISNUMBER(Regressions!N102),ROUND(Regressions!N102, 1), NA())</f>
        <v>#N/A</v>
      </c>
      <c r="N92" s="237" t="e">
        <f>IF(ISNUMBER(Regressions!O102),ROUND(Regressions!O102, 1), NA())</f>
        <v>#N/A</v>
      </c>
      <c r="O92" s="341" t="e">
        <f>IF(ISNUMBER(Regressions!Q102),ROUND(Regressions!Q102, 1), NA())</f>
        <v>#N/A</v>
      </c>
      <c r="P92" s="339" t="e">
        <f>IF(ISNUMBER(Regressions!R102),ROUND(Regressions!R102, 1), NA())</f>
        <v>#N/A</v>
      </c>
      <c r="Q92" s="215" t="e">
        <f>IF(ISNUMBER(Regressions!S102),ROUND(Regressions!S102, 1), NA())</f>
        <v>#N/A</v>
      </c>
      <c r="R92" s="340" t="e">
        <f>IF(ISNUMBER(Regressions!T102),ROUND(Regressions!T102, 1), NA())</f>
        <v>#N/A</v>
      </c>
      <c r="S92" s="237" t="e">
        <f>IF(ISNUMBER(Regressions!U102),ROUND(Regressions!U102, 1), NA())</f>
        <v>#N/A</v>
      </c>
    </row>
    <row xmlns:x14ac="http://schemas.microsoft.com/office/spreadsheetml/2009/9/ac" r="93" hidden="true" x14ac:dyDescent="0.2">
      <c r="A93" s="336" t="str">
        <f>IF(ISBLANK(Regressions!A103), " ", Regressions!A103)</f>
        <v>Guinea-Bissau</v>
      </c>
      <c r="B93" s="337">
        <f>IF(ISBLANK(Regressions!B103), " ", Regressions!B103)</f>
        <v>2027</v>
      </c>
      <c r="C93" s="342" t="str">
        <f>IF(ISBLANK(Regressions!C103), " ", Regressions!C103)</f>
        <v>Rural</v>
      </c>
      <c r="D93" s="338" t="str">
        <f>IF(ISBLANK(Regressions!D103), " ", Regressions!D103)</f>
        <v> </v>
      </c>
      <c r="E93" s="214" t="e">
        <f>IF(ISNUMBER(Regressions!E103),ROUND(Regressions!E103, 1), NA())</f>
        <v>#N/A</v>
      </c>
      <c r="F93" s="339" t="e">
        <f>IF(ISNUMBER(Regressions!F103),ROUND(Regressions!F103, 1), NA())</f>
        <v>#N/A</v>
      </c>
      <c r="G93" s="236" t="e">
        <f>IF(ISNUMBER(Regressions!G103),ROUND(Regressions!G103, 1), NA())</f>
        <v>#N/A</v>
      </c>
      <c r="H93" s="340" t="e">
        <f>IF(ISNUMBER(Regressions!H103),ROUND(Regressions!H103, 1), NA())</f>
        <v>#N/A</v>
      </c>
      <c r="I93" s="237" t="e">
        <f>IF(ISNUMBER(Regressions!I103),ROUND(Regressions!I103, 1), NA())</f>
        <v>#N/A</v>
      </c>
      <c r="J93" s="341" t="e">
        <f>IF(ISNUMBER(Regressions!K103),ROUND(Regressions!K103, 1), NA())</f>
        <v>#N/A</v>
      </c>
      <c r="K93" s="339" t="e">
        <f>IF(ISNUMBER(Regressions!L103),ROUND(Regressions!L103, 1), NA())</f>
        <v>#N/A</v>
      </c>
      <c r="L93" s="238" t="e">
        <f>IF(ISNUMBER(Regressions!M103),ROUND(Regressions!M103, 1), NA())</f>
        <v>#N/A</v>
      </c>
      <c r="M93" s="340" t="e">
        <f>IF(ISNUMBER(Regressions!N103),ROUND(Regressions!N103, 1), NA())</f>
        <v>#N/A</v>
      </c>
      <c r="N93" s="237" t="e">
        <f>IF(ISNUMBER(Regressions!O103),ROUND(Regressions!O103, 1), NA())</f>
        <v>#N/A</v>
      </c>
      <c r="O93" s="341" t="e">
        <f>IF(ISNUMBER(Regressions!Q103),ROUND(Regressions!Q103, 1), NA())</f>
        <v>#N/A</v>
      </c>
      <c r="P93" s="339" t="e">
        <f>IF(ISNUMBER(Regressions!R103),ROUND(Regressions!R103, 1), NA())</f>
        <v>#N/A</v>
      </c>
      <c r="Q93" s="215" t="e">
        <f>IF(ISNUMBER(Regressions!S103),ROUND(Regressions!S103, 1), NA())</f>
        <v>#N/A</v>
      </c>
      <c r="R93" s="340" t="e">
        <f>IF(ISNUMBER(Regressions!T103),ROUND(Regressions!T103, 1), NA())</f>
        <v>#N/A</v>
      </c>
      <c r="S93" s="237" t="e">
        <f>IF(ISNUMBER(Regressions!U103),ROUND(Regressions!U103, 1), NA())</f>
        <v>#N/A</v>
      </c>
    </row>
    <row xmlns:x14ac="http://schemas.microsoft.com/office/spreadsheetml/2009/9/ac" r="94" hidden="true" x14ac:dyDescent="0.2">
      <c r="A94" s="336" t="str">
        <f>IF(ISBLANK(Regressions!A104), " ", Regressions!A104)</f>
        <v>Guinea-Bissau</v>
      </c>
      <c r="B94" s="337">
        <f>IF(ISBLANK(Regressions!B104), " ", Regressions!B104)</f>
        <v>2028</v>
      </c>
      <c r="C94" s="342" t="str">
        <f>IF(ISBLANK(Regressions!C104), " ", Regressions!C104)</f>
        <v>Rural</v>
      </c>
      <c r="D94" s="338" t="str">
        <f>IF(ISBLANK(Regressions!D104), " ", Regressions!D104)</f>
        <v> </v>
      </c>
      <c r="E94" s="214" t="e">
        <f>IF(ISNUMBER(Regressions!E104),ROUND(Regressions!E104, 1), NA())</f>
        <v>#N/A</v>
      </c>
      <c r="F94" s="339" t="e">
        <f>IF(ISNUMBER(Regressions!F104),ROUND(Regressions!F104, 1), NA())</f>
        <v>#N/A</v>
      </c>
      <c r="G94" s="236" t="e">
        <f>IF(ISNUMBER(Regressions!G104),ROUND(Regressions!G104, 1), NA())</f>
        <v>#N/A</v>
      </c>
      <c r="H94" s="340" t="e">
        <f>IF(ISNUMBER(Regressions!H104),ROUND(Regressions!H104, 1), NA())</f>
        <v>#N/A</v>
      </c>
      <c r="I94" s="237" t="e">
        <f>IF(ISNUMBER(Regressions!I104),ROUND(Regressions!I104, 1), NA())</f>
        <v>#N/A</v>
      </c>
      <c r="J94" s="341" t="e">
        <f>IF(ISNUMBER(Regressions!K104),ROUND(Regressions!K104, 1), NA())</f>
        <v>#N/A</v>
      </c>
      <c r="K94" s="339" t="e">
        <f>IF(ISNUMBER(Regressions!L104),ROUND(Regressions!L104, 1), NA())</f>
        <v>#N/A</v>
      </c>
      <c r="L94" s="238" t="e">
        <f>IF(ISNUMBER(Regressions!M104),ROUND(Regressions!M104, 1), NA())</f>
        <v>#N/A</v>
      </c>
      <c r="M94" s="340" t="e">
        <f>IF(ISNUMBER(Regressions!N104),ROUND(Regressions!N104, 1), NA())</f>
        <v>#N/A</v>
      </c>
      <c r="N94" s="237" t="e">
        <f>IF(ISNUMBER(Regressions!O104),ROUND(Regressions!O104, 1), NA())</f>
        <v>#N/A</v>
      </c>
      <c r="O94" s="341" t="e">
        <f>IF(ISNUMBER(Regressions!Q104),ROUND(Regressions!Q104, 1), NA())</f>
        <v>#N/A</v>
      </c>
      <c r="P94" s="339" t="e">
        <f>IF(ISNUMBER(Regressions!R104),ROUND(Regressions!R104, 1), NA())</f>
        <v>#N/A</v>
      </c>
      <c r="Q94" s="215" t="e">
        <f>IF(ISNUMBER(Regressions!S104),ROUND(Regressions!S104, 1), NA())</f>
        <v>#N/A</v>
      </c>
      <c r="R94" s="340" t="e">
        <f>IF(ISNUMBER(Regressions!T104),ROUND(Regressions!T104, 1), NA())</f>
        <v>#N/A</v>
      </c>
      <c r="S94" s="237" t="e">
        <f>IF(ISNUMBER(Regressions!U104),ROUND(Regressions!U104, 1), NA())</f>
        <v>#N/A</v>
      </c>
    </row>
    <row xmlns:x14ac="http://schemas.microsoft.com/office/spreadsheetml/2009/9/ac" r="95" hidden="true" x14ac:dyDescent="0.2">
      <c r="A95" s="336" t="str">
        <f>IF(ISBLANK(Regressions!A105), " ", Regressions!A105)</f>
        <v>Guinea-Bissau</v>
      </c>
      <c r="B95" s="337">
        <f>IF(ISBLANK(Regressions!B105), " ", Regressions!B105)</f>
        <v>2029</v>
      </c>
      <c r="C95" s="342" t="str">
        <f>IF(ISBLANK(Regressions!C105), " ", Regressions!C105)</f>
        <v>Rural</v>
      </c>
      <c r="D95" s="338" t="str">
        <f>IF(ISBLANK(Regressions!D105), " ", Regressions!D105)</f>
        <v> </v>
      </c>
      <c r="E95" s="214" t="e">
        <f>IF(ISNUMBER(Regressions!E105),ROUND(Regressions!E105, 1), NA())</f>
        <v>#N/A</v>
      </c>
      <c r="F95" s="339" t="e">
        <f>IF(ISNUMBER(Regressions!F105),ROUND(Regressions!F105, 1), NA())</f>
        <v>#N/A</v>
      </c>
      <c r="G95" s="236" t="e">
        <f>IF(ISNUMBER(Regressions!G105),ROUND(Regressions!G105, 1), NA())</f>
        <v>#N/A</v>
      </c>
      <c r="H95" s="340" t="e">
        <f>IF(ISNUMBER(Regressions!H105),ROUND(Regressions!H105, 1), NA())</f>
        <v>#N/A</v>
      </c>
      <c r="I95" s="237" t="e">
        <f>IF(ISNUMBER(Regressions!I105),ROUND(Regressions!I105, 1), NA())</f>
        <v>#N/A</v>
      </c>
      <c r="J95" s="341" t="e">
        <f>IF(ISNUMBER(Regressions!K105),ROUND(Regressions!K105, 1), NA())</f>
        <v>#N/A</v>
      </c>
      <c r="K95" s="339" t="e">
        <f>IF(ISNUMBER(Regressions!L105),ROUND(Regressions!L105, 1), NA())</f>
        <v>#N/A</v>
      </c>
      <c r="L95" s="238" t="e">
        <f>IF(ISNUMBER(Regressions!M105),ROUND(Regressions!M105, 1), NA())</f>
        <v>#N/A</v>
      </c>
      <c r="M95" s="340" t="e">
        <f>IF(ISNUMBER(Regressions!N105),ROUND(Regressions!N105, 1), NA())</f>
        <v>#N/A</v>
      </c>
      <c r="N95" s="237" t="e">
        <f>IF(ISNUMBER(Regressions!O105),ROUND(Regressions!O105, 1), NA())</f>
        <v>#N/A</v>
      </c>
      <c r="O95" s="341" t="e">
        <f>IF(ISNUMBER(Regressions!Q105),ROUND(Regressions!Q105, 1), NA())</f>
        <v>#N/A</v>
      </c>
      <c r="P95" s="339" t="e">
        <f>IF(ISNUMBER(Regressions!R105),ROUND(Regressions!R105, 1), NA())</f>
        <v>#N/A</v>
      </c>
      <c r="Q95" s="215" t="e">
        <f>IF(ISNUMBER(Regressions!S105),ROUND(Regressions!S105, 1), NA())</f>
        <v>#N/A</v>
      </c>
      <c r="R95" s="340" t="e">
        <f>IF(ISNUMBER(Regressions!T105),ROUND(Regressions!T105, 1), NA())</f>
        <v>#N/A</v>
      </c>
      <c r="S95" s="237" t="e">
        <f>IF(ISNUMBER(Regressions!U105),ROUND(Regressions!U105, 1), NA())</f>
        <v>#N/A</v>
      </c>
    </row>
    <row xmlns:x14ac="http://schemas.microsoft.com/office/spreadsheetml/2009/9/ac" r="96" hidden="true" x14ac:dyDescent="0.2">
      <c r="A96" s="336" t="str">
        <f>IF(ISBLANK(Regressions!A106), " ", Regressions!A106)</f>
        <v>Guinea-Bissau</v>
      </c>
      <c r="B96" s="337">
        <f>IF(ISBLANK(Regressions!B106), " ", Regressions!B106)</f>
        <v>2030</v>
      </c>
      <c r="C96" s="342" t="str">
        <f>IF(ISBLANK(Regressions!C106), " ", Regressions!C106)</f>
        <v>Rural</v>
      </c>
      <c r="D96" s="338" t="str">
        <f>IF(ISBLANK(Regressions!D106), " ", Regressions!D106)</f>
        <v> </v>
      </c>
      <c r="E96" s="214" t="e">
        <f>IF(ISNUMBER(Regressions!E106),ROUND(Regressions!E106, 1), NA())</f>
        <v>#N/A</v>
      </c>
      <c r="F96" s="339" t="e">
        <f>IF(ISNUMBER(Regressions!F106),ROUND(Regressions!F106, 1), NA())</f>
        <v>#N/A</v>
      </c>
      <c r="G96" s="236" t="e">
        <f>IF(ISNUMBER(Regressions!G106),ROUND(Regressions!G106, 1), NA())</f>
        <v>#N/A</v>
      </c>
      <c r="H96" s="340" t="e">
        <f>IF(ISNUMBER(Regressions!H106),ROUND(Regressions!H106, 1), NA())</f>
        <v>#N/A</v>
      </c>
      <c r="I96" s="237" t="e">
        <f>IF(ISNUMBER(Regressions!I106),ROUND(Regressions!I106, 1), NA())</f>
        <v>#N/A</v>
      </c>
      <c r="J96" s="341" t="e">
        <f>IF(ISNUMBER(Regressions!K106),ROUND(Regressions!K106, 1), NA())</f>
        <v>#N/A</v>
      </c>
      <c r="K96" s="339" t="e">
        <f>IF(ISNUMBER(Regressions!L106),ROUND(Regressions!L106, 1), NA())</f>
        <v>#N/A</v>
      </c>
      <c r="L96" s="238" t="e">
        <f>IF(ISNUMBER(Regressions!M106),ROUND(Regressions!M106, 1), NA())</f>
        <v>#N/A</v>
      </c>
      <c r="M96" s="340" t="e">
        <f>IF(ISNUMBER(Regressions!N106),ROUND(Regressions!N106, 1), NA())</f>
        <v>#N/A</v>
      </c>
      <c r="N96" s="237" t="e">
        <f>IF(ISNUMBER(Regressions!O106),ROUND(Regressions!O106, 1), NA())</f>
        <v>#N/A</v>
      </c>
      <c r="O96" s="341" t="e">
        <f>IF(ISNUMBER(Regressions!Q106),ROUND(Regressions!Q106, 1), NA())</f>
        <v>#N/A</v>
      </c>
      <c r="P96" s="339" t="e">
        <f>IF(ISNUMBER(Regressions!R106),ROUND(Regressions!R106, 1), NA())</f>
        <v>#N/A</v>
      </c>
      <c r="Q96" s="215" t="e">
        <f>IF(ISNUMBER(Regressions!S106),ROUND(Regressions!S106, 1), NA())</f>
        <v>#N/A</v>
      </c>
      <c r="R96" s="340" t="e">
        <f>IF(ISNUMBER(Regressions!T106),ROUND(Regressions!T106, 1), NA())</f>
        <v>#N/A</v>
      </c>
      <c r="S96" s="237" t="e">
        <f>IF(ISNUMBER(Regressions!U106),ROUND(Regressions!U106, 1), NA())</f>
        <v>#N/A</v>
      </c>
    </row>
    <row xmlns:x14ac="http://schemas.microsoft.com/office/spreadsheetml/2009/9/ac" r="97" x14ac:dyDescent="0.2">
      <c r="A97" s="336" t="str">
        <f>IF(ISBLANK(Regressions!A107), " ", Regressions!A107)</f>
        <v>Guinea-Bissau</v>
      </c>
      <c r="B97" s="337">
        <f>IF(ISBLANK(Regressions!B107), " ", Regressions!B107)</f>
        <v>2000</v>
      </c>
      <c r="C97" s="342" t="str">
        <f>IF(ISBLANK(Regressions!C107), " ", Regressions!C107)</f>
        <v>Pre-primary</v>
      </c>
      <c r="D97" s="338">
        <f>IF(ISBLANK(Regressions!D107), " ", Regressions!D107)</f>
        <v>111590</v>
      </c>
      <c r="E97" s="214" t="e">
        <f>IF(ISNUMBER(Regressions!E107),ROUND(Regressions!E107, 1), NA())</f>
        <v>#N/A</v>
      </c>
      <c r="F97" s="339" t="e">
        <f>IF(ISNUMBER(Regressions!F107),ROUND(Regressions!F107, 1), NA())</f>
        <v>#N/A</v>
      </c>
      <c r="G97" s="236" t="e">
        <f>IF(ISNUMBER(Regressions!G107),ROUND(Regressions!G107, 1), NA())</f>
        <v>#N/A</v>
      </c>
      <c r="H97" s="340" t="e">
        <f>IF(ISNUMBER(Regressions!H107),ROUND(Regressions!H107, 1), NA())</f>
        <v>#N/A</v>
      </c>
      <c r="I97" s="237" t="e">
        <f>IF(ISNUMBER(Regressions!I107),ROUND(Regressions!I107, 1), NA())</f>
        <v>#N/A</v>
      </c>
      <c r="J97" s="341" t="e">
        <f>IF(ISNUMBER(Regressions!K107),ROUND(Regressions!K107, 1), NA())</f>
        <v>#N/A</v>
      </c>
      <c r="K97" s="339" t="e">
        <f>IF(ISNUMBER(Regressions!L107),ROUND(Regressions!L107, 1), NA())</f>
        <v>#N/A</v>
      </c>
      <c r="L97" s="238" t="e">
        <f>IF(ISNUMBER(Regressions!M107),ROUND(Regressions!M107, 1), NA())</f>
        <v>#N/A</v>
      </c>
      <c r="M97" s="340" t="e">
        <f>IF(ISNUMBER(Regressions!N107),ROUND(Regressions!N107, 1), NA())</f>
        <v>#N/A</v>
      </c>
      <c r="N97" s="237" t="e">
        <f>IF(ISNUMBER(Regressions!O107),ROUND(Regressions!O107, 1), NA())</f>
        <v>#N/A</v>
      </c>
      <c r="O97" s="341" t="e">
        <f>IF(ISNUMBER(Regressions!Q107),ROUND(Regressions!Q107, 1), NA())</f>
        <v>#N/A</v>
      </c>
      <c r="P97" s="339" t="e">
        <f>IF(ISNUMBER(Regressions!R107),ROUND(Regressions!R107, 1), NA())</f>
        <v>#N/A</v>
      </c>
      <c r="Q97" s="215" t="e">
        <f>IF(ISNUMBER(Regressions!S107),ROUND(Regressions!S107, 1), NA())</f>
        <v>#N/A</v>
      </c>
      <c r="R97" s="340" t="e">
        <f>IF(ISNUMBER(Regressions!T107),ROUND(Regressions!T107, 1), NA())</f>
        <v>#N/A</v>
      </c>
      <c r="S97" s="237" t="e">
        <f>IF(ISNUMBER(Regressions!U107),ROUND(Regressions!U107, 1), NA())</f>
        <v>#N/A</v>
      </c>
    </row>
    <row xmlns:x14ac="http://schemas.microsoft.com/office/spreadsheetml/2009/9/ac" r="98" x14ac:dyDescent="0.2">
      <c r="A98" s="336" t="str">
        <f>IF(ISBLANK(Regressions!A108), " ", Regressions!A108)</f>
        <v>Guinea-Bissau</v>
      </c>
      <c r="B98" s="337">
        <f>IF(ISBLANK(Regressions!B108), " ", Regressions!B108)</f>
        <v>2001</v>
      </c>
      <c r="C98" s="342" t="str">
        <f>IF(ISBLANK(Regressions!C108), " ", Regressions!C108)</f>
        <v>Pre-primary</v>
      </c>
      <c r="D98" s="338">
        <f>IF(ISBLANK(Regressions!D108), " ", Regressions!D108)</f>
        <v>114013</v>
      </c>
      <c r="E98" s="214" t="e">
        <f>IF(ISNUMBER(Regressions!E108),ROUND(Regressions!E108, 1), NA())</f>
        <v>#N/A</v>
      </c>
      <c r="F98" s="339" t="e">
        <f>IF(ISNUMBER(Regressions!F108),ROUND(Regressions!F108, 1), NA())</f>
        <v>#N/A</v>
      </c>
      <c r="G98" s="236" t="e">
        <f>IF(ISNUMBER(Regressions!G108),ROUND(Regressions!G108, 1), NA())</f>
        <v>#N/A</v>
      </c>
      <c r="H98" s="340" t="e">
        <f>IF(ISNUMBER(Regressions!H108),ROUND(Regressions!H108, 1), NA())</f>
        <v>#N/A</v>
      </c>
      <c r="I98" s="237" t="e">
        <f>IF(ISNUMBER(Regressions!I108),ROUND(Regressions!I108, 1), NA())</f>
        <v>#N/A</v>
      </c>
      <c r="J98" s="341" t="e">
        <f>IF(ISNUMBER(Regressions!K108),ROUND(Regressions!K108, 1), NA())</f>
        <v>#N/A</v>
      </c>
      <c r="K98" s="339" t="e">
        <f>IF(ISNUMBER(Regressions!L108),ROUND(Regressions!L108, 1), NA())</f>
        <v>#N/A</v>
      </c>
      <c r="L98" s="238" t="e">
        <f>IF(ISNUMBER(Regressions!M108),ROUND(Regressions!M108, 1), NA())</f>
        <v>#N/A</v>
      </c>
      <c r="M98" s="340" t="e">
        <f>IF(ISNUMBER(Regressions!N108),ROUND(Regressions!N108, 1), NA())</f>
        <v>#N/A</v>
      </c>
      <c r="N98" s="237" t="e">
        <f>IF(ISNUMBER(Regressions!O108),ROUND(Regressions!O108, 1), NA())</f>
        <v>#N/A</v>
      </c>
      <c r="O98" s="341" t="e">
        <f>IF(ISNUMBER(Regressions!Q108),ROUND(Regressions!Q108, 1), NA())</f>
        <v>#N/A</v>
      </c>
      <c r="P98" s="339" t="e">
        <f>IF(ISNUMBER(Regressions!R108),ROUND(Regressions!R108, 1), NA())</f>
        <v>#N/A</v>
      </c>
      <c r="Q98" s="215" t="e">
        <f>IF(ISNUMBER(Regressions!S108),ROUND(Regressions!S108, 1), NA())</f>
        <v>#N/A</v>
      </c>
      <c r="R98" s="340" t="e">
        <f>IF(ISNUMBER(Regressions!T108),ROUND(Regressions!T108, 1), NA())</f>
        <v>#N/A</v>
      </c>
      <c r="S98" s="237" t="e">
        <f>IF(ISNUMBER(Regressions!U108),ROUND(Regressions!U108, 1), NA())</f>
        <v>#N/A</v>
      </c>
    </row>
    <row xmlns:x14ac="http://schemas.microsoft.com/office/spreadsheetml/2009/9/ac" r="99" x14ac:dyDescent="0.2">
      <c r="A99" s="336" t="str">
        <f>IF(ISBLANK(Regressions!A109), " ", Regressions!A109)</f>
        <v>Guinea-Bissau</v>
      </c>
      <c r="B99" s="337">
        <f>IF(ISBLANK(Regressions!B109), " ", Regressions!B109)</f>
        <v>2002</v>
      </c>
      <c r="C99" s="342" t="str">
        <f>IF(ISBLANK(Regressions!C109), " ", Regressions!C109)</f>
        <v>Pre-primary</v>
      </c>
      <c r="D99" s="338">
        <f>IF(ISBLANK(Regressions!D109), " ", Regressions!D109)</f>
        <v>116568</v>
      </c>
      <c r="E99" s="214" t="e">
        <f>IF(ISNUMBER(Regressions!E109),ROUND(Regressions!E109, 1), NA())</f>
        <v>#N/A</v>
      </c>
      <c r="F99" s="339" t="e">
        <f>IF(ISNUMBER(Regressions!F109),ROUND(Regressions!F109, 1), NA())</f>
        <v>#N/A</v>
      </c>
      <c r="G99" s="236" t="e">
        <f>IF(ISNUMBER(Regressions!G109),ROUND(Regressions!G109, 1), NA())</f>
        <v>#N/A</v>
      </c>
      <c r="H99" s="340" t="e">
        <f>IF(ISNUMBER(Regressions!H109),ROUND(Regressions!H109, 1), NA())</f>
        <v>#N/A</v>
      </c>
      <c r="I99" s="237" t="e">
        <f>IF(ISNUMBER(Regressions!I109),ROUND(Regressions!I109, 1), NA())</f>
        <v>#N/A</v>
      </c>
      <c r="J99" s="341" t="e">
        <f>IF(ISNUMBER(Regressions!K109),ROUND(Regressions!K109, 1), NA())</f>
        <v>#N/A</v>
      </c>
      <c r="K99" s="339" t="e">
        <f>IF(ISNUMBER(Regressions!L109),ROUND(Regressions!L109, 1), NA())</f>
        <v>#N/A</v>
      </c>
      <c r="L99" s="238" t="e">
        <f>IF(ISNUMBER(Regressions!M109),ROUND(Regressions!M109, 1), NA())</f>
        <v>#N/A</v>
      </c>
      <c r="M99" s="340" t="e">
        <f>IF(ISNUMBER(Regressions!N109),ROUND(Regressions!N109, 1), NA())</f>
        <v>#N/A</v>
      </c>
      <c r="N99" s="237" t="e">
        <f>IF(ISNUMBER(Regressions!O109),ROUND(Regressions!O109, 1), NA())</f>
        <v>#N/A</v>
      </c>
      <c r="O99" s="341" t="e">
        <f>IF(ISNUMBER(Regressions!Q109),ROUND(Regressions!Q109, 1), NA())</f>
        <v>#N/A</v>
      </c>
      <c r="P99" s="339" t="e">
        <f>IF(ISNUMBER(Regressions!R109),ROUND(Regressions!R109, 1), NA())</f>
        <v>#N/A</v>
      </c>
      <c r="Q99" s="215" t="e">
        <f>IF(ISNUMBER(Regressions!S109),ROUND(Regressions!S109, 1), NA())</f>
        <v>#N/A</v>
      </c>
      <c r="R99" s="340" t="e">
        <f>IF(ISNUMBER(Regressions!T109),ROUND(Regressions!T109, 1), NA())</f>
        <v>#N/A</v>
      </c>
      <c r="S99" s="237" t="e">
        <f>IF(ISNUMBER(Regressions!U109),ROUND(Regressions!U109, 1), NA())</f>
        <v>#N/A</v>
      </c>
    </row>
    <row xmlns:x14ac="http://schemas.microsoft.com/office/spreadsheetml/2009/9/ac" r="100" x14ac:dyDescent="0.2">
      <c r="A100" s="336" t="str">
        <f>IF(ISBLANK(Regressions!A110), " ", Regressions!A110)</f>
        <v>Guinea-Bissau</v>
      </c>
      <c r="B100" s="337">
        <f>IF(ISBLANK(Regressions!B110), " ", Regressions!B110)</f>
        <v>2003</v>
      </c>
      <c r="C100" s="342" t="str">
        <f>IF(ISBLANK(Regressions!C110), " ", Regressions!C110)</f>
        <v>Pre-primary</v>
      </c>
      <c r="D100" s="338">
        <f>IF(ISBLANK(Regressions!D110), " ", Regressions!D110)</f>
        <v>119255</v>
      </c>
      <c r="E100" s="214" t="e">
        <f>IF(ISNUMBER(Regressions!E110),ROUND(Regressions!E110, 1), NA())</f>
        <v>#N/A</v>
      </c>
      <c r="F100" s="339" t="e">
        <f>IF(ISNUMBER(Regressions!F110),ROUND(Regressions!F110, 1), NA())</f>
        <v>#N/A</v>
      </c>
      <c r="G100" s="236" t="e">
        <f>IF(ISNUMBER(Regressions!G110),ROUND(Regressions!G110, 1), NA())</f>
        <v>#N/A</v>
      </c>
      <c r="H100" s="340" t="e">
        <f>IF(ISNUMBER(Regressions!H110),ROUND(Regressions!H110, 1), NA())</f>
        <v>#N/A</v>
      </c>
      <c r="I100" s="237" t="e">
        <f>IF(ISNUMBER(Regressions!I110),ROUND(Regressions!I110, 1), NA())</f>
        <v>#N/A</v>
      </c>
      <c r="J100" s="341" t="e">
        <f>IF(ISNUMBER(Regressions!K110),ROUND(Regressions!K110, 1), NA())</f>
        <v>#N/A</v>
      </c>
      <c r="K100" s="339" t="e">
        <f>IF(ISNUMBER(Regressions!L110),ROUND(Regressions!L110, 1), NA())</f>
        <v>#N/A</v>
      </c>
      <c r="L100" s="238" t="e">
        <f>IF(ISNUMBER(Regressions!M110),ROUND(Regressions!M110, 1), NA())</f>
        <v>#N/A</v>
      </c>
      <c r="M100" s="340" t="e">
        <f>IF(ISNUMBER(Regressions!N110),ROUND(Regressions!N110, 1), NA())</f>
        <v>#N/A</v>
      </c>
      <c r="N100" s="237" t="e">
        <f>IF(ISNUMBER(Regressions!O110),ROUND(Regressions!O110, 1), NA())</f>
        <v>#N/A</v>
      </c>
      <c r="O100" s="341" t="e">
        <f>IF(ISNUMBER(Regressions!Q110),ROUND(Regressions!Q110, 1), NA())</f>
        <v>#N/A</v>
      </c>
      <c r="P100" s="339" t="e">
        <f>IF(ISNUMBER(Regressions!R110),ROUND(Regressions!R110, 1), NA())</f>
        <v>#N/A</v>
      </c>
      <c r="Q100" s="215" t="e">
        <f>IF(ISNUMBER(Regressions!S110),ROUND(Regressions!S110, 1), NA())</f>
        <v>#N/A</v>
      </c>
      <c r="R100" s="340" t="e">
        <f>IF(ISNUMBER(Regressions!T110),ROUND(Regressions!T110, 1), NA())</f>
        <v>#N/A</v>
      </c>
      <c r="S100" s="237" t="e">
        <f>IF(ISNUMBER(Regressions!U110),ROUND(Regressions!U110, 1), NA())</f>
        <v>#N/A</v>
      </c>
    </row>
    <row xmlns:x14ac="http://schemas.microsoft.com/office/spreadsheetml/2009/9/ac" r="101" x14ac:dyDescent="0.2">
      <c r="A101" s="336" t="str">
        <f>IF(ISBLANK(Regressions!A111), " ", Regressions!A111)</f>
        <v>Guinea-Bissau</v>
      </c>
      <c r="B101" s="337">
        <f>IF(ISBLANK(Regressions!B111), " ", Regressions!B111)</f>
        <v>2004</v>
      </c>
      <c r="C101" s="342" t="str">
        <f>IF(ISBLANK(Regressions!C111), " ", Regressions!C111)</f>
        <v>Pre-primary</v>
      </c>
      <c r="D101" s="338">
        <f>IF(ISBLANK(Regressions!D111), " ", Regressions!D111)</f>
        <v>121965</v>
      </c>
      <c r="E101" s="214" t="e">
        <f>IF(ISNUMBER(Regressions!E111),ROUND(Regressions!E111, 1), NA())</f>
        <v>#N/A</v>
      </c>
      <c r="F101" s="339" t="e">
        <f>IF(ISNUMBER(Regressions!F111),ROUND(Regressions!F111, 1), NA())</f>
        <v>#N/A</v>
      </c>
      <c r="G101" s="236" t="e">
        <f>IF(ISNUMBER(Regressions!G111),ROUND(Regressions!G111, 1), NA())</f>
        <v>#N/A</v>
      </c>
      <c r="H101" s="340" t="e">
        <f>IF(ISNUMBER(Regressions!H111),ROUND(Regressions!H111, 1), NA())</f>
        <v>#N/A</v>
      </c>
      <c r="I101" s="237" t="e">
        <f>IF(ISNUMBER(Regressions!I111),ROUND(Regressions!I111, 1), NA())</f>
        <v>#N/A</v>
      </c>
      <c r="J101" s="341" t="e">
        <f>IF(ISNUMBER(Regressions!K111),ROUND(Regressions!K111, 1), NA())</f>
        <v>#N/A</v>
      </c>
      <c r="K101" s="339" t="e">
        <f>IF(ISNUMBER(Regressions!L111),ROUND(Regressions!L111, 1), NA())</f>
        <v>#N/A</v>
      </c>
      <c r="L101" s="238" t="e">
        <f>IF(ISNUMBER(Regressions!M111),ROUND(Regressions!M111, 1), NA())</f>
        <v>#N/A</v>
      </c>
      <c r="M101" s="340" t="e">
        <f>IF(ISNUMBER(Regressions!N111),ROUND(Regressions!N111, 1), NA())</f>
        <v>#N/A</v>
      </c>
      <c r="N101" s="237" t="e">
        <f>IF(ISNUMBER(Regressions!O111),ROUND(Regressions!O111, 1), NA())</f>
        <v>#N/A</v>
      </c>
      <c r="O101" s="341" t="e">
        <f>IF(ISNUMBER(Regressions!Q111),ROUND(Regressions!Q111, 1), NA())</f>
        <v>#N/A</v>
      </c>
      <c r="P101" s="339" t="e">
        <f>IF(ISNUMBER(Regressions!R111),ROUND(Regressions!R111, 1), NA())</f>
        <v>#N/A</v>
      </c>
      <c r="Q101" s="215" t="e">
        <f>IF(ISNUMBER(Regressions!S111),ROUND(Regressions!S111, 1), NA())</f>
        <v>#N/A</v>
      </c>
      <c r="R101" s="340" t="e">
        <f>IF(ISNUMBER(Regressions!T111),ROUND(Regressions!T111, 1), NA())</f>
        <v>#N/A</v>
      </c>
      <c r="S101" s="237" t="e">
        <f>IF(ISNUMBER(Regressions!U111),ROUND(Regressions!U111, 1), NA())</f>
        <v>#N/A</v>
      </c>
    </row>
    <row xmlns:x14ac="http://schemas.microsoft.com/office/spreadsheetml/2009/9/ac" r="102" x14ac:dyDescent="0.2">
      <c r="A102" s="336" t="str">
        <f>IF(ISBLANK(Regressions!A112), " ", Regressions!A112)</f>
        <v>Guinea-Bissau</v>
      </c>
      <c r="B102" s="337">
        <f>IF(ISBLANK(Regressions!B112), " ", Regressions!B112)</f>
        <v>2005</v>
      </c>
      <c r="C102" s="342" t="str">
        <f>IF(ISBLANK(Regressions!C112), " ", Regressions!C112)</f>
        <v>Pre-primary</v>
      </c>
      <c r="D102" s="338">
        <f>IF(ISBLANK(Regressions!D112), " ", Regressions!D112)</f>
        <v>124716</v>
      </c>
      <c r="E102" s="214" t="e">
        <f>IF(ISNUMBER(Regressions!E112),ROUND(Regressions!E112, 1), NA())</f>
        <v>#N/A</v>
      </c>
      <c r="F102" s="339" t="e">
        <f>IF(ISNUMBER(Regressions!F112),ROUND(Regressions!F112, 1), NA())</f>
        <v>#N/A</v>
      </c>
      <c r="G102" s="236" t="e">
        <f>IF(ISNUMBER(Regressions!G112),ROUND(Regressions!G112, 1), NA())</f>
        <v>#N/A</v>
      </c>
      <c r="H102" s="340" t="e">
        <f>IF(ISNUMBER(Regressions!H112),ROUND(Regressions!H112, 1), NA())</f>
        <v>#N/A</v>
      </c>
      <c r="I102" s="237" t="e">
        <f>IF(ISNUMBER(Regressions!I112),ROUND(Regressions!I112, 1), NA())</f>
        <v>#N/A</v>
      </c>
      <c r="J102" s="341" t="e">
        <f>IF(ISNUMBER(Regressions!K112),ROUND(Regressions!K112, 1), NA())</f>
        <v>#N/A</v>
      </c>
      <c r="K102" s="339" t="e">
        <f>IF(ISNUMBER(Regressions!L112),ROUND(Regressions!L112, 1), NA())</f>
        <v>#N/A</v>
      </c>
      <c r="L102" s="238" t="e">
        <f>IF(ISNUMBER(Regressions!M112),ROUND(Regressions!M112, 1), NA())</f>
        <v>#N/A</v>
      </c>
      <c r="M102" s="340" t="e">
        <f>IF(ISNUMBER(Regressions!N112),ROUND(Regressions!N112, 1), NA())</f>
        <v>#N/A</v>
      </c>
      <c r="N102" s="237" t="e">
        <f>IF(ISNUMBER(Regressions!O112),ROUND(Regressions!O112, 1), NA())</f>
        <v>#N/A</v>
      </c>
      <c r="O102" s="341" t="e">
        <f>IF(ISNUMBER(Regressions!Q112),ROUND(Regressions!Q112, 1), NA())</f>
        <v>#N/A</v>
      </c>
      <c r="P102" s="339" t="e">
        <f>IF(ISNUMBER(Regressions!R112),ROUND(Regressions!R112, 1), NA())</f>
        <v>#N/A</v>
      </c>
      <c r="Q102" s="215" t="e">
        <f>IF(ISNUMBER(Regressions!S112),ROUND(Regressions!S112, 1), NA())</f>
        <v>#N/A</v>
      </c>
      <c r="R102" s="340" t="e">
        <f>IF(ISNUMBER(Regressions!T112),ROUND(Regressions!T112, 1), NA())</f>
        <v>#N/A</v>
      </c>
      <c r="S102" s="237" t="e">
        <f>IF(ISNUMBER(Regressions!U112),ROUND(Regressions!U112, 1), NA())</f>
        <v>#N/A</v>
      </c>
    </row>
    <row xmlns:x14ac="http://schemas.microsoft.com/office/spreadsheetml/2009/9/ac" r="103" x14ac:dyDescent="0.2">
      <c r="A103" s="336" t="str">
        <f>IF(ISBLANK(Regressions!A113), " ", Regressions!A113)</f>
        <v>Guinea-Bissau</v>
      </c>
      <c r="B103" s="337">
        <f>IF(ISBLANK(Regressions!B113), " ", Regressions!B113)</f>
        <v>2006</v>
      </c>
      <c r="C103" s="342" t="str">
        <f>IF(ISBLANK(Regressions!C113), " ", Regressions!C113)</f>
        <v>Pre-primary</v>
      </c>
      <c r="D103" s="338">
        <f>IF(ISBLANK(Regressions!D113), " ", Regressions!D113)</f>
        <v>127521</v>
      </c>
      <c r="E103" s="214" t="e">
        <f>IF(ISNUMBER(Regressions!E113),ROUND(Regressions!E113, 1), NA())</f>
        <v>#N/A</v>
      </c>
      <c r="F103" s="339" t="e">
        <f>IF(ISNUMBER(Regressions!F113),ROUND(Regressions!F113, 1), NA())</f>
        <v>#N/A</v>
      </c>
      <c r="G103" s="236" t="e">
        <f>IF(ISNUMBER(Regressions!G113),ROUND(Regressions!G113, 1), NA())</f>
        <v>#N/A</v>
      </c>
      <c r="H103" s="340" t="e">
        <f>IF(ISNUMBER(Regressions!H113),ROUND(Regressions!H113, 1), NA())</f>
        <v>#N/A</v>
      </c>
      <c r="I103" s="237" t="e">
        <f>IF(ISNUMBER(Regressions!I113),ROUND(Regressions!I113, 1), NA())</f>
        <v>#N/A</v>
      </c>
      <c r="J103" s="341" t="e">
        <f>IF(ISNUMBER(Regressions!K113),ROUND(Regressions!K113, 1), NA())</f>
        <v>#N/A</v>
      </c>
      <c r="K103" s="339" t="e">
        <f>IF(ISNUMBER(Regressions!L113),ROUND(Regressions!L113, 1), NA())</f>
        <v>#N/A</v>
      </c>
      <c r="L103" s="238" t="e">
        <f>IF(ISNUMBER(Regressions!M113),ROUND(Regressions!M113, 1), NA())</f>
        <v>#N/A</v>
      </c>
      <c r="M103" s="340" t="e">
        <f>IF(ISNUMBER(Regressions!N113),ROUND(Regressions!N113, 1), NA())</f>
        <v>#N/A</v>
      </c>
      <c r="N103" s="237" t="e">
        <f>IF(ISNUMBER(Regressions!O113),ROUND(Regressions!O113, 1), NA())</f>
        <v>#N/A</v>
      </c>
      <c r="O103" s="341" t="e">
        <f>IF(ISNUMBER(Regressions!Q113),ROUND(Regressions!Q113, 1), NA())</f>
        <v>#N/A</v>
      </c>
      <c r="P103" s="339" t="e">
        <f>IF(ISNUMBER(Regressions!R113),ROUND(Regressions!R113, 1), NA())</f>
        <v>#N/A</v>
      </c>
      <c r="Q103" s="215" t="e">
        <f>IF(ISNUMBER(Regressions!S113),ROUND(Regressions!S113, 1), NA())</f>
        <v>#N/A</v>
      </c>
      <c r="R103" s="340" t="e">
        <f>IF(ISNUMBER(Regressions!T113),ROUND(Regressions!T113, 1), NA())</f>
        <v>#N/A</v>
      </c>
      <c r="S103" s="237" t="e">
        <f>IF(ISNUMBER(Regressions!U113),ROUND(Regressions!U113, 1), NA())</f>
        <v>#N/A</v>
      </c>
    </row>
    <row xmlns:x14ac="http://schemas.microsoft.com/office/spreadsheetml/2009/9/ac" r="104" x14ac:dyDescent="0.2">
      <c r="A104" s="336" t="str">
        <f>IF(ISBLANK(Regressions!A114), " ", Regressions!A114)</f>
        <v>Guinea-Bissau</v>
      </c>
      <c r="B104" s="337">
        <f>IF(ISBLANK(Regressions!B114), " ", Regressions!B114)</f>
        <v>2007</v>
      </c>
      <c r="C104" s="342" t="str">
        <f>IF(ISBLANK(Regressions!C114), " ", Regressions!C114)</f>
        <v>Pre-primary</v>
      </c>
      <c r="D104" s="338">
        <f>IF(ISBLANK(Regressions!D114), " ", Regressions!D114)</f>
        <v>131027</v>
      </c>
      <c r="E104" s="214" t="e">
        <f>IF(ISNUMBER(Regressions!E114),ROUND(Regressions!E114, 1), NA())</f>
        <v>#N/A</v>
      </c>
      <c r="F104" s="339" t="e">
        <f>IF(ISNUMBER(Regressions!F114),ROUND(Regressions!F114, 1), NA())</f>
        <v>#N/A</v>
      </c>
      <c r="G104" s="236" t="e">
        <f>IF(ISNUMBER(Regressions!G114),ROUND(Regressions!G114, 1), NA())</f>
        <v>#N/A</v>
      </c>
      <c r="H104" s="340" t="e">
        <f>IF(ISNUMBER(Regressions!H114),ROUND(Regressions!H114, 1), NA())</f>
        <v>#N/A</v>
      </c>
      <c r="I104" s="237" t="e">
        <f>IF(ISNUMBER(Regressions!I114),ROUND(Regressions!I114, 1), NA())</f>
        <v>#N/A</v>
      </c>
      <c r="J104" s="341" t="e">
        <f>IF(ISNUMBER(Regressions!K114),ROUND(Regressions!K114, 1), NA())</f>
        <v>#N/A</v>
      </c>
      <c r="K104" s="339" t="e">
        <f>IF(ISNUMBER(Regressions!L114),ROUND(Regressions!L114, 1), NA())</f>
        <v>#N/A</v>
      </c>
      <c r="L104" s="238" t="e">
        <f>IF(ISNUMBER(Regressions!M114),ROUND(Regressions!M114, 1), NA())</f>
        <v>#N/A</v>
      </c>
      <c r="M104" s="340" t="e">
        <f>IF(ISNUMBER(Regressions!N114),ROUND(Regressions!N114, 1), NA())</f>
        <v>#N/A</v>
      </c>
      <c r="N104" s="237" t="e">
        <f>IF(ISNUMBER(Regressions!O114),ROUND(Regressions!O114, 1), NA())</f>
        <v>#N/A</v>
      </c>
      <c r="O104" s="341" t="e">
        <f>IF(ISNUMBER(Regressions!Q114),ROUND(Regressions!Q114, 1), NA())</f>
        <v>#N/A</v>
      </c>
      <c r="P104" s="339" t="e">
        <f>IF(ISNUMBER(Regressions!R114),ROUND(Regressions!R114, 1), NA())</f>
        <v>#N/A</v>
      </c>
      <c r="Q104" s="215" t="e">
        <f>IF(ISNUMBER(Regressions!S114),ROUND(Regressions!S114, 1), NA())</f>
        <v>#N/A</v>
      </c>
      <c r="R104" s="340" t="e">
        <f>IF(ISNUMBER(Regressions!T114),ROUND(Regressions!T114, 1), NA())</f>
        <v>#N/A</v>
      </c>
      <c r="S104" s="237" t="e">
        <f>IF(ISNUMBER(Regressions!U114),ROUND(Regressions!U114, 1), NA())</f>
        <v>#N/A</v>
      </c>
    </row>
    <row xmlns:x14ac="http://schemas.microsoft.com/office/spreadsheetml/2009/9/ac" r="105" x14ac:dyDescent="0.2">
      <c r="A105" s="336" t="str">
        <f>IF(ISBLANK(Regressions!A115), " ", Regressions!A115)</f>
        <v>Guinea-Bissau</v>
      </c>
      <c r="B105" s="337">
        <f>IF(ISBLANK(Regressions!B115), " ", Regressions!B115)</f>
        <v>2008</v>
      </c>
      <c r="C105" s="342" t="str">
        <f>IF(ISBLANK(Regressions!C115), " ", Regressions!C115)</f>
        <v>Pre-primary</v>
      </c>
      <c r="D105" s="338">
        <f>IF(ISBLANK(Regressions!D115), " ", Regressions!D115)</f>
        <v>134739</v>
      </c>
      <c r="E105" s="214" t="e">
        <f>IF(ISNUMBER(Regressions!E115),ROUND(Regressions!E115, 1), NA())</f>
        <v>#N/A</v>
      </c>
      <c r="F105" s="339" t="e">
        <f>IF(ISNUMBER(Regressions!F115),ROUND(Regressions!F115, 1), NA())</f>
        <v>#N/A</v>
      </c>
      <c r="G105" s="236" t="e">
        <f>IF(ISNUMBER(Regressions!G115),ROUND(Regressions!G115, 1), NA())</f>
        <v>#N/A</v>
      </c>
      <c r="H105" s="340" t="e">
        <f>IF(ISNUMBER(Regressions!H115),ROUND(Regressions!H115, 1), NA())</f>
        <v>#N/A</v>
      </c>
      <c r="I105" s="237" t="e">
        <f>IF(ISNUMBER(Regressions!I115),ROUND(Regressions!I115, 1), NA())</f>
        <v>#N/A</v>
      </c>
      <c r="J105" s="341" t="e">
        <f>IF(ISNUMBER(Regressions!K115),ROUND(Regressions!K115, 1), NA())</f>
        <v>#N/A</v>
      </c>
      <c r="K105" s="339" t="e">
        <f>IF(ISNUMBER(Regressions!L115),ROUND(Regressions!L115, 1), NA())</f>
        <v>#N/A</v>
      </c>
      <c r="L105" s="238" t="e">
        <f>IF(ISNUMBER(Regressions!M115),ROUND(Regressions!M115, 1), NA())</f>
        <v>#N/A</v>
      </c>
      <c r="M105" s="340" t="e">
        <f>IF(ISNUMBER(Regressions!N115),ROUND(Regressions!N115, 1), NA())</f>
        <v>#N/A</v>
      </c>
      <c r="N105" s="237" t="e">
        <f>IF(ISNUMBER(Regressions!O115),ROUND(Regressions!O115, 1), NA())</f>
        <v>#N/A</v>
      </c>
      <c r="O105" s="341" t="e">
        <f>IF(ISNUMBER(Regressions!Q115),ROUND(Regressions!Q115, 1), NA())</f>
        <v>#N/A</v>
      </c>
      <c r="P105" s="339" t="e">
        <f>IF(ISNUMBER(Regressions!R115),ROUND(Regressions!R115, 1), NA())</f>
        <v>#N/A</v>
      </c>
      <c r="Q105" s="215" t="e">
        <f>IF(ISNUMBER(Regressions!S115),ROUND(Regressions!S115, 1), NA())</f>
        <v>#N/A</v>
      </c>
      <c r="R105" s="340" t="e">
        <f>IF(ISNUMBER(Regressions!T115),ROUND(Regressions!T115, 1), NA())</f>
        <v>#N/A</v>
      </c>
      <c r="S105" s="237" t="e">
        <f>IF(ISNUMBER(Regressions!U115),ROUND(Regressions!U115, 1), NA())</f>
        <v>#N/A</v>
      </c>
    </row>
    <row xmlns:x14ac="http://schemas.microsoft.com/office/spreadsheetml/2009/9/ac" r="106" x14ac:dyDescent="0.2">
      <c r="A106" s="336" t="str">
        <f>IF(ISBLANK(Regressions!A116), " ", Regressions!A116)</f>
        <v>Guinea-Bissau</v>
      </c>
      <c r="B106" s="337">
        <f>IF(ISBLANK(Regressions!B116), " ", Regressions!B116)</f>
        <v>2009</v>
      </c>
      <c r="C106" s="342" t="str">
        <f>IF(ISBLANK(Regressions!C116), " ", Regressions!C116)</f>
        <v>Pre-primary</v>
      </c>
      <c r="D106" s="338">
        <f>IF(ISBLANK(Regressions!D116), " ", Regressions!D116)</f>
        <v>138568</v>
      </c>
      <c r="E106" s="214" t="e">
        <f>IF(ISNUMBER(Regressions!E116),ROUND(Regressions!E116, 1), NA())</f>
        <v>#N/A</v>
      </c>
      <c r="F106" s="339" t="e">
        <f>IF(ISNUMBER(Regressions!F116),ROUND(Regressions!F116, 1), NA())</f>
        <v>#N/A</v>
      </c>
      <c r="G106" s="236" t="e">
        <f>IF(ISNUMBER(Regressions!G116),ROUND(Regressions!G116, 1), NA())</f>
        <v>#N/A</v>
      </c>
      <c r="H106" s="340" t="e">
        <f>IF(ISNUMBER(Regressions!H116),ROUND(Regressions!H116, 1), NA())</f>
        <v>#N/A</v>
      </c>
      <c r="I106" s="237" t="e">
        <f>IF(ISNUMBER(Regressions!I116),ROUND(Regressions!I116, 1), NA())</f>
        <v>#N/A</v>
      </c>
      <c r="J106" s="341" t="e">
        <f>IF(ISNUMBER(Regressions!K116),ROUND(Regressions!K116, 1), NA())</f>
        <v>#N/A</v>
      </c>
      <c r="K106" s="339" t="e">
        <f>IF(ISNUMBER(Regressions!L116),ROUND(Regressions!L116, 1), NA())</f>
        <v>#N/A</v>
      </c>
      <c r="L106" s="238" t="e">
        <f>IF(ISNUMBER(Regressions!M116),ROUND(Regressions!M116, 1), NA())</f>
        <v>#N/A</v>
      </c>
      <c r="M106" s="340" t="e">
        <f>IF(ISNUMBER(Regressions!N116),ROUND(Regressions!N116, 1), NA())</f>
        <v>#N/A</v>
      </c>
      <c r="N106" s="237" t="e">
        <f>IF(ISNUMBER(Regressions!O116),ROUND(Regressions!O116, 1), NA())</f>
        <v>#N/A</v>
      </c>
      <c r="O106" s="341" t="e">
        <f>IF(ISNUMBER(Regressions!Q116),ROUND(Regressions!Q116, 1), NA())</f>
        <v>#N/A</v>
      </c>
      <c r="P106" s="339" t="e">
        <f>IF(ISNUMBER(Regressions!R116),ROUND(Regressions!R116, 1), NA())</f>
        <v>#N/A</v>
      </c>
      <c r="Q106" s="215" t="e">
        <f>IF(ISNUMBER(Regressions!S116),ROUND(Regressions!S116, 1), NA())</f>
        <v>#N/A</v>
      </c>
      <c r="R106" s="340" t="e">
        <f>IF(ISNUMBER(Regressions!T116),ROUND(Regressions!T116, 1), NA())</f>
        <v>#N/A</v>
      </c>
      <c r="S106" s="237" t="e">
        <f>IF(ISNUMBER(Regressions!U116),ROUND(Regressions!U116, 1), NA())</f>
        <v>#N/A</v>
      </c>
    </row>
    <row xmlns:x14ac="http://schemas.microsoft.com/office/spreadsheetml/2009/9/ac" r="107" x14ac:dyDescent="0.2">
      <c r="A107" s="336" t="str">
        <f>IF(ISBLANK(Regressions!A117), " ", Regressions!A117)</f>
        <v>Guinea-Bissau</v>
      </c>
      <c r="B107" s="337">
        <f>IF(ISBLANK(Regressions!B117), " ", Regressions!B117)</f>
        <v>2010</v>
      </c>
      <c r="C107" s="342" t="str">
        <f>IF(ISBLANK(Regressions!C117), " ", Regressions!C117)</f>
        <v>Pre-primary</v>
      </c>
      <c r="D107" s="338">
        <f>IF(ISBLANK(Regressions!D117), " ", Regressions!D117)</f>
        <v>142134</v>
      </c>
      <c r="E107" s="214" t="e">
        <f>IF(ISNUMBER(Regressions!E117),ROUND(Regressions!E117, 1), NA())</f>
        <v>#N/A</v>
      </c>
      <c r="F107" s="339" t="e">
        <f>IF(ISNUMBER(Regressions!F117),ROUND(Regressions!F117, 1), NA())</f>
        <v>#N/A</v>
      </c>
      <c r="G107" s="236" t="e">
        <f>IF(ISNUMBER(Regressions!G117),ROUND(Regressions!G117, 1), NA())</f>
        <v>#N/A</v>
      </c>
      <c r="H107" s="340" t="e">
        <f>IF(ISNUMBER(Regressions!H117),ROUND(Regressions!H117, 1), NA())</f>
        <v>#N/A</v>
      </c>
      <c r="I107" s="237" t="e">
        <f>IF(ISNUMBER(Regressions!I117),ROUND(Regressions!I117, 1), NA())</f>
        <v>#N/A</v>
      </c>
      <c r="J107" s="341" t="e">
        <f>IF(ISNUMBER(Regressions!K117),ROUND(Regressions!K117, 1), NA())</f>
        <v>#N/A</v>
      </c>
      <c r="K107" s="339" t="e">
        <f>IF(ISNUMBER(Regressions!L117),ROUND(Regressions!L117, 1), NA())</f>
        <v>#N/A</v>
      </c>
      <c r="L107" s="238" t="e">
        <f>IF(ISNUMBER(Regressions!M117),ROUND(Regressions!M117, 1), NA())</f>
        <v>#N/A</v>
      </c>
      <c r="M107" s="340" t="e">
        <f>IF(ISNUMBER(Regressions!N117),ROUND(Regressions!N117, 1), NA())</f>
        <v>#N/A</v>
      </c>
      <c r="N107" s="237" t="e">
        <f>IF(ISNUMBER(Regressions!O117),ROUND(Regressions!O117, 1), NA())</f>
        <v>#N/A</v>
      </c>
      <c r="O107" s="341" t="e">
        <f>IF(ISNUMBER(Regressions!Q117),ROUND(Regressions!Q117, 1), NA())</f>
        <v>#N/A</v>
      </c>
      <c r="P107" s="339" t="e">
        <f>IF(ISNUMBER(Regressions!R117),ROUND(Regressions!R117, 1), NA())</f>
        <v>#N/A</v>
      </c>
      <c r="Q107" s="215" t="e">
        <f>IF(ISNUMBER(Regressions!S117),ROUND(Regressions!S117, 1), NA())</f>
        <v>#N/A</v>
      </c>
      <c r="R107" s="340" t="e">
        <f>IF(ISNUMBER(Regressions!T117),ROUND(Regressions!T117, 1), NA())</f>
        <v>#N/A</v>
      </c>
      <c r="S107" s="237" t="e">
        <f>IF(ISNUMBER(Regressions!U117),ROUND(Regressions!U117, 1), NA())</f>
        <v>#N/A</v>
      </c>
    </row>
    <row xmlns:x14ac="http://schemas.microsoft.com/office/spreadsheetml/2009/9/ac" r="108" x14ac:dyDescent="0.2">
      <c r="A108" s="336" t="str">
        <f>IF(ISBLANK(Regressions!A118), " ", Regressions!A118)</f>
        <v>Guinea-Bissau</v>
      </c>
      <c r="B108" s="337">
        <f>IF(ISBLANK(Regressions!B118), " ", Regressions!B118)</f>
        <v>2011</v>
      </c>
      <c r="C108" s="342" t="str">
        <f>IF(ISBLANK(Regressions!C118), " ", Regressions!C118)</f>
        <v>Pre-primary</v>
      </c>
      <c r="D108" s="338">
        <f>IF(ISBLANK(Regressions!D118), " ", Regressions!D118)</f>
        <v>150785</v>
      </c>
      <c r="E108" s="214" t="e">
        <f>IF(ISNUMBER(Regressions!E118),ROUND(Regressions!E118, 1), NA())</f>
        <v>#N/A</v>
      </c>
      <c r="F108" s="339" t="e">
        <f>IF(ISNUMBER(Regressions!F118),ROUND(Regressions!F118, 1), NA())</f>
        <v>#N/A</v>
      </c>
      <c r="G108" s="236" t="e">
        <f>IF(ISNUMBER(Regressions!G118),ROUND(Regressions!G118, 1), NA())</f>
        <v>#N/A</v>
      </c>
      <c r="H108" s="340" t="e">
        <f>IF(ISNUMBER(Regressions!H118),ROUND(Regressions!H118, 1), NA())</f>
        <v>#N/A</v>
      </c>
      <c r="I108" s="237" t="e">
        <f>IF(ISNUMBER(Regressions!I118),ROUND(Regressions!I118, 1), NA())</f>
        <v>#N/A</v>
      </c>
      <c r="J108" s="341" t="e">
        <f>IF(ISNUMBER(Regressions!K118),ROUND(Regressions!K118, 1), NA())</f>
        <v>#N/A</v>
      </c>
      <c r="K108" s="339" t="e">
        <f>IF(ISNUMBER(Regressions!L118),ROUND(Regressions!L118, 1), NA())</f>
        <v>#N/A</v>
      </c>
      <c r="L108" s="238" t="e">
        <f>IF(ISNUMBER(Regressions!M118),ROUND(Regressions!M118, 1), NA())</f>
        <v>#N/A</v>
      </c>
      <c r="M108" s="340" t="e">
        <f>IF(ISNUMBER(Regressions!N118),ROUND(Regressions!N118, 1), NA())</f>
        <v>#N/A</v>
      </c>
      <c r="N108" s="237" t="e">
        <f>IF(ISNUMBER(Regressions!O118),ROUND(Regressions!O118, 1), NA())</f>
        <v>#N/A</v>
      </c>
      <c r="O108" s="341" t="e">
        <f>IF(ISNUMBER(Regressions!Q118),ROUND(Regressions!Q118, 1), NA())</f>
        <v>#N/A</v>
      </c>
      <c r="P108" s="339" t="e">
        <f>IF(ISNUMBER(Regressions!R118),ROUND(Regressions!R118, 1), NA())</f>
        <v>#N/A</v>
      </c>
      <c r="Q108" s="215" t="e">
        <f>IF(ISNUMBER(Regressions!S118),ROUND(Regressions!S118, 1), NA())</f>
        <v>#N/A</v>
      </c>
      <c r="R108" s="340" t="e">
        <f>IF(ISNUMBER(Regressions!T118),ROUND(Regressions!T118, 1), NA())</f>
        <v>#N/A</v>
      </c>
      <c r="S108" s="237" t="e">
        <f>IF(ISNUMBER(Regressions!U118),ROUND(Regressions!U118, 1), NA())</f>
        <v>#N/A</v>
      </c>
    </row>
    <row xmlns:x14ac="http://schemas.microsoft.com/office/spreadsheetml/2009/9/ac" r="109" x14ac:dyDescent="0.2">
      <c r="A109" s="336" t="str">
        <f>IF(ISBLANK(Regressions!A119), " ", Regressions!A119)</f>
        <v>Guinea-Bissau</v>
      </c>
      <c r="B109" s="337">
        <f>IF(ISBLANK(Regressions!B119), " ", Regressions!B119)</f>
        <v>2012</v>
      </c>
      <c r="C109" s="342" t="str">
        <f>IF(ISBLANK(Regressions!C119), " ", Regressions!C119)</f>
        <v>Pre-primary</v>
      </c>
      <c r="D109" s="338">
        <f>IF(ISBLANK(Regressions!D119), " ", Regressions!D119)</f>
        <v>154183</v>
      </c>
      <c r="E109" s="214" t="e">
        <f>IF(ISNUMBER(Regressions!E119),ROUND(Regressions!E119, 1), NA())</f>
        <v>#N/A</v>
      </c>
      <c r="F109" s="339" t="e">
        <f>IF(ISNUMBER(Regressions!F119),ROUND(Regressions!F119, 1), NA())</f>
        <v>#N/A</v>
      </c>
      <c r="G109" s="236" t="e">
        <f>IF(ISNUMBER(Regressions!G119),ROUND(Regressions!G119, 1), NA())</f>
        <v>#N/A</v>
      </c>
      <c r="H109" s="340" t="e">
        <f>IF(ISNUMBER(Regressions!H119),ROUND(Regressions!H119, 1), NA())</f>
        <v>#N/A</v>
      </c>
      <c r="I109" s="237" t="e">
        <f>IF(ISNUMBER(Regressions!I119),ROUND(Regressions!I119, 1), NA())</f>
        <v>#N/A</v>
      </c>
      <c r="J109" s="341" t="e">
        <f>IF(ISNUMBER(Regressions!K119),ROUND(Regressions!K119, 1), NA())</f>
        <v>#N/A</v>
      </c>
      <c r="K109" s="339" t="e">
        <f>IF(ISNUMBER(Regressions!L119),ROUND(Regressions!L119, 1), NA())</f>
        <v>#N/A</v>
      </c>
      <c r="L109" s="238" t="e">
        <f>IF(ISNUMBER(Regressions!M119),ROUND(Regressions!M119, 1), NA())</f>
        <v>#N/A</v>
      </c>
      <c r="M109" s="340" t="e">
        <f>IF(ISNUMBER(Regressions!N119),ROUND(Regressions!N119, 1), NA())</f>
        <v>#N/A</v>
      </c>
      <c r="N109" s="237" t="e">
        <f>IF(ISNUMBER(Regressions!O119),ROUND(Regressions!O119, 1), NA())</f>
        <v>#N/A</v>
      </c>
      <c r="O109" s="341" t="e">
        <f>IF(ISNUMBER(Regressions!Q119),ROUND(Regressions!Q119, 1), NA())</f>
        <v>#N/A</v>
      </c>
      <c r="P109" s="339" t="e">
        <f>IF(ISNUMBER(Regressions!R119),ROUND(Regressions!R119, 1), NA())</f>
        <v>#N/A</v>
      </c>
      <c r="Q109" s="215" t="e">
        <f>IF(ISNUMBER(Regressions!S119),ROUND(Regressions!S119, 1), NA())</f>
        <v>#N/A</v>
      </c>
      <c r="R109" s="340" t="e">
        <f>IF(ISNUMBER(Regressions!T119),ROUND(Regressions!T119, 1), NA())</f>
        <v>#N/A</v>
      </c>
      <c r="S109" s="237" t="e">
        <f>IF(ISNUMBER(Regressions!U119),ROUND(Regressions!U119, 1), NA())</f>
        <v>#N/A</v>
      </c>
    </row>
    <row xmlns:x14ac="http://schemas.microsoft.com/office/spreadsheetml/2009/9/ac" r="110" x14ac:dyDescent="0.2">
      <c r="A110" s="336" t="str">
        <f>IF(ISBLANK(Regressions!A120), " ", Regressions!A120)</f>
        <v>Guinea-Bissau</v>
      </c>
      <c r="B110" s="337">
        <f>IF(ISBLANK(Regressions!B120), " ", Regressions!B120)</f>
        <v>2013</v>
      </c>
      <c r="C110" s="342" t="str">
        <f>IF(ISBLANK(Regressions!C120), " ", Regressions!C120)</f>
        <v>Pre-primary</v>
      </c>
      <c r="D110" s="338">
        <f>IF(ISBLANK(Regressions!D120), " ", Regressions!D120)</f>
        <v>156866</v>
      </c>
      <c r="E110" s="214" t="e">
        <f>IF(ISNUMBER(Regressions!E120),ROUND(Regressions!E120, 1), NA())</f>
        <v>#N/A</v>
      </c>
      <c r="F110" s="339" t="e">
        <f>IF(ISNUMBER(Regressions!F120),ROUND(Regressions!F120, 1), NA())</f>
        <v>#N/A</v>
      </c>
      <c r="G110" s="236" t="e">
        <f>IF(ISNUMBER(Regressions!G120),ROUND(Regressions!G120, 1), NA())</f>
        <v>#N/A</v>
      </c>
      <c r="H110" s="340" t="e">
        <f>IF(ISNUMBER(Regressions!H120),ROUND(Regressions!H120, 1), NA())</f>
        <v>#N/A</v>
      </c>
      <c r="I110" s="237" t="e">
        <f>IF(ISNUMBER(Regressions!I120),ROUND(Regressions!I120, 1), NA())</f>
        <v>#N/A</v>
      </c>
      <c r="J110" s="341" t="e">
        <f>IF(ISNUMBER(Regressions!K120),ROUND(Regressions!K120, 1), NA())</f>
        <v>#N/A</v>
      </c>
      <c r="K110" s="339" t="e">
        <f>IF(ISNUMBER(Regressions!L120),ROUND(Regressions!L120, 1), NA())</f>
        <v>#N/A</v>
      </c>
      <c r="L110" s="238" t="e">
        <f>IF(ISNUMBER(Regressions!M120),ROUND(Regressions!M120, 1), NA())</f>
        <v>#N/A</v>
      </c>
      <c r="M110" s="340" t="e">
        <f>IF(ISNUMBER(Regressions!N120),ROUND(Regressions!N120, 1), NA())</f>
        <v>#N/A</v>
      </c>
      <c r="N110" s="237" t="e">
        <f>IF(ISNUMBER(Regressions!O120),ROUND(Regressions!O120, 1), NA())</f>
        <v>#N/A</v>
      </c>
      <c r="O110" s="341" t="e">
        <f>IF(ISNUMBER(Regressions!Q120),ROUND(Regressions!Q120, 1), NA())</f>
        <v>#N/A</v>
      </c>
      <c r="P110" s="339" t="e">
        <f>IF(ISNUMBER(Regressions!R120),ROUND(Regressions!R120, 1), NA())</f>
        <v>#N/A</v>
      </c>
      <c r="Q110" s="215" t="e">
        <f>IF(ISNUMBER(Regressions!S120),ROUND(Regressions!S120, 1), NA())</f>
        <v>#N/A</v>
      </c>
      <c r="R110" s="340" t="e">
        <f>IF(ISNUMBER(Regressions!T120),ROUND(Regressions!T120, 1), NA())</f>
        <v>#N/A</v>
      </c>
      <c r="S110" s="237" t="e">
        <f>IF(ISNUMBER(Regressions!U120),ROUND(Regressions!U120, 1), NA())</f>
        <v>#N/A</v>
      </c>
    </row>
    <row xmlns:x14ac="http://schemas.microsoft.com/office/spreadsheetml/2009/9/ac" r="111" x14ac:dyDescent="0.2">
      <c r="A111" s="336" t="str">
        <f>IF(ISBLANK(Regressions!A121), " ", Regressions!A121)</f>
        <v>Guinea-Bissau</v>
      </c>
      <c r="B111" s="337">
        <f>IF(ISBLANK(Regressions!B121), " ", Regressions!B121)</f>
        <v>2014</v>
      </c>
      <c r="C111" s="342" t="str">
        <f>IF(ISBLANK(Regressions!C121), " ", Regressions!C121)</f>
        <v>Pre-primary</v>
      </c>
      <c r="D111" s="338">
        <f>IF(ISBLANK(Regressions!D121), " ", Regressions!D121)</f>
        <v>158797</v>
      </c>
      <c r="E111" s="214" t="e">
        <f>IF(ISNUMBER(Regressions!E121),ROUND(Regressions!E121, 1), NA())</f>
        <v>#N/A</v>
      </c>
      <c r="F111" s="339" t="e">
        <f>IF(ISNUMBER(Regressions!F121),ROUND(Regressions!F121, 1), NA())</f>
        <v>#N/A</v>
      </c>
      <c r="G111" s="236" t="e">
        <f>IF(ISNUMBER(Regressions!G121),ROUND(Regressions!G121, 1), NA())</f>
        <v>#N/A</v>
      </c>
      <c r="H111" s="340" t="e">
        <f>IF(ISNUMBER(Regressions!H121),ROUND(Regressions!H121, 1), NA())</f>
        <v>#N/A</v>
      </c>
      <c r="I111" s="237" t="e">
        <f>IF(ISNUMBER(Regressions!I121),ROUND(Regressions!I121, 1), NA())</f>
        <v>#N/A</v>
      </c>
      <c r="J111" s="341" t="e">
        <f>IF(ISNUMBER(Regressions!K121),ROUND(Regressions!K121, 1), NA())</f>
        <v>#N/A</v>
      </c>
      <c r="K111" s="339" t="e">
        <f>IF(ISNUMBER(Regressions!L121),ROUND(Regressions!L121, 1), NA())</f>
        <v>#N/A</v>
      </c>
      <c r="L111" s="238" t="e">
        <f>IF(ISNUMBER(Regressions!M121),ROUND(Regressions!M121, 1), NA())</f>
        <v>#N/A</v>
      </c>
      <c r="M111" s="340" t="e">
        <f>IF(ISNUMBER(Regressions!N121),ROUND(Regressions!N121, 1), NA())</f>
        <v>#N/A</v>
      </c>
      <c r="N111" s="237" t="e">
        <f>IF(ISNUMBER(Regressions!O121),ROUND(Regressions!O121, 1), NA())</f>
        <v>#N/A</v>
      </c>
      <c r="O111" s="341" t="e">
        <f>IF(ISNUMBER(Regressions!Q121),ROUND(Regressions!Q121, 1), NA())</f>
        <v>#N/A</v>
      </c>
      <c r="P111" s="339" t="e">
        <f>IF(ISNUMBER(Regressions!R121),ROUND(Regressions!R121, 1), NA())</f>
        <v>#N/A</v>
      </c>
      <c r="Q111" s="215" t="e">
        <f>IF(ISNUMBER(Regressions!S121),ROUND(Regressions!S121, 1), NA())</f>
        <v>#N/A</v>
      </c>
      <c r="R111" s="340" t="e">
        <f>IF(ISNUMBER(Regressions!T121),ROUND(Regressions!T121, 1), NA())</f>
        <v>#N/A</v>
      </c>
      <c r="S111" s="237" t="e">
        <f>IF(ISNUMBER(Regressions!U121),ROUND(Regressions!U121, 1), NA())</f>
        <v>#N/A</v>
      </c>
    </row>
    <row xmlns:x14ac="http://schemas.microsoft.com/office/spreadsheetml/2009/9/ac" r="112" x14ac:dyDescent="0.2">
      <c r="A112" s="336" t="str">
        <f>IF(ISBLANK(Regressions!A122), " ", Regressions!A122)</f>
        <v>Guinea-Bissau</v>
      </c>
      <c r="B112" s="337">
        <f>IF(ISBLANK(Regressions!B122), " ", Regressions!B122)</f>
        <v>2015</v>
      </c>
      <c r="C112" s="342" t="str">
        <f>IF(ISBLANK(Regressions!C122), " ", Regressions!C122)</f>
        <v>Pre-primary</v>
      </c>
      <c r="D112" s="338">
        <f>IF(ISBLANK(Regressions!D122), " ", Regressions!D122)</f>
        <v>161757</v>
      </c>
      <c r="E112" s="214" t="e">
        <f>IF(ISNUMBER(Regressions!E122),ROUND(Regressions!E122, 1), NA())</f>
        <v>#N/A</v>
      </c>
      <c r="F112" s="339" t="e">
        <f>IF(ISNUMBER(Regressions!F122),ROUND(Regressions!F122, 1), NA())</f>
        <v>#N/A</v>
      </c>
      <c r="G112" s="236" t="e">
        <f>IF(ISNUMBER(Regressions!G122),ROUND(Regressions!G122, 1), NA())</f>
        <v>#N/A</v>
      </c>
      <c r="H112" s="340" t="e">
        <f>IF(ISNUMBER(Regressions!H122),ROUND(Regressions!H122, 1), NA())</f>
        <v>#N/A</v>
      </c>
      <c r="I112" s="237" t="e">
        <f>IF(ISNUMBER(Regressions!I122),ROUND(Regressions!I122, 1), NA())</f>
        <v>#N/A</v>
      </c>
      <c r="J112" s="341" t="e">
        <f>IF(ISNUMBER(Regressions!K122),ROUND(Regressions!K122, 1), NA())</f>
        <v>#N/A</v>
      </c>
      <c r="K112" s="339" t="e">
        <f>IF(ISNUMBER(Regressions!L122),ROUND(Regressions!L122, 1), NA())</f>
        <v>#N/A</v>
      </c>
      <c r="L112" s="238" t="e">
        <f>IF(ISNUMBER(Regressions!M122),ROUND(Regressions!M122, 1), NA())</f>
        <v>#N/A</v>
      </c>
      <c r="M112" s="340" t="e">
        <f>IF(ISNUMBER(Regressions!N122),ROUND(Regressions!N122, 1), NA())</f>
        <v>#N/A</v>
      </c>
      <c r="N112" s="237" t="e">
        <f>IF(ISNUMBER(Regressions!O122),ROUND(Regressions!O122, 1), NA())</f>
        <v>#N/A</v>
      </c>
      <c r="O112" s="341" t="e">
        <f>IF(ISNUMBER(Regressions!Q122),ROUND(Regressions!Q122, 1), NA())</f>
        <v>#N/A</v>
      </c>
      <c r="P112" s="339" t="e">
        <f>IF(ISNUMBER(Regressions!R122),ROUND(Regressions!R122, 1), NA())</f>
        <v>#N/A</v>
      </c>
      <c r="Q112" s="215" t="e">
        <f>IF(ISNUMBER(Regressions!S122),ROUND(Regressions!S122, 1), NA())</f>
        <v>#N/A</v>
      </c>
      <c r="R112" s="340" t="e">
        <f>IF(ISNUMBER(Regressions!T122),ROUND(Regressions!T122, 1), NA())</f>
        <v>#N/A</v>
      </c>
      <c r="S112" s="237" t="e">
        <f>IF(ISNUMBER(Regressions!U122),ROUND(Regressions!U122, 1), NA())</f>
        <v>#N/A</v>
      </c>
    </row>
    <row xmlns:x14ac="http://schemas.microsoft.com/office/spreadsheetml/2009/9/ac" r="113" x14ac:dyDescent="0.2">
      <c r="A113" s="336" t="str">
        <f>IF(ISBLANK(Regressions!A123), " ", Regressions!A123)</f>
        <v>Guinea-Bissau</v>
      </c>
      <c r="B113" s="337">
        <f>IF(ISBLANK(Regressions!B123), " ", Regressions!B123)</f>
        <v>2016</v>
      </c>
      <c r="C113" s="342" t="str">
        <f>IF(ISBLANK(Regressions!C123), " ", Regressions!C123)</f>
        <v>Pre-primary</v>
      </c>
      <c r="D113" s="338">
        <f>IF(ISBLANK(Regressions!D123), " ", Regressions!D123)</f>
        <v>165408</v>
      </c>
      <c r="E113" s="214" t="e">
        <f>IF(ISNUMBER(Regressions!E123),ROUND(Regressions!E123, 1), NA())</f>
        <v>#N/A</v>
      </c>
      <c r="F113" s="339" t="e">
        <f>IF(ISNUMBER(Regressions!F123),ROUND(Regressions!F123, 1), NA())</f>
        <v>#N/A</v>
      </c>
      <c r="G113" s="236" t="e">
        <f>IF(ISNUMBER(Regressions!G123),ROUND(Regressions!G123, 1), NA())</f>
        <v>#N/A</v>
      </c>
      <c r="H113" s="340" t="e">
        <f>IF(ISNUMBER(Regressions!H123),ROUND(Regressions!H123, 1), NA())</f>
        <v>#N/A</v>
      </c>
      <c r="I113" s="237" t="e">
        <f>IF(ISNUMBER(Regressions!I123),ROUND(Regressions!I123, 1), NA())</f>
        <v>#N/A</v>
      </c>
      <c r="J113" s="341" t="e">
        <f>IF(ISNUMBER(Regressions!K123),ROUND(Regressions!K123, 1), NA())</f>
        <v>#N/A</v>
      </c>
      <c r="K113" s="339" t="e">
        <f>IF(ISNUMBER(Regressions!L123),ROUND(Regressions!L123, 1), NA())</f>
        <v>#N/A</v>
      </c>
      <c r="L113" s="238" t="e">
        <f>IF(ISNUMBER(Regressions!M123),ROUND(Regressions!M123, 1), NA())</f>
        <v>#N/A</v>
      </c>
      <c r="M113" s="340" t="e">
        <f>IF(ISNUMBER(Regressions!N123),ROUND(Regressions!N123, 1), NA())</f>
        <v>#N/A</v>
      </c>
      <c r="N113" s="237" t="e">
        <f>IF(ISNUMBER(Regressions!O123),ROUND(Regressions!O123, 1), NA())</f>
        <v>#N/A</v>
      </c>
      <c r="O113" s="341" t="e">
        <f>IF(ISNUMBER(Regressions!Q123),ROUND(Regressions!Q123, 1), NA())</f>
        <v>#N/A</v>
      </c>
      <c r="P113" s="339" t="e">
        <f>IF(ISNUMBER(Regressions!R123),ROUND(Regressions!R123, 1), NA())</f>
        <v>#N/A</v>
      </c>
      <c r="Q113" s="215" t="e">
        <f>IF(ISNUMBER(Regressions!S123),ROUND(Regressions!S123, 1), NA())</f>
        <v>#N/A</v>
      </c>
      <c r="R113" s="340" t="e">
        <f>IF(ISNUMBER(Regressions!T123),ROUND(Regressions!T123, 1), NA())</f>
        <v>#N/A</v>
      </c>
      <c r="S113" s="237" t="e">
        <f>IF(ISNUMBER(Regressions!U123),ROUND(Regressions!U123, 1), NA())</f>
        <v>#N/A</v>
      </c>
    </row>
    <row xmlns:x14ac="http://schemas.microsoft.com/office/spreadsheetml/2009/9/ac" r="114" x14ac:dyDescent="0.2">
      <c r="A114" s="336" t="str">
        <f>IF(ISBLANK(Regressions!A124), " ", Regressions!A124)</f>
        <v>Guinea-Bissau</v>
      </c>
      <c r="B114" s="337">
        <f>IF(ISBLANK(Regressions!B124), " ", Regressions!B124)</f>
        <v>2017</v>
      </c>
      <c r="C114" s="342" t="str">
        <f>IF(ISBLANK(Regressions!C124), " ", Regressions!C124)</f>
        <v>Pre-primary</v>
      </c>
      <c r="D114" s="338">
        <f>IF(ISBLANK(Regressions!D124), " ", Regressions!D124)</f>
        <v>169279</v>
      </c>
      <c r="E114" s="214" t="e">
        <f>IF(ISNUMBER(Regressions!E124),ROUND(Regressions!E124, 1), NA())</f>
        <v>#N/A</v>
      </c>
      <c r="F114" s="339" t="e">
        <f>IF(ISNUMBER(Regressions!F124),ROUND(Regressions!F124, 1), NA())</f>
        <v>#N/A</v>
      </c>
      <c r="G114" s="236" t="e">
        <f>IF(ISNUMBER(Regressions!G124),ROUND(Regressions!G124, 1), NA())</f>
        <v>#N/A</v>
      </c>
      <c r="H114" s="340" t="e">
        <f>IF(ISNUMBER(Regressions!H124),ROUND(Regressions!H124, 1), NA())</f>
        <v>#N/A</v>
      </c>
      <c r="I114" s="237" t="e">
        <f>IF(ISNUMBER(Regressions!I124),ROUND(Regressions!I124, 1), NA())</f>
        <v>#N/A</v>
      </c>
      <c r="J114" s="341" t="e">
        <f>IF(ISNUMBER(Regressions!K124),ROUND(Regressions!K124, 1), NA())</f>
        <v>#N/A</v>
      </c>
      <c r="K114" s="339" t="e">
        <f>IF(ISNUMBER(Regressions!L124),ROUND(Regressions!L124, 1), NA())</f>
        <v>#N/A</v>
      </c>
      <c r="L114" s="238" t="e">
        <f>IF(ISNUMBER(Regressions!M124),ROUND(Regressions!M124, 1), NA())</f>
        <v>#N/A</v>
      </c>
      <c r="M114" s="340" t="e">
        <f>IF(ISNUMBER(Regressions!N124),ROUND(Regressions!N124, 1), NA())</f>
        <v>#N/A</v>
      </c>
      <c r="N114" s="237" t="e">
        <f>IF(ISNUMBER(Regressions!O124),ROUND(Regressions!O124, 1), NA())</f>
        <v>#N/A</v>
      </c>
      <c r="O114" s="341" t="e">
        <f>IF(ISNUMBER(Regressions!Q124),ROUND(Regressions!Q124, 1), NA())</f>
        <v>#N/A</v>
      </c>
      <c r="P114" s="339" t="e">
        <f>IF(ISNUMBER(Regressions!R124),ROUND(Regressions!R124, 1), NA())</f>
        <v>#N/A</v>
      </c>
      <c r="Q114" s="215" t="e">
        <f>IF(ISNUMBER(Regressions!S124),ROUND(Regressions!S124, 1), NA())</f>
        <v>#N/A</v>
      </c>
      <c r="R114" s="340" t="e">
        <f>IF(ISNUMBER(Regressions!T124),ROUND(Regressions!T124, 1), NA())</f>
        <v>#N/A</v>
      </c>
      <c r="S114" s="237" t="e">
        <f>IF(ISNUMBER(Regressions!U124),ROUND(Regressions!U124, 1), NA())</f>
        <v>#N/A</v>
      </c>
    </row>
    <row xmlns:x14ac="http://schemas.microsoft.com/office/spreadsheetml/2009/9/ac" r="115" x14ac:dyDescent="0.2">
      <c r="A115" s="336" t="str">
        <f>IF(ISBLANK(Regressions!A125), " ", Regressions!A125)</f>
        <v>Guinea-Bissau</v>
      </c>
      <c r="B115" s="337">
        <f>IF(ISBLANK(Regressions!B125), " ", Regressions!B125)</f>
        <v>2018</v>
      </c>
      <c r="C115" s="342" t="str">
        <f>IF(ISBLANK(Regressions!C125), " ", Regressions!C125)</f>
        <v>Pre-primary</v>
      </c>
      <c r="D115" s="338">
        <f>IF(ISBLANK(Regressions!D125), " ", Regressions!D125)</f>
        <v>171757</v>
      </c>
      <c r="E115" s="214" t="e">
        <f>IF(ISNUMBER(Regressions!E125),ROUND(Regressions!E125, 1), NA())</f>
        <v>#N/A</v>
      </c>
      <c r="F115" s="339" t="e">
        <f>IF(ISNUMBER(Regressions!F125),ROUND(Regressions!F125, 1), NA())</f>
        <v>#N/A</v>
      </c>
      <c r="G115" s="236" t="e">
        <f>IF(ISNUMBER(Regressions!G125),ROUND(Regressions!G125, 1), NA())</f>
        <v>#N/A</v>
      </c>
      <c r="H115" s="340" t="e">
        <f>IF(ISNUMBER(Regressions!H125),ROUND(Regressions!H125, 1), NA())</f>
        <v>#N/A</v>
      </c>
      <c r="I115" s="237" t="e">
        <f>IF(ISNUMBER(Regressions!I125),ROUND(Regressions!I125, 1), NA())</f>
        <v>#N/A</v>
      </c>
      <c r="J115" s="341" t="e">
        <f>IF(ISNUMBER(Regressions!K125),ROUND(Regressions!K125, 1), NA())</f>
        <v>#N/A</v>
      </c>
      <c r="K115" s="339" t="e">
        <f>IF(ISNUMBER(Regressions!L125),ROUND(Regressions!L125, 1), NA())</f>
        <v>#N/A</v>
      </c>
      <c r="L115" s="238" t="e">
        <f>IF(ISNUMBER(Regressions!M125),ROUND(Regressions!M125, 1), NA())</f>
        <v>#N/A</v>
      </c>
      <c r="M115" s="340" t="e">
        <f>IF(ISNUMBER(Regressions!N125),ROUND(Regressions!N125, 1), NA())</f>
        <v>#N/A</v>
      </c>
      <c r="N115" s="237" t="e">
        <f>IF(ISNUMBER(Regressions!O125),ROUND(Regressions!O125, 1), NA())</f>
        <v>#N/A</v>
      </c>
      <c r="O115" s="341" t="e">
        <f>IF(ISNUMBER(Regressions!Q125),ROUND(Regressions!Q125, 1), NA())</f>
        <v>#N/A</v>
      </c>
      <c r="P115" s="339" t="e">
        <f>IF(ISNUMBER(Regressions!R125),ROUND(Regressions!R125, 1), NA())</f>
        <v>#N/A</v>
      </c>
      <c r="Q115" s="215" t="e">
        <f>IF(ISNUMBER(Regressions!S125),ROUND(Regressions!S125, 1), NA())</f>
        <v>#N/A</v>
      </c>
      <c r="R115" s="340" t="e">
        <f>IF(ISNUMBER(Regressions!T125),ROUND(Regressions!T125, 1), NA())</f>
        <v>#N/A</v>
      </c>
      <c r="S115" s="237" t="e">
        <f>IF(ISNUMBER(Regressions!U125),ROUND(Regressions!U125, 1), NA())</f>
        <v>#N/A</v>
      </c>
    </row>
    <row xmlns:x14ac="http://schemas.microsoft.com/office/spreadsheetml/2009/9/ac" r="116" x14ac:dyDescent="0.2">
      <c r="A116" s="336" t="str">
        <f>IF(ISBLANK(Regressions!A126), " ", Regressions!A126)</f>
        <v>Guinea-Bissau</v>
      </c>
      <c r="B116" s="337">
        <f>IF(ISBLANK(Regressions!B126), " ", Regressions!B126)</f>
        <v>2019</v>
      </c>
      <c r="C116" s="342" t="str">
        <f>IF(ISBLANK(Regressions!C126), " ", Regressions!C126)</f>
        <v>Pre-primary</v>
      </c>
      <c r="D116" s="338">
        <f>IF(ISBLANK(Regressions!D126), " ", Regressions!D126)</f>
        <v>173158</v>
      </c>
      <c r="E116" s="214" t="e">
        <f>IF(ISNUMBER(Regressions!E126),ROUND(Regressions!E126, 1), NA())</f>
        <v>#N/A</v>
      </c>
      <c r="F116" s="339" t="e">
        <f>IF(ISNUMBER(Regressions!F126),ROUND(Regressions!F126, 1), NA())</f>
        <v>#N/A</v>
      </c>
      <c r="G116" s="236" t="e">
        <f>IF(ISNUMBER(Regressions!G126),ROUND(Regressions!G126, 1), NA())</f>
        <v>#N/A</v>
      </c>
      <c r="H116" s="340" t="e">
        <f>IF(ISNUMBER(Regressions!H126),ROUND(Regressions!H126, 1), NA())</f>
        <v>#N/A</v>
      </c>
      <c r="I116" s="237" t="e">
        <f>IF(ISNUMBER(Regressions!I126),ROUND(Regressions!I126, 1), NA())</f>
        <v>#N/A</v>
      </c>
      <c r="J116" s="341" t="e">
        <f>IF(ISNUMBER(Regressions!K126),ROUND(Regressions!K126, 1), NA())</f>
        <v>#N/A</v>
      </c>
      <c r="K116" s="339" t="e">
        <f>IF(ISNUMBER(Regressions!L126),ROUND(Regressions!L126, 1), NA())</f>
        <v>#N/A</v>
      </c>
      <c r="L116" s="238" t="e">
        <f>IF(ISNUMBER(Regressions!M126),ROUND(Regressions!M126, 1), NA())</f>
        <v>#N/A</v>
      </c>
      <c r="M116" s="340" t="e">
        <f>IF(ISNUMBER(Regressions!N126),ROUND(Regressions!N126, 1), NA())</f>
        <v>#N/A</v>
      </c>
      <c r="N116" s="237" t="e">
        <f>IF(ISNUMBER(Regressions!O126),ROUND(Regressions!O126, 1), NA())</f>
        <v>#N/A</v>
      </c>
      <c r="O116" s="341" t="e">
        <f>IF(ISNUMBER(Regressions!Q126),ROUND(Regressions!Q126, 1), NA())</f>
        <v>#N/A</v>
      </c>
      <c r="P116" s="339" t="e">
        <f>IF(ISNUMBER(Regressions!R126),ROUND(Regressions!R126, 1), NA())</f>
        <v>#N/A</v>
      </c>
      <c r="Q116" s="215" t="e">
        <f>IF(ISNUMBER(Regressions!S126),ROUND(Regressions!S126, 1), NA())</f>
        <v>#N/A</v>
      </c>
      <c r="R116" s="340" t="e">
        <f>IF(ISNUMBER(Regressions!T126),ROUND(Regressions!T126, 1), NA())</f>
        <v>#N/A</v>
      </c>
      <c r="S116" s="237" t="e">
        <f>IF(ISNUMBER(Regressions!U126),ROUND(Regressions!U126, 1), NA())</f>
        <v>#N/A</v>
      </c>
    </row>
    <row xmlns:x14ac="http://schemas.microsoft.com/office/spreadsheetml/2009/9/ac" r="117" x14ac:dyDescent="0.2">
      <c r="A117" s="336" t="str">
        <f>IF(ISBLANK(Regressions!A127), " ", Regressions!A127)</f>
        <v>Guinea-Bissau</v>
      </c>
      <c r="B117" s="337">
        <f>IF(ISBLANK(Regressions!B127), " ", Regressions!B127)</f>
        <v>2020</v>
      </c>
      <c r="C117" s="342" t="str">
        <f>IF(ISBLANK(Regressions!C127), " ", Regressions!C127)</f>
        <v>Pre-primary</v>
      </c>
      <c r="D117" s="338">
        <f>IF(ISBLANK(Regressions!D127), " ", Regressions!D127)</f>
        <v>173493</v>
      </c>
      <c r="E117" s="214" t="e">
        <f>IF(ISNUMBER(Regressions!E127),ROUND(Regressions!E127, 1), NA())</f>
        <v>#N/A</v>
      </c>
      <c r="F117" s="339" t="e">
        <f>IF(ISNUMBER(Regressions!F127),ROUND(Regressions!F127, 1), NA())</f>
        <v>#N/A</v>
      </c>
      <c r="G117" s="236" t="e">
        <f>IF(ISNUMBER(Regressions!G127),ROUND(Regressions!G127, 1), NA())</f>
        <v>#N/A</v>
      </c>
      <c r="H117" s="340" t="e">
        <f>IF(ISNUMBER(Regressions!H127),ROUND(Regressions!H127, 1), NA())</f>
        <v>#N/A</v>
      </c>
      <c r="I117" s="237" t="e">
        <f>IF(ISNUMBER(Regressions!I127),ROUND(Regressions!I127, 1), NA())</f>
        <v>#N/A</v>
      </c>
      <c r="J117" s="341" t="e">
        <f>IF(ISNUMBER(Regressions!K127),ROUND(Regressions!K127, 1), NA())</f>
        <v>#N/A</v>
      </c>
      <c r="K117" s="339" t="e">
        <f>IF(ISNUMBER(Regressions!L127),ROUND(Regressions!L127, 1), NA())</f>
        <v>#N/A</v>
      </c>
      <c r="L117" s="238" t="e">
        <f>IF(ISNUMBER(Regressions!M127),ROUND(Regressions!M127, 1), NA())</f>
        <v>#N/A</v>
      </c>
      <c r="M117" s="340" t="e">
        <f>IF(ISNUMBER(Regressions!N127),ROUND(Regressions!N127, 1), NA())</f>
        <v>#N/A</v>
      </c>
      <c r="N117" s="237" t="e">
        <f>IF(ISNUMBER(Regressions!O127),ROUND(Regressions!O127, 1), NA())</f>
        <v>#N/A</v>
      </c>
      <c r="O117" s="341" t="e">
        <f>IF(ISNUMBER(Regressions!Q127),ROUND(Regressions!Q127, 1), NA())</f>
        <v>#N/A</v>
      </c>
      <c r="P117" s="339" t="e">
        <f>IF(ISNUMBER(Regressions!R127),ROUND(Regressions!R127, 1), NA())</f>
        <v>#N/A</v>
      </c>
      <c r="Q117" s="215" t="e">
        <f>IF(ISNUMBER(Regressions!S127),ROUND(Regressions!S127, 1), NA())</f>
        <v>#N/A</v>
      </c>
      <c r="R117" s="340" t="e">
        <f>IF(ISNUMBER(Regressions!T127),ROUND(Regressions!T127, 1), NA())</f>
        <v>#N/A</v>
      </c>
      <c r="S117" s="237" t="e">
        <f>IF(ISNUMBER(Regressions!U127),ROUND(Regressions!U127, 1), NA())</f>
        <v>#N/A</v>
      </c>
    </row>
    <row xmlns:x14ac="http://schemas.microsoft.com/office/spreadsheetml/2009/9/ac" r="118" x14ac:dyDescent="0.2">
      <c r="A118" s="388" t="str">
        <f>IF(ISBLANK(Regressions!A128), " ", Regressions!A128)</f>
        <v>Guinea-Bissau</v>
      </c>
      <c r="B118" s="389">
        <f>IF(ISBLANK(Regressions!B128), " ", Regressions!B128)</f>
        <v>2021</v>
      </c>
      <c r="C118" s="390" t="str">
        <f>IF(ISBLANK(Regressions!C128), " ", Regressions!C128)</f>
        <v>Pre-primary</v>
      </c>
      <c r="D118" s="391">
        <f>IF(ISBLANK(Regressions!D128), " ", Regressions!D128)</f>
        <v>173139</v>
      </c>
      <c r="E118" s="394" t="e">
        <f>IF(ISNUMBER(Regressions!E128),ROUND(Regressions!E128, 1), NA())</f>
        <v>#N/A</v>
      </c>
      <c r="F118" s="392" t="e">
        <f>IF(ISNUMBER(Regressions!F128),ROUND(Regressions!F128, 1), NA())</f>
        <v>#N/A</v>
      </c>
      <c r="G118" s="395" t="e">
        <f>IF(ISNUMBER(Regressions!G128),ROUND(Regressions!G128, 1), NA())</f>
        <v>#N/A</v>
      </c>
      <c r="H118" s="393" t="e">
        <f>IF(ISNUMBER(Regressions!H128),ROUND(Regressions!H128, 1), NA())</f>
        <v>#N/A</v>
      </c>
      <c r="I118" s="396" t="e">
        <f>IF(ISNUMBER(Regressions!I128),ROUND(Regressions!I128, 1), NA())</f>
        <v>#N/A</v>
      </c>
      <c r="J118" s="394" t="e">
        <f>IF(ISNUMBER(Regressions!K128),ROUND(Regressions!K128, 1), NA())</f>
        <v>#N/A</v>
      </c>
      <c r="K118" s="392" t="e">
        <f>IF(ISNUMBER(Regressions!L128),ROUND(Regressions!L128, 1), NA())</f>
        <v>#N/A</v>
      </c>
      <c r="L118" s="397" t="e">
        <f>IF(ISNUMBER(Regressions!M128),ROUND(Regressions!M128, 1), NA())</f>
        <v>#N/A</v>
      </c>
      <c r="M118" s="393" t="e">
        <f>IF(ISNUMBER(Regressions!N128),ROUND(Regressions!N128, 1), NA())</f>
        <v>#N/A</v>
      </c>
      <c r="N118" s="396" t="e">
        <f>IF(ISNUMBER(Regressions!O128),ROUND(Regressions!O128, 1), NA())</f>
        <v>#N/A</v>
      </c>
      <c r="O118" s="394" t="e">
        <f>IF(ISNUMBER(Regressions!Q128),ROUND(Regressions!Q128, 1), NA())</f>
        <v>#N/A</v>
      </c>
      <c r="P118" s="392" t="e">
        <f>IF(ISNUMBER(Regressions!R128),ROUND(Regressions!R128, 1), NA())</f>
        <v>#N/A</v>
      </c>
      <c r="Q118" s="398" t="e">
        <f>IF(ISNUMBER(Regressions!S128),ROUND(Regressions!S128, 1), NA())</f>
        <v>#N/A</v>
      </c>
      <c r="R118" s="393" t="e">
        <f>IF(ISNUMBER(Regressions!T128),ROUND(Regressions!T128, 1), NA())</f>
        <v>#N/A</v>
      </c>
      <c r="S118" s="396" t="e">
        <f>IF(ISNUMBER(Regressions!U128),ROUND(Regressions!U128, 1), NA())</f>
        <v>#N/A</v>
      </c>
      <c r="T118" s="387"/>
      <c r="U118" s="387"/>
      <c r="V118" s="387"/>
      <c r="W118" s="387"/>
      <c r="X118" s="387"/>
      <c r="Y118" s="387"/>
      <c r="Z118" s="387"/>
      <c r="AA118" s="387"/>
      <c r="AB118" s="387"/>
      <c r="AC118" s="387"/>
    </row>
    <row xmlns:x14ac="http://schemas.microsoft.com/office/spreadsheetml/2009/9/ac" r="119" x14ac:dyDescent="0.2">
      <c r="A119" s="336" t="str">
        <f>IF(ISBLANK(Regressions!A129), " ", Regressions!A129)</f>
        <v>Guinea-Bissau</v>
      </c>
      <c r="B119" s="337">
        <f>IF(ISBLANK(Regressions!B129), " ", Regressions!B129)</f>
        <v>2022</v>
      </c>
      <c r="C119" s="342" t="str">
        <f>IF(ISBLANK(Regressions!C129), " ", Regressions!C129)</f>
        <v>Pre-primary</v>
      </c>
      <c r="D119" s="338">
        <f>IF(ISBLANK(Regressions!D129), " ", Regressions!D129)</f>
        <v>173074</v>
      </c>
      <c r="E119" s="214" t="e">
        <f>IF(ISNUMBER(Regressions!E129),ROUND(Regressions!E129, 1), NA())</f>
        <v>#N/A</v>
      </c>
      <c r="F119" s="339" t="e">
        <f>IF(ISNUMBER(Regressions!F129),ROUND(Regressions!F129, 1), NA())</f>
        <v>#N/A</v>
      </c>
      <c r="G119" s="236" t="e">
        <f>IF(ISNUMBER(Regressions!G129),ROUND(Regressions!G129, 1), NA())</f>
        <v>#N/A</v>
      </c>
      <c r="H119" s="340" t="e">
        <f>IF(ISNUMBER(Regressions!H129),ROUND(Regressions!H129, 1), NA())</f>
        <v>#N/A</v>
      </c>
      <c r="I119" s="237" t="e">
        <f>IF(ISNUMBER(Regressions!I129),ROUND(Regressions!I129, 1), NA())</f>
        <v>#N/A</v>
      </c>
      <c r="J119" s="341" t="e">
        <f>IF(ISNUMBER(Regressions!K129),ROUND(Regressions!K129, 1), NA())</f>
        <v>#N/A</v>
      </c>
      <c r="K119" s="339" t="e">
        <f>IF(ISNUMBER(Regressions!L129),ROUND(Regressions!L129, 1), NA())</f>
        <v>#N/A</v>
      </c>
      <c r="L119" s="238" t="e">
        <f>IF(ISNUMBER(Regressions!M129),ROUND(Regressions!M129, 1), NA())</f>
        <v>#N/A</v>
      </c>
      <c r="M119" s="340" t="e">
        <f>IF(ISNUMBER(Regressions!N129),ROUND(Regressions!N129, 1), NA())</f>
        <v>#N/A</v>
      </c>
      <c r="N119" s="237" t="e">
        <f>IF(ISNUMBER(Regressions!O129),ROUND(Regressions!O129, 1), NA())</f>
        <v>#N/A</v>
      </c>
      <c r="O119" s="341" t="e">
        <f>IF(ISNUMBER(Regressions!Q129),ROUND(Regressions!Q129, 1), NA())</f>
        <v>#N/A</v>
      </c>
      <c r="P119" s="339" t="e">
        <f>IF(ISNUMBER(Regressions!R129),ROUND(Regressions!R129, 1), NA())</f>
        <v>#N/A</v>
      </c>
      <c r="Q119" s="215" t="e">
        <f>IF(ISNUMBER(Regressions!S129),ROUND(Regressions!S129, 1), NA())</f>
        <v>#N/A</v>
      </c>
      <c r="R119" s="340" t="e">
        <f>IF(ISNUMBER(Regressions!T129),ROUND(Regressions!T129, 1), NA())</f>
        <v>#N/A</v>
      </c>
      <c r="S119" s="237" t="e">
        <f>IF(ISNUMBER(Regressions!U129),ROUND(Regressions!U129, 1), NA())</f>
        <v>#N/A</v>
      </c>
    </row>
    <row xmlns:x14ac="http://schemas.microsoft.com/office/spreadsheetml/2009/9/ac" r="120" x14ac:dyDescent="0.2">
      <c r="A120" s="343" t="str">
        <f>IF(ISBLANK(Regressions!A130), " ", Regressions!A130)</f>
        <v>Guinea-Bissau</v>
      </c>
      <c r="B120" s="344">
        <f>IF(ISBLANK(Regressions!B130), " ", Regressions!B130)</f>
        <v>2023</v>
      </c>
      <c r="C120" s="345" t="str">
        <f>IF(ISBLANK(Regressions!C130), " ", Regressions!C130)</f>
        <v>Pre-primary</v>
      </c>
      <c r="D120" s="346">
        <f>IF(ISBLANK(Regressions!D130), " ", Regressions!D130)</f>
        <v>184911</v>
      </c>
      <c r="E120" s="347" t="e">
        <f>IF(ISNUMBER(Regressions!E130),ROUND(Regressions!E130, 1), NA())</f>
        <v>#N/A</v>
      </c>
      <c r="F120" s="348" t="e">
        <f>IF(ISNUMBER(Regressions!F130),ROUND(Regressions!F130, 1), NA())</f>
        <v>#N/A</v>
      </c>
      <c r="G120" s="349" t="e">
        <f>IF(ISNUMBER(Regressions!G130),ROUND(Regressions!G130, 1), NA())</f>
        <v>#N/A</v>
      </c>
      <c r="H120" s="350" t="e">
        <f>IF(ISNUMBER(Regressions!H130),ROUND(Regressions!H130, 1), NA())</f>
        <v>#N/A</v>
      </c>
      <c r="I120" s="351" t="e">
        <f>IF(ISNUMBER(Regressions!I130),ROUND(Regressions!I130, 1), NA())</f>
        <v>#N/A</v>
      </c>
      <c r="J120" s="352" t="e">
        <f>IF(ISNUMBER(Regressions!K130),ROUND(Regressions!K130, 1), NA())</f>
        <v>#N/A</v>
      </c>
      <c r="K120" s="348" t="e">
        <f>IF(ISNUMBER(Regressions!L130),ROUND(Regressions!L130, 1), NA())</f>
        <v>#N/A</v>
      </c>
      <c r="L120" s="353" t="e">
        <f>IF(ISNUMBER(Regressions!M130),ROUND(Regressions!M130, 1), NA())</f>
        <v>#N/A</v>
      </c>
      <c r="M120" s="350" t="e">
        <f>IF(ISNUMBER(Regressions!N130),ROUND(Regressions!N130, 1), NA())</f>
        <v>#N/A</v>
      </c>
      <c r="N120" s="351" t="e">
        <f>IF(ISNUMBER(Regressions!O130),ROUND(Regressions!O130, 1), NA())</f>
        <v>#N/A</v>
      </c>
      <c r="O120" s="352" t="e">
        <f>IF(ISNUMBER(Regressions!Q130),ROUND(Regressions!Q130, 1), NA())</f>
        <v>#N/A</v>
      </c>
      <c r="P120" s="348" t="e">
        <f>IF(ISNUMBER(Regressions!R130),ROUND(Regressions!R130, 1), NA())</f>
        <v>#N/A</v>
      </c>
      <c r="Q120" s="354" t="e">
        <f>IF(ISNUMBER(Regressions!S130),ROUND(Regressions!S130, 1), NA())</f>
        <v>#N/A</v>
      </c>
      <c r="R120" s="350" t="e">
        <f>IF(ISNUMBER(Regressions!T130),ROUND(Regressions!T130, 1), NA())</f>
        <v>#N/A</v>
      </c>
      <c r="S120" s="351" t="e">
        <f>IF(ISNUMBER(Regressions!U130),ROUND(Regressions!U130, 1), NA())</f>
        <v>#N/A</v>
      </c>
    </row>
    <row xmlns:x14ac="http://schemas.microsoft.com/office/spreadsheetml/2009/9/ac" r="121" hidden="true" x14ac:dyDescent="0.2">
      <c r="A121" s="336" t="str">
        <f>IF(ISBLANK(Regressions!A131), " ", Regressions!A131)</f>
        <v>Guinea-Bissau</v>
      </c>
      <c r="B121" s="337">
        <f>IF(ISBLANK(Regressions!B131), " ", Regressions!B131)</f>
        <v>2024</v>
      </c>
      <c r="C121" s="342" t="str">
        <f>IF(ISBLANK(Regressions!C131), " ", Regressions!C131)</f>
        <v>Pre-primary</v>
      </c>
      <c r="D121" s="338" t="str">
        <f>IF(ISBLANK(Regressions!D131), " ", Regressions!D131)</f>
        <v> </v>
      </c>
      <c r="E121" s="214" t="e">
        <f>IF(ISNUMBER(Regressions!E131),ROUND(Regressions!E131, 1), NA())</f>
        <v>#N/A</v>
      </c>
      <c r="F121" s="339" t="e">
        <f>IF(ISNUMBER(Regressions!F131),ROUND(Regressions!F131, 1), NA())</f>
        <v>#N/A</v>
      </c>
      <c r="G121" s="236" t="e">
        <f>IF(ISNUMBER(Regressions!G131),ROUND(Regressions!G131, 1), NA())</f>
        <v>#N/A</v>
      </c>
      <c r="H121" s="340" t="e">
        <f>IF(ISNUMBER(Regressions!H131),ROUND(Regressions!H131, 1), NA())</f>
        <v>#N/A</v>
      </c>
      <c r="I121" s="237" t="e">
        <f>IF(ISNUMBER(Regressions!I131),ROUND(Regressions!I131, 1), NA())</f>
        <v>#N/A</v>
      </c>
      <c r="J121" s="341" t="e">
        <f>IF(ISNUMBER(Regressions!K131),ROUND(Regressions!K131, 1), NA())</f>
        <v>#N/A</v>
      </c>
      <c r="K121" s="339" t="e">
        <f>IF(ISNUMBER(Regressions!L131),ROUND(Regressions!L131, 1), NA())</f>
        <v>#N/A</v>
      </c>
      <c r="L121" s="238" t="e">
        <f>IF(ISNUMBER(Regressions!M131),ROUND(Regressions!M131, 1), NA())</f>
        <v>#N/A</v>
      </c>
      <c r="M121" s="340" t="e">
        <f>IF(ISNUMBER(Regressions!N131),ROUND(Regressions!N131, 1), NA())</f>
        <v>#N/A</v>
      </c>
      <c r="N121" s="237" t="e">
        <f>IF(ISNUMBER(Regressions!O131),ROUND(Regressions!O131, 1), NA())</f>
        <v>#N/A</v>
      </c>
      <c r="O121" s="341" t="e">
        <f>IF(ISNUMBER(Regressions!Q131),ROUND(Regressions!Q131, 1), NA())</f>
        <v>#N/A</v>
      </c>
      <c r="P121" s="339" t="e">
        <f>IF(ISNUMBER(Regressions!R131),ROUND(Regressions!R131, 1), NA())</f>
        <v>#N/A</v>
      </c>
      <c r="Q121" s="215" t="e">
        <f>IF(ISNUMBER(Regressions!S131),ROUND(Regressions!S131, 1), NA())</f>
        <v>#N/A</v>
      </c>
      <c r="R121" s="340" t="e">
        <f>IF(ISNUMBER(Regressions!T131),ROUND(Regressions!T131, 1), NA())</f>
        <v>#N/A</v>
      </c>
      <c r="S121" s="237" t="e">
        <f>IF(ISNUMBER(Regressions!U131),ROUND(Regressions!U131, 1), NA())</f>
        <v>#N/A</v>
      </c>
    </row>
    <row xmlns:x14ac="http://schemas.microsoft.com/office/spreadsheetml/2009/9/ac" r="122" hidden="true" x14ac:dyDescent="0.2">
      <c r="A122" s="336" t="str">
        <f>IF(ISBLANK(Regressions!A132), " ", Regressions!A132)</f>
        <v>Guinea-Bissau</v>
      </c>
      <c r="B122" s="337">
        <f>IF(ISBLANK(Regressions!B132), " ", Regressions!B132)</f>
        <v>2025</v>
      </c>
      <c r="C122" s="342" t="str">
        <f>IF(ISBLANK(Regressions!C132), " ", Regressions!C132)</f>
        <v>Pre-primary</v>
      </c>
      <c r="D122" s="338" t="str">
        <f>IF(ISBLANK(Regressions!D132), " ", Regressions!D132)</f>
        <v> </v>
      </c>
      <c r="E122" s="214" t="e">
        <f>IF(ISNUMBER(Regressions!E132),ROUND(Regressions!E132, 1), NA())</f>
        <v>#N/A</v>
      </c>
      <c r="F122" s="339" t="e">
        <f>IF(ISNUMBER(Regressions!F132),ROUND(Regressions!F132, 1), NA())</f>
        <v>#N/A</v>
      </c>
      <c r="G122" s="236" t="e">
        <f>IF(ISNUMBER(Regressions!G132),ROUND(Regressions!G132, 1), NA())</f>
        <v>#N/A</v>
      </c>
      <c r="H122" s="340" t="e">
        <f>IF(ISNUMBER(Regressions!H132),ROUND(Regressions!H132, 1), NA())</f>
        <v>#N/A</v>
      </c>
      <c r="I122" s="237" t="e">
        <f>IF(ISNUMBER(Regressions!I132),ROUND(Regressions!I132, 1), NA())</f>
        <v>#N/A</v>
      </c>
      <c r="J122" s="341" t="e">
        <f>IF(ISNUMBER(Regressions!K132),ROUND(Regressions!K132, 1), NA())</f>
        <v>#N/A</v>
      </c>
      <c r="K122" s="339" t="e">
        <f>IF(ISNUMBER(Regressions!L132),ROUND(Regressions!L132, 1), NA())</f>
        <v>#N/A</v>
      </c>
      <c r="L122" s="238" t="e">
        <f>IF(ISNUMBER(Regressions!M132),ROUND(Regressions!M132, 1), NA())</f>
        <v>#N/A</v>
      </c>
      <c r="M122" s="340" t="e">
        <f>IF(ISNUMBER(Regressions!N132),ROUND(Regressions!N132, 1), NA())</f>
        <v>#N/A</v>
      </c>
      <c r="N122" s="237" t="e">
        <f>IF(ISNUMBER(Regressions!O132),ROUND(Regressions!O132, 1), NA())</f>
        <v>#N/A</v>
      </c>
      <c r="O122" s="341" t="e">
        <f>IF(ISNUMBER(Regressions!Q132),ROUND(Regressions!Q132, 1), NA())</f>
        <v>#N/A</v>
      </c>
      <c r="P122" s="339" t="e">
        <f>IF(ISNUMBER(Regressions!R132),ROUND(Regressions!R132, 1), NA())</f>
        <v>#N/A</v>
      </c>
      <c r="Q122" s="215" t="e">
        <f>IF(ISNUMBER(Regressions!S132),ROUND(Regressions!S132, 1), NA())</f>
        <v>#N/A</v>
      </c>
      <c r="R122" s="340" t="e">
        <f>IF(ISNUMBER(Regressions!T132),ROUND(Regressions!T132, 1), NA())</f>
        <v>#N/A</v>
      </c>
      <c r="S122" s="237" t="e">
        <f>IF(ISNUMBER(Regressions!U132),ROUND(Regressions!U132, 1), NA())</f>
        <v>#N/A</v>
      </c>
    </row>
    <row xmlns:x14ac="http://schemas.microsoft.com/office/spreadsheetml/2009/9/ac" r="123" hidden="true" x14ac:dyDescent="0.2">
      <c r="A123" s="336" t="str">
        <f>IF(ISBLANK(Regressions!A133), " ", Regressions!A133)</f>
        <v>Guinea-Bissau</v>
      </c>
      <c r="B123" s="337">
        <f>IF(ISBLANK(Regressions!B133), " ", Regressions!B133)</f>
        <v>2026</v>
      </c>
      <c r="C123" s="342" t="str">
        <f>IF(ISBLANK(Regressions!C133), " ", Regressions!C133)</f>
        <v>Pre-primary</v>
      </c>
      <c r="D123" s="338" t="str">
        <f>IF(ISBLANK(Regressions!D133), " ", Regressions!D133)</f>
        <v> </v>
      </c>
      <c r="E123" s="214" t="e">
        <f>IF(ISNUMBER(Regressions!E133),ROUND(Regressions!E133, 1), NA())</f>
        <v>#N/A</v>
      </c>
      <c r="F123" s="339" t="e">
        <f>IF(ISNUMBER(Regressions!F133),ROUND(Regressions!F133, 1), NA())</f>
        <v>#N/A</v>
      </c>
      <c r="G123" s="236" t="e">
        <f>IF(ISNUMBER(Regressions!G133),ROUND(Regressions!G133, 1), NA())</f>
        <v>#N/A</v>
      </c>
      <c r="H123" s="340" t="e">
        <f>IF(ISNUMBER(Regressions!H133),ROUND(Regressions!H133, 1), NA())</f>
        <v>#N/A</v>
      </c>
      <c r="I123" s="237" t="e">
        <f>IF(ISNUMBER(Regressions!I133),ROUND(Regressions!I133, 1), NA())</f>
        <v>#N/A</v>
      </c>
      <c r="J123" s="341" t="e">
        <f>IF(ISNUMBER(Regressions!K133),ROUND(Regressions!K133, 1), NA())</f>
        <v>#N/A</v>
      </c>
      <c r="K123" s="339" t="e">
        <f>IF(ISNUMBER(Regressions!L133),ROUND(Regressions!L133, 1), NA())</f>
        <v>#N/A</v>
      </c>
      <c r="L123" s="238" t="e">
        <f>IF(ISNUMBER(Regressions!M133),ROUND(Regressions!M133, 1), NA())</f>
        <v>#N/A</v>
      </c>
      <c r="M123" s="340" t="e">
        <f>IF(ISNUMBER(Regressions!N133),ROUND(Regressions!N133, 1), NA())</f>
        <v>#N/A</v>
      </c>
      <c r="N123" s="237" t="e">
        <f>IF(ISNUMBER(Regressions!O133),ROUND(Regressions!O133, 1), NA())</f>
        <v>#N/A</v>
      </c>
      <c r="O123" s="341" t="e">
        <f>IF(ISNUMBER(Regressions!Q133),ROUND(Regressions!Q133, 1), NA())</f>
        <v>#N/A</v>
      </c>
      <c r="P123" s="339" t="e">
        <f>IF(ISNUMBER(Regressions!R133),ROUND(Regressions!R133, 1), NA())</f>
        <v>#N/A</v>
      </c>
      <c r="Q123" s="215" t="e">
        <f>IF(ISNUMBER(Regressions!S133),ROUND(Regressions!S133, 1), NA())</f>
        <v>#N/A</v>
      </c>
      <c r="R123" s="340" t="e">
        <f>IF(ISNUMBER(Regressions!T133),ROUND(Regressions!T133, 1), NA())</f>
        <v>#N/A</v>
      </c>
      <c r="S123" s="237" t="e">
        <f>IF(ISNUMBER(Regressions!U133),ROUND(Regressions!U133, 1), NA())</f>
        <v>#N/A</v>
      </c>
    </row>
    <row xmlns:x14ac="http://schemas.microsoft.com/office/spreadsheetml/2009/9/ac" r="124" hidden="true" x14ac:dyDescent="0.2">
      <c r="A124" s="336" t="str">
        <f>IF(ISBLANK(Regressions!A134), " ", Regressions!A134)</f>
        <v>Guinea-Bissau</v>
      </c>
      <c r="B124" s="337">
        <f>IF(ISBLANK(Regressions!B134), " ", Regressions!B134)</f>
        <v>2027</v>
      </c>
      <c r="C124" s="342" t="str">
        <f>IF(ISBLANK(Regressions!C134), " ", Regressions!C134)</f>
        <v>Pre-primary</v>
      </c>
      <c r="D124" s="338" t="str">
        <f>IF(ISBLANK(Regressions!D134), " ", Regressions!D134)</f>
        <v> </v>
      </c>
      <c r="E124" s="214" t="e">
        <f>IF(ISNUMBER(Regressions!E134),ROUND(Regressions!E134, 1), NA())</f>
        <v>#N/A</v>
      </c>
      <c r="F124" s="339" t="e">
        <f>IF(ISNUMBER(Regressions!F134),ROUND(Regressions!F134, 1), NA())</f>
        <v>#N/A</v>
      </c>
      <c r="G124" s="236" t="e">
        <f>IF(ISNUMBER(Regressions!G134),ROUND(Regressions!G134, 1), NA())</f>
        <v>#N/A</v>
      </c>
      <c r="H124" s="340" t="e">
        <f>IF(ISNUMBER(Regressions!H134),ROUND(Regressions!H134, 1), NA())</f>
        <v>#N/A</v>
      </c>
      <c r="I124" s="237" t="e">
        <f>IF(ISNUMBER(Regressions!I134),ROUND(Regressions!I134, 1), NA())</f>
        <v>#N/A</v>
      </c>
      <c r="J124" s="341" t="e">
        <f>IF(ISNUMBER(Regressions!K134),ROUND(Regressions!K134, 1), NA())</f>
        <v>#N/A</v>
      </c>
      <c r="K124" s="339" t="e">
        <f>IF(ISNUMBER(Regressions!L134),ROUND(Regressions!L134, 1), NA())</f>
        <v>#N/A</v>
      </c>
      <c r="L124" s="238" t="e">
        <f>IF(ISNUMBER(Regressions!M134),ROUND(Regressions!M134, 1), NA())</f>
        <v>#N/A</v>
      </c>
      <c r="M124" s="340" t="e">
        <f>IF(ISNUMBER(Regressions!N134),ROUND(Regressions!N134, 1), NA())</f>
        <v>#N/A</v>
      </c>
      <c r="N124" s="237" t="e">
        <f>IF(ISNUMBER(Regressions!O134),ROUND(Regressions!O134, 1), NA())</f>
        <v>#N/A</v>
      </c>
      <c r="O124" s="341" t="e">
        <f>IF(ISNUMBER(Regressions!Q134),ROUND(Regressions!Q134, 1), NA())</f>
        <v>#N/A</v>
      </c>
      <c r="P124" s="339" t="e">
        <f>IF(ISNUMBER(Regressions!R134),ROUND(Regressions!R134, 1), NA())</f>
        <v>#N/A</v>
      </c>
      <c r="Q124" s="215" t="e">
        <f>IF(ISNUMBER(Regressions!S134),ROUND(Regressions!S134, 1), NA())</f>
        <v>#N/A</v>
      </c>
      <c r="R124" s="340" t="e">
        <f>IF(ISNUMBER(Regressions!T134),ROUND(Regressions!T134, 1), NA())</f>
        <v>#N/A</v>
      </c>
      <c r="S124" s="237" t="e">
        <f>IF(ISNUMBER(Regressions!U134),ROUND(Regressions!U134, 1), NA())</f>
        <v>#N/A</v>
      </c>
    </row>
    <row xmlns:x14ac="http://schemas.microsoft.com/office/spreadsheetml/2009/9/ac" r="125" hidden="true" x14ac:dyDescent="0.2">
      <c r="A125" s="336" t="str">
        <f>IF(ISBLANK(Regressions!A135), " ", Regressions!A135)</f>
        <v>Guinea-Bissau</v>
      </c>
      <c r="B125" s="337">
        <f>IF(ISBLANK(Regressions!B135), " ", Regressions!B135)</f>
        <v>2028</v>
      </c>
      <c r="C125" s="342" t="str">
        <f>IF(ISBLANK(Regressions!C135), " ", Regressions!C135)</f>
        <v>Pre-primary</v>
      </c>
      <c r="D125" s="338" t="str">
        <f>IF(ISBLANK(Regressions!D135), " ", Regressions!D135)</f>
        <v> </v>
      </c>
      <c r="E125" s="214" t="e">
        <f>IF(ISNUMBER(Regressions!E135),ROUND(Regressions!E135, 1), NA())</f>
        <v>#N/A</v>
      </c>
      <c r="F125" s="339" t="e">
        <f>IF(ISNUMBER(Regressions!F135),ROUND(Regressions!F135, 1), NA())</f>
        <v>#N/A</v>
      </c>
      <c r="G125" s="236" t="e">
        <f>IF(ISNUMBER(Regressions!G135),ROUND(Regressions!G135, 1), NA())</f>
        <v>#N/A</v>
      </c>
      <c r="H125" s="340" t="e">
        <f>IF(ISNUMBER(Regressions!H135),ROUND(Regressions!H135, 1), NA())</f>
        <v>#N/A</v>
      </c>
      <c r="I125" s="237" t="e">
        <f>IF(ISNUMBER(Regressions!I135),ROUND(Regressions!I135, 1), NA())</f>
        <v>#N/A</v>
      </c>
      <c r="J125" s="341" t="e">
        <f>IF(ISNUMBER(Regressions!K135),ROUND(Regressions!K135, 1), NA())</f>
        <v>#N/A</v>
      </c>
      <c r="K125" s="339" t="e">
        <f>IF(ISNUMBER(Regressions!L135),ROUND(Regressions!L135, 1), NA())</f>
        <v>#N/A</v>
      </c>
      <c r="L125" s="238" t="e">
        <f>IF(ISNUMBER(Regressions!M135),ROUND(Regressions!M135, 1), NA())</f>
        <v>#N/A</v>
      </c>
      <c r="M125" s="340" t="e">
        <f>IF(ISNUMBER(Regressions!N135),ROUND(Regressions!N135, 1), NA())</f>
        <v>#N/A</v>
      </c>
      <c r="N125" s="237" t="e">
        <f>IF(ISNUMBER(Regressions!O135),ROUND(Regressions!O135, 1), NA())</f>
        <v>#N/A</v>
      </c>
      <c r="O125" s="341" t="e">
        <f>IF(ISNUMBER(Regressions!Q135),ROUND(Regressions!Q135, 1), NA())</f>
        <v>#N/A</v>
      </c>
      <c r="P125" s="339" t="e">
        <f>IF(ISNUMBER(Regressions!R135),ROUND(Regressions!R135, 1), NA())</f>
        <v>#N/A</v>
      </c>
      <c r="Q125" s="215" t="e">
        <f>IF(ISNUMBER(Regressions!S135),ROUND(Regressions!S135, 1), NA())</f>
        <v>#N/A</v>
      </c>
      <c r="R125" s="340" t="e">
        <f>IF(ISNUMBER(Regressions!T135),ROUND(Regressions!T135, 1), NA())</f>
        <v>#N/A</v>
      </c>
      <c r="S125" s="237" t="e">
        <f>IF(ISNUMBER(Regressions!U135),ROUND(Regressions!U135, 1), NA())</f>
        <v>#N/A</v>
      </c>
    </row>
    <row xmlns:x14ac="http://schemas.microsoft.com/office/spreadsheetml/2009/9/ac" r="126" hidden="true" x14ac:dyDescent="0.2">
      <c r="A126" s="336" t="str">
        <f>IF(ISBLANK(Regressions!A136), " ", Regressions!A136)</f>
        <v>Guinea-Bissau</v>
      </c>
      <c r="B126" s="337">
        <f>IF(ISBLANK(Regressions!B136), " ", Regressions!B136)</f>
        <v>2029</v>
      </c>
      <c r="C126" s="342" t="str">
        <f>IF(ISBLANK(Regressions!C136), " ", Regressions!C136)</f>
        <v>Pre-primary</v>
      </c>
      <c r="D126" s="338" t="str">
        <f>IF(ISBLANK(Regressions!D136), " ", Regressions!D136)</f>
        <v> </v>
      </c>
      <c r="E126" s="214" t="e">
        <f>IF(ISNUMBER(Regressions!E136),ROUND(Regressions!E136, 1), NA())</f>
        <v>#N/A</v>
      </c>
      <c r="F126" s="339" t="e">
        <f>IF(ISNUMBER(Regressions!F136),ROUND(Regressions!F136, 1), NA())</f>
        <v>#N/A</v>
      </c>
      <c r="G126" s="236" t="e">
        <f>IF(ISNUMBER(Regressions!G136),ROUND(Regressions!G136, 1), NA())</f>
        <v>#N/A</v>
      </c>
      <c r="H126" s="340" t="e">
        <f>IF(ISNUMBER(Regressions!H136),ROUND(Regressions!H136, 1), NA())</f>
        <v>#N/A</v>
      </c>
      <c r="I126" s="237" t="e">
        <f>IF(ISNUMBER(Regressions!I136),ROUND(Regressions!I136, 1), NA())</f>
        <v>#N/A</v>
      </c>
      <c r="J126" s="341" t="e">
        <f>IF(ISNUMBER(Regressions!K136),ROUND(Regressions!K136, 1), NA())</f>
        <v>#N/A</v>
      </c>
      <c r="K126" s="339" t="e">
        <f>IF(ISNUMBER(Regressions!L136),ROUND(Regressions!L136, 1), NA())</f>
        <v>#N/A</v>
      </c>
      <c r="L126" s="238" t="e">
        <f>IF(ISNUMBER(Regressions!M136),ROUND(Regressions!M136, 1), NA())</f>
        <v>#N/A</v>
      </c>
      <c r="M126" s="340" t="e">
        <f>IF(ISNUMBER(Regressions!N136),ROUND(Regressions!N136, 1), NA())</f>
        <v>#N/A</v>
      </c>
      <c r="N126" s="237" t="e">
        <f>IF(ISNUMBER(Regressions!O136),ROUND(Regressions!O136, 1), NA())</f>
        <v>#N/A</v>
      </c>
      <c r="O126" s="341" t="e">
        <f>IF(ISNUMBER(Regressions!Q136),ROUND(Regressions!Q136, 1), NA())</f>
        <v>#N/A</v>
      </c>
      <c r="P126" s="339" t="e">
        <f>IF(ISNUMBER(Regressions!R136),ROUND(Regressions!R136, 1), NA())</f>
        <v>#N/A</v>
      </c>
      <c r="Q126" s="215" t="e">
        <f>IF(ISNUMBER(Regressions!S136),ROUND(Regressions!S136, 1), NA())</f>
        <v>#N/A</v>
      </c>
      <c r="R126" s="340" t="e">
        <f>IF(ISNUMBER(Regressions!T136),ROUND(Regressions!T136, 1), NA())</f>
        <v>#N/A</v>
      </c>
      <c r="S126" s="237" t="e">
        <f>IF(ISNUMBER(Regressions!U136),ROUND(Regressions!U136, 1), NA())</f>
        <v>#N/A</v>
      </c>
    </row>
    <row xmlns:x14ac="http://schemas.microsoft.com/office/spreadsheetml/2009/9/ac" r="127" hidden="true" x14ac:dyDescent="0.2">
      <c r="A127" s="336" t="str">
        <f>IF(ISBLANK(Regressions!A137), " ", Regressions!A137)</f>
        <v>Guinea-Bissau</v>
      </c>
      <c r="B127" s="337">
        <f>IF(ISBLANK(Regressions!B137), " ", Regressions!B137)</f>
        <v>2030</v>
      </c>
      <c r="C127" s="342" t="str">
        <f>IF(ISBLANK(Regressions!C137), " ", Regressions!C137)</f>
        <v>Pre-primary</v>
      </c>
      <c r="D127" s="338" t="str">
        <f>IF(ISBLANK(Regressions!D137), " ", Regressions!D137)</f>
        <v> </v>
      </c>
      <c r="E127" s="214" t="e">
        <f>IF(ISNUMBER(Regressions!E137),ROUND(Regressions!E137, 1), NA())</f>
        <v>#N/A</v>
      </c>
      <c r="F127" s="339" t="e">
        <f>IF(ISNUMBER(Regressions!F137),ROUND(Regressions!F137, 1), NA())</f>
        <v>#N/A</v>
      </c>
      <c r="G127" s="236" t="e">
        <f>IF(ISNUMBER(Regressions!G137),ROUND(Regressions!G137, 1), NA())</f>
        <v>#N/A</v>
      </c>
      <c r="H127" s="340" t="e">
        <f>IF(ISNUMBER(Regressions!H137),ROUND(Regressions!H137, 1), NA())</f>
        <v>#N/A</v>
      </c>
      <c r="I127" s="237" t="e">
        <f>IF(ISNUMBER(Regressions!I137),ROUND(Regressions!I137, 1), NA())</f>
        <v>#N/A</v>
      </c>
      <c r="J127" s="341" t="e">
        <f>IF(ISNUMBER(Regressions!K137),ROUND(Regressions!K137, 1), NA())</f>
        <v>#N/A</v>
      </c>
      <c r="K127" s="339" t="e">
        <f>IF(ISNUMBER(Regressions!L137),ROUND(Regressions!L137, 1), NA())</f>
        <v>#N/A</v>
      </c>
      <c r="L127" s="238" t="e">
        <f>IF(ISNUMBER(Regressions!M137),ROUND(Regressions!M137, 1), NA())</f>
        <v>#N/A</v>
      </c>
      <c r="M127" s="340" t="e">
        <f>IF(ISNUMBER(Regressions!N137),ROUND(Regressions!N137, 1), NA())</f>
        <v>#N/A</v>
      </c>
      <c r="N127" s="237" t="e">
        <f>IF(ISNUMBER(Regressions!O137),ROUND(Regressions!O137, 1), NA())</f>
        <v>#N/A</v>
      </c>
      <c r="O127" s="341" t="e">
        <f>IF(ISNUMBER(Regressions!Q137),ROUND(Regressions!Q137, 1), NA())</f>
        <v>#N/A</v>
      </c>
      <c r="P127" s="339" t="e">
        <f>IF(ISNUMBER(Regressions!R137),ROUND(Regressions!R137, 1), NA())</f>
        <v>#N/A</v>
      </c>
      <c r="Q127" s="215" t="e">
        <f>IF(ISNUMBER(Regressions!S137),ROUND(Regressions!S137, 1), NA())</f>
        <v>#N/A</v>
      </c>
      <c r="R127" s="340" t="e">
        <f>IF(ISNUMBER(Regressions!T137),ROUND(Regressions!T137, 1), NA())</f>
        <v>#N/A</v>
      </c>
      <c r="S127" s="237" t="e">
        <f>IF(ISNUMBER(Regressions!U137),ROUND(Regressions!U137, 1), NA())</f>
        <v>#N/A</v>
      </c>
    </row>
    <row xmlns:x14ac="http://schemas.microsoft.com/office/spreadsheetml/2009/9/ac" r="128" x14ac:dyDescent="0.2">
      <c r="A128" s="336" t="str">
        <f>IF(ISBLANK(Regressions!A138), " ", Regressions!A138)</f>
        <v>Guinea-Bissau</v>
      </c>
      <c r="B128" s="337">
        <f>IF(ISBLANK(Regressions!B138), " ", Regressions!B138)</f>
        <v>2000</v>
      </c>
      <c r="C128" s="342" t="str">
        <f>IF(ISBLANK(Regressions!C138), " ", Regressions!C138)</f>
        <v>Primary</v>
      </c>
      <c r="D128" s="338">
        <f>IF(ISBLANK(Regressions!D138), " ", Regressions!D138)</f>
        <v>197843</v>
      </c>
      <c r="E128" s="214" t="e">
        <f>IF(ISNUMBER(Regressions!E138),ROUND(Regressions!E138, 1), NA())</f>
        <v>#N/A</v>
      </c>
      <c r="F128" s="339" t="e">
        <f>IF(ISNUMBER(Regressions!F138),ROUND(Regressions!F138, 1), NA())</f>
        <v>#N/A</v>
      </c>
      <c r="G128" s="236" t="e">
        <f>IF(ISNUMBER(Regressions!G138),ROUND(Regressions!G138, 1), NA())</f>
        <v>#N/A</v>
      </c>
      <c r="H128" s="340" t="e">
        <f>IF(ISNUMBER(Regressions!H138),ROUND(Regressions!H138, 1), NA())</f>
        <v>#N/A</v>
      </c>
      <c r="I128" s="237" t="e">
        <f>IF(ISNUMBER(Regressions!I138),ROUND(Regressions!I138, 1), NA())</f>
        <v>#N/A</v>
      </c>
      <c r="J128" s="341" t="e">
        <f>IF(ISNUMBER(Regressions!K138),ROUND(Regressions!K138, 1), NA())</f>
        <v>#N/A</v>
      </c>
      <c r="K128" s="339" t="e">
        <f>IF(ISNUMBER(Regressions!L138),ROUND(Regressions!L138, 1), NA())</f>
        <v>#N/A</v>
      </c>
      <c r="L128" s="238" t="e">
        <f>IF(ISNUMBER(Regressions!M138),ROUND(Regressions!M138, 1), NA())</f>
        <v>#N/A</v>
      </c>
      <c r="M128" s="340" t="e">
        <f>IF(ISNUMBER(Regressions!N138),ROUND(Regressions!N138, 1), NA())</f>
        <v>#N/A</v>
      </c>
      <c r="N128" s="237" t="e">
        <f>IF(ISNUMBER(Regressions!O138),ROUND(Regressions!O138, 1), NA())</f>
        <v>#N/A</v>
      </c>
      <c r="O128" s="341" t="e">
        <f>IF(ISNUMBER(Regressions!Q138),ROUND(Regressions!Q138, 1), NA())</f>
        <v>#N/A</v>
      </c>
      <c r="P128" s="339" t="e">
        <f>IF(ISNUMBER(Regressions!R138),ROUND(Regressions!R138, 1), NA())</f>
        <v>#N/A</v>
      </c>
      <c r="Q128" s="215" t="e">
        <f>IF(ISNUMBER(Regressions!S138),ROUND(Regressions!S138, 1), NA())</f>
        <v>#N/A</v>
      </c>
      <c r="R128" s="340" t="e">
        <f>IF(ISNUMBER(Regressions!T138),ROUND(Regressions!T138, 1), NA())</f>
        <v>#N/A</v>
      </c>
      <c r="S128" s="237" t="e">
        <f>IF(ISNUMBER(Regressions!U138),ROUND(Regressions!U138, 1), NA())</f>
        <v>#N/A</v>
      </c>
    </row>
    <row xmlns:x14ac="http://schemas.microsoft.com/office/spreadsheetml/2009/9/ac" r="129" x14ac:dyDescent="0.2">
      <c r="A129" s="336" t="str">
        <f>IF(ISBLANK(Regressions!A139), " ", Regressions!A139)</f>
        <v>Guinea-Bissau</v>
      </c>
      <c r="B129" s="337">
        <f>IF(ISBLANK(Regressions!B139), " ", Regressions!B139)</f>
        <v>2001</v>
      </c>
      <c r="C129" s="342" t="str">
        <f>IF(ISBLANK(Regressions!C139), " ", Regressions!C139)</f>
        <v>Primary</v>
      </c>
      <c r="D129" s="338">
        <f>IF(ISBLANK(Regressions!D139), " ", Regressions!D139)</f>
        <v>199992</v>
      </c>
      <c r="E129" s="214" t="e">
        <f>IF(ISNUMBER(Regressions!E139),ROUND(Regressions!E139, 1), NA())</f>
        <v>#N/A</v>
      </c>
      <c r="F129" s="339" t="e">
        <f>IF(ISNUMBER(Regressions!F139),ROUND(Regressions!F139, 1), NA())</f>
        <v>#N/A</v>
      </c>
      <c r="G129" s="236" t="e">
        <f>IF(ISNUMBER(Regressions!G139),ROUND(Regressions!G139, 1), NA())</f>
        <v>#N/A</v>
      </c>
      <c r="H129" s="340" t="e">
        <f>IF(ISNUMBER(Regressions!H139),ROUND(Regressions!H139, 1), NA())</f>
        <v>#N/A</v>
      </c>
      <c r="I129" s="237" t="e">
        <f>IF(ISNUMBER(Regressions!I139),ROUND(Regressions!I139, 1), NA())</f>
        <v>#N/A</v>
      </c>
      <c r="J129" s="341" t="e">
        <f>IF(ISNUMBER(Regressions!K139),ROUND(Regressions!K139, 1), NA())</f>
        <v>#N/A</v>
      </c>
      <c r="K129" s="339" t="e">
        <f>IF(ISNUMBER(Regressions!L139),ROUND(Regressions!L139, 1), NA())</f>
        <v>#N/A</v>
      </c>
      <c r="L129" s="238" t="e">
        <f>IF(ISNUMBER(Regressions!M139),ROUND(Regressions!M139, 1), NA())</f>
        <v>#N/A</v>
      </c>
      <c r="M129" s="340" t="e">
        <f>IF(ISNUMBER(Regressions!N139),ROUND(Regressions!N139, 1), NA())</f>
        <v>#N/A</v>
      </c>
      <c r="N129" s="237" t="e">
        <f>IF(ISNUMBER(Regressions!O139),ROUND(Regressions!O139, 1), NA())</f>
        <v>#N/A</v>
      </c>
      <c r="O129" s="341" t="e">
        <f>IF(ISNUMBER(Regressions!Q139),ROUND(Regressions!Q139, 1), NA())</f>
        <v>#N/A</v>
      </c>
      <c r="P129" s="339" t="e">
        <f>IF(ISNUMBER(Regressions!R139),ROUND(Regressions!R139, 1), NA())</f>
        <v>#N/A</v>
      </c>
      <c r="Q129" s="215" t="e">
        <f>IF(ISNUMBER(Regressions!S139),ROUND(Regressions!S139, 1), NA())</f>
        <v>#N/A</v>
      </c>
      <c r="R129" s="340" t="e">
        <f>IF(ISNUMBER(Regressions!T139),ROUND(Regressions!T139, 1), NA())</f>
        <v>#N/A</v>
      </c>
      <c r="S129" s="237" t="e">
        <f>IF(ISNUMBER(Regressions!U139),ROUND(Regressions!U139, 1), NA())</f>
        <v>#N/A</v>
      </c>
    </row>
    <row xmlns:x14ac="http://schemas.microsoft.com/office/spreadsheetml/2009/9/ac" r="130" x14ac:dyDescent="0.2">
      <c r="A130" s="336" t="str">
        <f>IF(ISBLANK(Regressions!A140), " ", Regressions!A140)</f>
        <v>Guinea-Bissau</v>
      </c>
      <c r="B130" s="337">
        <f>IF(ISBLANK(Regressions!B140), " ", Regressions!B140)</f>
        <v>2002</v>
      </c>
      <c r="C130" s="342" t="str">
        <f>IF(ISBLANK(Regressions!C140), " ", Regressions!C140)</f>
        <v>Primary</v>
      </c>
      <c r="D130" s="338">
        <f>IF(ISBLANK(Regressions!D140), " ", Regressions!D140)</f>
        <v>202972</v>
      </c>
      <c r="E130" s="214" t="e">
        <f>IF(ISNUMBER(Regressions!E140),ROUND(Regressions!E140, 1), NA())</f>
        <v>#N/A</v>
      </c>
      <c r="F130" s="339" t="e">
        <f>IF(ISNUMBER(Regressions!F140),ROUND(Regressions!F140, 1), NA())</f>
        <v>#N/A</v>
      </c>
      <c r="G130" s="236" t="e">
        <f>IF(ISNUMBER(Regressions!G140),ROUND(Regressions!G140, 1), NA())</f>
        <v>#N/A</v>
      </c>
      <c r="H130" s="340" t="e">
        <f>IF(ISNUMBER(Regressions!H140),ROUND(Regressions!H140, 1), NA())</f>
        <v>#N/A</v>
      </c>
      <c r="I130" s="237" t="e">
        <f>IF(ISNUMBER(Regressions!I140),ROUND(Regressions!I140, 1), NA())</f>
        <v>#N/A</v>
      </c>
      <c r="J130" s="341" t="e">
        <f>IF(ISNUMBER(Regressions!K140),ROUND(Regressions!K140, 1), NA())</f>
        <v>#N/A</v>
      </c>
      <c r="K130" s="339" t="e">
        <f>IF(ISNUMBER(Regressions!L140),ROUND(Regressions!L140, 1), NA())</f>
        <v>#N/A</v>
      </c>
      <c r="L130" s="238" t="e">
        <f>IF(ISNUMBER(Regressions!M140),ROUND(Regressions!M140, 1), NA())</f>
        <v>#N/A</v>
      </c>
      <c r="M130" s="340" t="e">
        <f>IF(ISNUMBER(Regressions!N140),ROUND(Regressions!N140, 1), NA())</f>
        <v>#N/A</v>
      </c>
      <c r="N130" s="237" t="e">
        <f>IF(ISNUMBER(Regressions!O140),ROUND(Regressions!O140, 1), NA())</f>
        <v>#N/A</v>
      </c>
      <c r="O130" s="341" t="e">
        <f>IF(ISNUMBER(Regressions!Q140),ROUND(Regressions!Q140, 1), NA())</f>
        <v>#N/A</v>
      </c>
      <c r="P130" s="339" t="e">
        <f>IF(ISNUMBER(Regressions!R140),ROUND(Regressions!R140, 1), NA())</f>
        <v>#N/A</v>
      </c>
      <c r="Q130" s="215" t="e">
        <f>IF(ISNUMBER(Regressions!S140),ROUND(Regressions!S140, 1), NA())</f>
        <v>#N/A</v>
      </c>
      <c r="R130" s="340" t="e">
        <f>IF(ISNUMBER(Regressions!T140),ROUND(Regressions!T140, 1), NA())</f>
        <v>#N/A</v>
      </c>
      <c r="S130" s="237" t="e">
        <f>IF(ISNUMBER(Regressions!U140),ROUND(Regressions!U140, 1), NA())</f>
        <v>#N/A</v>
      </c>
    </row>
    <row xmlns:x14ac="http://schemas.microsoft.com/office/spreadsheetml/2009/9/ac" r="131" x14ac:dyDescent="0.2">
      <c r="A131" s="336" t="str">
        <f>IF(ISBLANK(Regressions!A141), " ", Regressions!A141)</f>
        <v>Guinea-Bissau</v>
      </c>
      <c r="B131" s="337">
        <f>IF(ISBLANK(Regressions!B141), " ", Regressions!B141)</f>
        <v>2003</v>
      </c>
      <c r="C131" s="342" t="str">
        <f>IF(ISBLANK(Regressions!C141), " ", Regressions!C141)</f>
        <v>Primary</v>
      </c>
      <c r="D131" s="338">
        <f>IF(ISBLANK(Regressions!D141), " ", Regressions!D141)</f>
        <v>206576</v>
      </c>
      <c r="E131" s="214" t="e">
        <f>IF(ISNUMBER(Regressions!E141),ROUND(Regressions!E141, 1), NA())</f>
        <v>#N/A</v>
      </c>
      <c r="F131" s="339" t="e">
        <f>IF(ISNUMBER(Regressions!F141),ROUND(Regressions!F141, 1), NA())</f>
        <v>#N/A</v>
      </c>
      <c r="G131" s="236" t="e">
        <f>IF(ISNUMBER(Regressions!G141),ROUND(Regressions!G141, 1), NA())</f>
        <v>#N/A</v>
      </c>
      <c r="H131" s="340" t="e">
        <f>IF(ISNUMBER(Regressions!H141),ROUND(Regressions!H141, 1), NA())</f>
        <v>#N/A</v>
      </c>
      <c r="I131" s="237" t="e">
        <f>IF(ISNUMBER(Regressions!I141),ROUND(Regressions!I141, 1), NA())</f>
        <v>#N/A</v>
      </c>
      <c r="J131" s="341" t="e">
        <f>IF(ISNUMBER(Regressions!K141),ROUND(Regressions!K141, 1), NA())</f>
        <v>#N/A</v>
      </c>
      <c r="K131" s="339" t="e">
        <f>IF(ISNUMBER(Regressions!L141),ROUND(Regressions!L141, 1), NA())</f>
        <v>#N/A</v>
      </c>
      <c r="L131" s="238" t="e">
        <f>IF(ISNUMBER(Regressions!M141),ROUND(Regressions!M141, 1), NA())</f>
        <v>#N/A</v>
      </c>
      <c r="M131" s="340" t="e">
        <f>IF(ISNUMBER(Regressions!N141),ROUND(Regressions!N141, 1), NA())</f>
        <v>#N/A</v>
      </c>
      <c r="N131" s="237" t="e">
        <f>IF(ISNUMBER(Regressions!O141),ROUND(Regressions!O141, 1), NA())</f>
        <v>#N/A</v>
      </c>
      <c r="O131" s="341" t="e">
        <f>IF(ISNUMBER(Regressions!Q141),ROUND(Regressions!Q141, 1), NA())</f>
        <v>#N/A</v>
      </c>
      <c r="P131" s="339" t="e">
        <f>IF(ISNUMBER(Regressions!R141),ROUND(Regressions!R141, 1), NA())</f>
        <v>#N/A</v>
      </c>
      <c r="Q131" s="215" t="e">
        <f>IF(ISNUMBER(Regressions!S141),ROUND(Regressions!S141, 1), NA())</f>
        <v>#N/A</v>
      </c>
      <c r="R131" s="340" t="e">
        <f>IF(ISNUMBER(Regressions!T141),ROUND(Regressions!T141, 1), NA())</f>
        <v>#N/A</v>
      </c>
      <c r="S131" s="237" t="e">
        <f>IF(ISNUMBER(Regressions!U141),ROUND(Regressions!U141, 1), NA())</f>
        <v>#N/A</v>
      </c>
    </row>
    <row xmlns:x14ac="http://schemas.microsoft.com/office/spreadsheetml/2009/9/ac" r="132" x14ac:dyDescent="0.2">
      <c r="A132" s="336" t="str">
        <f>IF(ISBLANK(Regressions!A142), " ", Regressions!A142)</f>
        <v>Guinea-Bissau</v>
      </c>
      <c r="B132" s="337">
        <f>IF(ISBLANK(Regressions!B142), " ", Regressions!B142)</f>
        <v>2004</v>
      </c>
      <c r="C132" s="342" t="str">
        <f>IF(ISBLANK(Regressions!C142), " ", Regressions!C142)</f>
        <v>Primary</v>
      </c>
      <c r="D132" s="338">
        <f>IF(ISBLANK(Regressions!D142), " ", Regressions!D142)</f>
        <v>211405</v>
      </c>
      <c r="E132" s="214" t="e">
        <f>IF(ISNUMBER(Regressions!E142),ROUND(Regressions!E142, 1), NA())</f>
        <v>#N/A</v>
      </c>
      <c r="F132" s="339" t="e">
        <f>IF(ISNUMBER(Regressions!F142),ROUND(Regressions!F142, 1), NA())</f>
        <v>#N/A</v>
      </c>
      <c r="G132" s="236" t="e">
        <f>IF(ISNUMBER(Regressions!G142),ROUND(Regressions!G142, 1), NA())</f>
        <v>#N/A</v>
      </c>
      <c r="H132" s="340" t="e">
        <f>IF(ISNUMBER(Regressions!H142),ROUND(Regressions!H142, 1), NA())</f>
        <v>#N/A</v>
      </c>
      <c r="I132" s="237" t="e">
        <f>IF(ISNUMBER(Regressions!I142),ROUND(Regressions!I142, 1), NA())</f>
        <v>#N/A</v>
      </c>
      <c r="J132" s="341" t="e">
        <f>IF(ISNUMBER(Regressions!K142),ROUND(Regressions!K142, 1), NA())</f>
        <v>#N/A</v>
      </c>
      <c r="K132" s="339" t="e">
        <f>IF(ISNUMBER(Regressions!L142),ROUND(Regressions!L142, 1), NA())</f>
        <v>#N/A</v>
      </c>
      <c r="L132" s="238" t="e">
        <f>IF(ISNUMBER(Regressions!M142),ROUND(Regressions!M142, 1), NA())</f>
        <v>#N/A</v>
      </c>
      <c r="M132" s="340" t="e">
        <f>IF(ISNUMBER(Regressions!N142),ROUND(Regressions!N142, 1), NA())</f>
        <v>#N/A</v>
      </c>
      <c r="N132" s="237" t="e">
        <f>IF(ISNUMBER(Regressions!O142),ROUND(Regressions!O142, 1), NA())</f>
        <v>#N/A</v>
      </c>
      <c r="O132" s="341" t="e">
        <f>IF(ISNUMBER(Regressions!Q142),ROUND(Regressions!Q142, 1), NA())</f>
        <v>#N/A</v>
      </c>
      <c r="P132" s="339" t="e">
        <f>IF(ISNUMBER(Regressions!R142),ROUND(Regressions!R142, 1), NA())</f>
        <v>#N/A</v>
      </c>
      <c r="Q132" s="215" t="e">
        <f>IF(ISNUMBER(Regressions!S142),ROUND(Regressions!S142, 1), NA())</f>
        <v>#N/A</v>
      </c>
      <c r="R132" s="340" t="e">
        <f>IF(ISNUMBER(Regressions!T142),ROUND(Regressions!T142, 1), NA())</f>
        <v>#N/A</v>
      </c>
      <c r="S132" s="237" t="e">
        <f>IF(ISNUMBER(Regressions!U142),ROUND(Regressions!U142, 1), NA())</f>
        <v>#N/A</v>
      </c>
    </row>
    <row xmlns:x14ac="http://schemas.microsoft.com/office/spreadsheetml/2009/9/ac" r="133" x14ac:dyDescent="0.2">
      <c r="A133" s="336" t="str">
        <f>IF(ISBLANK(Regressions!A143), " ", Regressions!A143)</f>
        <v>Guinea-Bissau</v>
      </c>
      <c r="B133" s="337">
        <f>IF(ISBLANK(Regressions!B143), " ", Regressions!B143)</f>
        <v>2005</v>
      </c>
      <c r="C133" s="342" t="str">
        <f>IF(ISBLANK(Regressions!C143), " ", Regressions!C143)</f>
        <v>Primary</v>
      </c>
      <c r="D133" s="338">
        <f>IF(ISBLANK(Regressions!D143), " ", Regressions!D143)</f>
        <v>216870</v>
      </c>
      <c r="E133" s="214" t="e">
        <f>IF(ISNUMBER(Regressions!E143),ROUND(Regressions!E143, 1), NA())</f>
        <v>#N/A</v>
      </c>
      <c r="F133" s="339" t="e">
        <f>IF(ISNUMBER(Regressions!F143),ROUND(Regressions!F143, 1), NA())</f>
        <v>#N/A</v>
      </c>
      <c r="G133" s="236" t="e">
        <f>IF(ISNUMBER(Regressions!G143),ROUND(Regressions!G143, 1), NA())</f>
        <v>#N/A</v>
      </c>
      <c r="H133" s="340" t="e">
        <f>IF(ISNUMBER(Regressions!H143),ROUND(Regressions!H143, 1), NA())</f>
        <v>#N/A</v>
      </c>
      <c r="I133" s="237" t="e">
        <f>IF(ISNUMBER(Regressions!I143),ROUND(Regressions!I143, 1), NA())</f>
        <v>#N/A</v>
      </c>
      <c r="J133" s="341" t="e">
        <f>IF(ISNUMBER(Regressions!K143),ROUND(Regressions!K143, 1), NA())</f>
        <v>#N/A</v>
      </c>
      <c r="K133" s="339" t="e">
        <f>IF(ISNUMBER(Regressions!L143),ROUND(Regressions!L143, 1), NA())</f>
        <v>#N/A</v>
      </c>
      <c r="L133" s="238" t="e">
        <f>IF(ISNUMBER(Regressions!M143),ROUND(Regressions!M143, 1), NA())</f>
        <v>#N/A</v>
      </c>
      <c r="M133" s="340" t="e">
        <f>IF(ISNUMBER(Regressions!N143),ROUND(Regressions!N143, 1), NA())</f>
        <v>#N/A</v>
      </c>
      <c r="N133" s="237" t="e">
        <f>IF(ISNUMBER(Regressions!O143),ROUND(Regressions!O143, 1), NA())</f>
        <v>#N/A</v>
      </c>
      <c r="O133" s="341" t="e">
        <f>IF(ISNUMBER(Regressions!Q143),ROUND(Regressions!Q143, 1), NA())</f>
        <v>#N/A</v>
      </c>
      <c r="P133" s="339" t="e">
        <f>IF(ISNUMBER(Regressions!R143),ROUND(Regressions!R143, 1), NA())</f>
        <v>#N/A</v>
      </c>
      <c r="Q133" s="215" t="e">
        <f>IF(ISNUMBER(Regressions!S143),ROUND(Regressions!S143, 1), NA())</f>
        <v>#N/A</v>
      </c>
      <c r="R133" s="340" t="e">
        <f>IF(ISNUMBER(Regressions!T143),ROUND(Regressions!T143, 1), NA())</f>
        <v>#N/A</v>
      </c>
      <c r="S133" s="237" t="e">
        <f>IF(ISNUMBER(Regressions!U143),ROUND(Regressions!U143, 1), NA())</f>
        <v>#N/A</v>
      </c>
    </row>
    <row xmlns:x14ac="http://schemas.microsoft.com/office/spreadsheetml/2009/9/ac" r="134" x14ac:dyDescent="0.2">
      <c r="A134" s="336" t="str">
        <f>IF(ISBLANK(Regressions!A144), " ", Regressions!A144)</f>
        <v>Guinea-Bissau</v>
      </c>
      <c r="B134" s="337">
        <f>IF(ISBLANK(Regressions!B144), " ", Regressions!B144)</f>
        <v>2006</v>
      </c>
      <c r="C134" s="342" t="str">
        <f>IF(ISBLANK(Regressions!C144), " ", Regressions!C144)</f>
        <v>Primary</v>
      </c>
      <c r="D134" s="338">
        <f>IF(ISBLANK(Regressions!D144), " ", Regressions!D144)</f>
        <v>222294</v>
      </c>
      <c r="E134" s="214" t="e">
        <f>IF(ISNUMBER(Regressions!E144),ROUND(Regressions!E144, 1), NA())</f>
        <v>#N/A</v>
      </c>
      <c r="F134" s="339" t="e">
        <f>IF(ISNUMBER(Regressions!F144),ROUND(Regressions!F144, 1), NA())</f>
        <v>#N/A</v>
      </c>
      <c r="G134" s="236" t="e">
        <f>IF(ISNUMBER(Regressions!G144),ROUND(Regressions!G144, 1), NA())</f>
        <v>#N/A</v>
      </c>
      <c r="H134" s="340" t="e">
        <f>IF(ISNUMBER(Regressions!H144),ROUND(Regressions!H144, 1), NA())</f>
        <v>#N/A</v>
      </c>
      <c r="I134" s="237" t="e">
        <f>IF(ISNUMBER(Regressions!I144),ROUND(Regressions!I144, 1), NA())</f>
        <v>#N/A</v>
      </c>
      <c r="J134" s="341" t="e">
        <f>IF(ISNUMBER(Regressions!K144),ROUND(Regressions!K144, 1), NA())</f>
        <v>#N/A</v>
      </c>
      <c r="K134" s="339" t="e">
        <f>IF(ISNUMBER(Regressions!L144),ROUND(Regressions!L144, 1), NA())</f>
        <v>#N/A</v>
      </c>
      <c r="L134" s="238" t="e">
        <f>IF(ISNUMBER(Regressions!M144),ROUND(Regressions!M144, 1), NA())</f>
        <v>#N/A</v>
      </c>
      <c r="M134" s="340" t="e">
        <f>IF(ISNUMBER(Regressions!N144),ROUND(Regressions!N144, 1), NA())</f>
        <v>#N/A</v>
      </c>
      <c r="N134" s="237" t="e">
        <f>IF(ISNUMBER(Regressions!O144),ROUND(Regressions!O144, 1), NA())</f>
        <v>#N/A</v>
      </c>
      <c r="O134" s="341" t="e">
        <f>IF(ISNUMBER(Regressions!Q144),ROUND(Regressions!Q144, 1), NA())</f>
        <v>#N/A</v>
      </c>
      <c r="P134" s="339" t="e">
        <f>IF(ISNUMBER(Regressions!R144),ROUND(Regressions!R144, 1), NA())</f>
        <v>#N/A</v>
      </c>
      <c r="Q134" s="215" t="e">
        <f>IF(ISNUMBER(Regressions!S144),ROUND(Regressions!S144, 1), NA())</f>
        <v>#N/A</v>
      </c>
      <c r="R134" s="340" t="e">
        <f>IF(ISNUMBER(Regressions!T144),ROUND(Regressions!T144, 1), NA())</f>
        <v>#N/A</v>
      </c>
      <c r="S134" s="237" t="e">
        <f>IF(ISNUMBER(Regressions!U144),ROUND(Regressions!U144, 1), NA())</f>
        <v>#N/A</v>
      </c>
    </row>
    <row xmlns:x14ac="http://schemas.microsoft.com/office/spreadsheetml/2009/9/ac" r="135" x14ac:dyDescent="0.2">
      <c r="A135" s="336" t="str">
        <f>IF(ISBLANK(Regressions!A145), " ", Regressions!A145)</f>
        <v>Guinea-Bissau</v>
      </c>
      <c r="B135" s="337">
        <f>IF(ISBLANK(Regressions!B145), " ", Regressions!B145)</f>
        <v>2007</v>
      </c>
      <c r="C135" s="342" t="str">
        <f>IF(ISBLANK(Regressions!C145), " ", Regressions!C145)</f>
        <v>Primary</v>
      </c>
      <c r="D135" s="338">
        <f>IF(ISBLANK(Regressions!D145), " ", Regressions!D145)</f>
        <v>227875</v>
      </c>
      <c r="E135" s="214" t="e">
        <f>IF(ISNUMBER(Regressions!E145),ROUND(Regressions!E145, 1), NA())</f>
        <v>#N/A</v>
      </c>
      <c r="F135" s="339" t="e">
        <f>IF(ISNUMBER(Regressions!F145),ROUND(Regressions!F145, 1), NA())</f>
        <v>#N/A</v>
      </c>
      <c r="G135" s="236" t="e">
        <f>IF(ISNUMBER(Regressions!G145),ROUND(Regressions!G145, 1), NA())</f>
        <v>#N/A</v>
      </c>
      <c r="H135" s="340" t="e">
        <f>IF(ISNUMBER(Regressions!H145),ROUND(Regressions!H145, 1), NA())</f>
        <v>#N/A</v>
      </c>
      <c r="I135" s="237" t="e">
        <f>IF(ISNUMBER(Regressions!I145),ROUND(Regressions!I145, 1), NA())</f>
        <v>#N/A</v>
      </c>
      <c r="J135" s="341" t="e">
        <f>IF(ISNUMBER(Regressions!K145),ROUND(Regressions!K145, 1), NA())</f>
        <v>#N/A</v>
      </c>
      <c r="K135" s="339" t="e">
        <f>IF(ISNUMBER(Regressions!L145),ROUND(Regressions!L145, 1), NA())</f>
        <v>#N/A</v>
      </c>
      <c r="L135" s="238" t="e">
        <f>IF(ISNUMBER(Regressions!M145),ROUND(Regressions!M145, 1), NA())</f>
        <v>#N/A</v>
      </c>
      <c r="M135" s="340" t="e">
        <f>IF(ISNUMBER(Regressions!N145),ROUND(Regressions!N145, 1), NA())</f>
        <v>#N/A</v>
      </c>
      <c r="N135" s="237" t="e">
        <f>IF(ISNUMBER(Regressions!O145),ROUND(Regressions!O145, 1), NA())</f>
        <v>#N/A</v>
      </c>
      <c r="O135" s="341" t="e">
        <f>IF(ISNUMBER(Regressions!Q145),ROUND(Regressions!Q145, 1), NA())</f>
        <v>#N/A</v>
      </c>
      <c r="P135" s="339" t="e">
        <f>IF(ISNUMBER(Regressions!R145),ROUND(Regressions!R145, 1), NA())</f>
        <v>#N/A</v>
      </c>
      <c r="Q135" s="215" t="e">
        <f>IF(ISNUMBER(Regressions!S145),ROUND(Regressions!S145, 1), NA())</f>
        <v>#N/A</v>
      </c>
      <c r="R135" s="340" t="e">
        <f>IF(ISNUMBER(Regressions!T145),ROUND(Regressions!T145, 1), NA())</f>
        <v>#N/A</v>
      </c>
      <c r="S135" s="237" t="e">
        <f>IF(ISNUMBER(Regressions!U145),ROUND(Regressions!U145, 1), NA())</f>
        <v>#N/A</v>
      </c>
    </row>
    <row xmlns:x14ac="http://schemas.microsoft.com/office/spreadsheetml/2009/9/ac" r="136" x14ac:dyDescent="0.2">
      <c r="A136" s="336" t="str">
        <f>IF(ISBLANK(Regressions!A146), " ", Regressions!A146)</f>
        <v>Guinea-Bissau</v>
      </c>
      <c r="B136" s="337">
        <f>IF(ISBLANK(Regressions!B146), " ", Regressions!B146)</f>
        <v>2008</v>
      </c>
      <c r="C136" s="342" t="str">
        <f>IF(ISBLANK(Regressions!C146), " ", Regressions!C146)</f>
        <v>Primary</v>
      </c>
      <c r="D136" s="338">
        <f>IF(ISBLANK(Regressions!D146), " ", Regressions!D146)</f>
        <v>233621</v>
      </c>
      <c r="E136" s="214" t="e">
        <f>IF(ISNUMBER(Regressions!E146),ROUND(Regressions!E146, 1), NA())</f>
        <v>#N/A</v>
      </c>
      <c r="F136" s="339" t="e">
        <f>IF(ISNUMBER(Regressions!F146),ROUND(Regressions!F146, 1), NA())</f>
        <v>#N/A</v>
      </c>
      <c r="G136" s="236" t="e">
        <f>IF(ISNUMBER(Regressions!G146),ROUND(Regressions!G146, 1), NA())</f>
        <v>#N/A</v>
      </c>
      <c r="H136" s="340" t="e">
        <f>IF(ISNUMBER(Regressions!H146),ROUND(Regressions!H146, 1), NA())</f>
        <v>#N/A</v>
      </c>
      <c r="I136" s="237" t="e">
        <f>IF(ISNUMBER(Regressions!I146),ROUND(Regressions!I146, 1), NA())</f>
        <v>#N/A</v>
      </c>
      <c r="J136" s="341" t="e">
        <f>IF(ISNUMBER(Regressions!K146),ROUND(Regressions!K146, 1), NA())</f>
        <v>#N/A</v>
      </c>
      <c r="K136" s="339" t="e">
        <f>IF(ISNUMBER(Regressions!L146),ROUND(Regressions!L146, 1), NA())</f>
        <v>#N/A</v>
      </c>
      <c r="L136" s="238" t="e">
        <f>IF(ISNUMBER(Regressions!M146),ROUND(Regressions!M146, 1), NA())</f>
        <v>#N/A</v>
      </c>
      <c r="M136" s="340" t="e">
        <f>IF(ISNUMBER(Regressions!N146),ROUND(Regressions!N146, 1), NA())</f>
        <v>#N/A</v>
      </c>
      <c r="N136" s="237" t="e">
        <f>IF(ISNUMBER(Regressions!O146),ROUND(Regressions!O146, 1), NA())</f>
        <v>#N/A</v>
      </c>
      <c r="O136" s="341" t="e">
        <f>IF(ISNUMBER(Regressions!Q146),ROUND(Regressions!Q146, 1), NA())</f>
        <v>#N/A</v>
      </c>
      <c r="P136" s="339" t="e">
        <f>IF(ISNUMBER(Regressions!R146),ROUND(Regressions!R146, 1), NA())</f>
        <v>#N/A</v>
      </c>
      <c r="Q136" s="215" t="e">
        <f>IF(ISNUMBER(Regressions!S146),ROUND(Regressions!S146, 1), NA())</f>
        <v>#N/A</v>
      </c>
      <c r="R136" s="340" t="e">
        <f>IF(ISNUMBER(Regressions!T146),ROUND(Regressions!T146, 1), NA())</f>
        <v>#N/A</v>
      </c>
      <c r="S136" s="237" t="e">
        <f>IF(ISNUMBER(Regressions!U146),ROUND(Regressions!U146, 1), NA())</f>
        <v>#N/A</v>
      </c>
    </row>
    <row xmlns:x14ac="http://schemas.microsoft.com/office/spreadsheetml/2009/9/ac" r="137" x14ac:dyDescent="0.2">
      <c r="A137" s="336" t="str">
        <f>IF(ISBLANK(Regressions!A147), " ", Regressions!A147)</f>
        <v>Guinea-Bissau</v>
      </c>
      <c r="B137" s="337">
        <f>IF(ISBLANK(Regressions!B147), " ", Regressions!B147)</f>
        <v>2009</v>
      </c>
      <c r="C137" s="342" t="str">
        <f>IF(ISBLANK(Regressions!C147), " ", Regressions!C147)</f>
        <v>Primary</v>
      </c>
      <c r="D137" s="338">
        <f>IF(ISBLANK(Regressions!D147), " ", Regressions!D147)</f>
        <v>239549</v>
      </c>
      <c r="E137" s="214" t="e">
        <f>IF(ISNUMBER(Regressions!E147),ROUND(Regressions!E147, 1), NA())</f>
        <v>#N/A</v>
      </c>
      <c r="F137" s="339" t="e">
        <f>IF(ISNUMBER(Regressions!F147),ROUND(Regressions!F147, 1), NA())</f>
        <v>#N/A</v>
      </c>
      <c r="G137" s="236" t="e">
        <f>IF(ISNUMBER(Regressions!G147),ROUND(Regressions!G147, 1), NA())</f>
        <v>#N/A</v>
      </c>
      <c r="H137" s="340" t="e">
        <f>IF(ISNUMBER(Regressions!H147),ROUND(Regressions!H147, 1), NA())</f>
        <v>#N/A</v>
      </c>
      <c r="I137" s="237" t="e">
        <f>IF(ISNUMBER(Regressions!I147),ROUND(Regressions!I147, 1), NA())</f>
        <v>#N/A</v>
      </c>
      <c r="J137" s="341" t="e">
        <f>IF(ISNUMBER(Regressions!K147),ROUND(Regressions!K147, 1), NA())</f>
        <v>#N/A</v>
      </c>
      <c r="K137" s="339" t="e">
        <f>IF(ISNUMBER(Regressions!L147),ROUND(Regressions!L147, 1), NA())</f>
        <v>#N/A</v>
      </c>
      <c r="L137" s="238" t="e">
        <f>IF(ISNUMBER(Regressions!M147),ROUND(Regressions!M147, 1), NA())</f>
        <v>#N/A</v>
      </c>
      <c r="M137" s="340" t="e">
        <f>IF(ISNUMBER(Regressions!N147),ROUND(Regressions!N147, 1), NA())</f>
        <v>#N/A</v>
      </c>
      <c r="N137" s="237" t="e">
        <f>IF(ISNUMBER(Regressions!O147),ROUND(Regressions!O147, 1), NA())</f>
        <v>#N/A</v>
      </c>
      <c r="O137" s="341" t="e">
        <f>IF(ISNUMBER(Regressions!Q147),ROUND(Regressions!Q147, 1), NA())</f>
        <v>#N/A</v>
      </c>
      <c r="P137" s="339" t="e">
        <f>IF(ISNUMBER(Regressions!R147),ROUND(Regressions!R147, 1), NA())</f>
        <v>#N/A</v>
      </c>
      <c r="Q137" s="215" t="e">
        <f>IF(ISNUMBER(Regressions!S147),ROUND(Regressions!S147, 1), NA())</f>
        <v>#N/A</v>
      </c>
      <c r="R137" s="340" t="e">
        <f>IF(ISNUMBER(Regressions!T147),ROUND(Regressions!T147, 1), NA())</f>
        <v>#N/A</v>
      </c>
      <c r="S137" s="237" t="e">
        <f>IF(ISNUMBER(Regressions!U147),ROUND(Regressions!U147, 1), NA())</f>
        <v>#N/A</v>
      </c>
    </row>
    <row xmlns:x14ac="http://schemas.microsoft.com/office/spreadsheetml/2009/9/ac" r="138" x14ac:dyDescent="0.2">
      <c r="A138" s="336" t="str">
        <f>IF(ISBLANK(Regressions!A148), " ", Regressions!A148)</f>
        <v>Guinea-Bissau</v>
      </c>
      <c r="B138" s="337">
        <f>IF(ISBLANK(Regressions!B148), " ", Regressions!B148)</f>
        <v>2010</v>
      </c>
      <c r="C138" s="342" t="str">
        <f>IF(ISBLANK(Regressions!C148), " ", Regressions!C148)</f>
        <v>Primary</v>
      </c>
      <c r="D138" s="338">
        <f>IF(ISBLANK(Regressions!D148), " ", Regressions!D148)</f>
        <v>246216</v>
      </c>
      <c r="E138" s="214" t="e">
        <f>IF(ISNUMBER(Regressions!E148),ROUND(Regressions!E148, 1), NA())</f>
        <v>#N/A</v>
      </c>
      <c r="F138" s="339" t="e">
        <f>IF(ISNUMBER(Regressions!F148),ROUND(Regressions!F148, 1), NA())</f>
        <v>#N/A</v>
      </c>
      <c r="G138" s="236" t="e">
        <f>IF(ISNUMBER(Regressions!G148),ROUND(Regressions!G148, 1), NA())</f>
        <v>#N/A</v>
      </c>
      <c r="H138" s="340" t="e">
        <f>IF(ISNUMBER(Regressions!H148),ROUND(Regressions!H148, 1), NA())</f>
        <v>#N/A</v>
      </c>
      <c r="I138" s="237" t="e">
        <f>IF(ISNUMBER(Regressions!I148),ROUND(Regressions!I148, 1), NA())</f>
        <v>#N/A</v>
      </c>
      <c r="J138" s="341" t="e">
        <f>IF(ISNUMBER(Regressions!K148),ROUND(Regressions!K148, 1), NA())</f>
        <v>#N/A</v>
      </c>
      <c r="K138" s="339" t="e">
        <f>IF(ISNUMBER(Regressions!L148),ROUND(Regressions!L148, 1), NA())</f>
        <v>#N/A</v>
      </c>
      <c r="L138" s="238" t="e">
        <f>IF(ISNUMBER(Regressions!M148),ROUND(Regressions!M148, 1), NA())</f>
        <v>#N/A</v>
      </c>
      <c r="M138" s="340" t="e">
        <f>IF(ISNUMBER(Regressions!N148),ROUND(Regressions!N148, 1), NA())</f>
        <v>#N/A</v>
      </c>
      <c r="N138" s="237" t="e">
        <f>IF(ISNUMBER(Regressions!O148),ROUND(Regressions!O148, 1), NA())</f>
        <v>#N/A</v>
      </c>
      <c r="O138" s="341" t="e">
        <f>IF(ISNUMBER(Regressions!Q148),ROUND(Regressions!Q148, 1), NA())</f>
        <v>#N/A</v>
      </c>
      <c r="P138" s="339" t="e">
        <f>IF(ISNUMBER(Regressions!R148),ROUND(Regressions!R148, 1), NA())</f>
        <v>#N/A</v>
      </c>
      <c r="Q138" s="215" t="e">
        <f>IF(ISNUMBER(Regressions!S148),ROUND(Regressions!S148, 1), NA())</f>
        <v>#N/A</v>
      </c>
      <c r="R138" s="340" t="e">
        <f>IF(ISNUMBER(Regressions!T148),ROUND(Regressions!T148, 1), NA())</f>
        <v>#N/A</v>
      </c>
      <c r="S138" s="237" t="e">
        <f>IF(ISNUMBER(Regressions!U148),ROUND(Regressions!U148, 1), NA())</f>
        <v>#N/A</v>
      </c>
    </row>
    <row xmlns:x14ac="http://schemas.microsoft.com/office/spreadsheetml/2009/9/ac" r="139" x14ac:dyDescent="0.2">
      <c r="A139" s="336" t="str">
        <f>IF(ISBLANK(Regressions!A149), " ", Regressions!A149)</f>
        <v>Guinea-Bissau</v>
      </c>
      <c r="B139" s="337">
        <f>IF(ISBLANK(Regressions!B149), " ", Regressions!B149)</f>
        <v>2011</v>
      </c>
      <c r="C139" s="342" t="str">
        <f>IF(ISBLANK(Regressions!C149), " ", Regressions!C149)</f>
        <v>Primary</v>
      </c>
      <c r="D139" s="338">
        <f>IF(ISBLANK(Regressions!D149), " ", Regressions!D149)</f>
        <v>261187</v>
      </c>
      <c r="E139" s="214" t="e">
        <f>IF(ISNUMBER(Regressions!E149),ROUND(Regressions!E149, 1), NA())</f>
        <v>#N/A</v>
      </c>
      <c r="F139" s="339" t="e">
        <f>IF(ISNUMBER(Regressions!F149),ROUND(Regressions!F149, 1), NA())</f>
        <v>#N/A</v>
      </c>
      <c r="G139" s="236" t="e">
        <f>IF(ISNUMBER(Regressions!G149),ROUND(Regressions!G149, 1), NA())</f>
        <v>#N/A</v>
      </c>
      <c r="H139" s="340" t="e">
        <f>IF(ISNUMBER(Regressions!H149),ROUND(Regressions!H149, 1), NA())</f>
        <v>#N/A</v>
      </c>
      <c r="I139" s="237" t="e">
        <f>IF(ISNUMBER(Regressions!I149),ROUND(Regressions!I149, 1), NA())</f>
        <v>#N/A</v>
      </c>
      <c r="J139" s="341" t="e">
        <f>IF(ISNUMBER(Regressions!K149),ROUND(Regressions!K149, 1), NA())</f>
        <v>#N/A</v>
      </c>
      <c r="K139" s="339" t="e">
        <f>IF(ISNUMBER(Regressions!L149),ROUND(Regressions!L149, 1), NA())</f>
        <v>#N/A</v>
      </c>
      <c r="L139" s="238" t="e">
        <f>IF(ISNUMBER(Regressions!M149),ROUND(Regressions!M149, 1), NA())</f>
        <v>#N/A</v>
      </c>
      <c r="M139" s="340" t="e">
        <f>IF(ISNUMBER(Regressions!N149),ROUND(Regressions!N149, 1), NA())</f>
        <v>#N/A</v>
      </c>
      <c r="N139" s="237" t="e">
        <f>IF(ISNUMBER(Regressions!O149),ROUND(Regressions!O149, 1), NA())</f>
        <v>#N/A</v>
      </c>
      <c r="O139" s="341" t="e">
        <f>IF(ISNUMBER(Regressions!Q149),ROUND(Regressions!Q149, 1), NA())</f>
        <v>#N/A</v>
      </c>
      <c r="P139" s="339" t="e">
        <f>IF(ISNUMBER(Regressions!R149),ROUND(Regressions!R149, 1), NA())</f>
        <v>#N/A</v>
      </c>
      <c r="Q139" s="215" t="e">
        <f>IF(ISNUMBER(Regressions!S149),ROUND(Regressions!S149, 1), NA())</f>
        <v>#N/A</v>
      </c>
      <c r="R139" s="340" t="e">
        <f>IF(ISNUMBER(Regressions!T149),ROUND(Regressions!T149, 1), NA())</f>
        <v>#N/A</v>
      </c>
      <c r="S139" s="237" t="e">
        <f>IF(ISNUMBER(Regressions!U149),ROUND(Regressions!U149, 1), NA())</f>
        <v>#N/A</v>
      </c>
    </row>
    <row xmlns:x14ac="http://schemas.microsoft.com/office/spreadsheetml/2009/9/ac" r="140" x14ac:dyDescent="0.2">
      <c r="A140" s="336" t="str">
        <f>IF(ISBLANK(Regressions!A150), " ", Regressions!A150)</f>
        <v>Guinea-Bissau</v>
      </c>
      <c r="B140" s="337">
        <f>IF(ISBLANK(Regressions!B150), " ", Regressions!B150)</f>
        <v>2012</v>
      </c>
      <c r="C140" s="342" t="str">
        <f>IF(ISBLANK(Regressions!C150), " ", Regressions!C150)</f>
        <v>Primary</v>
      </c>
      <c r="D140" s="338">
        <f>IF(ISBLANK(Regressions!D150), " ", Regressions!D150)</f>
        <v>268649</v>
      </c>
      <c r="E140" s="214" t="e">
        <f>IF(ISNUMBER(Regressions!E150),ROUND(Regressions!E150, 1), NA())</f>
        <v>#N/A</v>
      </c>
      <c r="F140" s="339" t="e">
        <f>IF(ISNUMBER(Regressions!F150),ROUND(Regressions!F150, 1), NA())</f>
        <v>#N/A</v>
      </c>
      <c r="G140" s="236" t="e">
        <f>IF(ISNUMBER(Regressions!G150),ROUND(Regressions!G150, 1), NA())</f>
        <v>#N/A</v>
      </c>
      <c r="H140" s="340" t="e">
        <f>IF(ISNUMBER(Regressions!H150),ROUND(Regressions!H150, 1), NA())</f>
        <v>#N/A</v>
      </c>
      <c r="I140" s="237" t="e">
        <f>IF(ISNUMBER(Regressions!I150),ROUND(Regressions!I150, 1), NA())</f>
        <v>#N/A</v>
      </c>
      <c r="J140" s="341" t="e">
        <f>IF(ISNUMBER(Regressions!K150),ROUND(Regressions!K150, 1), NA())</f>
        <v>#N/A</v>
      </c>
      <c r="K140" s="339" t="e">
        <f>IF(ISNUMBER(Regressions!L150),ROUND(Regressions!L150, 1), NA())</f>
        <v>#N/A</v>
      </c>
      <c r="L140" s="238" t="e">
        <f>IF(ISNUMBER(Regressions!M150),ROUND(Regressions!M150, 1), NA())</f>
        <v>#N/A</v>
      </c>
      <c r="M140" s="340" t="e">
        <f>IF(ISNUMBER(Regressions!N150),ROUND(Regressions!N150, 1), NA())</f>
        <v>#N/A</v>
      </c>
      <c r="N140" s="237" t="e">
        <f>IF(ISNUMBER(Regressions!O150),ROUND(Regressions!O150, 1), NA())</f>
        <v>#N/A</v>
      </c>
      <c r="O140" s="341" t="e">
        <f>IF(ISNUMBER(Regressions!Q150),ROUND(Regressions!Q150, 1), NA())</f>
        <v>#N/A</v>
      </c>
      <c r="P140" s="339" t="e">
        <f>IF(ISNUMBER(Regressions!R150),ROUND(Regressions!R150, 1), NA())</f>
        <v>#N/A</v>
      </c>
      <c r="Q140" s="215" t="e">
        <f>IF(ISNUMBER(Regressions!S150),ROUND(Regressions!S150, 1), NA())</f>
        <v>#N/A</v>
      </c>
      <c r="R140" s="340" t="e">
        <f>IF(ISNUMBER(Regressions!T150),ROUND(Regressions!T150, 1), NA())</f>
        <v>#N/A</v>
      </c>
      <c r="S140" s="237" t="e">
        <f>IF(ISNUMBER(Regressions!U150),ROUND(Regressions!U150, 1), NA())</f>
        <v>#N/A</v>
      </c>
    </row>
    <row xmlns:x14ac="http://schemas.microsoft.com/office/spreadsheetml/2009/9/ac" r="141" x14ac:dyDescent="0.2">
      <c r="A141" s="336" t="str">
        <f>IF(ISBLANK(Regressions!A151), " ", Regressions!A151)</f>
        <v>Guinea-Bissau</v>
      </c>
      <c r="B141" s="337">
        <f>IF(ISBLANK(Regressions!B151), " ", Regressions!B151)</f>
        <v>2013</v>
      </c>
      <c r="C141" s="342" t="str">
        <f>IF(ISBLANK(Regressions!C151), " ", Regressions!C151)</f>
        <v>Primary</v>
      </c>
      <c r="D141" s="338">
        <f>IF(ISBLANK(Regressions!D151), " ", Regressions!D151)</f>
        <v>276334</v>
      </c>
      <c r="E141" s="214" t="e">
        <f>IF(ISNUMBER(Regressions!E151),ROUND(Regressions!E151, 1), NA())</f>
        <v>#N/A</v>
      </c>
      <c r="F141" s="339" t="e">
        <f>IF(ISNUMBER(Regressions!F151),ROUND(Regressions!F151, 1), NA())</f>
        <v>#N/A</v>
      </c>
      <c r="G141" s="236" t="e">
        <f>IF(ISNUMBER(Regressions!G151),ROUND(Regressions!G151, 1), NA())</f>
        <v>#N/A</v>
      </c>
      <c r="H141" s="340" t="e">
        <f>IF(ISNUMBER(Regressions!H151),ROUND(Regressions!H151, 1), NA())</f>
        <v>#N/A</v>
      </c>
      <c r="I141" s="237" t="e">
        <f>IF(ISNUMBER(Regressions!I151),ROUND(Regressions!I151, 1), NA())</f>
        <v>#N/A</v>
      </c>
      <c r="J141" s="341" t="e">
        <f>IF(ISNUMBER(Regressions!K151),ROUND(Regressions!K151, 1), NA())</f>
        <v>#N/A</v>
      </c>
      <c r="K141" s="339" t="e">
        <f>IF(ISNUMBER(Regressions!L151),ROUND(Regressions!L151, 1), NA())</f>
        <v>#N/A</v>
      </c>
      <c r="L141" s="238" t="e">
        <f>IF(ISNUMBER(Regressions!M151),ROUND(Regressions!M151, 1), NA())</f>
        <v>#N/A</v>
      </c>
      <c r="M141" s="340" t="e">
        <f>IF(ISNUMBER(Regressions!N151),ROUND(Regressions!N151, 1), NA())</f>
        <v>#N/A</v>
      </c>
      <c r="N141" s="237" t="e">
        <f>IF(ISNUMBER(Regressions!O151),ROUND(Regressions!O151, 1), NA())</f>
        <v>#N/A</v>
      </c>
      <c r="O141" s="341" t="e">
        <f>IF(ISNUMBER(Regressions!Q151),ROUND(Regressions!Q151, 1), NA())</f>
        <v>#N/A</v>
      </c>
      <c r="P141" s="339" t="e">
        <f>IF(ISNUMBER(Regressions!R151),ROUND(Regressions!R151, 1), NA())</f>
        <v>#N/A</v>
      </c>
      <c r="Q141" s="215" t="e">
        <f>IF(ISNUMBER(Regressions!S151),ROUND(Regressions!S151, 1), NA())</f>
        <v>#N/A</v>
      </c>
      <c r="R141" s="340" t="e">
        <f>IF(ISNUMBER(Regressions!T151),ROUND(Regressions!T151, 1), NA())</f>
        <v>#N/A</v>
      </c>
      <c r="S141" s="237" t="e">
        <f>IF(ISNUMBER(Regressions!U151),ROUND(Regressions!U151, 1), NA())</f>
        <v>#N/A</v>
      </c>
    </row>
    <row xmlns:x14ac="http://schemas.microsoft.com/office/spreadsheetml/2009/9/ac" r="142" x14ac:dyDescent="0.2">
      <c r="A142" s="336" t="str">
        <f>IF(ISBLANK(Regressions!A152), " ", Regressions!A152)</f>
        <v>Guinea-Bissau</v>
      </c>
      <c r="B142" s="337">
        <f>IF(ISBLANK(Regressions!B152), " ", Regressions!B152)</f>
        <v>2014</v>
      </c>
      <c r="C142" s="342" t="str">
        <f>IF(ISBLANK(Regressions!C152), " ", Regressions!C152)</f>
        <v>Primary</v>
      </c>
      <c r="D142" s="338">
        <f>IF(ISBLANK(Regressions!D152), " ", Regressions!D152)</f>
        <v>284585</v>
      </c>
      <c r="E142" s="214" t="e">
        <f>IF(ISNUMBER(Regressions!E152),ROUND(Regressions!E152, 1), NA())</f>
        <v>#N/A</v>
      </c>
      <c r="F142" s="339" t="e">
        <f>IF(ISNUMBER(Regressions!F152),ROUND(Regressions!F152, 1), NA())</f>
        <v>#N/A</v>
      </c>
      <c r="G142" s="236" t="e">
        <f>IF(ISNUMBER(Regressions!G152),ROUND(Regressions!G152, 1), NA())</f>
        <v>#N/A</v>
      </c>
      <c r="H142" s="340" t="e">
        <f>IF(ISNUMBER(Regressions!H152),ROUND(Regressions!H152, 1), NA())</f>
        <v>#N/A</v>
      </c>
      <c r="I142" s="237" t="e">
        <f>IF(ISNUMBER(Regressions!I152),ROUND(Regressions!I152, 1), NA())</f>
        <v>#N/A</v>
      </c>
      <c r="J142" s="341" t="e">
        <f>IF(ISNUMBER(Regressions!K152),ROUND(Regressions!K152, 1), NA())</f>
        <v>#N/A</v>
      </c>
      <c r="K142" s="339" t="e">
        <f>IF(ISNUMBER(Regressions!L152),ROUND(Regressions!L152, 1), NA())</f>
        <v>#N/A</v>
      </c>
      <c r="L142" s="238" t="e">
        <f>IF(ISNUMBER(Regressions!M152),ROUND(Regressions!M152, 1), NA())</f>
        <v>#N/A</v>
      </c>
      <c r="M142" s="340" t="e">
        <f>IF(ISNUMBER(Regressions!N152),ROUND(Regressions!N152, 1), NA())</f>
        <v>#N/A</v>
      </c>
      <c r="N142" s="237" t="e">
        <f>IF(ISNUMBER(Regressions!O152),ROUND(Regressions!O152, 1), NA())</f>
        <v>#N/A</v>
      </c>
      <c r="O142" s="341" t="e">
        <f>IF(ISNUMBER(Regressions!Q152),ROUND(Regressions!Q152, 1), NA())</f>
        <v>#N/A</v>
      </c>
      <c r="P142" s="339" t="e">
        <f>IF(ISNUMBER(Regressions!R152),ROUND(Regressions!R152, 1), NA())</f>
        <v>#N/A</v>
      </c>
      <c r="Q142" s="215" t="e">
        <f>IF(ISNUMBER(Regressions!S152),ROUND(Regressions!S152, 1), NA())</f>
        <v>#N/A</v>
      </c>
      <c r="R142" s="340" t="e">
        <f>IF(ISNUMBER(Regressions!T152),ROUND(Regressions!T152, 1), NA())</f>
        <v>#N/A</v>
      </c>
      <c r="S142" s="237" t="e">
        <f>IF(ISNUMBER(Regressions!U152),ROUND(Regressions!U152, 1), NA())</f>
        <v>#N/A</v>
      </c>
    </row>
    <row xmlns:x14ac="http://schemas.microsoft.com/office/spreadsheetml/2009/9/ac" r="143" x14ac:dyDescent="0.2">
      <c r="A143" s="336" t="str">
        <f>IF(ISBLANK(Regressions!A153), " ", Regressions!A153)</f>
        <v>Guinea-Bissau</v>
      </c>
      <c r="B143" s="337">
        <f>IF(ISBLANK(Regressions!B153), " ", Regressions!B153)</f>
        <v>2015</v>
      </c>
      <c r="C143" s="342" t="str">
        <f>IF(ISBLANK(Regressions!C153), " ", Regressions!C153)</f>
        <v>Primary</v>
      </c>
      <c r="D143" s="338">
        <f>IF(ISBLANK(Regressions!D153), " ", Regressions!D153)</f>
        <v>291811</v>
      </c>
      <c r="E143" s="214" t="e">
        <f>IF(ISNUMBER(Regressions!E153),ROUND(Regressions!E153, 1), NA())</f>
        <v>#N/A</v>
      </c>
      <c r="F143" s="339" t="e">
        <f>IF(ISNUMBER(Regressions!F153),ROUND(Regressions!F153, 1), NA())</f>
        <v>#N/A</v>
      </c>
      <c r="G143" s="236" t="e">
        <f>IF(ISNUMBER(Regressions!G153),ROUND(Regressions!G153, 1), NA())</f>
        <v>#N/A</v>
      </c>
      <c r="H143" s="340" t="e">
        <f>IF(ISNUMBER(Regressions!H153),ROUND(Regressions!H153, 1), NA())</f>
        <v>#N/A</v>
      </c>
      <c r="I143" s="237" t="e">
        <f>IF(ISNUMBER(Regressions!I153),ROUND(Regressions!I153, 1), NA())</f>
        <v>#N/A</v>
      </c>
      <c r="J143" s="341" t="e">
        <f>IF(ISNUMBER(Regressions!K153),ROUND(Regressions!K153, 1), NA())</f>
        <v>#N/A</v>
      </c>
      <c r="K143" s="339" t="e">
        <f>IF(ISNUMBER(Regressions!L153),ROUND(Regressions!L153, 1), NA())</f>
        <v>#N/A</v>
      </c>
      <c r="L143" s="238" t="e">
        <f>IF(ISNUMBER(Regressions!M153),ROUND(Regressions!M153, 1), NA())</f>
        <v>#N/A</v>
      </c>
      <c r="M143" s="340" t="e">
        <f>IF(ISNUMBER(Regressions!N153),ROUND(Regressions!N153, 1), NA())</f>
        <v>#N/A</v>
      </c>
      <c r="N143" s="237" t="e">
        <f>IF(ISNUMBER(Regressions!O153),ROUND(Regressions!O153, 1), NA())</f>
        <v>#N/A</v>
      </c>
      <c r="O143" s="341" t="e">
        <f>IF(ISNUMBER(Regressions!Q153),ROUND(Regressions!Q153, 1), NA())</f>
        <v>#N/A</v>
      </c>
      <c r="P143" s="339" t="e">
        <f>IF(ISNUMBER(Regressions!R153),ROUND(Regressions!R153, 1), NA())</f>
        <v>#N/A</v>
      </c>
      <c r="Q143" s="215" t="e">
        <f>IF(ISNUMBER(Regressions!S153),ROUND(Regressions!S153, 1), NA())</f>
        <v>#N/A</v>
      </c>
      <c r="R143" s="340" t="e">
        <f>IF(ISNUMBER(Regressions!T153),ROUND(Regressions!T153, 1), NA())</f>
        <v>#N/A</v>
      </c>
      <c r="S143" s="237" t="e">
        <f>IF(ISNUMBER(Regressions!U153),ROUND(Regressions!U153, 1), NA())</f>
        <v>#N/A</v>
      </c>
    </row>
    <row xmlns:x14ac="http://schemas.microsoft.com/office/spreadsheetml/2009/9/ac" r="144" x14ac:dyDescent="0.2">
      <c r="A144" s="336" t="str">
        <f>IF(ISBLANK(Regressions!A154), " ", Regressions!A154)</f>
        <v>Guinea-Bissau</v>
      </c>
      <c r="B144" s="337">
        <f>IF(ISBLANK(Regressions!B154), " ", Regressions!B154)</f>
        <v>2016</v>
      </c>
      <c r="C144" s="342" t="str">
        <f>IF(ISBLANK(Regressions!C154), " ", Regressions!C154)</f>
        <v>Primary</v>
      </c>
      <c r="D144" s="338">
        <f>IF(ISBLANK(Regressions!D154), " ", Regressions!D154)</f>
        <v>298315</v>
      </c>
      <c r="E144" s="214" t="e">
        <f>IF(ISNUMBER(Regressions!E154),ROUND(Regressions!E154, 1), NA())</f>
        <v>#N/A</v>
      </c>
      <c r="F144" s="339" t="e">
        <f>IF(ISNUMBER(Regressions!F154),ROUND(Regressions!F154, 1), NA())</f>
        <v>#N/A</v>
      </c>
      <c r="G144" s="236" t="e">
        <f>IF(ISNUMBER(Regressions!G154),ROUND(Regressions!G154, 1), NA())</f>
        <v>#N/A</v>
      </c>
      <c r="H144" s="340" t="e">
        <f>IF(ISNUMBER(Regressions!H154),ROUND(Regressions!H154, 1), NA())</f>
        <v>#N/A</v>
      </c>
      <c r="I144" s="237" t="e">
        <f>IF(ISNUMBER(Regressions!I154),ROUND(Regressions!I154, 1), NA())</f>
        <v>#N/A</v>
      </c>
      <c r="J144" s="341" t="e">
        <f>IF(ISNUMBER(Regressions!K154),ROUND(Regressions!K154, 1), NA())</f>
        <v>#N/A</v>
      </c>
      <c r="K144" s="339" t="e">
        <f>IF(ISNUMBER(Regressions!L154),ROUND(Regressions!L154, 1), NA())</f>
        <v>#N/A</v>
      </c>
      <c r="L144" s="238" t="e">
        <f>IF(ISNUMBER(Regressions!M154),ROUND(Regressions!M154, 1), NA())</f>
        <v>#N/A</v>
      </c>
      <c r="M144" s="340" t="e">
        <f>IF(ISNUMBER(Regressions!N154),ROUND(Regressions!N154, 1), NA())</f>
        <v>#N/A</v>
      </c>
      <c r="N144" s="237" t="e">
        <f>IF(ISNUMBER(Regressions!O154),ROUND(Regressions!O154, 1), NA())</f>
        <v>#N/A</v>
      </c>
      <c r="O144" s="341" t="e">
        <f>IF(ISNUMBER(Regressions!Q154),ROUND(Regressions!Q154, 1), NA())</f>
        <v>#N/A</v>
      </c>
      <c r="P144" s="339" t="e">
        <f>IF(ISNUMBER(Regressions!R154),ROUND(Regressions!R154, 1), NA())</f>
        <v>#N/A</v>
      </c>
      <c r="Q144" s="215" t="e">
        <f>IF(ISNUMBER(Regressions!S154),ROUND(Regressions!S154, 1), NA())</f>
        <v>#N/A</v>
      </c>
      <c r="R144" s="340" t="e">
        <f>IF(ISNUMBER(Regressions!T154),ROUND(Regressions!T154, 1), NA())</f>
        <v>#N/A</v>
      </c>
      <c r="S144" s="237" t="e">
        <f>IF(ISNUMBER(Regressions!U154),ROUND(Regressions!U154, 1), NA())</f>
        <v>#N/A</v>
      </c>
    </row>
    <row xmlns:x14ac="http://schemas.microsoft.com/office/spreadsheetml/2009/9/ac" r="145" x14ac:dyDescent="0.2">
      <c r="A145" s="336" t="str">
        <f>IF(ISBLANK(Regressions!A155), " ", Regressions!A155)</f>
        <v>Guinea-Bissau</v>
      </c>
      <c r="B145" s="337">
        <f>IF(ISBLANK(Regressions!B155), " ", Regressions!B155)</f>
        <v>2017</v>
      </c>
      <c r="C145" s="342" t="str">
        <f>IF(ISBLANK(Regressions!C155), " ", Regressions!C155)</f>
        <v>Primary</v>
      </c>
      <c r="D145" s="338">
        <f>IF(ISBLANK(Regressions!D155), " ", Regressions!D155)</f>
        <v>304514</v>
      </c>
      <c r="E145" s="214" t="e">
        <f>IF(ISNUMBER(Regressions!E155),ROUND(Regressions!E155, 1), NA())</f>
        <v>#N/A</v>
      </c>
      <c r="F145" s="339" t="e">
        <f>IF(ISNUMBER(Regressions!F155),ROUND(Regressions!F155, 1), NA())</f>
        <v>#N/A</v>
      </c>
      <c r="G145" s="236" t="e">
        <f>IF(ISNUMBER(Regressions!G155),ROUND(Regressions!G155, 1), NA())</f>
        <v>#N/A</v>
      </c>
      <c r="H145" s="340" t="e">
        <f>IF(ISNUMBER(Regressions!H155),ROUND(Regressions!H155, 1), NA())</f>
        <v>#N/A</v>
      </c>
      <c r="I145" s="237" t="e">
        <f>IF(ISNUMBER(Regressions!I155),ROUND(Regressions!I155, 1), NA())</f>
        <v>#N/A</v>
      </c>
      <c r="J145" s="341" t="e">
        <f>IF(ISNUMBER(Regressions!K155),ROUND(Regressions!K155, 1), NA())</f>
        <v>#N/A</v>
      </c>
      <c r="K145" s="339" t="e">
        <f>IF(ISNUMBER(Regressions!L155),ROUND(Regressions!L155, 1), NA())</f>
        <v>#N/A</v>
      </c>
      <c r="L145" s="238" t="e">
        <f>IF(ISNUMBER(Regressions!M155),ROUND(Regressions!M155, 1), NA())</f>
        <v>#N/A</v>
      </c>
      <c r="M145" s="340" t="e">
        <f>IF(ISNUMBER(Regressions!N155),ROUND(Regressions!N155, 1), NA())</f>
        <v>#N/A</v>
      </c>
      <c r="N145" s="237" t="e">
        <f>IF(ISNUMBER(Regressions!O155),ROUND(Regressions!O155, 1), NA())</f>
        <v>#N/A</v>
      </c>
      <c r="O145" s="341" t="e">
        <f>IF(ISNUMBER(Regressions!Q155),ROUND(Regressions!Q155, 1), NA())</f>
        <v>#N/A</v>
      </c>
      <c r="P145" s="339" t="e">
        <f>IF(ISNUMBER(Regressions!R155),ROUND(Regressions!R155, 1), NA())</f>
        <v>#N/A</v>
      </c>
      <c r="Q145" s="215" t="e">
        <f>IF(ISNUMBER(Regressions!S155),ROUND(Regressions!S155, 1), NA())</f>
        <v>#N/A</v>
      </c>
      <c r="R145" s="340" t="e">
        <f>IF(ISNUMBER(Regressions!T155),ROUND(Regressions!T155, 1), NA())</f>
        <v>#N/A</v>
      </c>
      <c r="S145" s="237" t="e">
        <f>IF(ISNUMBER(Regressions!U155),ROUND(Regressions!U155, 1), NA())</f>
        <v>#N/A</v>
      </c>
    </row>
    <row xmlns:x14ac="http://schemas.microsoft.com/office/spreadsheetml/2009/9/ac" r="146" x14ac:dyDescent="0.2">
      <c r="A146" s="336" t="str">
        <f>IF(ISBLANK(Regressions!A156), " ", Regressions!A156)</f>
        <v>Guinea-Bissau</v>
      </c>
      <c r="B146" s="337">
        <f>IF(ISBLANK(Regressions!B156), " ", Regressions!B156)</f>
        <v>2018</v>
      </c>
      <c r="C146" s="342" t="str">
        <f>IF(ISBLANK(Regressions!C156), " ", Regressions!C156)</f>
        <v>Primary</v>
      </c>
      <c r="D146" s="338">
        <f>IF(ISBLANK(Regressions!D156), " ", Regressions!D156)</f>
        <v>311022</v>
      </c>
      <c r="E146" s="214" t="e">
        <f>IF(ISNUMBER(Regressions!E156),ROUND(Regressions!E156, 1), NA())</f>
        <v>#N/A</v>
      </c>
      <c r="F146" s="339" t="e">
        <f>IF(ISNUMBER(Regressions!F156),ROUND(Regressions!F156, 1), NA())</f>
        <v>#N/A</v>
      </c>
      <c r="G146" s="236" t="e">
        <f>IF(ISNUMBER(Regressions!G156),ROUND(Regressions!G156, 1), NA())</f>
        <v>#N/A</v>
      </c>
      <c r="H146" s="340" t="e">
        <f>IF(ISNUMBER(Regressions!H156),ROUND(Regressions!H156, 1), NA())</f>
        <v>#N/A</v>
      </c>
      <c r="I146" s="237" t="e">
        <f>IF(ISNUMBER(Regressions!I156),ROUND(Regressions!I156, 1), NA())</f>
        <v>#N/A</v>
      </c>
      <c r="J146" s="341" t="e">
        <f>IF(ISNUMBER(Regressions!K156),ROUND(Regressions!K156, 1), NA())</f>
        <v>#N/A</v>
      </c>
      <c r="K146" s="339" t="e">
        <f>IF(ISNUMBER(Regressions!L156),ROUND(Regressions!L156, 1), NA())</f>
        <v>#N/A</v>
      </c>
      <c r="L146" s="238" t="e">
        <f>IF(ISNUMBER(Regressions!M156),ROUND(Regressions!M156, 1), NA())</f>
        <v>#N/A</v>
      </c>
      <c r="M146" s="340" t="e">
        <f>IF(ISNUMBER(Regressions!N156),ROUND(Regressions!N156, 1), NA())</f>
        <v>#N/A</v>
      </c>
      <c r="N146" s="237" t="e">
        <f>IF(ISNUMBER(Regressions!O156),ROUND(Regressions!O156, 1), NA())</f>
        <v>#N/A</v>
      </c>
      <c r="O146" s="341" t="e">
        <f>IF(ISNUMBER(Regressions!Q156),ROUND(Regressions!Q156, 1), NA())</f>
        <v>#N/A</v>
      </c>
      <c r="P146" s="339" t="e">
        <f>IF(ISNUMBER(Regressions!R156),ROUND(Regressions!R156, 1), NA())</f>
        <v>#N/A</v>
      </c>
      <c r="Q146" s="215" t="e">
        <f>IF(ISNUMBER(Regressions!S156),ROUND(Regressions!S156, 1), NA())</f>
        <v>#N/A</v>
      </c>
      <c r="R146" s="340" t="e">
        <f>IF(ISNUMBER(Regressions!T156),ROUND(Regressions!T156, 1), NA())</f>
        <v>#N/A</v>
      </c>
      <c r="S146" s="237" t="e">
        <f>IF(ISNUMBER(Regressions!U156),ROUND(Regressions!U156, 1), NA())</f>
        <v>#N/A</v>
      </c>
    </row>
    <row xmlns:x14ac="http://schemas.microsoft.com/office/spreadsheetml/2009/9/ac" r="147" x14ac:dyDescent="0.2">
      <c r="A147" s="336" t="str">
        <f>IF(ISBLANK(Regressions!A157), " ", Regressions!A157)</f>
        <v>Guinea-Bissau</v>
      </c>
      <c r="B147" s="337">
        <f>IF(ISBLANK(Regressions!B157), " ", Regressions!B157)</f>
        <v>2019</v>
      </c>
      <c r="C147" s="342" t="str">
        <f>IF(ISBLANK(Regressions!C157), " ", Regressions!C157)</f>
        <v>Primary</v>
      </c>
      <c r="D147" s="338">
        <f>IF(ISBLANK(Regressions!D157), " ", Regressions!D157)</f>
        <v>317478</v>
      </c>
      <c r="E147" s="214" t="e">
        <f>IF(ISNUMBER(Regressions!E157),ROUND(Regressions!E157, 1), NA())</f>
        <v>#N/A</v>
      </c>
      <c r="F147" s="339" t="e">
        <f>IF(ISNUMBER(Regressions!F157),ROUND(Regressions!F157, 1), NA())</f>
        <v>#N/A</v>
      </c>
      <c r="G147" s="236" t="e">
        <f>IF(ISNUMBER(Regressions!G157),ROUND(Regressions!G157, 1), NA())</f>
        <v>#N/A</v>
      </c>
      <c r="H147" s="340" t="e">
        <f>IF(ISNUMBER(Regressions!H157),ROUND(Regressions!H157, 1), NA())</f>
        <v>#N/A</v>
      </c>
      <c r="I147" s="237" t="e">
        <f>IF(ISNUMBER(Regressions!I157),ROUND(Regressions!I157, 1), NA())</f>
        <v>#N/A</v>
      </c>
      <c r="J147" s="341" t="e">
        <f>IF(ISNUMBER(Regressions!K157),ROUND(Regressions!K157, 1), NA())</f>
        <v>#N/A</v>
      </c>
      <c r="K147" s="339" t="e">
        <f>IF(ISNUMBER(Regressions!L157),ROUND(Regressions!L157, 1), NA())</f>
        <v>#N/A</v>
      </c>
      <c r="L147" s="238" t="e">
        <f>IF(ISNUMBER(Regressions!M157),ROUND(Regressions!M157, 1), NA())</f>
        <v>#N/A</v>
      </c>
      <c r="M147" s="340" t="e">
        <f>IF(ISNUMBER(Regressions!N157),ROUND(Regressions!N157, 1), NA())</f>
        <v>#N/A</v>
      </c>
      <c r="N147" s="237" t="e">
        <f>IF(ISNUMBER(Regressions!O157),ROUND(Regressions!O157, 1), NA())</f>
        <v>#N/A</v>
      </c>
      <c r="O147" s="341" t="e">
        <f>IF(ISNUMBER(Regressions!Q157),ROUND(Regressions!Q157, 1), NA())</f>
        <v>#N/A</v>
      </c>
      <c r="P147" s="339" t="e">
        <f>IF(ISNUMBER(Regressions!R157),ROUND(Regressions!R157, 1), NA())</f>
        <v>#N/A</v>
      </c>
      <c r="Q147" s="215" t="e">
        <f>IF(ISNUMBER(Regressions!S157),ROUND(Regressions!S157, 1), NA())</f>
        <v>#N/A</v>
      </c>
      <c r="R147" s="340" t="e">
        <f>IF(ISNUMBER(Regressions!T157),ROUND(Regressions!T157, 1), NA())</f>
        <v>#N/A</v>
      </c>
      <c r="S147" s="237" t="e">
        <f>IF(ISNUMBER(Regressions!U157),ROUND(Regressions!U157, 1), NA())</f>
        <v>#N/A</v>
      </c>
    </row>
    <row xmlns:x14ac="http://schemas.microsoft.com/office/spreadsheetml/2009/9/ac" r="148" x14ac:dyDescent="0.2">
      <c r="A148" s="336" t="str">
        <f>IF(ISBLANK(Regressions!A158), " ", Regressions!A158)</f>
        <v>Guinea-Bissau</v>
      </c>
      <c r="B148" s="337">
        <f>IF(ISBLANK(Regressions!B158), " ", Regressions!B158)</f>
        <v>2020</v>
      </c>
      <c r="C148" s="342" t="str">
        <f>IF(ISBLANK(Regressions!C158), " ", Regressions!C158)</f>
        <v>Primary</v>
      </c>
      <c r="D148" s="338">
        <f>IF(ISBLANK(Regressions!D158), " ", Regressions!D158)</f>
        <v>323399</v>
      </c>
      <c r="E148" s="214" t="e">
        <f>IF(ISNUMBER(Regressions!E158),ROUND(Regressions!E158, 1), NA())</f>
        <v>#N/A</v>
      </c>
      <c r="F148" s="339" t="e">
        <f>IF(ISNUMBER(Regressions!F158),ROUND(Regressions!F158, 1), NA())</f>
        <v>#N/A</v>
      </c>
      <c r="G148" s="236" t="e">
        <f>IF(ISNUMBER(Regressions!G158),ROUND(Regressions!G158, 1), NA())</f>
        <v>#N/A</v>
      </c>
      <c r="H148" s="340" t="e">
        <f>IF(ISNUMBER(Regressions!H158),ROUND(Regressions!H158, 1), NA())</f>
        <v>#N/A</v>
      </c>
      <c r="I148" s="237" t="e">
        <f>IF(ISNUMBER(Regressions!I158),ROUND(Regressions!I158, 1), NA())</f>
        <v>#N/A</v>
      </c>
      <c r="J148" s="341" t="e">
        <f>IF(ISNUMBER(Regressions!K158),ROUND(Regressions!K158, 1), NA())</f>
        <v>#N/A</v>
      </c>
      <c r="K148" s="339" t="e">
        <f>IF(ISNUMBER(Regressions!L158),ROUND(Regressions!L158, 1), NA())</f>
        <v>#N/A</v>
      </c>
      <c r="L148" s="238" t="e">
        <f>IF(ISNUMBER(Regressions!M158),ROUND(Regressions!M158, 1), NA())</f>
        <v>#N/A</v>
      </c>
      <c r="M148" s="340" t="e">
        <f>IF(ISNUMBER(Regressions!N158),ROUND(Regressions!N158, 1), NA())</f>
        <v>#N/A</v>
      </c>
      <c r="N148" s="237" t="e">
        <f>IF(ISNUMBER(Regressions!O158),ROUND(Regressions!O158, 1), NA())</f>
        <v>#N/A</v>
      </c>
      <c r="O148" s="341" t="e">
        <f>IF(ISNUMBER(Regressions!Q158),ROUND(Regressions!Q158, 1), NA())</f>
        <v>#N/A</v>
      </c>
      <c r="P148" s="339" t="e">
        <f>IF(ISNUMBER(Regressions!R158),ROUND(Regressions!R158, 1), NA())</f>
        <v>#N/A</v>
      </c>
      <c r="Q148" s="215" t="e">
        <f>IF(ISNUMBER(Regressions!S158),ROUND(Regressions!S158, 1), NA())</f>
        <v>#N/A</v>
      </c>
      <c r="R148" s="340" t="e">
        <f>IF(ISNUMBER(Regressions!T158),ROUND(Regressions!T158, 1), NA())</f>
        <v>#N/A</v>
      </c>
      <c r="S148" s="237" t="e">
        <f>IF(ISNUMBER(Regressions!U158),ROUND(Regressions!U158, 1), NA())</f>
        <v>#N/A</v>
      </c>
    </row>
    <row xmlns:x14ac="http://schemas.microsoft.com/office/spreadsheetml/2009/9/ac" r="149" x14ac:dyDescent="0.2">
      <c r="A149" s="388" t="str">
        <f>IF(ISBLANK(Regressions!A159), " ", Regressions!A159)</f>
        <v>Guinea-Bissau</v>
      </c>
      <c r="B149" s="389">
        <f>IF(ISBLANK(Regressions!B159), " ", Regressions!B159)</f>
        <v>2021</v>
      </c>
      <c r="C149" s="390" t="str">
        <f>IF(ISBLANK(Regressions!C159), " ", Regressions!C159)</f>
        <v>Primary</v>
      </c>
      <c r="D149" s="391">
        <f>IF(ISBLANK(Regressions!D159), " ", Regressions!D159)</f>
        <v>328946</v>
      </c>
      <c r="E149" s="394" t="e">
        <f>IF(ISNUMBER(Regressions!E159),ROUND(Regressions!E159, 1), NA())</f>
        <v>#N/A</v>
      </c>
      <c r="F149" s="392" t="e">
        <f>IF(ISNUMBER(Regressions!F159),ROUND(Regressions!F159, 1), NA())</f>
        <v>#N/A</v>
      </c>
      <c r="G149" s="395" t="e">
        <f>IF(ISNUMBER(Regressions!G159),ROUND(Regressions!G159, 1), NA())</f>
        <v>#N/A</v>
      </c>
      <c r="H149" s="393" t="e">
        <f>IF(ISNUMBER(Regressions!H159),ROUND(Regressions!H159, 1), NA())</f>
        <v>#N/A</v>
      </c>
      <c r="I149" s="396" t="e">
        <f>IF(ISNUMBER(Regressions!I159),ROUND(Regressions!I159, 1), NA())</f>
        <v>#N/A</v>
      </c>
      <c r="J149" s="394" t="e">
        <f>IF(ISNUMBER(Regressions!K159),ROUND(Regressions!K159, 1), NA())</f>
        <v>#N/A</v>
      </c>
      <c r="K149" s="392" t="e">
        <f>IF(ISNUMBER(Regressions!L159),ROUND(Regressions!L159, 1), NA())</f>
        <v>#N/A</v>
      </c>
      <c r="L149" s="397" t="e">
        <f>IF(ISNUMBER(Regressions!M159),ROUND(Regressions!M159, 1), NA())</f>
        <v>#N/A</v>
      </c>
      <c r="M149" s="393" t="e">
        <f>IF(ISNUMBER(Regressions!N159),ROUND(Regressions!N159, 1), NA())</f>
        <v>#N/A</v>
      </c>
      <c r="N149" s="396" t="e">
        <f>IF(ISNUMBER(Regressions!O159),ROUND(Regressions!O159, 1), NA())</f>
        <v>#N/A</v>
      </c>
      <c r="O149" s="394" t="e">
        <f>IF(ISNUMBER(Regressions!Q159),ROUND(Regressions!Q159, 1), NA())</f>
        <v>#N/A</v>
      </c>
      <c r="P149" s="392" t="e">
        <f>IF(ISNUMBER(Regressions!R159),ROUND(Regressions!R159, 1), NA())</f>
        <v>#N/A</v>
      </c>
      <c r="Q149" s="398" t="e">
        <f>IF(ISNUMBER(Regressions!S159),ROUND(Regressions!S159, 1), NA())</f>
        <v>#N/A</v>
      </c>
      <c r="R149" s="393" t="e">
        <f>IF(ISNUMBER(Regressions!T159),ROUND(Regressions!T159, 1), NA())</f>
        <v>#N/A</v>
      </c>
      <c r="S149" s="396" t="e">
        <f>IF(ISNUMBER(Regressions!U159),ROUND(Regressions!U159, 1), NA())</f>
        <v>#N/A</v>
      </c>
      <c r="T149" s="387"/>
      <c r="U149" s="387"/>
      <c r="V149" s="387"/>
      <c r="W149" s="387"/>
      <c r="X149" s="387"/>
      <c r="Y149" s="387"/>
      <c r="Z149" s="387"/>
      <c r="AA149" s="387"/>
      <c r="AB149" s="387"/>
      <c r="AC149" s="387"/>
    </row>
    <row xmlns:x14ac="http://schemas.microsoft.com/office/spreadsheetml/2009/9/ac" r="150" x14ac:dyDescent="0.2">
      <c r="A150" s="336" t="str">
        <f>IF(ISBLANK(Regressions!A160), " ", Regressions!A160)</f>
        <v>Guinea-Bissau</v>
      </c>
      <c r="B150" s="337">
        <f>IF(ISBLANK(Regressions!B160), " ", Regressions!B160)</f>
        <v>2022</v>
      </c>
      <c r="C150" s="342" t="str">
        <f>IF(ISBLANK(Regressions!C160), " ", Regressions!C160)</f>
        <v>Primary</v>
      </c>
      <c r="D150" s="338">
        <f>IF(ISBLANK(Regressions!D160), " ", Regressions!D160)</f>
        <v>334105</v>
      </c>
      <c r="E150" s="214" t="e">
        <f>IF(ISNUMBER(Regressions!E160),ROUND(Regressions!E160, 1), NA())</f>
        <v>#N/A</v>
      </c>
      <c r="F150" s="339" t="e">
        <f>IF(ISNUMBER(Regressions!F160),ROUND(Regressions!F160, 1), NA())</f>
        <v>#N/A</v>
      </c>
      <c r="G150" s="236" t="e">
        <f>IF(ISNUMBER(Regressions!G160),ROUND(Regressions!G160, 1), NA())</f>
        <v>#N/A</v>
      </c>
      <c r="H150" s="340" t="e">
        <f>IF(ISNUMBER(Regressions!H160),ROUND(Regressions!H160, 1), NA())</f>
        <v>#N/A</v>
      </c>
      <c r="I150" s="237" t="e">
        <f>IF(ISNUMBER(Regressions!I160),ROUND(Regressions!I160, 1), NA())</f>
        <v>#N/A</v>
      </c>
      <c r="J150" s="341" t="e">
        <f>IF(ISNUMBER(Regressions!K160),ROUND(Regressions!K160, 1), NA())</f>
        <v>#N/A</v>
      </c>
      <c r="K150" s="339" t="e">
        <f>IF(ISNUMBER(Regressions!L160),ROUND(Regressions!L160, 1), NA())</f>
        <v>#N/A</v>
      </c>
      <c r="L150" s="238" t="e">
        <f>IF(ISNUMBER(Regressions!M160),ROUND(Regressions!M160, 1), NA())</f>
        <v>#N/A</v>
      </c>
      <c r="M150" s="340" t="e">
        <f>IF(ISNUMBER(Regressions!N160),ROUND(Regressions!N160, 1), NA())</f>
        <v>#N/A</v>
      </c>
      <c r="N150" s="237" t="e">
        <f>IF(ISNUMBER(Regressions!O160),ROUND(Regressions!O160, 1), NA())</f>
        <v>#N/A</v>
      </c>
      <c r="O150" s="341" t="e">
        <f>IF(ISNUMBER(Regressions!Q160),ROUND(Regressions!Q160, 1), NA())</f>
        <v>#N/A</v>
      </c>
      <c r="P150" s="339" t="e">
        <f>IF(ISNUMBER(Regressions!R160),ROUND(Regressions!R160, 1), NA())</f>
        <v>#N/A</v>
      </c>
      <c r="Q150" s="215" t="e">
        <f>IF(ISNUMBER(Regressions!S160),ROUND(Regressions!S160, 1), NA())</f>
        <v>#N/A</v>
      </c>
      <c r="R150" s="340" t="e">
        <f>IF(ISNUMBER(Regressions!T160),ROUND(Regressions!T160, 1), NA())</f>
        <v>#N/A</v>
      </c>
      <c r="S150" s="237" t="e">
        <f>IF(ISNUMBER(Regressions!U160),ROUND(Regressions!U160, 1), NA())</f>
        <v>#N/A</v>
      </c>
    </row>
    <row xmlns:x14ac="http://schemas.microsoft.com/office/spreadsheetml/2009/9/ac" r="151" x14ac:dyDescent="0.2">
      <c r="A151" s="343" t="str">
        <f>IF(ISBLANK(Regressions!A161), " ", Regressions!A161)</f>
        <v>Guinea-Bissau</v>
      </c>
      <c r="B151" s="344">
        <f>IF(ISBLANK(Regressions!B161), " ", Regressions!B161)</f>
        <v>2023</v>
      </c>
      <c r="C151" s="345" t="str">
        <f>IF(ISBLANK(Regressions!C161), " ", Regressions!C161)</f>
        <v>Primary</v>
      </c>
      <c r="D151" s="346">
        <f>IF(ISBLANK(Regressions!D161), " ", Regressions!D161)</f>
        <v>342543</v>
      </c>
      <c r="E151" s="347" t="e">
        <f>IF(ISNUMBER(Regressions!E161),ROUND(Regressions!E161, 1), NA())</f>
        <v>#N/A</v>
      </c>
      <c r="F151" s="348" t="e">
        <f>IF(ISNUMBER(Regressions!F161),ROUND(Regressions!F161, 1), NA())</f>
        <v>#N/A</v>
      </c>
      <c r="G151" s="349" t="e">
        <f>IF(ISNUMBER(Regressions!G161),ROUND(Regressions!G161, 1), NA())</f>
        <v>#N/A</v>
      </c>
      <c r="H151" s="350" t="e">
        <f>IF(ISNUMBER(Regressions!H161),ROUND(Regressions!H161, 1), NA())</f>
        <v>#N/A</v>
      </c>
      <c r="I151" s="351" t="e">
        <f>IF(ISNUMBER(Regressions!I161),ROUND(Regressions!I161, 1), NA())</f>
        <v>#N/A</v>
      </c>
      <c r="J151" s="352" t="e">
        <f>IF(ISNUMBER(Regressions!K161),ROUND(Regressions!K161, 1), NA())</f>
        <v>#N/A</v>
      </c>
      <c r="K151" s="348" t="e">
        <f>IF(ISNUMBER(Regressions!L161),ROUND(Regressions!L161, 1), NA())</f>
        <v>#N/A</v>
      </c>
      <c r="L151" s="353" t="e">
        <f>IF(ISNUMBER(Regressions!M161),ROUND(Regressions!M161, 1), NA())</f>
        <v>#N/A</v>
      </c>
      <c r="M151" s="350" t="e">
        <f>IF(ISNUMBER(Regressions!N161),ROUND(Regressions!N161, 1), NA())</f>
        <v>#N/A</v>
      </c>
      <c r="N151" s="351" t="e">
        <f>IF(ISNUMBER(Regressions!O161),ROUND(Regressions!O161, 1), NA())</f>
        <v>#N/A</v>
      </c>
      <c r="O151" s="352" t="e">
        <f>IF(ISNUMBER(Regressions!Q161),ROUND(Regressions!Q161, 1), NA())</f>
        <v>#N/A</v>
      </c>
      <c r="P151" s="348" t="e">
        <f>IF(ISNUMBER(Regressions!R161),ROUND(Regressions!R161, 1), NA())</f>
        <v>#N/A</v>
      </c>
      <c r="Q151" s="354" t="e">
        <f>IF(ISNUMBER(Regressions!S161),ROUND(Regressions!S161, 1), NA())</f>
        <v>#N/A</v>
      </c>
      <c r="R151" s="350" t="e">
        <f>IF(ISNUMBER(Regressions!T161),ROUND(Regressions!T161, 1), NA())</f>
        <v>#N/A</v>
      </c>
      <c r="S151" s="351" t="e">
        <f>IF(ISNUMBER(Regressions!U161),ROUND(Regressions!U161, 1), NA())</f>
        <v>#N/A</v>
      </c>
    </row>
    <row xmlns:x14ac="http://schemas.microsoft.com/office/spreadsheetml/2009/9/ac" r="152" hidden="true" x14ac:dyDescent="0.2">
      <c r="A152" s="336" t="str">
        <f>IF(ISBLANK(Regressions!A162), " ", Regressions!A162)</f>
        <v>Guinea-Bissau</v>
      </c>
      <c r="B152" s="337">
        <f>IF(ISBLANK(Regressions!B162), " ", Regressions!B162)</f>
        <v>2024</v>
      </c>
      <c r="C152" s="342" t="str">
        <f>IF(ISBLANK(Regressions!C162), " ", Regressions!C162)</f>
        <v>Primary</v>
      </c>
      <c r="D152" s="338" t="str">
        <f>IF(ISBLANK(Regressions!D162), " ", Regressions!D162)</f>
        <v> </v>
      </c>
      <c r="E152" s="214" t="e">
        <f>IF(ISNUMBER(Regressions!E162),ROUND(Regressions!E162, 1), NA())</f>
        <v>#N/A</v>
      </c>
      <c r="F152" s="339" t="e">
        <f>IF(ISNUMBER(Regressions!F162),ROUND(Regressions!F162, 1), NA())</f>
        <v>#N/A</v>
      </c>
      <c r="G152" s="236" t="e">
        <f>IF(ISNUMBER(Regressions!G162),ROUND(Regressions!G162, 1), NA())</f>
        <v>#N/A</v>
      </c>
      <c r="H152" s="340" t="e">
        <f>IF(ISNUMBER(Regressions!H162),ROUND(Regressions!H162, 1), NA())</f>
        <v>#N/A</v>
      </c>
      <c r="I152" s="237" t="e">
        <f>IF(ISNUMBER(Regressions!I162),ROUND(Regressions!I162, 1), NA())</f>
        <v>#N/A</v>
      </c>
      <c r="J152" s="341" t="e">
        <f>IF(ISNUMBER(Regressions!K162),ROUND(Regressions!K162, 1), NA())</f>
        <v>#N/A</v>
      </c>
      <c r="K152" s="339" t="e">
        <f>IF(ISNUMBER(Regressions!L162),ROUND(Regressions!L162, 1), NA())</f>
        <v>#N/A</v>
      </c>
      <c r="L152" s="238" t="e">
        <f>IF(ISNUMBER(Regressions!M162),ROUND(Regressions!M162, 1), NA())</f>
        <v>#N/A</v>
      </c>
      <c r="M152" s="340" t="e">
        <f>IF(ISNUMBER(Regressions!N162),ROUND(Regressions!N162, 1), NA())</f>
        <v>#N/A</v>
      </c>
      <c r="N152" s="237" t="e">
        <f>IF(ISNUMBER(Regressions!O162),ROUND(Regressions!O162, 1), NA())</f>
        <v>#N/A</v>
      </c>
      <c r="O152" s="341" t="e">
        <f>IF(ISNUMBER(Regressions!Q162),ROUND(Regressions!Q162, 1), NA())</f>
        <v>#N/A</v>
      </c>
      <c r="P152" s="339" t="e">
        <f>IF(ISNUMBER(Regressions!R162),ROUND(Regressions!R162, 1), NA())</f>
        <v>#N/A</v>
      </c>
      <c r="Q152" s="215" t="e">
        <f>IF(ISNUMBER(Regressions!S162),ROUND(Regressions!S162, 1), NA())</f>
        <v>#N/A</v>
      </c>
      <c r="R152" s="340" t="e">
        <f>IF(ISNUMBER(Regressions!T162),ROUND(Regressions!T162, 1), NA())</f>
        <v>#N/A</v>
      </c>
      <c r="S152" s="237" t="e">
        <f>IF(ISNUMBER(Regressions!U162),ROUND(Regressions!U162, 1), NA())</f>
        <v>#N/A</v>
      </c>
    </row>
    <row xmlns:x14ac="http://schemas.microsoft.com/office/spreadsheetml/2009/9/ac" r="153" hidden="true" x14ac:dyDescent="0.2">
      <c r="A153" s="336" t="str">
        <f>IF(ISBLANK(Regressions!A163), " ", Regressions!A163)</f>
        <v>Guinea-Bissau</v>
      </c>
      <c r="B153" s="337">
        <f>IF(ISBLANK(Regressions!B163), " ", Regressions!B163)</f>
        <v>2025</v>
      </c>
      <c r="C153" s="342" t="str">
        <f>IF(ISBLANK(Regressions!C163), " ", Regressions!C163)</f>
        <v>Primary</v>
      </c>
      <c r="D153" s="338" t="str">
        <f>IF(ISBLANK(Regressions!D163), " ", Regressions!D163)</f>
        <v> </v>
      </c>
      <c r="E153" s="214" t="e">
        <f>IF(ISNUMBER(Regressions!E163),ROUND(Regressions!E163, 1), NA())</f>
        <v>#N/A</v>
      </c>
      <c r="F153" s="339" t="e">
        <f>IF(ISNUMBER(Regressions!F163),ROUND(Regressions!F163, 1), NA())</f>
        <v>#N/A</v>
      </c>
      <c r="G153" s="236" t="e">
        <f>IF(ISNUMBER(Regressions!G163),ROUND(Regressions!G163, 1), NA())</f>
        <v>#N/A</v>
      </c>
      <c r="H153" s="340" t="e">
        <f>IF(ISNUMBER(Regressions!H163),ROUND(Regressions!H163, 1), NA())</f>
        <v>#N/A</v>
      </c>
      <c r="I153" s="237" t="e">
        <f>IF(ISNUMBER(Regressions!I163),ROUND(Regressions!I163, 1), NA())</f>
        <v>#N/A</v>
      </c>
      <c r="J153" s="341" t="e">
        <f>IF(ISNUMBER(Regressions!K163),ROUND(Regressions!K163, 1), NA())</f>
        <v>#N/A</v>
      </c>
      <c r="K153" s="339" t="e">
        <f>IF(ISNUMBER(Regressions!L163),ROUND(Regressions!L163, 1), NA())</f>
        <v>#N/A</v>
      </c>
      <c r="L153" s="238" t="e">
        <f>IF(ISNUMBER(Regressions!M163),ROUND(Regressions!M163, 1), NA())</f>
        <v>#N/A</v>
      </c>
      <c r="M153" s="340" t="e">
        <f>IF(ISNUMBER(Regressions!N163),ROUND(Regressions!N163, 1), NA())</f>
        <v>#N/A</v>
      </c>
      <c r="N153" s="237" t="e">
        <f>IF(ISNUMBER(Regressions!O163),ROUND(Regressions!O163, 1), NA())</f>
        <v>#N/A</v>
      </c>
      <c r="O153" s="341" t="e">
        <f>IF(ISNUMBER(Regressions!Q163),ROUND(Regressions!Q163, 1), NA())</f>
        <v>#N/A</v>
      </c>
      <c r="P153" s="339" t="e">
        <f>IF(ISNUMBER(Regressions!R163),ROUND(Regressions!R163, 1), NA())</f>
        <v>#N/A</v>
      </c>
      <c r="Q153" s="215" t="e">
        <f>IF(ISNUMBER(Regressions!S163),ROUND(Regressions!S163, 1), NA())</f>
        <v>#N/A</v>
      </c>
      <c r="R153" s="340" t="e">
        <f>IF(ISNUMBER(Regressions!T163),ROUND(Regressions!T163, 1), NA())</f>
        <v>#N/A</v>
      </c>
      <c r="S153" s="237" t="e">
        <f>IF(ISNUMBER(Regressions!U163),ROUND(Regressions!U163, 1), NA())</f>
        <v>#N/A</v>
      </c>
    </row>
    <row xmlns:x14ac="http://schemas.microsoft.com/office/spreadsheetml/2009/9/ac" r="154" hidden="true" x14ac:dyDescent="0.2">
      <c r="A154" s="336" t="str">
        <f>IF(ISBLANK(Regressions!A164), " ", Regressions!A164)</f>
        <v>Guinea-Bissau</v>
      </c>
      <c r="B154" s="337">
        <f>IF(ISBLANK(Regressions!B164), " ", Regressions!B164)</f>
        <v>2026</v>
      </c>
      <c r="C154" s="342" t="str">
        <f>IF(ISBLANK(Regressions!C164), " ", Regressions!C164)</f>
        <v>Primary</v>
      </c>
      <c r="D154" s="338" t="str">
        <f>IF(ISBLANK(Regressions!D164), " ", Regressions!D164)</f>
        <v> </v>
      </c>
      <c r="E154" s="214" t="e">
        <f>IF(ISNUMBER(Regressions!E164),ROUND(Regressions!E164, 1), NA())</f>
        <v>#N/A</v>
      </c>
      <c r="F154" s="339" t="e">
        <f>IF(ISNUMBER(Regressions!F164),ROUND(Regressions!F164, 1), NA())</f>
        <v>#N/A</v>
      </c>
      <c r="G154" s="236" t="e">
        <f>IF(ISNUMBER(Regressions!G164),ROUND(Regressions!G164, 1), NA())</f>
        <v>#N/A</v>
      </c>
      <c r="H154" s="340" t="e">
        <f>IF(ISNUMBER(Regressions!H164),ROUND(Regressions!H164, 1), NA())</f>
        <v>#N/A</v>
      </c>
      <c r="I154" s="237" t="e">
        <f>IF(ISNUMBER(Regressions!I164),ROUND(Regressions!I164, 1), NA())</f>
        <v>#N/A</v>
      </c>
      <c r="J154" s="341" t="e">
        <f>IF(ISNUMBER(Regressions!K164),ROUND(Regressions!K164, 1), NA())</f>
        <v>#N/A</v>
      </c>
      <c r="K154" s="339" t="e">
        <f>IF(ISNUMBER(Regressions!L164),ROUND(Regressions!L164, 1), NA())</f>
        <v>#N/A</v>
      </c>
      <c r="L154" s="238" t="e">
        <f>IF(ISNUMBER(Regressions!M164),ROUND(Regressions!M164, 1), NA())</f>
        <v>#N/A</v>
      </c>
      <c r="M154" s="340" t="e">
        <f>IF(ISNUMBER(Regressions!N164),ROUND(Regressions!N164, 1), NA())</f>
        <v>#N/A</v>
      </c>
      <c r="N154" s="237" t="e">
        <f>IF(ISNUMBER(Regressions!O164),ROUND(Regressions!O164, 1), NA())</f>
        <v>#N/A</v>
      </c>
      <c r="O154" s="341" t="e">
        <f>IF(ISNUMBER(Regressions!Q164),ROUND(Regressions!Q164, 1), NA())</f>
        <v>#N/A</v>
      </c>
      <c r="P154" s="339" t="e">
        <f>IF(ISNUMBER(Regressions!R164),ROUND(Regressions!R164, 1), NA())</f>
        <v>#N/A</v>
      </c>
      <c r="Q154" s="215" t="e">
        <f>IF(ISNUMBER(Regressions!S164),ROUND(Regressions!S164, 1), NA())</f>
        <v>#N/A</v>
      </c>
      <c r="R154" s="340" t="e">
        <f>IF(ISNUMBER(Regressions!T164),ROUND(Regressions!T164, 1), NA())</f>
        <v>#N/A</v>
      </c>
      <c r="S154" s="237" t="e">
        <f>IF(ISNUMBER(Regressions!U164),ROUND(Regressions!U164, 1), NA())</f>
        <v>#N/A</v>
      </c>
    </row>
    <row xmlns:x14ac="http://schemas.microsoft.com/office/spreadsheetml/2009/9/ac" r="155" hidden="true" x14ac:dyDescent="0.2">
      <c r="A155" s="336" t="str">
        <f>IF(ISBLANK(Regressions!A165), " ", Regressions!A165)</f>
        <v>Guinea-Bissau</v>
      </c>
      <c r="B155" s="337">
        <f>IF(ISBLANK(Regressions!B165), " ", Regressions!B165)</f>
        <v>2027</v>
      </c>
      <c r="C155" s="342" t="str">
        <f>IF(ISBLANK(Regressions!C165), " ", Regressions!C165)</f>
        <v>Primary</v>
      </c>
      <c r="D155" s="338" t="str">
        <f>IF(ISBLANK(Regressions!D165), " ", Regressions!D165)</f>
        <v> </v>
      </c>
      <c r="E155" s="214" t="e">
        <f>IF(ISNUMBER(Regressions!E165),ROUND(Regressions!E165, 1), NA())</f>
        <v>#N/A</v>
      </c>
      <c r="F155" s="339" t="e">
        <f>IF(ISNUMBER(Regressions!F165),ROUND(Regressions!F165, 1), NA())</f>
        <v>#N/A</v>
      </c>
      <c r="G155" s="236" t="e">
        <f>IF(ISNUMBER(Regressions!G165),ROUND(Regressions!G165, 1), NA())</f>
        <v>#N/A</v>
      </c>
      <c r="H155" s="340" t="e">
        <f>IF(ISNUMBER(Regressions!H165),ROUND(Regressions!H165, 1), NA())</f>
        <v>#N/A</v>
      </c>
      <c r="I155" s="237" t="e">
        <f>IF(ISNUMBER(Regressions!I165),ROUND(Regressions!I165, 1), NA())</f>
        <v>#N/A</v>
      </c>
      <c r="J155" s="341" t="e">
        <f>IF(ISNUMBER(Regressions!K165),ROUND(Regressions!K165, 1), NA())</f>
        <v>#N/A</v>
      </c>
      <c r="K155" s="339" t="e">
        <f>IF(ISNUMBER(Regressions!L165),ROUND(Regressions!L165, 1), NA())</f>
        <v>#N/A</v>
      </c>
      <c r="L155" s="238" t="e">
        <f>IF(ISNUMBER(Regressions!M165),ROUND(Regressions!M165, 1), NA())</f>
        <v>#N/A</v>
      </c>
      <c r="M155" s="340" t="e">
        <f>IF(ISNUMBER(Regressions!N165),ROUND(Regressions!N165, 1), NA())</f>
        <v>#N/A</v>
      </c>
      <c r="N155" s="237" t="e">
        <f>IF(ISNUMBER(Regressions!O165),ROUND(Regressions!O165, 1), NA())</f>
        <v>#N/A</v>
      </c>
      <c r="O155" s="341" t="e">
        <f>IF(ISNUMBER(Regressions!Q165),ROUND(Regressions!Q165, 1), NA())</f>
        <v>#N/A</v>
      </c>
      <c r="P155" s="339" t="e">
        <f>IF(ISNUMBER(Regressions!R165),ROUND(Regressions!R165, 1), NA())</f>
        <v>#N/A</v>
      </c>
      <c r="Q155" s="215" t="e">
        <f>IF(ISNUMBER(Regressions!S165),ROUND(Regressions!S165, 1), NA())</f>
        <v>#N/A</v>
      </c>
      <c r="R155" s="340" t="e">
        <f>IF(ISNUMBER(Regressions!T165),ROUND(Regressions!T165, 1), NA())</f>
        <v>#N/A</v>
      </c>
      <c r="S155" s="237" t="e">
        <f>IF(ISNUMBER(Regressions!U165),ROUND(Regressions!U165, 1), NA())</f>
        <v>#N/A</v>
      </c>
    </row>
    <row xmlns:x14ac="http://schemas.microsoft.com/office/spreadsheetml/2009/9/ac" r="156" hidden="true" x14ac:dyDescent="0.2">
      <c r="A156" s="336" t="str">
        <f>IF(ISBLANK(Regressions!A166), " ", Regressions!A166)</f>
        <v>Guinea-Bissau</v>
      </c>
      <c r="B156" s="337">
        <f>IF(ISBLANK(Regressions!B166), " ", Regressions!B166)</f>
        <v>2028</v>
      </c>
      <c r="C156" s="342" t="str">
        <f>IF(ISBLANK(Regressions!C166), " ", Regressions!C166)</f>
        <v>Primary</v>
      </c>
      <c r="D156" s="338" t="str">
        <f>IF(ISBLANK(Regressions!D166), " ", Regressions!D166)</f>
        <v> </v>
      </c>
      <c r="E156" s="214" t="e">
        <f>IF(ISNUMBER(Regressions!E166),ROUND(Regressions!E166, 1), NA())</f>
        <v>#N/A</v>
      </c>
      <c r="F156" s="339" t="e">
        <f>IF(ISNUMBER(Regressions!F166),ROUND(Regressions!F166, 1), NA())</f>
        <v>#N/A</v>
      </c>
      <c r="G156" s="236" t="e">
        <f>IF(ISNUMBER(Regressions!G166),ROUND(Regressions!G166, 1), NA())</f>
        <v>#N/A</v>
      </c>
      <c r="H156" s="340" t="e">
        <f>IF(ISNUMBER(Regressions!H166),ROUND(Regressions!H166, 1), NA())</f>
        <v>#N/A</v>
      </c>
      <c r="I156" s="237" t="e">
        <f>IF(ISNUMBER(Regressions!I166),ROUND(Regressions!I166, 1), NA())</f>
        <v>#N/A</v>
      </c>
      <c r="J156" s="341" t="e">
        <f>IF(ISNUMBER(Regressions!K166),ROUND(Regressions!K166, 1), NA())</f>
        <v>#N/A</v>
      </c>
      <c r="K156" s="339" t="e">
        <f>IF(ISNUMBER(Regressions!L166),ROUND(Regressions!L166, 1), NA())</f>
        <v>#N/A</v>
      </c>
      <c r="L156" s="238" t="e">
        <f>IF(ISNUMBER(Regressions!M166),ROUND(Regressions!M166, 1), NA())</f>
        <v>#N/A</v>
      </c>
      <c r="M156" s="340" t="e">
        <f>IF(ISNUMBER(Regressions!N166),ROUND(Regressions!N166, 1), NA())</f>
        <v>#N/A</v>
      </c>
      <c r="N156" s="237" t="e">
        <f>IF(ISNUMBER(Regressions!O166),ROUND(Regressions!O166, 1), NA())</f>
        <v>#N/A</v>
      </c>
      <c r="O156" s="341" t="e">
        <f>IF(ISNUMBER(Regressions!Q166),ROUND(Regressions!Q166, 1), NA())</f>
        <v>#N/A</v>
      </c>
      <c r="P156" s="339" t="e">
        <f>IF(ISNUMBER(Regressions!R166),ROUND(Regressions!R166, 1), NA())</f>
        <v>#N/A</v>
      </c>
      <c r="Q156" s="215" t="e">
        <f>IF(ISNUMBER(Regressions!S166),ROUND(Regressions!S166, 1), NA())</f>
        <v>#N/A</v>
      </c>
      <c r="R156" s="340" t="e">
        <f>IF(ISNUMBER(Regressions!T166),ROUND(Regressions!T166, 1), NA())</f>
        <v>#N/A</v>
      </c>
      <c r="S156" s="237" t="e">
        <f>IF(ISNUMBER(Regressions!U166),ROUND(Regressions!U166, 1), NA())</f>
        <v>#N/A</v>
      </c>
    </row>
    <row xmlns:x14ac="http://schemas.microsoft.com/office/spreadsheetml/2009/9/ac" r="157" hidden="true" x14ac:dyDescent="0.2">
      <c r="A157" s="336" t="str">
        <f>IF(ISBLANK(Regressions!A167), " ", Regressions!A167)</f>
        <v>Guinea-Bissau</v>
      </c>
      <c r="B157" s="337">
        <f>IF(ISBLANK(Regressions!B167), " ", Regressions!B167)</f>
        <v>2029</v>
      </c>
      <c r="C157" s="342" t="str">
        <f>IF(ISBLANK(Regressions!C167), " ", Regressions!C167)</f>
        <v>Primary</v>
      </c>
      <c r="D157" s="338" t="str">
        <f>IF(ISBLANK(Regressions!D167), " ", Regressions!D167)</f>
        <v> </v>
      </c>
      <c r="E157" s="214" t="e">
        <f>IF(ISNUMBER(Regressions!E167),ROUND(Regressions!E167, 1), NA())</f>
        <v>#N/A</v>
      </c>
      <c r="F157" s="339" t="e">
        <f>IF(ISNUMBER(Regressions!F167),ROUND(Regressions!F167, 1), NA())</f>
        <v>#N/A</v>
      </c>
      <c r="G157" s="236" t="e">
        <f>IF(ISNUMBER(Regressions!G167),ROUND(Regressions!G167, 1), NA())</f>
        <v>#N/A</v>
      </c>
      <c r="H157" s="340" t="e">
        <f>IF(ISNUMBER(Regressions!H167),ROUND(Regressions!H167, 1), NA())</f>
        <v>#N/A</v>
      </c>
      <c r="I157" s="237" t="e">
        <f>IF(ISNUMBER(Regressions!I167),ROUND(Regressions!I167, 1), NA())</f>
        <v>#N/A</v>
      </c>
      <c r="J157" s="341" t="e">
        <f>IF(ISNUMBER(Regressions!K167),ROUND(Regressions!K167, 1), NA())</f>
        <v>#N/A</v>
      </c>
      <c r="K157" s="339" t="e">
        <f>IF(ISNUMBER(Regressions!L167),ROUND(Regressions!L167, 1), NA())</f>
        <v>#N/A</v>
      </c>
      <c r="L157" s="238" t="e">
        <f>IF(ISNUMBER(Regressions!M167),ROUND(Regressions!M167, 1), NA())</f>
        <v>#N/A</v>
      </c>
      <c r="M157" s="340" t="e">
        <f>IF(ISNUMBER(Regressions!N167),ROUND(Regressions!N167, 1), NA())</f>
        <v>#N/A</v>
      </c>
      <c r="N157" s="237" t="e">
        <f>IF(ISNUMBER(Regressions!O167),ROUND(Regressions!O167, 1), NA())</f>
        <v>#N/A</v>
      </c>
      <c r="O157" s="341" t="e">
        <f>IF(ISNUMBER(Regressions!Q167),ROUND(Regressions!Q167, 1), NA())</f>
        <v>#N/A</v>
      </c>
      <c r="P157" s="339" t="e">
        <f>IF(ISNUMBER(Regressions!R167),ROUND(Regressions!R167, 1), NA())</f>
        <v>#N/A</v>
      </c>
      <c r="Q157" s="215" t="e">
        <f>IF(ISNUMBER(Regressions!S167),ROUND(Regressions!S167, 1), NA())</f>
        <v>#N/A</v>
      </c>
      <c r="R157" s="340" t="e">
        <f>IF(ISNUMBER(Regressions!T167),ROUND(Regressions!T167, 1), NA())</f>
        <v>#N/A</v>
      </c>
      <c r="S157" s="237" t="e">
        <f>IF(ISNUMBER(Regressions!U167),ROUND(Regressions!U167, 1), NA())</f>
        <v>#N/A</v>
      </c>
    </row>
    <row xmlns:x14ac="http://schemas.microsoft.com/office/spreadsheetml/2009/9/ac" r="158" hidden="true" x14ac:dyDescent="0.2">
      <c r="A158" s="336" t="str">
        <f>IF(ISBLANK(Regressions!A168), " ", Regressions!A168)</f>
        <v>Guinea-Bissau</v>
      </c>
      <c r="B158" s="337">
        <f>IF(ISBLANK(Regressions!B168), " ", Regressions!B168)</f>
        <v>2030</v>
      </c>
      <c r="C158" s="342" t="str">
        <f>IF(ISBLANK(Regressions!C168), " ", Regressions!C168)</f>
        <v>Primary</v>
      </c>
      <c r="D158" s="338" t="str">
        <f>IF(ISBLANK(Regressions!D168), " ", Regressions!D168)</f>
        <v> </v>
      </c>
      <c r="E158" s="214" t="e">
        <f>IF(ISNUMBER(Regressions!E168),ROUND(Regressions!E168, 1), NA())</f>
        <v>#N/A</v>
      </c>
      <c r="F158" s="339" t="e">
        <f>IF(ISNUMBER(Regressions!F168),ROUND(Regressions!F168, 1), NA())</f>
        <v>#N/A</v>
      </c>
      <c r="G158" s="236" t="e">
        <f>IF(ISNUMBER(Regressions!G168),ROUND(Regressions!G168, 1), NA())</f>
        <v>#N/A</v>
      </c>
      <c r="H158" s="340" t="e">
        <f>IF(ISNUMBER(Regressions!H168),ROUND(Regressions!H168, 1), NA())</f>
        <v>#N/A</v>
      </c>
      <c r="I158" s="237" t="e">
        <f>IF(ISNUMBER(Regressions!I168),ROUND(Regressions!I168, 1), NA())</f>
        <v>#N/A</v>
      </c>
      <c r="J158" s="341" t="e">
        <f>IF(ISNUMBER(Regressions!K168),ROUND(Regressions!K168, 1), NA())</f>
        <v>#N/A</v>
      </c>
      <c r="K158" s="339" t="e">
        <f>IF(ISNUMBER(Regressions!L168),ROUND(Regressions!L168, 1), NA())</f>
        <v>#N/A</v>
      </c>
      <c r="L158" s="238" t="e">
        <f>IF(ISNUMBER(Regressions!M168),ROUND(Regressions!M168, 1), NA())</f>
        <v>#N/A</v>
      </c>
      <c r="M158" s="340" t="e">
        <f>IF(ISNUMBER(Regressions!N168),ROUND(Regressions!N168, 1), NA())</f>
        <v>#N/A</v>
      </c>
      <c r="N158" s="237" t="e">
        <f>IF(ISNUMBER(Regressions!O168),ROUND(Regressions!O168, 1), NA())</f>
        <v>#N/A</v>
      </c>
      <c r="O158" s="341" t="e">
        <f>IF(ISNUMBER(Regressions!Q168),ROUND(Regressions!Q168, 1), NA())</f>
        <v>#N/A</v>
      </c>
      <c r="P158" s="339" t="e">
        <f>IF(ISNUMBER(Regressions!R168),ROUND(Regressions!R168, 1), NA())</f>
        <v>#N/A</v>
      </c>
      <c r="Q158" s="215" t="e">
        <f>IF(ISNUMBER(Regressions!S168),ROUND(Regressions!S168, 1), NA())</f>
        <v>#N/A</v>
      </c>
      <c r="R158" s="340" t="e">
        <f>IF(ISNUMBER(Regressions!T168),ROUND(Regressions!T168, 1), NA())</f>
        <v>#N/A</v>
      </c>
      <c r="S158" s="237" t="e">
        <f>IF(ISNUMBER(Regressions!U168),ROUND(Regressions!U168, 1), NA())</f>
        <v>#N/A</v>
      </c>
    </row>
    <row xmlns:x14ac="http://schemas.microsoft.com/office/spreadsheetml/2009/9/ac" r="159" x14ac:dyDescent="0.2">
      <c r="A159" s="336" t="str">
        <f>IF(ISBLANK(Regressions!A169), " ", Regressions!A169)</f>
        <v>Guinea-Bissau</v>
      </c>
      <c r="B159" s="337">
        <f>IF(ISBLANK(Regressions!B169), " ", Regressions!B169)</f>
        <v>2000</v>
      </c>
      <c r="C159" s="342" t="str">
        <f>IF(ISBLANK(Regressions!C169), " ", Regressions!C169)</f>
        <v>Secondary</v>
      </c>
      <c r="D159" s="338">
        <f>IF(ISBLANK(Regressions!D169), " ", Regressions!D169)</f>
        <v>150219</v>
      </c>
      <c r="E159" s="214" t="e">
        <f>IF(ISNUMBER(Regressions!E169),ROUND(Regressions!E169, 1), NA())</f>
        <v>#N/A</v>
      </c>
      <c r="F159" s="339" t="e">
        <f>IF(ISNUMBER(Regressions!F169),ROUND(Regressions!F169, 1), NA())</f>
        <v>#N/A</v>
      </c>
      <c r="G159" s="236" t="e">
        <f>IF(ISNUMBER(Regressions!G169),ROUND(Regressions!G169, 1), NA())</f>
        <v>#N/A</v>
      </c>
      <c r="H159" s="340" t="e">
        <f>IF(ISNUMBER(Regressions!H169),ROUND(Regressions!H169, 1), NA())</f>
        <v>#N/A</v>
      </c>
      <c r="I159" s="237" t="e">
        <f>IF(ISNUMBER(Regressions!I169),ROUND(Regressions!I169, 1), NA())</f>
        <v>#N/A</v>
      </c>
      <c r="J159" s="341" t="e">
        <f>IF(ISNUMBER(Regressions!K169),ROUND(Regressions!K169, 1), NA())</f>
        <v>#N/A</v>
      </c>
      <c r="K159" s="339" t="e">
        <f>IF(ISNUMBER(Regressions!L169),ROUND(Regressions!L169, 1), NA())</f>
        <v>#N/A</v>
      </c>
      <c r="L159" s="238" t="e">
        <f>IF(ISNUMBER(Regressions!M169),ROUND(Regressions!M169, 1), NA())</f>
        <v>#N/A</v>
      </c>
      <c r="M159" s="340" t="e">
        <f>IF(ISNUMBER(Regressions!N169),ROUND(Regressions!N169, 1), NA())</f>
        <v>#N/A</v>
      </c>
      <c r="N159" s="237" t="e">
        <f>IF(ISNUMBER(Regressions!O169),ROUND(Regressions!O169, 1), NA())</f>
        <v>#N/A</v>
      </c>
      <c r="O159" s="341" t="e">
        <f>IF(ISNUMBER(Regressions!Q169),ROUND(Regressions!Q169, 1), NA())</f>
        <v>#N/A</v>
      </c>
      <c r="P159" s="339" t="e">
        <f>IF(ISNUMBER(Regressions!R169),ROUND(Regressions!R169, 1), NA())</f>
        <v>#N/A</v>
      </c>
      <c r="Q159" s="215" t="e">
        <f>IF(ISNUMBER(Regressions!S169),ROUND(Regressions!S169, 1), NA())</f>
        <v>#N/A</v>
      </c>
      <c r="R159" s="340" t="e">
        <f>IF(ISNUMBER(Regressions!T169),ROUND(Regressions!T169, 1), NA())</f>
        <v>#N/A</v>
      </c>
      <c r="S159" s="237" t="e">
        <f>IF(ISNUMBER(Regressions!U169),ROUND(Regressions!U169, 1), NA())</f>
        <v>#N/A</v>
      </c>
    </row>
    <row xmlns:x14ac="http://schemas.microsoft.com/office/spreadsheetml/2009/9/ac" r="160" x14ac:dyDescent="0.2">
      <c r="A160" s="336" t="str">
        <f>IF(ISBLANK(Regressions!A170), " ", Regressions!A170)</f>
        <v>Guinea-Bissau</v>
      </c>
      <c r="B160" s="337">
        <f>IF(ISBLANK(Regressions!B170), " ", Regressions!B170)</f>
        <v>2001</v>
      </c>
      <c r="C160" s="342" t="str">
        <f>IF(ISBLANK(Regressions!C170), " ", Regressions!C170)</f>
        <v>Secondary</v>
      </c>
      <c r="D160" s="338">
        <f>IF(ISBLANK(Regressions!D170), " ", Regressions!D170)</f>
        <v>152114</v>
      </c>
      <c r="E160" s="214" t="e">
        <f>IF(ISNUMBER(Regressions!E170),ROUND(Regressions!E170, 1), NA())</f>
        <v>#N/A</v>
      </c>
      <c r="F160" s="339" t="e">
        <f>IF(ISNUMBER(Regressions!F170),ROUND(Regressions!F170, 1), NA())</f>
        <v>#N/A</v>
      </c>
      <c r="G160" s="236" t="e">
        <f>IF(ISNUMBER(Regressions!G170),ROUND(Regressions!G170, 1), NA())</f>
        <v>#N/A</v>
      </c>
      <c r="H160" s="340" t="e">
        <f>IF(ISNUMBER(Regressions!H170),ROUND(Regressions!H170, 1), NA())</f>
        <v>#N/A</v>
      </c>
      <c r="I160" s="237" t="e">
        <f>IF(ISNUMBER(Regressions!I170),ROUND(Regressions!I170, 1), NA())</f>
        <v>#N/A</v>
      </c>
      <c r="J160" s="341" t="e">
        <f>IF(ISNUMBER(Regressions!K170),ROUND(Regressions!K170, 1), NA())</f>
        <v>#N/A</v>
      </c>
      <c r="K160" s="339" t="e">
        <f>IF(ISNUMBER(Regressions!L170),ROUND(Regressions!L170, 1), NA())</f>
        <v>#N/A</v>
      </c>
      <c r="L160" s="238" t="e">
        <f>IF(ISNUMBER(Regressions!M170),ROUND(Regressions!M170, 1), NA())</f>
        <v>#N/A</v>
      </c>
      <c r="M160" s="340" t="e">
        <f>IF(ISNUMBER(Regressions!N170),ROUND(Regressions!N170, 1), NA())</f>
        <v>#N/A</v>
      </c>
      <c r="N160" s="237" t="e">
        <f>IF(ISNUMBER(Regressions!O170),ROUND(Regressions!O170, 1), NA())</f>
        <v>#N/A</v>
      </c>
      <c r="O160" s="341" t="e">
        <f>IF(ISNUMBER(Regressions!Q170),ROUND(Regressions!Q170, 1), NA())</f>
        <v>#N/A</v>
      </c>
      <c r="P160" s="339" t="e">
        <f>IF(ISNUMBER(Regressions!R170),ROUND(Regressions!R170, 1), NA())</f>
        <v>#N/A</v>
      </c>
      <c r="Q160" s="215" t="e">
        <f>IF(ISNUMBER(Regressions!S170),ROUND(Regressions!S170, 1), NA())</f>
        <v>#N/A</v>
      </c>
      <c r="R160" s="340" t="e">
        <f>IF(ISNUMBER(Regressions!T170),ROUND(Regressions!T170, 1), NA())</f>
        <v>#N/A</v>
      </c>
      <c r="S160" s="237" t="e">
        <f>IF(ISNUMBER(Regressions!U170),ROUND(Regressions!U170, 1), NA())</f>
        <v>#N/A</v>
      </c>
    </row>
    <row xmlns:x14ac="http://schemas.microsoft.com/office/spreadsheetml/2009/9/ac" r="161" x14ac:dyDescent="0.2">
      <c r="A161" s="336" t="str">
        <f>IF(ISBLANK(Regressions!A171), " ", Regressions!A171)</f>
        <v>Guinea-Bissau</v>
      </c>
      <c r="B161" s="337">
        <f>IF(ISBLANK(Regressions!B171), " ", Regressions!B171)</f>
        <v>2002</v>
      </c>
      <c r="C161" s="342" t="str">
        <f>IF(ISBLANK(Regressions!C171), " ", Regressions!C171)</f>
        <v>Secondary</v>
      </c>
      <c r="D161" s="338">
        <f>IF(ISBLANK(Regressions!D171), " ", Regressions!D171)</f>
        <v>153722</v>
      </c>
      <c r="E161" s="214" t="e">
        <f>IF(ISNUMBER(Regressions!E171),ROUND(Regressions!E171, 1), NA())</f>
        <v>#N/A</v>
      </c>
      <c r="F161" s="339" t="e">
        <f>IF(ISNUMBER(Regressions!F171),ROUND(Regressions!F171, 1), NA())</f>
        <v>#N/A</v>
      </c>
      <c r="G161" s="236" t="e">
        <f>IF(ISNUMBER(Regressions!G171),ROUND(Regressions!G171, 1), NA())</f>
        <v>#N/A</v>
      </c>
      <c r="H161" s="340" t="e">
        <f>IF(ISNUMBER(Regressions!H171),ROUND(Regressions!H171, 1), NA())</f>
        <v>#N/A</v>
      </c>
      <c r="I161" s="237" t="e">
        <f>IF(ISNUMBER(Regressions!I171),ROUND(Regressions!I171, 1), NA())</f>
        <v>#N/A</v>
      </c>
      <c r="J161" s="341" t="e">
        <f>IF(ISNUMBER(Regressions!K171),ROUND(Regressions!K171, 1), NA())</f>
        <v>#N/A</v>
      </c>
      <c r="K161" s="339" t="e">
        <f>IF(ISNUMBER(Regressions!L171),ROUND(Regressions!L171, 1), NA())</f>
        <v>#N/A</v>
      </c>
      <c r="L161" s="238" t="e">
        <f>IF(ISNUMBER(Regressions!M171),ROUND(Regressions!M171, 1), NA())</f>
        <v>#N/A</v>
      </c>
      <c r="M161" s="340" t="e">
        <f>IF(ISNUMBER(Regressions!N171),ROUND(Regressions!N171, 1), NA())</f>
        <v>#N/A</v>
      </c>
      <c r="N161" s="237" t="e">
        <f>IF(ISNUMBER(Regressions!O171),ROUND(Regressions!O171, 1), NA())</f>
        <v>#N/A</v>
      </c>
      <c r="O161" s="341" t="e">
        <f>IF(ISNUMBER(Regressions!Q171),ROUND(Regressions!Q171, 1), NA())</f>
        <v>#N/A</v>
      </c>
      <c r="P161" s="339" t="e">
        <f>IF(ISNUMBER(Regressions!R171),ROUND(Regressions!R171, 1), NA())</f>
        <v>#N/A</v>
      </c>
      <c r="Q161" s="215" t="e">
        <f>IF(ISNUMBER(Regressions!S171),ROUND(Regressions!S171, 1), NA())</f>
        <v>#N/A</v>
      </c>
      <c r="R161" s="340" t="e">
        <f>IF(ISNUMBER(Regressions!T171),ROUND(Regressions!T171, 1), NA())</f>
        <v>#N/A</v>
      </c>
      <c r="S161" s="237" t="e">
        <f>IF(ISNUMBER(Regressions!U171),ROUND(Regressions!U171, 1), NA())</f>
        <v>#N/A</v>
      </c>
    </row>
    <row xmlns:x14ac="http://schemas.microsoft.com/office/spreadsheetml/2009/9/ac" r="162" x14ac:dyDescent="0.2">
      <c r="A162" s="336" t="str">
        <f>IF(ISBLANK(Regressions!A172), " ", Regressions!A172)</f>
        <v>Guinea-Bissau</v>
      </c>
      <c r="B162" s="337">
        <f>IF(ISBLANK(Regressions!B172), " ", Regressions!B172)</f>
        <v>2003</v>
      </c>
      <c r="C162" s="342" t="str">
        <f>IF(ISBLANK(Regressions!C172), " ", Regressions!C172)</f>
        <v>Secondary</v>
      </c>
      <c r="D162" s="338">
        <f>IF(ISBLANK(Regressions!D172), " ", Regressions!D172)</f>
        <v>155174</v>
      </c>
      <c r="E162" s="214" t="e">
        <f>IF(ISNUMBER(Regressions!E172),ROUND(Regressions!E172, 1), NA())</f>
        <v>#N/A</v>
      </c>
      <c r="F162" s="339" t="e">
        <f>IF(ISNUMBER(Regressions!F172),ROUND(Regressions!F172, 1), NA())</f>
        <v>#N/A</v>
      </c>
      <c r="G162" s="236" t="e">
        <f>IF(ISNUMBER(Regressions!G172),ROUND(Regressions!G172, 1), NA())</f>
        <v>#N/A</v>
      </c>
      <c r="H162" s="340" t="e">
        <f>IF(ISNUMBER(Regressions!H172),ROUND(Regressions!H172, 1), NA())</f>
        <v>#N/A</v>
      </c>
      <c r="I162" s="237" t="e">
        <f>IF(ISNUMBER(Regressions!I172),ROUND(Regressions!I172, 1), NA())</f>
        <v>#N/A</v>
      </c>
      <c r="J162" s="341" t="e">
        <f>IF(ISNUMBER(Regressions!K172),ROUND(Regressions!K172, 1), NA())</f>
        <v>#N/A</v>
      </c>
      <c r="K162" s="339" t="e">
        <f>IF(ISNUMBER(Regressions!L172),ROUND(Regressions!L172, 1), NA())</f>
        <v>#N/A</v>
      </c>
      <c r="L162" s="238" t="e">
        <f>IF(ISNUMBER(Regressions!M172),ROUND(Regressions!M172, 1), NA())</f>
        <v>#N/A</v>
      </c>
      <c r="M162" s="340" t="e">
        <f>IF(ISNUMBER(Regressions!N172),ROUND(Regressions!N172, 1), NA())</f>
        <v>#N/A</v>
      </c>
      <c r="N162" s="237" t="e">
        <f>IF(ISNUMBER(Regressions!O172),ROUND(Regressions!O172, 1), NA())</f>
        <v>#N/A</v>
      </c>
      <c r="O162" s="341" t="e">
        <f>IF(ISNUMBER(Regressions!Q172),ROUND(Regressions!Q172, 1), NA())</f>
        <v>#N/A</v>
      </c>
      <c r="P162" s="339" t="e">
        <f>IF(ISNUMBER(Regressions!R172),ROUND(Regressions!R172, 1), NA())</f>
        <v>#N/A</v>
      </c>
      <c r="Q162" s="215" t="e">
        <f>IF(ISNUMBER(Regressions!S172),ROUND(Regressions!S172, 1), NA())</f>
        <v>#N/A</v>
      </c>
      <c r="R162" s="340" t="e">
        <f>IF(ISNUMBER(Regressions!T172),ROUND(Regressions!T172, 1), NA())</f>
        <v>#N/A</v>
      </c>
      <c r="S162" s="237" t="e">
        <f>IF(ISNUMBER(Regressions!U172),ROUND(Regressions!U172, 1), NA())</f>
        <v>#N/A</v>
      </c>
    </row>
    <row xmlns:x14ac="http://schemas.microsoft.com/office/spreadsheetml/2009/9/ac" r="163" x14ac:dyDescent="0.2">
      <c r="A163" s="336" t="str">
        <f>IF(ISBLANK(Regressions!A173), " ", Regressions!A173)</f>
        <v>Guinea-Bissau</v>
      </c>
      <c r="B163" s="337">
        <f>IF(ISBLANK(Regressions!B173), " ", Regressions!B173)</f>
        <v>2004</v>
      </c>
      <c r="C163" s="342" t="str">
        <f>IF(ISBLANK(Regressions!C173), " ", Regressions!C173)</f>
        <v>Secondary</v>
      </c>
      <c r="D163" s="338">
        <f>IF(ISBLANK(Regressions!D173), " ", Regressions!D173)</f>
        <v>155972</v>
      </c>
      <c r="E163" s="214" t="e">
        <f>IF(ISNUMBER(Regressions!E173),ROUND(Regressions!E173, 1), NA())</f>
        <v>#N/A</v>
      </c>
      <c r="F163" s="339" t="e">
        <f>IF(ISNUMBER(Regressions!F173),ROUND(Regressions!F173, 1), NA())</f>
        <v>#N/A</v>
      </c>
      <c r="G163" s="236" t="e">
        <f>IF(ISNUMBER(Regressions!G173),ROUND(Regressions!G173, 1), NA())</f>
        <v>#N/A</v>
      </c>
      <c r="H163" s="340" t="e">
        <f>IF(ISNUMBER(Regressions!H173),ROUND(Regressions!H173, 1), NA())</f>
        <v>#N/A</v>
      </c>
      <c r="I163" s="237" t="e">
        <f>IF(ISNUMBER(Regressions!I173),ROUND(Regressions!I173, 1), NA())</f>
        <v>#N/A</v>
      </c>
      <c r="J163" s="341" t="e">
        <f>IF(ISNUMBER(Regressions!K173),ROUND(Regressions!K173, 1), NA())</f>
        <v>#N/A</v>
      </c>
      <c r="K163" s="339" t="e">
        <f>IF(ISNUMBER(Regressions!L173),ROUND(Regressions!L173, 1), NA())</f>
        <v>#N/A</v>
      </c>
      <c r="L163" s="238" t="e">
        <f>IF(ISNUMBER(Regressions!M173),ROUND(Regressions!M173, 1), NA())</f>
        <v>#N/A</v>
      </c>
      <c r="M163" s="340" t="e">
        <f>IF(ISNUMBER(Regressions!N173),ROUND(Regressions!N173, 1), NA())</f>
        <v>#N/A</v>
      </c>
      <c r="N163" s="237" t="e">
        <f>IF(ISNUMBER(Regressions!O173),ROUND(Regressions!O173, 1), NA())</f>
        <v>#N/A</v>
      </c>
      <c r="O163" s="341" t="e">
        <f>IF(ISNUMBER(Regressions!Q173),ROUND(Regressions!Q173, 1), NA())</f>
        <v>#N/A</v>
      </c>
      <c r="P163" s="339" t="e">
        <f>IF(ISNUMBER(Regressions!R173),ROUND(Regressions!R173, 1), NA())</f>
        <v>#N/A</v>
      </c>
      <c r="Q163" s="215" t="e">
        <f>IF(ISNUMBER(Regressions!S173),ROUND(Regressions!S173, 1), NA())</f>
        <v>#N/A</v>
      </c>
      <c r="R163" s="340" t="e">
        <f>IF(ISNUMBER(Regressions!T173),ROUND(Regressions!T173, 1), NA())</f>
        <v>#N/A</v>
      </c>
      <c r="S163" s="237" t="e">
        <f>IF(ISNUMBER(Regressions!U173),ROUND(Regressions!U173, 1), NA())</f>
        <v>#N/A</v>
      </c>
    </row>
    <row xmlns:x14ac="http://schemas.microsoft.com/office/spreadsheetml/2009/9/ac" r="164" x14ac:dyDescent="0.2">
      <c r="A164" s="336" t="str">
        <f>IF(ISBLANK(Regressions!A174), " ", Regressions!A174)</f>
        <v>Guinea-Bissau</v>
      </c>
      <c r="B164" s="337">
        <f>IF(ISBLANK(Regressions!B174), " ", Regressions!B174)</f>
        <v>2005</v>
      </c>
      <c r="C164" s="342" t="str">
        <f>IF(ISBLANK(Regressions!C174), " ", Regressions!C174)</f>
        <v>Secondary</v>
      </c>
      <c r="D164" s="338">
        <f>IF(ISBLANK(Regressions!D174), " ", Regressions!D174)</f>
        <v>156963</v>
      </c>
      <c r="E164" s="214" t="e">
        <f>IF(ISNUMBER(Regressions!E174),ROUND(Regressions!E174, 1), NA())</f>
        <v>#N/A</v>
      </c>
      <c r="F164" s="339" t="e">
        <f>IF(ISNUMBER(Regressions!F174),ROUND(Regressions!F174, 1), NA())</f>
        <v>#N/A</v>
      </c>
      <c r="G164" s="236" t="e">
        <f>IF(ISNUMBER(Regressions!G174),ROUND(Regressions!G174, 1), NA())</f>
        <v>#N/A</v>
      </c>
      <c r="H164" s="340" t="e">
        <f>IF(ISNUMBER(Regressions!H174),ROUND(Regressions!H174, 1), NA())</f>
        <v>#N/A</v>
      </c>
      <c r="I164" s="237" t="e">
        <f>IF(ISNUMBER(Regressions!I174),ROUND(Regressions!I174, 1), NA())</f>
        <v>#N/A</v>
      </c>
      <c r="J164" s="341" t="e">
        <f>IF(ISNUMBER(Regressions!K174),ROUND(Regressions!K174, 1), NA())</f>
        <v>#N/A</v>
      </c>
      <c r="K164" s="339" t="e">
        <f>IF(ISNUMBER(Regressions!L174),ROUND(Regressions!L174, 1), NA())</f>
        <v>#N/A</v>
      </c>
      <c r="L164" s="238" t="e">
        <f>IF(ISNUMBER(Regressions!M174),ROUND(Regressions!M174, 1), NA())</f>
        <v>#N/A</v>
      </c>
      <c r="M164" s="340" t="e">
        <f>IF(ISNUMBER(Regressions!N174),ROUND(Regressions!N174, 1), NA())</f>
        <v>#N/A</v>
      </c>
      <c r="N164" s="237" t="e">
        <f>IF(ISNUMBER(Regressions!O174),ROUND(Regressions!O174, 1), NA())</f>
        <v>#N/A</v>
      </c>
      <c r="O164" s="341" t="e">
        <f>IF(ISNUMBER(Regressions!Q174),ROUND(Regressions!Q174, 1), NA())</f>
        <v>#N/A</v>
      </c>
      <c r="P164" s="339" t="e">
        <f>IF(ISNUMBER(Regressions!R174),ROUND(Regressions!R174, 1), NA())</f>
        <v>#N/A</v>
      </c>
      <c r="Q164" s="215" t="e">
        <f>IF(ISNUMBER(Regressions!S174),ROUND(Regressions!S174, 1), NA())</f>
        <v>#N/A</v>
      </c>
      <c r="R164" s="340" t="e">
        <f>IF(ISNUMBER(Regressions!T174),ROUND(Regressions!T174, 1), NA())</f>
        <v>#N/A</v>
      </c>
      <c r="S164" s="237" t="e">
        <f>IF(ISNUMBER(Regressions!U174),ROUND(Regressions!U174, 1), NA())</f>
        <v>#N/A</v>
      </c>
    </row>
    <row xmlns:x14ac="http://schemas.microsoft.com/office/spreadsheetml/2009/9/ac" r="165" x14ac:dyDescent="0.2">
      <c r="A165" s="336" t="str">
        <f>IF(ISBLANK(Regressions!A175), " ", Regressions!A175)</f>
        <v>Guinea-Bissau</v>
      </c>
      <c r="B165" s="337">
        <f>IF(ISBLANK(Regressions!B175), " ", Regressions!B175)</f>
        <v>2006</v>
      </c>
      <c r="C165" s="342" t="str">
        <f>IF(ISBLANK(Regressions!C175), " ", Regressions!C175)</f>
        <v>Secondary</v>
      </c>
      <c r="D165" s="338">
        <f>IF(ISBLANK(Regressions!D175), " ", Regressions!D175)</f>
        <v>158698</v>
      </c>
      <c r="E165" s="214" t="e">
        <f>IF(ISNUMBER(Regressions!E175),ROUND(Regressions!E175, 1), NA())</f>
        <v>#N/A</v>
      </c>
      <c r="F165" s="339" t="e">
        <f>IF(ISNUMBER(Regressions!F175),ROUND(Regressions!F175, 1), NA())</f>
        <v>#N/A</v>
      </c>
      <c r="G165" s="236" t="e">
        <f>IF(ISNUMBER(Regressions!G175),ROUND(Regressions!G175, 1), NA())</f>
        <v>#N/A</v>
      </c>
      <c r="H165" s="340" t="e">
        <f>IF(ISNUMBER(Regressions!H175),ROUND(Regressions!H175, 1), NA())</f>
        <v>#N/A</v>
      </c>
      <c r="I165" s="237" t="e">
        <f>IF(ISNUMBER(Regressions!I175),ROUND(Regressions!I175, 1), NA())</f>
        <v>#N/A</v>
      </c>
      <c r="J165" s="341" t="e">
        <f>IF(ISNUMBER(Regressions!K175),ROUND(Regressions!K175, 1), NA())</f>
        <v>#N/A</v>
      </c>
      <c r="K165" s="339" t="e">
        <f>IF(ISNUMBER(Regressions!L175),ROUND(Regressions!L175, 1), NA())</f>
        <v>#N/A</v>
      </c>
      <c r="L165" s="238" t="e">
        <f>IF(ISNUMBER(Regressions!M175),ROUND(Regressions!M175, 1), NA())</f>
        <v>#N/A</v>
      </c>
      <c r="M165" s="340" t="e">
        <f>IF(ISNUMBER(Regressions!N175),ROUND(Regressions!N175, 1), NA())</f>
        <v>#N/A</v>
      </c>
      <c r="N165" s="237" t="e">
        <f>IF(ISNUMBER(Regressions!O175),ROUND(Regressions!O175, 1), NA())</f>
        <v>#N/A</v>
      </c>
      <c r="O165" s="341" t="e">
        <f>IF(ISNUMBER(Regressions!Q175),ROUND(Regressions!Q175, 1), NA())</f>
        <v>#N/A</v>
      </c>
      <c r="P165" s="339" t="e">
        <f>IF(ISNUMBER(Regressions!R175),ROUND(Regressions!R175, 1), NA())</f>
        <v>#N/A</v>
      </c>
      <c r="Q165" s="215" t="e">
        <f>IF(ISNUMBER(Regressions!S175),ROUND(Regressions!S175, 1), NA())</f>
        <v>#N/A</v>
      </c>
      <c r="R165" s="340" t="e">
        <f>IF(ISNUMBER(Regressions!T175),ROUND(Regressions!T175, 1), NA())</f>
        <v>#N/A</v>
      </c>
      <c r="S165" s="237" t="e">
        <f>IF(ISNUMBER(Regressions!U175),ROUND(Regressions!U175, 1), NA())</f>
        <v>#N/A</v>
      </c>
    </row>
    <row xmlns:x14ac="http://schemas.microsoft.com/office/spreadsheetml/2009/9/ac" r="166" x14ac:dyDescent="0.2">
      <c r="A166" s="336" t="str">
        <f>IF(ISBLANK(Regressions!A176), " ", Regressions!A176)</f>
        <v>Guinea-Bissau</v>
      </c>
      <c r="B166" s="337">
        <f>IF(ISBLANK(Regressions!B176), " ", Regressions!B176)</f>
        <v>2007</v>
      </c>
      <c r="C166" s="342" t="str">
        <f>IF(ISBLANK(Regressions!C176), " ", Regressions!C176)</f>
        <v>Secondary</v>
      </c>
      <c r="D166" s="338">
        <f>IF(ISBLANK(Regressions!D176), " ", Regressions!D176)</f>
        <v>161120</v>
      </c>
      <c r="E166" s="214" t="e">
        <f>IF(ISNUMBER(Regressions!E176),ROUND(Regressions!E176, 1), NA())</f>
        <v>#N/A</v>
      </c>
      <c r="F166" s="339" t="e">
        <f>IF(ISNUMBER(Regressions!F176),ROUND(Regressions!F176, 1), NA())</f>
        <v>#N/A</v>
      </c>
      <c r="G166" s="236" t="e">
        <f>IF(ISNUMBER(Regressions!G176),ROUND(Regressions!G176, 1), NA())</f>
        <v>#N/A</v>
      </c>
      <c r="H166" s="340" t="e">
        <f>IF(ISNUMBER(Regressions!H176),ROUND(Regressions!H176, 1), NA())</f>
        <v>#N/A</v>
      </c>
      <c r="I166" s="237" t="e">
        <f>IF(ISNUMBER(Regressions!I176),ROUND(Regressions!I176, 1), NA())</f>
        <v>#N/A</v>
      </c>
      <c r="J166" s="341" t="e">
        <f>IF(ISNUMBER(Regressions!K176),ROUND(Regressions!K176, 1), NA())</f>
        <v>#N/A</v>
      </c>
      <c r="K166" s="339" t="e">
        <f>IF(ISNUMBER(Regressions!L176),ROUND(Regressions!L176, 1), NA())</f>
        <v>#N/A</v>
      </c>
      <c r="L166" s="238" t="e">
        <f>IF(ISNUMBER(Regressions!M176),ROUND(Regressions!M176, 1), NA())</f>
        <v>#N/A</v>
      </c>
      <c r="M166" s="340" t="e">
        <f>IF(ISNUMBER(Regressions!N176),ROUND(Regressions!N176, 1), NA())</f>
        <v>#N/A</v>
      </c>
      <c r="N166" s="237" t="e">
        <f>IF(ISNUMBER(Regressions!O176),ROUND(Regressions!O176, 1), NA())</f>
        <v>#N/A</v>
      </c>
      <c r="O166" s="341" t="e">
        <f>IF(ISNUMBER(Regressions!Q176),ROUND(Regressions!Q176, 1), NA())</f>
        <v>#N/A</v>
      </c>
      <c r="P166" s="339" t="e">
        <f>IF(ISNUMBER(Regressions!R176),ROUND(Regressions!R176, 1), NA())</f>
        <v>#N/A</v>
      </c>
      <c r="Q166" s="215" t="e">
        <f>IF(ISNUMBER(Regressions!S176),ROUND(Regressions!S176, 1), NA())</f>
        <v>#N/A</v>
      </c>
      <c r="R166" s="340" t="e">
        <f>IF(ISNUMBER(Regressions!T176),ROUND(Regressions!T176, 1), NA())</f>
        <v>#N/A</v>
      </c>
      <c r="S166" s="237" t="e">
        <f>IF(ISNUMBER(Regressions!U176),ROUND(Regressions!U176, 1), NA())</f>
        <v>#N/A</v>
      </c>
    </row>
    <row xmlns:x14ac="http://schemas.microsoft.com/office/spreadsheetml/2009/9/ac" r="167" x14ac:dyDescent="0.2">
      <c r="A167" s="336" t="str">
        <f>IF(ISBLANK(Regressions!A177), " ", Regressions!A177)</f>
        <v>Guinea-Bissau</v>
      </c>
      <c r="B167" s="337">
        <f>IF(ISBLANK(Regressions!B177), " ", Regressions!B177)</f>
        <v>2008</v>
      </c>
      <c r="C167" s="342" t="str">
        <f>IF(ISBLANK(Regressions!C177), " ", Regressions!C177)</f>
        <v>Secondary</v>
      </c>
      <c r="D167" s="338">
        <f>IF(ISBLANK(Regressions!D177), " ", Regressions!D177)</f>
        <v>164283</v>
      </c>
      <c r="E167" s="214" t="e">
        <f>IF(ISNUMBER(Regressions!E177),ROUND(Regressions!E177, 1), NA())</f>
        <v>#N/A</v>
      </c>
      <c r="F167" s="339" t="e">
        <f>IF(ISNUMBER(Regressions!F177),ROUND(Regressions!F177, 1), NA())</f>
        <v>#N/A</v>
      </c>
      <c r="G167" s="236" t="e">
        <f>IF(ISNUMBER(Regressions!G177),ROUND(Regressions!G177, 1), NA())</f>
        <v>#N/A</v>
      </c>
      <c r="H167" s="340" t="e">
        <f>IF(ISNUMBER(Regressions!H177),ROUND(Regressions!H177, 1), NA())</f>
        <v>#N/A</v>
      </c>
      <c r="I167" s="237" t="e">
        <f>IF(ISNUMBER(Regressions!I177),ROUND(Regressions!I177, 1), NA())</f>
        <v>#N/A</v>
      </c>
      <c r="J167" s="341" t="e">
        <f>IF(ISNUMBER(Regressions!K177),ROUND(Regressions!K177, 1), NA())</f>
        <v>#N/A</v>
      </c>
      <c r="K167" s="339" t="e">
        <f>IF(ISNUMBER(Regressions!L177),ROUND(Regressions!L177, 1), NA())</f>
        <v>#N/A</v>
      </c>
      <c r="L167" s="238" t="e">
        <f>IF(ISNUMBER(Regressions!M177),ROUND(Regressions!M177, 1), NA())</f>
        <v>#N/A</v>
      </c>
      <c r="M167" s="340" t="e">
        <f>IF(ISNUMBER(Regressions!N177),ROUND(Regressions!N177, 1), NA())</f>
        <v>#N/A</v>
      </c>
      <c r="N167" s="237" t="e">
        <f>IF(ISNUMBER(Regressions!O177),ROUND(Regressions!O177, 1), NA())</f>
        <v>#N/A</v>
      </c>
      <c r="O167" s="341" t="e">
        <f>IF(ISNUMBER(Regressions!Q177),ROUND(Regressions!Q177, 1), NA())</f>
        <v>#N/A</v>
      </c>
      <c r="P167" s="339" t="e">
        <f>IF(ISNUMBER(Regressions!R177),ROUND(Regressions!R177, 1), NA())</f>
        <v>#N/A</v>
      </c>
      <c r="Q167" s="215" t="e">
        <f>IF(ISNUMBER(Regressions!S177),ROUND(Regressions!S177, 1), NA())</f>
        <v>#N/A</v>
      </c>
      <c r="R167" s="340" t="e">
        <f>IF(ISNUMBER(Regressions!T177),ROUND(Regressions!T177, 1), NA())</f>
        <v>#N/A</v>
      </c>
      <c r="S167" s="237" t="e">
        <f>IF(ISNUMBER(Regressions!U177),ROUND(Regressions!U177, 1), NA())</f>
        <v>#N/A</v>
      </c>
    </row>
    <row xmlns:x14ac="http://schemas.microsoft.com/office/spreadsheetml/2009/9/ac" r="168" x14ac:dyDescent="0.2">
      <c r="A168" s="336" t="str">
        <f>IF(ISBLANK(Regressions!A178), " ", Regressions!A178)</f>
        <v>Guinea-Bissau</v>
      </c>
      <c r="B168" s="337">
        <f>IF(ISBLANK(Regressions!B178), " ", Regressions!B178)</f>
        <v>2009</v>
      </c>
      <c r="C168" s="342" t="str">
        <f>IF(ISBLANK(Regressions!C178), " ", Regressions!C178)</f>
        <v>Secondary</v>
      </c>
      <c r="D168" s="338">
        <f>IF(ISBLANK(Regressions!D178), " ", Regressions!D178)</f>
        <v>168560</v>
      </c>
      <c r="E168" s="214" t="e">
        <f>IF(ISNUMBER(Regressions!E178),ROUND(Regressions!E178, 1), NA())</f>
        <v>#N/A</v>
      </c>
      <c r="F168" s="339" t="e">
        <f>IF(ISNUMBER(Regressions!F178),ROUND(Regressions!F178, 1), NA())</f>
        <v>#N/A</v>
      </c>
      <c r="G168" s="236" t="e">
        <f>IF(ISNUMBER(Regressions!G178),ROUND(Regressions!G178, 1), NA())</f>
        <v>#N/A</v>
      </c>
      <c r="H168" s="340" t="e">
        <f>IF(ISNUMBER(Regressions!H178),ROUND(Regressions!H178, 1), NA())</f>
        <v>#N/A</v>
      </c>
      <c r="I168" s="237" t="e">
        <f>IF(ISNUMBER(Regressions!I178),ROUND(Regressions!I178, 1), NA())</f>
        <v>#N/A</v>
      </c>
      <c r="J168" s="341" t="e">
        <f>IF(ISNUMBER(Regressions!K178),ROUND(Regressions!K178, 1), NA())</f>
        <v>#N/A</v>
      </c>
      <c r="K168" s="339" t="e">
        <f>IF(ISNUMBER(Regressions!L178),ROUND(Regressions!L178, 1), NA())</f>
        <v>#N/A</v>
      </c>
      <c r="L168" s="238" t="e">
        <f>IF(ISNUMBER(Regressions!M178),ROUND(Regressions!M178, 1), NA())</f>
        <v>#N/A</v>
      </c>
      <c r="M168" s="340" t="e">
        <f>IF(ISNUMBER(Regressions!N178),ROUND(Regressions!N178, 1), NA())</f>
        <v>#N/A</v>
      </c>
      <c r="N168" s="237" t="e">
        <f>IF(ISNUMBER(Regressions!O178),ROUND(Regressions!O178, 1), NA())</f>
        <v>#N/A</v>
      </c>
      <c r="O168" s="341" t="e">
        <f>IF(ISNUMBER(Regressions!Q178),ROUND(Regressions!Q178, 1), NA())</f>
        <v>#N/A</v>
      </c>
      <c r="P168" s="339" t="e">
        <f>IF(ISNUMBER(Regressions!R178),ROUND(Regressions!R178, 1), NA())</f>
        <v>#N/A</v>
      </c>
      <c r="Q168" s="215" t="e">
        <f>IF(ISNUMBER(Regressions!S178),ROUND(Regressions!S178, 1), NA())</f>
        <v>#N/A</v>
      </c>
      <c r="R168" s="340" t="e">
        <f>IF(ISNUMBER(Regressions!T178),ROUND(Regressions!T178, 1), NA())</f>
        <v>#N/A</v>
      </c>
      <c r="S168" s="237" t="e">
        <f>IF(ISNUMBER(Regressions!U178),ROUND(Regressions!U178, 1), NA())</f>
        <v>#N/A</v>
      </c>
    </row>
    <row xmlns:x14ac="http://schemas.microsoft.com/office/spreadsheetml/2009/9/ac" r="169" x14ac:dyDescent="0.2">
      <c r="A169" s="336" t="str">
        <f>IF(ISBLANK(Regressions!A179), " ", Regressions!A179)</f>
        <v>Guinea-Bissau</v>
      </c>
      <c r="B169" s="337">
        <f>IF(ISBLANK(Regressions!B179), " ", Regressions!B179)</f>
        <v>2010</v>
      </c>
      <c r="C169" s="342" t="str">
        <f>IF(ISBLANK(Regressions!C179), " ", Regressions!C179)</f>
        <v>Secondary</v>
      </c>
      <c r="D169" s="338">
        <f>IF(ISBLANK(Regressions!D179), " ", Regressions!D179)</f>
        <v>173327</v>
      </c>
      <c r="E169" s="214" t="e">
        <f>IF(ISNUMBER(Regressions!E179),ROUND(Regressions!E179, 1), NA())</f>
        <v>#N/A</v>
      </c>
      <c r="F169" s="339" t="e">
        <f>IF(ISNUMBER(Regressions!F179),ROUND(Regressions!F179, 1), NA())</f>
        <v>#N/A</v>
      </c>
      <c r="G169" s="236" t="e">
        <f>IF(ISNUMBER(Regressions!G179),ROUND(Regressions!G179, 1), NA())</f>
        <v>#N/A</v>
      </c>
      <c r="H169" s="340" t="e">
        <f>IF(ISNUMBER(Regressions!H179),ROUND(Regressions!H179, 1), NA())</f>
        <v>#N/A</v>
      </c>
      <c r="I169" s="237" t="e">
        <f>IF(ISNUMBER(Regressions!I179),ROUND(Regressions!I179, 1), NA())</f>
        <v>#N/A</v>
      </c>
      <c r="J169" s="341" t="e">
        <f>IF(ISNUMBER(Regressions!K179),ROUND(Regressions!K179, 1), NA())</f>
        <v>#N/A</v>
      </c>
      <c r="K169" s="339" t="e">
        <f>IF(ISNUMBER(Regressions!L179),ROUND(Regressions!L179, 1), NA())</f>
        <v>#N/A</v>
      </c>
      <c r="L169" s="238" t="e">
        <f>IF(ISNUMBER(Regressions!M179),ROUND(Regressions!M179, 1), NA())</f>
        <v>#N/A</v>
      </c>
      <c r="M169" s="340" t="e">
        <f>IF(ISNUMBER(Regressions!N179),ROUND(Regressions!N179, 1), NA())</f>
        <v>#N/A</v>
      </c>
      <c r="N169" s="237" t="e">
        <f>IF(ISNUMBER(Regressions!O179),ROUND(Regressions!O179, 1), NA())</f>
        <v>#N/A</v>
      </c>
      <c r="O169" s="341" t="e">
        <f>IF(ISNUMBER(Regressions!Q179),ROUND(Regressions!Q179, 1), NA())</f>
        <v>#N/A</v>
      </c>
      <c r="P169" s="339" t="e">
        <f>IF(ISNUMBER(Regressions!R179),ROUND(Regressions!R179, 1), NA())</f>
        <v>#N/A</v>
      </c>
      <c r="Q169" s="215" t="e">
        <f>IF(ISNUMBER(Regressions!S179),ROUND(Regressions!S179, 1), NA())</f>
        <v>#N/A</v>
      </c>
      <c r="R169" s="340" t="e">
        <f>IF(ISNUMBER(Regressions!T179),ROUND(Regressions!T179, 1), NA())</f>
        <v>#N/A</v>
      </c>
      <c r="S169" s="237" t="e">
        <f>IF(ISNUMBER(Regressions!U179),ROUND(Regressions!U179, 1), NA())</f>
        <v>#N/A</v>
      </c>
    </row>
    <row xmlns:x14ac="http://schemas.microsoft.com/office/spreadsheetml/2009/9/ac" r="170" x14ac:dyDescent="0.2">
      <c r="A170" s="336" t="str">
        <f>IF(ISBLANK(Regressions!A180), " ", Regressions!A180)</f>
        <v>Guinea-Bissau</v>
      </c>
      <c r="B170" s="337">
        <f>IF(ISBLANK(Regressions!B180), " ", Regressions!B180)</f>
        <v>2011</v>
      </c>
      <c r="C170" s="342" t="str">
        <f>IF(ISBLANK(Regressions!C180), " ", Regressions!C180)</f>
        <v>Secondary</v>
      </c>
      <c r="D170" s="338">
        <f>IF(ISBLANK(Regressions!D180), " ", Regressions!D180)</f>
        <v>217253</v>
      </c>
      <c r="E170" s="214" t="e">
        <f>IF(ISNUMBER(Regressions!E180),ROUND(Regressions!E180, 1), NA())</f>
        <v>#N/A</v>
      </c>
      <c r="F170" s="339" t="e">
        <f>IF(ISNUMBER(Regressions!F180),ROUND(Regressions!F180, 1), NA())</f>
        <v>#N/A</v>
      </c>
      <c r="G170" s="236" t="e">
        <f>IF(ISNUMBER(Regressions!G180),ROUND(Regressions!G180, 1), NA())</f>
        <v>#N/A</v>
      </c>
      <c r="H170" s="340" t="e">
        <f>IF(ISNUMBER(Regressions!H180),ROUND(Regressions!H180, 1), NA())</f>
        <v>#N/A</v>
      </c>
      <c r="I170" s="237" t="e">
        <f>IF(ISNUMBER(Regressions!I180),ROUND(Regressions!I180, 1), NA())</f>
        <v>#N/A</v>
      </c>
      <c r="J170" s="341" t="e">
        <f>IF(ISNUMBER(Regressions!K180),ROUND(Regressions!K180, 1), NA())</f>
        <v>#N/A</v>
      </c>
      <c r="K170" s="339" t="e">
        <f>IF(ISNUMBER(Regressions!L180),ROUND(Regressions!L180, 1), NA())</f>
        <v>#N/A</v>
      </c>
      <c r="L170" s="238" t="e">
        <f>IF(ISNUMBER(Regressions!M180),ROUND(Regressions!M180, 1), NA())</f>
        <v>#N/A</v>
      </c>
      <c r="M170" s="340" t="e">
        <f>IF(ISNUMBER(Regressions!N180),ROUND(Regressions!N180, 1), NA())</f>
        <v>#N/A</v>
      </c>
      <c r="N170" s="237" t="e">
        <f>IF(ISNUMBER(Regressions!O180),ROUND(Regressions!O180, 1), NA())</f>
        <v>#N/A</v>
      </c>
      <c r="O170" s="341" t="e">
        <f>IF(ISNUMBER(Regressions!Q180),ROUND(Regressions!Q180, 1), NA())</f>
        <v>#N/A</v>
      </c>
      <c r="P170" s="339" t="e">
        <f>IF(ISNUMBER(Regressions!R180),ROUND(Regressions!R180, 1), NA())</f>
        <v>#N/A</v>
      </c>
      <c r="Q170" s="215" t="e">
        <f>IF(ISNUMBER(Regressions!S180),ROUND(Regressions!S180, 1), NA())</f>
        <v>#N/A</v>
      </c>
      <c r="R170" s="340" t="e">
        <f>IF(ISNUMBER(Regressions!T180),ROUND(Regressions!T180, 1), NA())</f>
        <v>#N/A</v>
      </c>
      <c r="S170" s="237" t="e">
        <f>IF(ISNUMBER(Regressions!U180),ROUND(Regressions!U180, 1), NA())</f>
        <v>#N/A</v>
      </c>
    </row>
    <row xmlns:x14ac="http://schemas.microsoft.com/office/spreadsheetml/2009/9/ac" r="171" x14ac:dyDescent="0.2">
      <c r="A171" s="336" t="str">
        <f>IF(ISBLANK(Regressions!A181), " ", Regressions!A181)</f>
        <v>Guinea-Bissau</v>
      </c>
      <c r="B171" s="337">
        <f>IF(ISBLANK(Regressions!B181), " ", Regressions!B181)</f>
        <v>2012</v>
      </c>
      <c r="C171" s="342" t="str">
        <f>IF(ISBLANK(Regressions!C181), " ", Regressions!C181)</f>
        <v>Secondary</v>
      </c>
      <c r="D171" s="338">
        <f>IF(ISBLANK(Regressions!D181), " ", Regressions!D181)</f>
        <v>223241</v>
      </c>
      <c r="E171" s="214" t="e">
        <f>IF(ISNUMBER(Regressions!E181),ROUND(Regressions!E181, 1), NA())</f>
        <v>#N/A</v>
      </c>
      <c r="F171" s="339" t="e">
        <f>IF(ISNUMBER(Regressions!F181),ROUND(Regressions!F181, 1), NA())</f>
        <v>#N/A</v>
      </c>
      <c r="G171" s="236" t="e">
        <f>IF(ISNUMBER(Regressions!G181),ROUND(Regressions!G181, 1), NA())</f>
        <v>#N/A</v>
      </c>
      <c r="H171" s="340" t="e">
        <f>IF(ISNUMBER(Regressions!H181),ROUND(Regressions!H181, 1), NA())</f>
        <v>#N/A</v>
      </c>
      <c r="I171" s="237" t="e">
        <f>IF(ISNUMBER(Regressions!I181),ROUND(Regressions!I181, 1), NA())</f>
        <v>#N/A</v>
      </c>
      <c r="J171" s="341" t="e">
        <f>IF(ISNUMBER(Regressions!K181),ROUND(Regressions!K181, 1), NA())</f>
        <v>#N/A</v>
      </c>
      <c r="K171" s="339" t="e">
        <f>IF(ISNUMBER(Regressions!L181),ROUND(Regressions!L181, 1), NA())</f>
        <v>#N/A</v>
      </c>
      <c r="L171" s="238" t="e">
        <f>IF(ISNUMBER(Regressions!M181),ROUND(Regressions!M181, 1), NA())</f>
        <v>#N/A</v>
      </c>
      <c r="M171" s="340" t="e">
        <f>IF(ISNUMBER(Regressions!N181),ROUND(Regressions!N181, 1), NA())</f>
        <v>#N/A</v>
      </c>
      <c r="N171" s="237" t="e">
        <f>IF(ISNUMBER(Regressions!O181),ROUND(Regressions!O181, 1), NA())</f>
        <v>#N/A</v>
      </c>
      <c r="O171" s="341" t="e">
        <f>IF(ISNUMBER(Regressions!Q181),ROUND(Regressions!Q181, 1), NA())</f>
        <v>#N/A</v>
      </c>
      <c r="P171" s="339" t="e">
        <f>IF(ISNUMBER(Regressions!R181),ROUND(Regressions!R181, 1), NA())</f>
        <v>#N/A</v>
      </c>
      <c r="Q171" s="215" t="e">
        <f>IF(ISNUMBER(Regressions!S181),ROUND(Regressions!S181, 1), NA())</f>
        <v>#N/A</v>
      </c>
      <c r="R171" s="340" t="e">
        <f>IF(ISNUMBER(Regressions!T181),ROUND(Regressions!T181, 1), NA())</f>
        <v>#N/A</v>
      </c>
      <c r="S171" s="237" t="e">
        <f>IF(ISNUMBER(Regressions!U181),ROUND(Regressions!U181, 1), NA())</f>
        <v>#N/A</v>
      </c>
    </row>
    <row xmlns:x14ac="http://schemas.microsoft.com/office/spreadsheetml/2009/9/ac" r="172" x14ac:dyDescent="0.2">
      <c r="A172" s="336" t="str">
        <f>IF(ISBLANK(Regressions!A182), " ", Regressions!A182)</f>
        <v>Guinea-Bissau</v>
      </c>
      <c r="B172" s="337">
        <f>IF(ISBLANK(Regressions!B182), " ", Regressions!B182)</f>
        <v>2013</v>
      </c>
      <c r="C172" s="342" t="str">
        <f>IF(ISBLANK(Regressions!C182), " ", Regressions!C182)</f>
        <v>Secondary</v>
      </c>
      <c r="D172" s="338">
        <f>IF(ISBLANK(Regressions!D182), " ", Regressions!D182)</f>
        <v>229375</v>
      </c>
      <c r="E172" s="214" t="e">
        <f>IF(ISNUMBER(Regressions!E182),ROUND(Regressions!E182, 1), NA())</f>
        <v>#N/A</v>
      </c>
      <c r="F172" s="339" t="e">
        <f>IF(ISNUMBER(Regressions!F182),ROUND(Regressions!F182, 1), NA())</f>
        <v>#N/A</v>
      </c>
      <c r="G172" s="236" t="e">
        <f>IF(ISNUMBER(Regressions!G182),ROUND(Regressions!G182, 1), NA())</f>
        <v>#N/A</v>
      </c>
      <c r="H172" s="340" t="e">
        <f>IF(ISNUMBER(Regressions!H182),ROUND(Regressions!H182, 1), NA())</f>
        <v>#N/A</v>
      </c>
      <c r="I172" s="237" t="e">
        <f>IF(ISNUMBER(Regressions!I182),ROUND(Regressions!I182, 1), NA())</f>
        <v>#N/A</v>
      </c>
      <c r="J172" s="341" t="e">
        <f>IF(ISNUMBER(Regressions!K182),ROUND(Regressions!K182, 1), NA())</f>
        <v>#N/A</v>
      </c>
      <c r="K172" s="339" t="e">
        <f>IF(ISNUMBER(Regressions!L182),ROUND(Regressions!L182, 1), NA())</f>
        <v>#N/A</v>
      </c>
      <c r="L172" s="238" t="e">
        <f>IF(ISNUMBER(Regressions!M182),ROUND(Regressions!M182, 1), NA())</f>
        <v>#N/A</v>
      </c>
      <c r="M172" s="340" t="e">
        <f>IF(ISNUMBER(Regressions!N182),ROUND(Regressions!N182, 1), NA())</f>
        <v>#N/A</v>
      </c>
      <c r="N172" s="237" t="e">
        <f>IF(ISNUMBER(Regressions!O182),ROUND(Regressions!O182, 1), NA())</f>
        <v>#N/A</v>
      </c>
      <c r="O172" s="341" t="e">
        <f>IF(ISNUMBER(Regressions!Q182),ROUND(Regressions!Q182, 1), NA())</f>
        <v>#N/A</v>
      </c>
      <c r="P172" s="339" t="e">
        <f>IF(ISNUMBER(Regressions!R182),ROUND(Regressions!R182, 1), NA())</f>
        <v>#N/A</v>
      </c>
      <c r="Q172" s="215" t="e">
        <f>IF(ISNUMBER(Regressions!S182),ROUND(Regressions!S182, 1), NA())</f>
        <v>#N/A</v>
      </c>
      <c r="R172" s="340" t="e">
        <f>IF(ISNUMBER(Regressions!T182),ROUND(Regressions!T182, 1), NA())</f>
        <v>#N/A</v>
      </c>
      <c r="S172" s="237" t="e">
        <f>IF(ISNUMBER(Regressions!U182),ROUND(Regressions!U182, 1), NA())</f>
        <v>#N/A</v>
      </c>
    </row>
    <row xmlns:x14ac="http://schemas.microsoft.com/office/spreadsheetml/2009/9/ac" r="173" x14ac:dyDescent="0.2">
      <c r="A173" s="336" t="str">
        <f>IF(ISBLANK(Regressions!A183), " ", Regressions!A183)</f>
        <v>Guinea-Bissau</v>
      </c>
      <c r="B173" s="337">
        <f>IF(ISBLANK(Regressions!B183), " ", Regressions!B183)</f>
        <v>2014</v>
      </c>
      <c r="C173" s="342" t="str">
        <f>IF(ISBLANK(Regressions!C183), " ", Regressions!C183)</f>
        <v>Secondary</v>
      </c>
      <c r="D173" s="338">
        <f>IF(ISBLANK(Regressions!D183), " ", Regressions!D183)</f>
        <v>235669</v>
      </c>
      <c r="E173" s="214" t="e">
        <f>IF(ISNUMBER(Regressions!E183),ROUND(Regressions!E183, 1), NA())</f>
        <v>#N/A</v>
      </c>
      <c r="F173" s="339" t="e">
        <f>IF(ISNUMBER(Regressions!F183),ROUND(Regressions!F183, 1), NA())</f>
        <v>#N/A</v>
      </c>
      <c r="G173" s="236" t="e">
        <f>IF(ISNUMBER(Regressions!G183),ROUND(Regressions!G183, 1), NA())</f>
        <v>#N/A</v>
      </c>
      <c r="H173" s="340" t="e">
        <f>IF(ISNUMBER(Regressions!H183),ROUND(Regressions!H183, 1), NA())</f>
        <v>#N/A</v>
      </c>
      <c r="I173" s="237" t="e">
        <f>IF(ISNUMBER(Regressions!I183),ROUND(Regressions!I183, 1), NA())</f>
        <v>#N/A</v>
      </c>
      <c r="J173" s="341" t="e">
        <f>IF(ISNUMBER(Regressions!K183),ROUND(Regressions!K183, 1), NA())</f>
        <v>#N/A</v>
      </c>
      <c r="K173" s="339" t="e">
        <f>IF(ISNUMBER(Regressions!L183),ROUND(Regressions!L183, 1), NA())</f>
        <v>#N/A</v>
      </c>
      <c r="L173" s="238" t="e">
        <f>IF(ISNUMBER(Regressions!M183),ROUND(Regressions!M183, 1), NA())</f>
        <v>#N/A</v>
      </c>
      <c r="M173" s="340" t="e">
        <f>IF(ISNUMBER(Regressions!N183),ROUND(Regressions!N183, 1), NA())</f>
        <v>#N/A</v>
      </c>
      <c r="N173" s="237" t="e">
        <f>IF(ISNUMBER(Regressions!O183),ROUND(Regressions!O183, 1), NA())</f>
        <v>#N/A</v>
      </c>
      <c r="O173" s="341" t="e">
        <f>IF(ISNUMBER(Regressions!Q183),ROUND(Regressions!Q183, 1), NA())</f>
        <v>#N/A</v>
      </c>
      <c r="P173" s="339" t="e">
        <f>IF(ISNUMBER(Regressions!R183),ROUND(Regressions!R183, 1), NA())</f>
        <v>#N/A</v>
      </c>
      <c r="Q173" s="215" t="e">
        <f>IF(ISNUMBER(Regressions!S183),ROUND(Regressions!S183, 1), NA())</f>
        <v>#N/A</v>
      </c>
      <c r="R173" s="340" t="e">
        <f>IF(ISNUMBER(Regressions!T183),ROUND(Regressions!T183, 1), NA())</f>
        <v>#N/A</v>
      </c>
      <c r="S173" s="237" t="e">
        <f>IF(ISNUMBER(Regressions!U183),ROUND(Regressions!U183, 1), NA())</f>
        <v>#N/A</v>
      </c>
    </row>
    <row xmlns:x14ac="http://schemas.microsoft.com/office/spreadsheetml/2009/9/ac" r="174" x14ac:dyDescent="0.2">
      <c r="A174" s="336" t="str">
        <f>IF(ISBLANK(Regressions!A184), " ", Regressions!A184)</f>
        <v>Guinea-Bissau</v>
      </c>
      <c r="B174" s="337">
        <f>IF(ISBLANK(Regressions!B184), " ", Regressions!B184)</f>
        <v>2015</v>
      </c>
      <c r="C174" s="342" t="str">
        <f>IF(ISBLANK(Regressions!C184), " ", Regressions!C184)</f>
        <v>Secondary</v>
      </c>
      <c r="D174" s="338">
        <f>IF(ISBLANK(Regressions!D184), " ", Regressions!D184)</f>
        <v>242596</v>
      </c>
      <c r="E174" s="214" t="e">
        <f>IF(ISNUMBER(Regressions!E184),ROUND(Regressions!E184, 1), NA())</f>
        <v>#N/A</v>
      </c>
      <c r="F174" s="339" t="e">
        <f>IF(ISNUMBER(Regressions!F184),ROUND(Regressions!F184, 1), NA())</f>
        <v>#N/A</v>
      </c>
      <c r="G174" s="236" t="e">
        <f>IF(ISNUMBER(Regressions!G184),ROUND(Regressions!G184, 1), NA())</f>
        <v>#N/A</v>
      </c>
      <c r="H174" s="340" t="e">
        <f>IF(ISNUMBER(Regressions!H184),ROUND(Regressions!H184, 1), NA())</f>
        <v>#N/A</v>
      </c>
      <c r="I174" s="237" t="e">
        <f>IF(ISNUMBER(Regressions!I184),ROUND(Regressions!I184, 1), NA())</f>
        <v>#N/A</v>
      </c>
      <c r="J174" s="341" t="e">
        <f>IF(ISNUMBER(Regressions!K184),ROUND(Regressions!K184, 1), NA())</f>
        <v>#N/A</v>
      </c>
      <c r="K174" s="339" t="e">
        <f>IF(ISNUMBER(Regressions!L184),ROUND(Regressions!L184, 1), NA())</f>
        <v>#N/A</v>
      </c>
      <c r="L174" s="238" t="e">
        <f>IF(ISNUMBER(Regressions!M184),ROUND(Regressions!M184, 1), NA())</f>
        <v>#N/A</v>
      </c>
      <c r="M174" s="340" t="e">
        <f>IF(ISNUMBER(Regressions!N184),ROUND(Regressions!N184, 1), NA())</f>
        <v>#N/A</v>
      </c>
      <c r="N174" s="237" t="e">
        <f>IF(ISNUMBER(Regressions!O184),ROUND(Regressions!O184, 1), NA())</f>
        <v>#N/A</v>
      </c>
      <c r="O174" s="341" t="e">
        <f>IF(ISNUMBER(Regressions!Q184),ROUND(Regressions!Q184, 1), NA())</f>
        <v>#N/A</v>
      </c>
      <c r="P174" s="339" t="e">
        <f>IF(ISNUMBER(Regressions!R184),ROUND(Regressions!R184, 1), NA())</f>
        <v>#N/A</v>
      </c>
      <c r="Q174" s="215" t="e">
        <f>IF(ISNUMBER(Regressions!S184),ROUND(Regressions!S184, 1), NA())</f>
        <v>#N/A</v>
      </c>
      <c r="R174" s="340" t="e">
        <f>IF(ISNUMBER(Regressions!T184),ROUND(Regressions!T184, 1), NA())</f>
        <v>#N/A</v>
      </c>
      <c r="S174" s="237" t="e">
        <f>IF(ISNUMBER(Regressions!U184),ROUND(Regressions!U184, 1), NA())</f>
        <v>#N/A</v>
      </c>
    </row>
    <row xmlns:x14ac="http://schemas.microsoft.com/office/spreadsheetml/2009/9/ac" r="175" x14ac:dyDescent="0.2">
      <c r="A175" s="336" t="str">
        <f>IF(ISBLANK(Regressions!A185), " ", Regressions!A185)</f>
        <v>Guinea-Bissau</v>
      </c>
      <c r="B175" s="337">
        <f>IF(ISBLANK(Regressions!B185), " ", Regressions!B185)</f>
        <v>2016</v>
      </c>
      <c r="C175" s="342" t="str">
        <f>IF(ISBLANK(Regressions!C185), " ", Regressions!C185)</f>
        <v>Secondary</v>
      </c>
      <c r="D175" s="338">
        <f>IF(ISBLANK(Regressions!D185), " ", Regressions!D185)</f>
        <v>249699</v>
      </c>
      <c r="E175" s="214" t="e">
        <f>IF(ISNUMBER(Regressions!E185),ROUND(Regressions!E185, 1), NA())</f>
        <v>#N/A</v>
      </c>
      <c r="F175" s="339" t="e">
        <f>IF(ISNUMBER(Regressions!F185),ROUND(Regressions!F185, 1), NA())</f>
        <v>#N/A</v>
      </c>
      <c r="G175" s="236" t="e">
        <f>IF(ISNUMBER(Regressions!G185),ROUND(Regressions!G185, 1), NA())</f>
        <v>#N/A</v>
      </c>
      <c r="H175" s="340" t="e">
        <f>IF(ISNUMBER(Regressions!H185),ROUND(Regressions!H185, 1), NA())</f>
        <v>#N/A</v>
      </c>
      <c r="I175" s="237" t="e">
        <f>IF(ISNUMBER(Regressions!I185),ROUND(Regressions!I185, 1), NA())</f>
        <v>#N/A</v>
      </c>
      <c r="J175" s="341" t="e">
        <f>IF(ISNUMBER(Regressions!K185),ROUND(Regressions!K185, 1), NA())</f>
        <v>#N/A</v>
      </c>
      <c r="K175" s="339" t="e">
        <f>IF(ISNUMBER(Regressions!L185),ROUND(Regressions!L185, 1), NA())</f>
        <v>#N/A</v>
      </c>
      <c r="L175" s="238" t="e">
        <f>IF(ISNUMBER(Regressions!M185),ROUND(Regressions!M185, 1), NA())</f>
        <v>#N/A</v>
      </c>
      <c r="M175" s="340" t="e">
        <f>IF(ISNUMBER(Regressions!N185),ROUND(Regressions!N185, 1), NA())</f>
        <v>#N/A</v>
      </c>
      <c r="N175" s="237" t="e">
        <f>IF(ISNUMBER(Regressions!O185),ROUND(Regressions!O185, 1), NA())</f>
        <v>#N/A</v>
      </c>
      <c r="O175" s="341" t="e">
        <f>IF(ISNUMBER(Regressions!Q185),ROUND(Regressions!Q185, 1), NA())</f>
        <v>#N/A</v>
      </c>
      <c r="P175" s="339" t="e">
        <f>IF(ISNUMBER(Regressions!R185),ROUND(Regressions!R185, 1), NA())</f>
        <v>#N/A</v>
      </c>
      <c r="Q175" s="215" t="e">
        <f>IF(ISNUMBER(Regressions!S185),ROUND(Regressions!S185, 1), NA())</f>
        <v>#N/A</v>
      </c>
      <c r="R175" s="340" t="e">
        <f>IF(ISNUMBER(Regressions!T185),ROUND(Regressions!T185, 1), NA())</f>
        <v>#N/A</v>
      </c>
      <c r="S175" s="237" t="e">
        <f>IF(ISNUMBER(Regressions!U185),ROUND(Regressions!U185, 1), NA())</f>
        <v>#N/A</v>
      </c>
    </row>
    <row xmlns:x14ac="http://schemas.microsoft.com/office/spreadsheetml/2009/9/ac" r="176" x14ac:dyDescent="0.2">
      <c r="A176" s="336" t="str">
        <f>IF(ISBLANK(Regressions!A186), " ", Regressions!A186)</f>
        <v>Guinea-Bissau</v>
      </c>
      <c r="B176" s="337">
        <f>IF(ISBLANK(Regressions!B186), " ", Regressions!B186)</f>
        <v>2017</v>
      </c>
      <c r="C176" s="342" t="str">
        <f>IF(ISBLANK(Regressions!C186), " ", Regressions!C186)</f>
        <v>Secondary</v>
      </c>
      <c r="D176" s="338">
        <f>IF(ISBLANK(Regressions!D186), " ", Regressions!D186)</f>
        <v>256963</v>
      </c>
      <c r="E176" s="214" t="e">
        <f>IF(ISNUMBER(Regressions!E186),ROUND(Regressions!E186, 1), NA())</f>
        <v>#N/A</v>
      </c>
      <c r="F176" s="339" t="e">
        <f>IF(ISNUMBER(Regressions!F186),ROUND(Regressions!F186, 1), NA())</f>
        <v>#N/A</v>
      </c>
      <c r="G176" s="236" t="e">
        <f>IF(ISNUMBER(Regressions!G186),ROUND(Regressions!G186, 1), NA())</f>
        <v>#N/A</v>
      </c>
      <c r="H176" s="340" t="e">
        <f>IF(ISNUMBER(Regressions!H186),ROUND(Regressions!H186, 1), NA())</f>
        <v>#N/A</v>
      </c>
      <c r="I176" s="237" t="e">
        <f>IF(ISNUMBER(Regressions!I186),ROUND(Regressions!I186, 1), NA())</f>
        <v>#N/A</v>
      </c>
      <c r="J176" s="341" t="e">
        <f>IF(ISNUMBER(Regressions!K186),ROUND(Regressions!K186, 1), NA())</f>
        <v>#N/A</v>
      </c>
      <c r="K176" s="339" t="e">
        <f>IF(ISNUMBER(Regressions!L186),ROUND(Regressions!L186, 1), NA())</f>
        <v>#N/A</v>
      </c>
      <c r="L176" s="238" t="e">
        <f>IF(ISNUMBER(Regressions!M186),ROUND(Regressions!M186, 1), NA())</f>
        <v>#N/A</v>
      </c>
      <c r="M176" s="340" t="e">
        <f>IF(ISNUMBER(Regressions!N186),ROUND(Regressions!N186, 1), NA())</f>
        <v>#N/A</v>
      </c>
      <c r="N176" s="237" t="e">
        <f>IF(ISNUMBER(Regressions!O186),ROUND(Regressions!O186, 1), NA())</f>
        <v>#N/A</v>
      </c>
      <c r="O176" s="341" t="e">
        <f>IF(ISNUMBER(Regressions!Q186),ROUND(Regressions!Q186, 1), NA())</f>
        <v>#N/A</v>
      </c>
      <c r="P176" s="339" t="e">
        <f>IF(ISNUMBER(Regressions!R186),ROUND(Regressions!R186, 1), NA())</f>
        <v>#N/A</v>
      </c>
      <c r="Q176" s="215" t="e">
        <f>IF(ISNUMBER(Regressions!S186),ROUND(Regressions!S186, 1), NA())</f>
        <v>#N/A</v>
      </c>
      <c r="R176" s="340" t="e">
        <f>IF(ISNUMBER(Regressions!T186),ROUND(Regressions!T186, 1), NA())</f>
        <v>#N/A</v>
      </c>
      <c r="S176" s="237" t="e">
        <f>IF(ISNUMBER(Regressions!U186),ROUND(Regressions!U186, 1), NA())</f>
        <v>#N/A</v>
      </c>
    </row>
    <row xmlns:x14ac="http://schemas.microsoft.com/office/spreadsheetml/2009/9/ac" r="177" x14ac:dyDescent="0.2">
      <c r="A177" s="336" t="str">
        <f>IF(ISBLANK(Regressions!A187), " ", Regressions!A187)</f>
        <v>Guinea-Bissau</v>
      </c>
      <c r="B177" s="337">
        <f>IF(ISBLANK(Regressions!B187), " ", Regressions!B187)</f>
        <v>2018</v>
      </c>
      <c r="C177" s="342" t="str">
        <f>IF(ISBLANK(Regressions!C187), " ", Regressions!C187)</f>
        <v>Secondary</v>
      </c>
      <c r="D177" s="338">
        <f>IF(ISBLANK(Regressions!D187), " ", Regressions!D187)</f>
        <v>264522</v>
      </c>
      <c r="E177" s="214" t="e">
        <f>IF(ISNUMBER(Regressions!E187),ROUND(Regressions!E187, 1), NA())</f>
        <v>#N/A</v>
      </c>
      <c r="F177" s="339" t="e">
        <f>IF(ISNUMBER(Regressions!F187),ROUND(Regressions!F187, 1), NA())</f>
        <v>#N/A</v>
      </c>
      <c r="G177" s="236" t="e">
        <f>IF(ISNUMBER(Regressions!G187),ROUND(Regressions!G187, 1), NA())</f>
        <v>#N/A</v>
      </c>
      <c r="H177" s="340" t="e">
        <f>IF(ISNUMBER(Regressions!H187),ROUND(Regressions!H187, 1), NA())</f>
        <v>#N/A</v>
      </c>
      <c r="I177" s="237" t="e">
        <f>IF(ISNUMBER(Regressions!I187),ROUND(Regressions!I187, 1), NA())</f>
        <v>#N/A</v>
      </c>
      <c r="J177" s="341" t="e">
        <f>IF(ISNUMBER(Regressions!K187),ROUND(Regressions!K187, 1), NA())</f>
        <v>#N/A</v>
      </c>
      <c r="K177" s="339" t="e">
        <f>IF(ISNUMBER(Regressions!L187),ROUND(Regressions!L187, 1), NA())</f>
        <v>#N/A</v>
      </c>
      <c r="L177" s="238" t="e">
        <f>IF(ISNUMBER(Regressions!M187),ROUND(Regressions!M187, 1), NA())</f>
        <v>#N/A</v>
      </c>
      <c r="M177" s="340" t="e">
        <f>IF(ISNUMBER(Regressions!N187),ROUND(Regressions!N187, 1), NA())</f>
        <v>#N/A</v>
      </c>
      <c r="N177" s="237" t="e">
        <f>IF(ISNUMBER(Regressions!O187),ROUND(Regressions!O187, 1), NA())</f>
        <v>#N/A</v>
      </c>
      <c r="O177" s="341" t="e">
        <f>IF(ISNUMBER(Regressions!Q187),ROUND(Regressions!Q187, 1), NA())</f>
        <v>#N/A</v>
      </c>
      <c r="P177" s="339" t="e">
        <f>IF(ISNUMBER(Regressions!R187),ROUND(Regressions!R187, 1), NA())</f>
        <v>#N/A</v>
      </c>
      <c r="Q177" s="215" t="e">
        <f>IF(ISNUMBER(Regressions!S187),ROUND(Regressions!S187, 1), NA())</f>
        <v>#N/A</v>
      </c>
      <c r="R177" s="340" t="e">
        <f>IF(ISNUMBER(Regressions!T187),ROUND(Regressions!T187, 1), NA())</f>
        <v>#N/A</v>
      </c>
      <c r="S177" s="237" t="e">
        <f>IF(ISNUMBER(Regressions!U187),ROUND(Regressions!U187, 1), NA())</f>
        <v>#N/A</v>
      </c>
    </row>
    <row xmlns:x14ac="http://schemas.microsoft.com/office/spreadsheetml/2009/9/ac" r="178" x14ac:dyDescent="0.2">
      <c r="A178" s="336" t="str">
        <f>IF(ISBLANK(Regressions!A188), " ", Regressions!A188)</f>
        <v>Guinea-Bissau</v>
      </c>
      <c r="B178" s="337">
        <f>IF(ISBLANK(Regressions!B188), " ", Regressions!B188)</f>
        <v>2019</v>
      </c>
      <c r="C178" s="342" t="str">
        <f>IF(ISBLANK(Regressions!C188), " ", Regressions!C188)</f>
        <v>Secondary</v>
      </c>
      <c r="D178" s="338">
        <f>IF(ISBLANK(Regressions!D188), " ", Regressions!D188)</f>
        <v>272252</v>
      </c>
      <c r="E178" s="214" t="e">
        <f>IF(ISNUMBER(Regressions!E188),ROUND(Regressions!E188, 1), NA())</f>
        <v>#N/A</v>
      </c>
      <c r="F178" s="339" t="e">
        <f>IF(ISNUMBER(Regressions!F188),ROUND(Regressions!F188, 1), NA())</f>
        <v>#N/A</v>
      </c>
      <c r="G178" s="236" t="e">
        <f>IF(ISNUMBER(Regressions!G188),ROUND(Regressions!G188, 1), NA())</f>
        <v>#N/A</v>
      </c>
      <c r="H178" s="340" t="e">
        <f>IF(ISNUMBER(Regressions!H188),ROUND(Regressions!H188, 1), NA())</f>
        <v>#N/A</v>
      </c>
      <c r="I178" s="237" t="e">
        <f>IF(ISNUMBER(Regressions!I188),ROUND(Regressions!I188, 1), NA())</f>
        <v>#N/A</v>
      </c>
      <c r="J178" s="341" t="e">
        <f>IF(ISNUMBER(Regressions!K188),ROUND(Regressions!K188, 1), NA())</f>
        <v>#N/A</v>
      </c>
      <c r="K178" s="339" t="e">
        <f>IF(ISNUMBER(Regressions!L188),ROUND(Regressions!L188, 1), NA())</f>
        <v>#N/A</v>
      </c>
      <c r="L178" s="238" t="e">
        <f>IF(ISNUMBER(Regressions!M188),ROUND(Regressions!M188, 1), NA())</f>
        <v>#N/A</v>
      </c>
      <c r="M178" s="340" t="e">
        <f>IF(ISNUMBER(Regressions!N188),ROUND(Regressions!N188, 1), NA())</f>
        <v>#N/A</v>
      </c>
      <c r="N178" s="237" t="e">
        <f>IF(ISNUMBER(Regressions!O188),ROUND(Regressions!O188, 1), NA())</f>
        <v>#N/A</v>
      </c>
      <c r="O178" s="341" t="e">
        <f>IF(ISNUMBER(Regressions!Q188),ROUND(Regressions!Q188, 1), NA())</f>
        <v>#N/A</v>
      </c>
      <c r="P178" s="339" t="e">
        <f>IF(ISNUMBER(Regressions!R188),ROUND(Regressions!R188, 1), NA())</f>
        <v>#N/A</v>
      </c>
      <c r="Q178" s="215" t="e">
        <f>IF(ISNUMBER(Regressions!S188),ROUND(Regressions!S188, 1), NA())</f>
        <v>#N/A</v>
      </c>
      <c r="R178" s="340" t="e">
        <f>IF(ISNUMBER(Regressions!T188),ROUND(Regressions!T188, 1), NA())</f>
        <v>#N/A</v>
      </c>
      <c r="S178" s="237" t="e">
        <f>IF(ISNUMBER(Regressions!U188),ROUND(Regressions!U188, 1), NA())</f>
        <v>#N/A</v>
      </c>
    </row>
    <row xmlns:x14ac="http://schemas.microsoft.com/office/spreadsheetml/2009/9/ac" r="179" x14ac:dyDescent="0.2">
      <c r="A179" s="336" t="str">
        <f>IF(ISBLANK(Regressions!A189), " ", Regressions!A189)</f>
        <v>Guinea-Bissau</v>
      </c>
      <c r="B179" s="337">
        <f>IF(ISBLANK(Regressions!B189), " ", Regressions!B189)</f>
        <v>2020</v>
      </c>
      <c r="C179" s="342" t="str">
        <f>IF(ISBLANK(Regressions!C189), " ", Regressions!C189)</f>
        <v>Secondary</v>
      </c>
      <c r="D179" s="338">
        <f>IF(ISBLANK(Regressions!D189), " ", Regressions!D189)</f>
        <v>280530</v>
      </c>
      <c r="E179" s="214" t="e">
        <f>IF(ISNUMBER(Regressions!E189),ROUND(Regressions!E189, 1), NA())</f>
        <v>#N/A</v>
      </c>
      <c r="F179" s="339" t="e">
        <f>IF(ISNUMBER(Regressions!F189),ROUND(Regressions!F189, 1), NA())</f>
        <v>#N/A</v>
      </c>
      <c r="G179" s="236" t="e">
        <f>IF(ISNUMBER(Regressions!G189),ROUND(Regressions!G189, 1), NA())</f>
        <v>#N/A</v>
      </c>
      <c r="H179" s="340" t="e">
        <f>IF(ISNUMBER(Regressions!H189),ROUND(Regressions!H189, 1), NA())</f>
        <v>#N/A</v>
      </c>
      <c r="I179" s="237" t="e">
        <f>IF(ISNUMBER(Regressions!I189),ROUND(Regressions!I189, 1), NA())</f>
        <v>#N/A</v>
      </c>
      <c r="J179" s="341" t="e">
        <f>IF(ISNUMBER(Regressions!K189),ROUND(Regressions!K189, 1), NA())</f>
        <v>#N/A</v>
      </c>
      <c r="K179" s="339" t="e">
        <f>IF(ISNUMBER(Regressions!L189),ROUND(Regressions!L189, 1), NA())</f>
        <v>#N/A</v>
      </c>
      <c r="L179" s="238" t="e">
        <f>IF(ISNUMBER(Regressions!M189),ROUND(Regressions!M189, 1), NA())</f>
        <v>#N/A</v>
      </c>
      <c r="M179" s="340" t="e">
        <f>IF(ISNUMBER(Regressions!N189),ROUND(Regressions!N189, 1), NA())</f>
        <v>#N/A</v>
      </c>
      <c r="N179" s="237" t="e">
        <f>IF(ISNUMBER(Regressions!O189),ROUND(Regressions!O189, 1), NA())</f>
        <v>#N/A</v>
      </c>
      <c r="O179" s="341" t="e">
        <f>IF(ISNUMBER(Regressions!Q189),ROUND(Regressions!Q189, 1), NA())</f>
        <v>#N/A</v>
      </c>
      <c r="P179" s="339" t="e">
        <f>IF(ISNUMBER(Regressions!R189),ROUND(Regressions!R189, 1), NA())</f>
        <v>#N/A</v>
      </c>
      <c r="Q179" s="215" t="e">
        <f>IF(ISNUMBER(Regressions!S189),ROUND(Regressions!S189, 1), NA())</f>
        <v>#N/A</v>
      </c>
      <c r="R179" s="340" t="e">
        <f>IF(ISNUMBER(Regressions!T189),ROUND(Regressions!T189, 1), NA())</f>
        <v>#N/A</v>
      </c>
      <c r="S179" s="237" t="e">
        <f>IF(ISNUMBER(Regressions!U189),ROUND(Regressions!U189, 1), NA())</f>
        <v>#N/A</v>
      </c>
    </row>
    <row xmlns:x14ac="http://schemas.microsoft.com/office/spreadsheetml/2009/9/ac" r="180" x14ac:dyDescent="0.2">
      <c r="A180" s="388" t="str">
        <f>IF(ISBLANK(Regressions!A190), " ", Regressions!A190)</f>
        <v>Guinea-Bissau</v>
      </c>
      <c r="B180" s="389">
        <f>IF(ISBLANK(Regressions!B190), " ", Regressions!B190)</f>
        <v>2021</v>
      </c>
      <c r="C180" s="390" t="str">
        <f>IF(ISBLANK(Regressions!C190), " ", Regressions!C190)</f>
        <v>Secondary</v>
      </c>
      <c r="D180" s="391">
        <f>IF(ISBLANK(Regressions!D190), " ", Regressions!D190)</f>
        <v>287801</v>
      </c>
      <c r="E180" s="394" t="e">
        <f>IF(ISNUMBER(Regressions!E190),ROUND(Regressions!E190, 1), NA())</f>
        <v>#N/A</v>
      </c>
      <c r="F180" s="392" t="e">
        <f>IF(ISNUMBER(Regressions!F190),ROUND(Regressions!F190, 1), NA())</f>
        <v>#N/A</v>
      </c>
      <c r="G180" s="395" t="e">
        <f>IF(ISNUMBER(Regressions!G190),ROUND(Regressions!G190, 1), NA())</f>
        <v>#N/A</v>
      </c>
      <c r="H180" s="393" t="e">
        <f>IF(ISNUMBER(Regressions!H190),ROUND(Regressions!H190, 1), NA())</f>
        <v>#N/A</v>
      </c>
      <c r="I180" s="396" t="e">
        <f>IF(ISNUMBER(Regressions!I190),ROUND(Regressions!I190, 1), NA())</f>
        <v>#N/A</v>
      </c>
      <c r="J180" s="394" t="e">
        <f>IF(ISNUMBER(Regressions!K190),ROUND(Regressions!K190, 1), NA())</f>
        <v>#N/A</v>
      </c>
      <c r="K180" s="392" t="e">
        <f>IF(ISNUMBER(Regressions!L190),ROUND(Regressions!L190, 1), NA())</f>
        <v>#N/A</v>
      </c>
      <c r="L180" s="397" t="e">
        <f>IF(ISNUMBER(Regressions!M190),ROUND(Regressions!M190, 1), NA())</f>
        <v>#N/A</v>
      </c>
      <c r="M180" s="393" t="e">
        <f>IF(ISNUMBER(Regressions!N190),ROUND(Regressions!N190, 1), NA())</f>
        <v>#N/A</v>
      </c>
      <c r="N180" s="396" t="e">
        <f>IF(ISNUMBER(Regressions!O190),ROUND(Regressions!O190, 1), NA())</f>
        <v>#N/A</v>
      </c>
      <c r="O180" s="394" t="e">
        <f>IF(ISNUMBER(Regressions!Q190),ROUND(Regressions!Q190, 1), NA())</f>
        <v>#N/A</v>
      </c>
      <c r="P180" s="392" t="e">
        <f>IF(ISNUMBER(Regressions!R190),ROUND(Regressions!R190, 1), NA())</f>
        <v>#N/A</v>
      </c>
      <c r="Q180" s="398" t="e">
        <f>IF(ISNUMBER(Regressions!S190),ROUND(Regressions!S190, 1), NA())</f>
        <v>#N/A</v>
      </c>
      <c r="R180" s="393" t="e">
        <f>IF(ISNUMBER(Regressions!T190),ROUND(Regressions!T190, 1), NA())</f>
        <v>#N/A</v>
      </c>
      <c r="S180" s="396" t="e">
        <f>IF(ISNUMBER(Regressions!U190),ROUND(Regressions!U190, 1), NA())</f>
        <v>#N/A</v>
      </c>
      <c r="T180" s="387"/>
      <c r="U180" s="387"/>
      <c r="V180" s="387"/>
      <c r="W180" s="387"/>
      <c r="X180" s="387"/>
      <c r="Y180" s="387"/>
      <c r="Z180" s="387"/>
      <c r="AA180" s="387"/>
      <c r="AB180" s="387"/>
      <c r="AC180" s="387"/>
    </row>
    <row xmlns:x14ac="http://schemas.microsoft.com/office/spreadsheetml/2009/9/ac" r="181" x14ac:dyDescent="0.2">
      <c r="A181" s="336" t="str">
        <f>IF(ISBLANK(Regressions!A191), " ", Regressions!A191)</f>
        <v>Guinea-Bissau</v>
      </c>
      <c r="B181" s="337">
        <f>IF(ISBLANK(Regressions!B191), " ", Regressions!B191)</f>
        <v>2022</v>
      </c>
      <c r="C181" s="342" t="str">
        <f>IF(ISBLANK(Regressions!C191), " ", Regressions!C191)</f>
        <v>Secondary</v>
      </c>
      <c r="D181" s="338">
        <f>IF(ISBLANK(Regressions!D191), " ", Regressions!D191)</f>
        <v>294342</v>
      </c>
      <c r="E181" s="214" t="e">
        <f>IF(ISNUMBER(Regressions!E191),ROUND(Regressions!E191, 1), NA())</f>
        <v>#N/A</v>
      </c>
      <c r="F181" s="339" t="e">
        <f>IF(ISNUMBER(Regressions!F191),ROUND(Regressions!F191, 1), NA())</f>
        <v>#N/A</v>
      </c>
      <c r="G181" s="236" t="e">
        <f>IF(ISNUMBER(Regressions!G191),ROUND(Regressions!G191, 1), NA())</f>
        <v>#N/A</v>
      </c>
      <c r="H181" s="340" t="e">
        <f>IF(ISNUMBER(Regressions!H191),ROUND(Regressions!H191, 1), NA())</f>
        <v>#N/A</v>
      </c>
      <c r="I181" s="237" t="e">
        <f>IF(ISNUMBER(Regressions!I191),ROUND(Regressions!I191, 1), NA())</f>
        <v>#N/A</v>
      </c>
      <c r="J181" s="341" t="e">
        <f>IF(ISNUMBER(Regressions!K191),ROUND(Regressions!K191, 1), NA())</f>
        <v>#N/A</v>
      </c>
      <c r="K181" s="339" t="e">
        <f>IF(ISNUMBER(Regressions!L191),ROUND(Regressions!L191, 1), NA())</f>
        <v>#N/A</v>
      </c>
      <c r="L181" s="238" t="e">
        <f>IF(ISNUMBER(Regressions!M191),ROUND(Regressions!M191, 1), NA())</f>
        <v>#N/A</v>
      </c>
      <c r="M181" s="340" t="e">
        <f>IF(ISNUMBER(Regressions!N191),ROUND(Regressions!N191, 1), NA())</f>
        <v>#N/A</v>
      </c>
      <c r="N181" s="237" t="e">
        <f>IF(ISNUMBER(Regressions!O191),ROUND(Regressions!O191, 1), NA())</f>
        <v>#N/A</v>
      </c>
      <c r="O181" s="341" t="e">
        <f>IF(ISNUMBER(Regressions!Q191),ROUND(Regressions!Q191, 1), NA())</f>
        <v>#N/A</v>
      </c>
      <c r="P181" s="339" t="e">
        <f>IF(ISNUMBER(Regressions!R191),ROUND(Regressions!R191, 1), NA())</f>
        <v>#N/A</v>
      </c>
      <c r="Q181" s="215" t="e">
        <f>IF(ISNUMBER(Regressions!S191),ROUND(Regressions!S191, 1), NA())</f>
        <v>#N/A</v>
      </c>
      <c r="R181" s="340" t="e">
        <f>IF(ISNUMBER(Regressions!T191),ROUND(Regressions!T191, 1), NA())</f>
        <v>#N/A</v>
      </c>
      <c r="S181" s="237" t="e">
        <f>IF(ISNUMBER(Regressions!U191),ROUND(Regressions!U191, 1), NA())</f>
        <v>#N/A</v>
      </c>
    </row>
    <row xmlns:x14ac="http://schemas.microsoft.com/office/spreadsheetml/2009/9/ac" r="182" x14ac:dyDescent="0.2">
      <c r="A182" s="343" t="str">
        <f>IF(ISBLANK(Regressions!A192), " ", Regressions!A192)</f>
        <v>Guinea-Bissau</v>
      </c>
      <c r="B182" s="344">
        <f>IF(ISBLANK(Regressions!B192), " ", Regressions!B192)</f>
        <v>2023</v>
      </c>
      <c r="C182" s="345" t="str">
        <f>IF(ISBLANK(Regressions!C192), " ", Regressions!C192)</f>
        <v>Secondary</v>
      </c>
      <c r="D182" s="346">
        <f>IF(ISBLANK(Regressions!D192), " ", Regressions!D192)</f>
        <v>298372</v>
      </c>
      <c r="E182" s="347" t="e">
        <f>IF(ISNUMBER(Regressions!E192),ROUND(Regressions!E192, 1), NA())</f>
        <v>#N/A</v>
      </c>
      <c r="F182" s="348" t="e">
        <f>IF(ISNUMBER(Regressions!F192),ROUND(Regressions!F192, 1), NA())</f>
        <v>#N/A</v>
      </c>
      <c r="G182" s="349" t="e">
        <f>IF(ISNUMBER(Regressions!G192),ROUND(Regressions!G192, 1), NA())</f>
        <v>#N/A</v>
      </c>
      <c r="H182" s="350" t="e">
        <f>IF(ISNUMBER(Regressions!H192),ROUND(Regressions!H192, 1), NA())</f>
        <v>#N/A</v>
      </c>
      <c r="I182" s="351" t="e">
        <f>IF(ISNUMBER(Regressions!I192),ROUND(Regressions!I192, 1), NA())</f>
        <v>#N/A</v>
      </c>
      <c r="J182" s="352" t="e">
        <f>IF(ISNUMBER(Regressions!K192),ROUND(Regressions!K192, 1), NA())</f>
        <v>#N/A</v>
      </c>
      <c r="K182" s="348" t="e">
        <f>IF(ISNUMBER(Regressions!L192),ROUND(Regressions!L192, 1), NA())</f>
        <v>#N/A</v>
      </c>
      <c r="L182" s="353" t="e">
        <f>IF(ISNUMBER(Regressions!M192),ROUND(Regressions!M192, 1), NA())</f>
        <v>#N/A</v>
      </c>
      <c r="M182" s="350" t="e">
        <f>IF(ISNUMBER(Regressions!N192),ROUND(Regressions!N192, 1), NA())</f>
        <v>#N/A</v>
      </c>
      <c r="N182" s="351" t="e">
        <f>IF(ISNUMBER(Regressions!O192),ROUND(Regressions!O192, 1), NA())</f>
        <v>#N/A</v>
      </c>
      <c r="O182" s="352" t="e">
        <f>IF(ISNUMBER(Regressions!Q192),ROUND(Regressions!Q192, 1), NA())</f>
        <v>#N/A</v>
      </c>
      <c r="P182" s="348" t="e">
        <f>IF(ISNUMBER(Regressions!R192),ROUND(Regressions!R192, 1), NA())</f>
        <v>#N/A</v>
      </c>
      <c r="Q182" s="354" t="e">
        <f>IF(ISNUMBER(Regressions!S192),ROUND(Regressions!S192, 1), NA())</f>
        <v>#N/A</v>
      </c>
      <c r="R182" s="350" t="e">
        <f>IF(ISNUMBER(Regressions!T192),ROUND(Regressions!T192, 1), NA())</f>
        <v>#N/A</v>
      </c>
      <c r="S182" s="351" t="e">
        <f>IF(ISNUMBER(Regressions!U192),ROUND(Regressions!U192, 1), NA())</f>
        <v>#N/A</v>
      </c>
    </row>
    <row xmlns:x14ac="http://schemas.microsoft.com/office/spreadsheetml/2009/9/ac" r="183" hidden="true" x14ac:dyDescent="0.2">
      <c r="A183" s="336" t="str">
        <f>IF(ISBLANK(Regressions!A193), " ", Regressions!A193)</f>
        <v>Guinea-Bissau</v>
      </c>
      <c r="B183" s="337">
        <f>IF(ISBLANK(Regressions!B193), " ", Regressions!B193)</f>
        <v>2024</v>
      </c>
      <c r="C183" s="342" t="str">
        <f>IF(ISBLANK(Regressions!C193), " ", Regressions!C193)</f>
        <v>Secondary</v>
      </c>
      <c r="D183" s="338" t="str">
        <f>IF(ISBLANK(Regressions!D193), " ", Regressions!D193)</f>
        <v> </v>
      </c>
      <c r="E183" s="214" t="e">
        <f>IF(ISNUMBER(Regressions!E193),ROUND(Regressions!E193, 1), NA())</f>
        <v>#N/A</v>
      </c>
      <c r="F183" s="339" t="e">
        <f>IF(ISNUMBER(Regressions!F193),ROUND(Regressions!F193, 1), NA())</f>
        <v>#N/A</v>
      </c>
      <c r="G183" s="236" t="e">
        <f>IF(ISNUMBER(Regressions!G193),ROUND(Regressions!G193, 1), NA())</f>
        <v>#N/A</v>
      </c>
      <c r="H183" s="340" t="e">
        <f>IF(ISNUMBER(Regressions!H193),ROUND(Regressions!H193, 1), NA())</f>
        <v>#N/A</v>
      </c>
      <c r="I183" s="237" t="e">
        <f>IF(ISNUMBER(Regressions!I193),ROUND(Regressions!I193, 1), NA())</f>
        <v>#N/A</v>
      </c>
      <c r="J183" s="341" t="e">
        <f>IF(ISNUMBER(Regressions!K193),ROUND(Regressions!K193, 1), NA())</f>
        <v>#N/A</v>
      </c>
      <c r="K183" s="339" t="e">
        <f>IF(ISNUMBER(Regressions!L193),ROUND(Regressions!L193, 1), NA())</f>
        <v>#N/A</v>
      </c>
      <c r="L183" s="238" t="e">
        <f>IF(ISNUMBER(Regressions!M193),ROUND(Regressions!M193, 1), NA())</f>
        <v>#N/A</v>
      </c>
      <c r="M183" s="340" t="e">
        <f>IF(ISNUMBER(Regressions!N193),ROUND(Regressions!N193, 1), NA())</f>
        <v>#N/A</v>
      </c>
      <c r="N183" s="237" t="e">
        <f>IF(ISNUMBER(Regressions!O193),ROUND(Regressions!O193, 1), NA())</f>
        <v>#N/A</v>
      </c>
      <c r="O183" s="341" t="e">
        <f>IF(ISNUMBER(Regressions!Q193),ROUND(Regressions!Q193, 1), NA())</f>
        <v>#N/A</v>
      </c>
      <c r="P183" s="339" t="e">
        <f>IF(ISNUMBER(Regressions!R193),ROUND(Regressions!R193, 1), NA())</f>
        <v>#N/A</v>
      </c>
      <c r="Q183" s="215" t="e">
        <f>IF(ISNUMBER(Regressions!S193),ROUND(Regressions!S193, 1), NA())</f>
        <v>#N/A</v>
      </c>
      <c r="R183" s="340" t="e">
        <f>IF(ISNUMBER(Regressions!T193),ROUND(Regressions!T193, 1), NA())</f>
        <v>#N/A</v>
      </c>
      <c r="S183" s="237" t="e">
        <f>IF(ISNUMBER(Regressions!U193),ROUND(Regressions!U193, 1), NA())</f>
        <v>#N/A</v>
      </c>
    </row>
    <row xmlns:x14ac="http://schemas.microsoft.com/office/spreadsheetml/2009/9/ac" r="184" hidden="true" x14ac:dyDescent="0.2">
      <c r="A184" s="336" t="str">
        <f>IF(ISBLANK(Regressions!A194), " ", Regressions!A194)</f>
        <v>Guinea-Bissau</v>
      </c>
      <c r="B184" s="337">
        <f>IF(ISBLANK(Regressions!B194), " ", Regressions!B194)</f>
        <v>2025</v>
      </c>
      <c r="C184" s="342" t="str">
        <f>IF(ISBLANK(Regressions!C194), " ", Regressions!C194)</f>
        <v>Secondary</v>
      </c>
      <c r="D184" s="338" t="str">
        <f>IF(ISBLANK(Regressions!D194), " ", Regressions!D194)</f>
        <v> </v>
      </c>
      <c r="E184" s="214" t="e">
        <f>IF(ISNUMBER(Regressions!E194),ROUND(Regressions!E194, 1), NA())</f>
        <v>#N/A</v>
      </c>
      <c r="F184" s="339" t="e">
        <f>IF(ISNUMBER(Regressions!F194),ROUND(Regressions!F194, 1), NA())</f>
        <v>#N/A</v>
      </c>
      <c r="G184" s="236" t="e">
        <f>IF(ISNUMBER(Regressions!G194),ROUND(Regressions!G194, 1), NA())</f>
        <v>#N/A</v>
      </c>
      <c r="H184" s="340" t="e">
        <f>IF(ISNUMBER(Regressions!H194),ROUND(Regressions!H194, 1), NA())</f>
        <v>#N/A</v>
      </c>
      <c r="I184" s="237" t="e">
        <f>IF(ISNUMBER(Regressions!I194),ROUND(Regressions!I194, 1), NA())</f>
        <v>#N/A</v>
      </c>
      <c r="J184" s="341" t="e">
        <f>IF(ISNUMBER(Regressions!K194),ROUND(Regressions!K194, 1), NA())</f>
        <v>#N/A</v>
      </c>
      <c r="K184" s="339" t="e">
        <f>IF(ISNUMBER(Regressions!L194),ROUND(Regressions!L194, 1), NA())</f>
        <v>#N/A</v>
      </c>
      <c r="L184" s="238" t="e">
        <f>IF(ISNUMBER(Regressions!M194),ROUND(Regressions!M194, 1), NA())</f>
        <v>#N/A</v>
      </c>
      <c r="M184" s="340" t="e">
        <f>IF(ISNUMBER(Regressions!N194),ROUND(Regressions!N194, 1), NA())</f>
        <v>#N/A</v>
      </c>
      <c r="N184" s="237" t="e">
        <f>IF(ISNUMBER(Regressions!O194),ROUND(Regressions!O194, 1), NA())</f>
        <v>#N/A</v>
      </c>
      <c r="O184" s="341" t="e">
        <f>IF(ISNUMBER(Regressions!Q194),ROUND(Regressions!Q194, 1), NA())</f>
        <v>#N/A</v>
      </c>
      <c r="P184" s="339" t="e">
        <f>IF(ISNUMBER(Regressions!R194),ROUND(Regressions!R194, 1), NA())</f>
        <v>#N/A</v>
      </c>
      <c r="Q184" s="215" t="e">
        <f>IF(ISNUMBER(Regressions!S194),ROUND(Regressions!S194, 1), NA())</f>
        <v>#N/A</v>
      </c>
      <c r="R184" s="340" t="e">
        <f>IF(ISNUMBER(Regressions!T194),ROUND(Regressions!T194, 1), NA())</f>
        <v>#N/A</v>
      </c>
      <c r="S184" s="237" t="e">
        <f>IF(ISNUMBER(Regressions!U194),ROUND(Regressions!U194, 1), NA())</f>
        <v>#N/A</v>
      </c>
    </row>
    <row xmlns:x14ac="http://schemas.microsoft.com/office/spreadsheetml/2009/9/ac" r="185" hidden="true" x14ac:dyDescent="0.2">
      <c r="A185" s="336" t="str">
        <f>IF(ISBLANK(Regressions!A195), " ", Regressions!A195)</f>
        <v>Guinea-Bissau</v>
      </c>
      <c r="B185" s="337">
        <f>IF(ISBLANK(Regressions!B195), " ", Regressions!B195)</f>
        <v>2026</v>
      </c>
      <c r="C185" s="342" t="str">
        <f>IF(ISBLANK(Regressions!C195), " ", Regressions!C195)</f>
        <v>Secondary</v>
      </c>
      <c r="D185" s="338" t="str">
        <f>IF(ISBLANK(Regressions!D195), " ", Regressions!D195)</f>
        <v> </v>
      </c>
      <c r="E185" s="214" t="e">
        <f>IF(ISNUMBER(Regressions!E195),ROUND(Regressions!E195, 1), NA())</f>
        <v>#N/A</v>
      </c>
      <c r="F185" s="339" t="e">
        <f>IF(ISNUMBER(Regressions!F195),ROUND(Regressions!F195, 1), NA())</f>
        <v>#N/A</v>
      </c>
      <c r="G185" s="236" t="e">
        <f>IF(ISNUMBER(Regressions!G195),ROUND(Regressions!G195, 1), NA())</f>
        <v>#N/A</v>
      </c>
      <c r="H185" s="340" t="e">
        <f>IF(ISNUMBER(Regressions!H195),ROUND(Regressions!H195, 1), NA())</f>
        <v>#N/A</v>
      </c>
      <c r="I185" s="237" t="e">
        <f>IF(ISNUMBER(Regressions!I195),ROUND(Regressions!I195, 1), NA())</f>
        <v>#N/A</v>
      </c>
      <c r="J185" s="341" t="e">
        <f>IF(ISNUMBER(Regressions!K195),ROUND(Regressions!K195, 1), NA())</f>
        <v>#N/A</v>
      </c>
      <c r="K185" s="339" t="e">
        <f>IF(ISNUMBER(Regressions!L195),ROUND(Regressions!L195, 1), NA())</f>
        <v>#N/A</v>
      </c>
      <c r="L185" s="238" t="e">
        <f>IF(ISNUMBER(Regressions!M195),ROUND(Regressions!M195, 1), NA())</f>
        <v>#N/A</v>
      </c>
      <c r="M185" s="340" t="e">
        <f>IF(ISNUMBER(Regressions!N195),ROUND(Regressions!N195, 1), NA())</f>
        <v>#N/A</v>
      </c>
      <c r="N185" s="237" t="e">
        <f>IF(ISNUMBER(Regressions!O195),ROUND(Regressions!O195, 1), NA())</f>
        <v>#N/A</v>
      </c>
      <c r="O185" s="341" t="e">
        <f>IF(ISNUMBER(Regressions!Q195),ROUND(Regressions!Q195, 1), NA())</f>
        <v>#N/A</v>
      </c>
      <c r="P185" s="339" t="e">
        <f>IF(ISNUMBER(Regressions!R195),ROUND(Regressions!R195, 1), NA())</f>
        <v>#N/A</v>
      </c>
      <c r="Q185" s="215" t="e">
        <f>IF(ISNUMBER(Regressions!S195),ROUND(Regressions!S195, 1), NA())</f>
        <v>#N/A</v>
      </c>
      <c r="R185" s="340" t="e">
        <f>IF(ISNUMBER(Regressions!T195),ROUND(Regressions!T195, 1), NA())</f>
        <v>#N/A</v>
      </c>
      <c r="S185" s="237" t="e">
        <f>IF(ISNUMBER(Regressions!U195),ROUND(Regressions!U195, 1), NA())</f>
        <v>#N/A</v>
      </c>
    </row>
    <row xmlns:x14ac="http://schemas.microsoft.com/office/spreadsheetml/2009/9/ac" r="186" hidden="true" x14ac:dyDescent="0.2">
      <c r="A186" s="336" t="str">
        <f>IF(ISBLANK(Regressions!A196), " ", Regressions!A196)</f>
        <v>Guinea-Bissau</v>
      </c>
      <c r="B186" s="337">
        <f>IF(ISBLANK(Regressions!B196), " ", Regressions!B196)</f>
        <v>2027</v>
      </c>
      <c r="C186" s="342" t="str">
        <f>IF(ISBLANK(Regressions!C196), " ", Regressions!C196)</f>
        <v>Secondary</v>
      </c>
      <c r="D186" s="338" t="str">
        <f>IF(ISBLANK(Regressions!D196), " ", Regressions!D196)</f>
        <v> </v>
      </c>
      <c r="E186" s="214" t="e">
        <f>IF(ISNUMBER(Regressions!E196),ROUND(Regressions!E196, 1), NA())</f>
        <v>#N/A</v>
      </c>
      <c r="F186" s="339" t="e">
        <f>IF(ISNUMBER(Regressions!F196),ROUND(Regressions!F196, 1), NA())</f>
        <v>#N/A</v>
      </c>
      <c r="G186" s="236" t="e">
        <f>IF(ISNUMBER(Regressions!G196),ROUND(Regressions!G196, 1), NA())</f>
        <v>#N/A</v>
      </c>
      <c r="H186" s="340" t="e">
        <f>IF(ISNUMBER(Regressions!H196),ROUND(Regressions!H196, 1), NA())</f>
        <v>#N/A</v>
      </c>
      <c r="I186" s="237" t="e">
        <f>IF(ISNUMBER(Regressions!I196),ROUND(Regressions!I196, 1), NA())</f>
        <v>#N/A</v>
      </c>
      <c r="J186" s="341" t="e">
        <f>IF(ISNUMBER(Regressions!K196),ROUND(Regressions!K196, 1), NA())</f>
        <v>#N/A</v>
      </c>
      <c r="K186" s="339" t="e">
        <f>IF(ISNUMBER(Regressions!L196),ROUND(Regressions!L196, 1), NA())</f>
        <v>#N/A</v>
      </c>
      <c r="L186" s="238" t="e">
        <f>IF(ISNUMBER(Regressions!M196),ROUND(Regressions!M196, 1), NA())</f>
        <v>#N/A</v>
      </c>
      <c r="M186" s="340" t="e">
        <f>IF(ISNUMBER(Regressions!N196),ROUND(Regressions!N196, 1), NA())</f>
        <v>#N/A</v>
      </c>
      <c r="N186" s="237" t="e">
        <f>IF(ISNUMBER(Regressions!O196),ROUND(Regressions!O196, 1), NA())</f>
        <v>#N/A</v>
      </c>
      <c r="O186" s="341" t="e">
        <f>IF(ISNUMBER(Regressions!Q196),ROUND(Regressions!Q196, 1), NA())</f>
        <v>#N/A</v>
      </c>
      <c r="P186" s="339" t="e">
        <f>IF(ISNUMBER(Regressions!R196),ROUND(Regressions!R196, 1), NA())</f>
        <v>#N/A</v>
      </c>
      <c r="Q186" s="215" t="e">
        <f>IF(ISNUMBER(Regressions!S196),ROUND(Regressions!S196, 1), NA())</f>
        <v>#N/A</v>
      </c>
      <c r="R186" s="340" t="e">
        <f>IF(ISNUMBER(Regressions!T196),ROUND(Regressions!T196, 1), NA())</f>
        <v>#N/A</v>
      </c>
      <c r="S186" s="237" t="e">
        <f>IF(ISNUMBER(Regressions!U196),ROUND(Regressions!U196, 1), NA())</f>
        <v>#N/A</v>
      </c>
    </row>
    <row xmlns:x14ac="http://schemas.microsoft.com/office/spreadsheetml/2009/9/ac" r="187" hidden="true" x14ac:dyDescent="0.2">
      <c r="A187" s="336" t="str">
        <f>IF(ISBLANK(Regressions!A197), " ", Regressions!A197)</f>
        <v>Guinea-Bissau</v>
      </c>
      <c r="B187" s="337">
        <f>IF(ISBLANK(Regressions!B197), " ", Regressions!B197)</f>
        <v>2028</v>
      </c>
      <c r="C187" s="342" t="str">
        <f>IF(ISBLANK(Regressions!C197), " ", Regressions!C197)</f>
        <v>Secondary</v>
      </c>
      <c r="D187" s="338" t="str">
        <f>IF(ISBLANK(Regressions!D197), " ", Regressions!D197)</f>
        <v> </v>
      </c>
      <c r="E187" s="214" t="e">
        <f>IF(ISNUMBER(Regressions!E197),ROUND(Regressions!E197, 1), NA())</f>
        <v>#N/A</v>
      </c>
      <c r="F187" s="339" t="e">
        <f>IF(ISNUMBER(Regressions!F197),ROUND(Regressions!F197, 1), NA())</f>
        <v>#N/A</v>
      </c>
      <c r="G187" s="236" t="e">
        <f>IF(ISNUMBER(Regressions!G197),ROUND(Regressions!G197, 1), NA())</f>
        <v>#N/A</v>
      </c>
      <c r="H187" s="340" t="e">
        <f>IF(ISNUMBER(Regressions!H197),ROUND(Regressions!H197, 1), NA())</f>
        <v>#N/A</v>
      </c>
      <c r="I187" s="237" t="e">
        <f>IF(ISNUMBER(Regressions!I197),ROUND(Regressions!I197, 1), NA())</f>
        <v>#N/A</v>
      </c>
      <c r="J187" s="341" t="e">
        <f>IF(ISNUMBER(Regressions!K197),ROUND(Regressions!K197, 1), NA())</f>
        <v>#N/A</v>
      </c>
      <c r="K187" s="339" t="e">
        <f>IF(ISNUMBER(Regressions!L197),ROUND(Regressions!L197, 1), NA())</f>
        <v>#N/A</v>
      </c>
      <c r="L187" s="238" t="e">
        <f>IF(ISNUMBER(Regressions!M197),ROUND(Regressions!M197, 1), NA())</f>
        <v>#N/A</v>
      </c>
      <c r="M187" s="340" t="e">
        <f>IF(ISNUMBER(Regressions!N197),ROUND(Regressions!N197, 1), NA())</f>
        <v>#N/A</v>
      </c>
      <c r="N187" s="237" t="e">
        <f>IF(ISNUMBER(Regressions!O197),ROUND(Regressions!O197, 1), NA())</f>
        <v>#N/A</v>
      </c>
      <c r="O187" s="341" t="e">
        <f>IF(ISNUMBER(Regressions!Q197),ROUND(Regressions!Q197, 1), NA())</f>
        <v>#N/A</v>
      </c>
      <c r="P187" s="339" t="e">
        <f>IF(ISNUMBER(Regressions!R197),ROUND(Regressions!R197, 1), NA())</f>
        <v>#N/A</v>
      </c>
      <c r="Q187" s="215" t="e">
        <f>IF(ISNUMBER(Regressions!S197),ROUND(Regressions!S197, 1), NA())</f>
        <v>#N/A</v>
      </c>
      <c r="R187" s="340" t="e">
        <f>IF(ISNUMBER(Regressions!T197),ROUND(Regressions!T197, 1), NA())</f>
        <v>#N/A</v>
      </c>
      <c r="S187" s="237" t="e">
        <f>IF(ISNUMBER(Regressions!U197),ROUND(Regressions!U197, 1), NA())</f>
        <v>#N/A</v>
      </c>
    </row>
    <row xmlns:x14ac="http://schemas.microsoft.com/office/spreadsheetml/2009/9/ac" r="188" hidden="true" x14ac:dyDescent="0.2">
      <c r="A188" s="336" t="str">
        <f>IF(ISBLANK(Regressions!A198), " ", Regressions!A198)</f>
        <v>Guinea-Bissau</v>
      </c>
      <c r="B188" s="337">
        <f>IF(ISBLANK(Regressions!B198), " ", Regressions!B198)</f>
        <v>2029</v>
      </c>
      <c r="C188" s="342" t="str">
        <f>IF(ISBLANK(Regressions!C198), " ", Regressions!C198)</f>
        <v>Secondary</v>
      </c>
      <c r="D188" s="338" t="str">
        <f>IF(ISBLANK(Regressions!D198), " ", Regressions!D198)</f>
        <v> </v>
      </c>
      <c r="E188" s="214" t="e">
        <f>IF(ISNUMBER(Regressions!E198),ROUND(Regressions!E198, 1), NA())</f>
        <v>#N/A</v>
      </c>
      <c r="F188" s="339" t="e">
        <f>IF(ISNUMBER(Regressions!F198),ROUND(Regressions!F198, 1), NA())</f>
        <v>#N/A</v>
      </c>
      <c r="G188" s="236" t="e">
        <f>IF(ISNUMBER(Regressions!G198),ROUND(Regressions!G198, 1), NA())</f>
        <v>#N/A</v>
      </c>
      <c r="H188" s="340" t="e">
        <f>IF(ISNUMBER(Regressions!H198),ROUND(Regressions!H198, 1), NA())</f>
        <v>#N/A</v>
      </c>
      <c r="I188" s="237" t="e">
        <f>IF(ISNUMBER(Regressions!I198),ROUND(Regressions!I198, 1), NA())</f>
        <v>#N/A</v>
      </c>
      <c r="J188" s="341" t="e">
        <f>IF(ISNUMBER(Regressions!K198),ROUND(Regressions!K198, 1), NA())</f>
        <v>#N/A</v>
      </c>
      <c r="K188" s="339" t="e">
        <f>IF(ISNUMBER(Regressions!L198),ROUND(Regressions!L198, 1), NA())</f>
        <v>#N/A</v>
      </c>
      <c r="L188" s="238" t="e">
        <f>IF(ISNUMBER(Regressions!M198),ROUND(Regressions!M198, 1), NA())</f>
        <v>#N/A</v>
      </c>
      <c r="M188" s="340" t="e">
        <f>IF(ISNUMBER(Regressions!N198),ROUND(Regressions!N198, 1), NA())</f>
        <v>#N/A</v>
      </c>
      <c r="N188" s="237" t="e">
        <f>IF(ISNUMBER(Regressions!O198),ROUND(Regressions!O198, 1), NA())</f>
        <v>#N/A</v>
      </c>
      <c r="O188" s="341" t="e">
        <f>IF(ISNUMBER(Regressions!Q198),ROUND(Regressions!Q198, 1), NA())</f>
        <v>#N/A</v>
      </c>
      <c r="P188" s="339" t="e">
        <f>IF(ISNUMBER(Regressions!R198),ROUND(Regressions!R198, 1), NA())</f>
        <v>#N/A</v>
      </c>
      <c r="Q188" s="215" t="e">
        <f>IF(ISNUMBER(Regressions!S198),ROUND(Regressions!S198, 1), NA())</f>
        <v>#N/A</v>
      </c>
      <c r="R188" s="340" t="e">
        <f>IF(ISNUMBER(Regressions!T198),ROUND(Regressions!T198, 1), NA())</f>
        <v>#N/A</v>
      </c>
      <c r="S188" s="237" t="e">
        <f>IF(ISNUMBER(Regressions!U198),ROUND(Regressions!U198, 1), NA())</f>
        <v>#N/A</v>
      </c>
    </row>
    <row xmlns:x14ac="http://schemas.microsoft.com/office/spreadsheetml/2009/9/ac" r="189" hidden="true" x14ac:dyDescent="0.2">
      <c r="A189" s="336" t="str">
        <f>IF(ISBLANK(Regressions!A199), " ", Regressions!A199)</f>
        <v>Guinea-Bissau</v>
      </c>
      <c r="B189" s="337">
        <f>IF(ISBLANK(Regressions!B199), " ", Regressions!B199)</f>
        <v>2030</v>
      </c>
      <c r="C189" s="342" t="str">
        <f>IF(ISBLANK(Regressions!C199), " ", Regressions!C199)</f>
        <v>Secondary</v>
      </c>
      <c r="D189" s="338" t="str">
        <f>IF(ISBLANK(Regressions!D199), " ", Regressions!D199)</f>
        <v> </v>
      </c>
      <c r="E189" s="214" t="e">
        <f>IF(ISNUMBER(Regressions!E199),ROUND(Regressions!E199, 1), NA())</f>
        <v>#N/A</v>
      </c>
      <c r="F189" s="339" t="e">
        <f>IF(ISNUMBER(Regressions!F199),ROUND(Regressions!F199, 1), NA())</f>
        <v>#N/A</v>
      </c>
      <c r="G189" s="236" t="e">
        <f>IF(ISNUMBER(Regressions!G199),ROUND(Regressions!G199, 1), NA())</f>
        <v>#N/A</v>
      </c>
      <c r="H189" s="340" t="e">
        <f>IF(ISNUMBER(Regressions!H199),ROUND(Regressions!H199, 1), NA())</f>
        <v>#N/A</v>
      </c>
      <c r="I189" s="237" t="e">
        <f>IF(ISNUMBER(Regressions!I199),ROUND(Regressions!I199, 1), NA())</f>
        <v>#N/A</v>
      </c>
      <c r="J189" s="341" t="e">
        <f>IF(ISNUMBER(Regressions!K199),ROUND(Regressions!K199, 1), NA())</f>
        <v>#N/A</v>
      </c>
      <c r="K189" s="339" t="e">
        <f>IF(ISNUMBER(Regressions!L199),ROUND(Regressions!L199, 1), NA())</f>
        <v>#N/A</v>
      </c>
      <c r="L189" s="238" t="e">
        <f>IF(ISNUMBER(Regressions!M199),ROUND(Regressions!M199, 1), NA())</f>
        <v>#N/A</v>
      </c>
      <c r="M189" s="340" t="e">
        <f>IF(ISNUMBER(Regressions!N199),ROUND(Regressions!N199, 1), NA())</f>
        <v>#N/A</v>
      </c>
      <c r="N189" s="237" t="e">
        <f>IF(ISNUMBER(Regressions!O199),ROUND(Regressions!O199, 1), NA())</f>
        <v>#N/A</v>
      </c>
      <c r="O189" s="341" t="e">
        <f>IF(ISNUMBER(Regressions!Q199),ROUND(Regressions!Q199, 1), NA())</f>
        <v>#N/A</v>
      </c>
      <c r="P189" s="339" t="e">
        <f>IF(ISNUMBER(Regressions!R199),ROUND(Regressions!R199, 1), NA())</f>
        <v>#N/A</v>
      </c>
      <c r="Q189" s="215" t="e">
        <f>IF(ISNUMBER(Regressions!S199),ROUND(Regressions!S199, 1), NA())</f>
        <v>#N/A</v>
      </c>
      <c r="R189" s="340" t="e">
        <f>IF(ISNUMBER(Regressions!T199),ROUND(Regressions!T199, 1), NA())</f>
        <v>#N/A</v>
      </c>
      <c r="S189" s="237" t="e">
        <f>IF(ISNUMBER(Regressions!U199),ROUND(Regressions!U199, 1), NA())</f>
        <v>#N/A</v>
      </c>
    </row>
    <row xmlns:x14ac="http://schemas.microsoft.com/office/spreadsheetml/2009/9/ac" r="211" x14ac:dyDescent="0.2">
      <c r="A211" s="399"/>
      <c r="B211" s="400"/>
      <c r="C211" s="401"/>
      <c r="D211" s="387"/>
      <c r="E211" s="402"/>
      <c r="F211" s="402"/>
      <c r="G211" s="403"/>
      <c r="H211" s="402"/>
      <c r="I211" s="403"/>
      <c r="J211" s="404"/>
      <c r="K211" s="404"/>
      <c r="L211" s="402"/>
      <c r="M211" s="404"/>
      <c r="N211" s="405"/>
      <c r="O211" s="387"/>
      <c r="P211" s="387"/>
      <c r="Q211" s="387"/>
      <c r="R211" s="387"/>
      <c r="S211" s="387"/>
      <c r="T211" s="387"/>
      <c r="U211" s="387"/>
      <c r="V211" s="387"/>
      <c r="W211" s="387"/>
      <c r="X211" s="387"/>
      <c r="Y211" s="387"/>
      <c r="Z211" s="387"/>
      <c r="AA211" s="387"/>
      <c r="AB211" s="387"/>
      <c r="AC211" s="38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9" customWidth="true"/>
    <col min="2" max="2" width="9" style="29"/>
    <col min="3" max="3" width="5" style="29" customWidth="true"/>
    <col min="4" max="21" width="3.875" style="29" customWidth="true"/>
    <col min="22" max="22" width="3.875" style="86" customWidth="true"/>
    <col min="23" max="26" width="3.875" style="50" customWidth="true"/>
    <col min="27" max="27" width="3.875" style="86" customWidth="true"/>
    <col min="28" max="31" width="3.875" style="50" customWidth="true"/>
    <col min="32" max="32" width="3.875" style="86" customWidth="true"/>
    <col min="33" max="36" width="3.875" style="50" customWidth="true"/>
    <col min="37" max="37" width="3.875" style="86" customWidth="true"/>
    <col min="38" max="41" width="3.875" style="50" customWidth="true"/>
    <col min="42" max="42" width="3.875" style="86" customWidth="true"/>
    <col min="43" max="46" width="3.875" style="50" customWidth="true"/>
    <col min="47" max="47" width="3.875" style="86" customWidth="true"/>
    <col min="48" max="51" width="3.875" style="50" customWidth="true"/>
    <col min="52" max="52" width="3.875" style="62" customWidth="true"/>
    <col min="53" max="69" width="3.875" style="43" customWidth="true"/>
    <col min="70" max="70" width="9" style="29" hidden="true" customWidth="true"/>
    <col min="71" max="136" width="3.875" style="29" hidden="true" customWidth="true"/>
    <col min="137" max="137" width="9" style="29" hidden="true" customWidth="true"/>
    <col min="138" max="227" width="0.0" style="29" hidden="true" customWidth="true"/>
    <col min="228" max="16384" width="9" style="29"/>
  </cols>
  <sheetData>
    <row xmlns:x14ac="http://schemas.microsoft.com/office/spreadsheetml/2009/9/ac" r="1" ht="18" x14ac:dyDescent="0.25">
      <c r="A1" s="34" t="s">
        <v>57</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row>
    <row xmlns:x14ac="http://schemas.microsoft.com/office/spreadsheetml/2009/9/ac" r="2" ht="15.75" x14ac:dyDescent="0.25">
      <c r="A2" s="36" t="s">
        <v>37</v>
      </c>
      <c r="B2" s="36"/>
      <c r="C2" s="36"/>
      <c r="D2" s="239" t="s">
        <v>13</v>
      </c>
      <c r="E2" s="35"/>
      <c r="F2" s="35"/>
      <c r="G2" s="54"/>
      <c r="H2" s="35"/>
      <c r="I2" s="35"/>
      <c r="J2" s="54"/>
      <c r="K2" s="37"/>
      <c r="L2" s="37"/>
      <c r="M2" s="54"/>
      <c r="N2" s="37"/>
      <c r="O2" s="37"/>
      <c r="P2" s="54"/>
      <c r="Q2" s="37"/>
      <c r="R2" s="37"/>
      <c r="S2" s="54"/>
      <c r="T2" s="37"/>
      <c r="U2" s="37"/>
      <c r="V2" s="240" t="s">
        <v>14</v>
      </c>
      <c r="W2" s="32"/>
      <c r="X2" s="37"/>
      <c r="Y2" s="37"/>
      <c r="Z2" s="37"/>
      <c r="AA2" s="53"/>
      <c r="AB2" s="37"/>
      <c r="AC2" s="37"/>
      <c r="AD2" s="37"/>
      <c r="AE2" s="37"/>
      <c r="AF2" s="53"/>
      <c r="AG2" s="37"/>
      <c r="AH2" s="37"/>
      <c r="AI2" s="37"/>
      <c r="AJ2" s="37"/>
      <c r="AK2" s="53"/>
      <c r="AL2" s="37"/>
      <c r="AM2" s="37"/>
      <c r="AN2" s="37"/>
      <c r="AO2" s="37"/>
      <c r="AP2" s="53"/>
      <c r="AQ2" s="37"/>
      <c r="AR2" s="37"/>
      <c r="AS2" s="37"/>
      <c r="AT2" s="37"/>
      <c r="AU2" s="53"/>
      <c r="AV2" s="37"/>
      <c r="AW2" s="37"/>
      <c r="AX2" s="37"/>
      <c r="AY2" s="37"/>
      <c r="AZ2" s="115" t="s">
        <v>15</v>
      </c>
      <c r="BA2" s="32"/>
      <c r="BB2" s="39"/>
      <c r="BC2" s="39"/>
      <c r="BD2" s="38"/>
      <c r="BE2" s="38"/>
      <c r="BF2" s="38"/>
      <c r="BG2" s="38"/>
      <c r="BH2" s="38"/>
      <c r="BI2" s="38"/>
      <c r="BJ2" s="38"/>
      <c r="BK2" s="38"/>
      <c r="BL2" s="38"/>
      <c r="BM2" s="38"/>
      <c r="BN2" s="38"/>
      <c r="BO2" s="38"/>
      <c r="BP2" s="38"/>
      <c r="BQ2" s="38"/>
    </row>
    <row xmlns:x14ac="http://schemas.microsoft.com/office/spreadsheetml/2009/9/ac" r="3" ht="14.25" x14ac:dyDescent="0.2">
      <c r="A3" s="40"/>
      <c r="B3" s="35"/>
      <c r="C3" s="35"/>
      <c r="D3" s="41" t="s">
        <v>7</v>
      </c>
      <c r="E3" s="41"/>
      <c r="F3" s="41"/>
      <c r="G3" s="41" t="s">
        <v>1</v>
      </c>
      <c r="I3" s="41"/>
      <c r="J3" s="41" t="s">
        <v>2</v>
      </c>
      <c r="L3" s="41"/>
      <c r="M3" s="41" t="s">
        <v>16</v>
      </c>
      <c r="O3" s="41"/>
      <c r="P3" s="41" t="s">
        <v>17</v>
      </c>
      <c r="Q3" s="41"/>
      <c r="R3" s="41"/>
      <c r="S3" s="41" t="s">
        <v>18</v>
      </c>
      <c r="U3" s="41"/>
      <c r="V3" s="41" t="s">
        <v>7</v>
      </c>
      <c r="W3" s="32"/>
      <c r="X3" s="41"/>
      <c r="Y3" s="41"/>
      <c r="Z3" s="41"/>
      <c r="AA3" s="41" t="s">
        <v>1</v>
      </c>
      <c r="AB3" s="41"/>
      <c r="AC3" s="41"/>
      <c r="AD3" s="41"/>
      <c r="AE3" s="41"/>
      <c r="AF3" s="41" t="s">
        <v>2</v>
      </c>
      <c r="AG3" s="32"/>
      <c r="AH3" s="41"/>
      <c r="AI3" s="41"/>
      <c r="AJ3" s="41"/>
      <c r="AK3" s="41" t="s">
        <v>16</v>
      </c>
      <c r="AL3" s="41"/>
      <c r="AM3" s="41"/>
      <c r="AN3" s="41"/>
      <c r="AO3" s="41"/>
      <c r="AP3" s="41" t="s">
        <v>17</v>
      </c>
      <c r="AQ3" s="41"/>
      <c r="AR3" s="41"/>
      <c r="AS3" s="41"/>
      <c r="AT3" s="41"/>
      <c r="AU3" s="41" t="s">
        <v>18</v>
      </c>
      <c r="AV3" s="41"/>
      <c r="AW3" s="41"/>
      <c r="AX3" s="41"/>
      <c r="AY3" s="41"/>
      <c r="AZ3" s="41" t="s">
        <v>7</v>
      </c>
      <c r="BA3" s="32"/>
      <c r="BB3" s="41"/>
      <c r="BC3" s="41" t="s">
        <v>1</v>
      </c>
      <c r="BD3" s="32"/>
      <c r="BE3" s="41"/>
      <c r="BF3" s="41" t="s">
        <v>2</v>
      </c>
      <c r="BG3" s="41"/>
      <c r="BH3" s="41"/>
      <c r="BI3" s="41" t="s">
        <v>16</v>
      </c>
      <c r="BJ3" s="32"/>
      <c r="BK3" s="41"/>
      <c r="BL3" s="41" t="s">
        <v>17</v>
      </c>
      <c r="BM3" s="32"/>
      <c r="BN3" s="41"/>
      <c r="BO3" s="41" t="s">
        <v>18</v>
      </c>
      <c r="BP3" s="32"/>
      <c r="BQ3" s="41"/>
      <c r="BS3" s="41" t="s">
        <v>7</v>
      </c>
      <c r="BU3" s="41"/>
      <c r="BV3" s="41" t="s">
        <v>1</v>
      </c>
      <c r="BX3" s="41"/>
      <c r="BY3" s="41" t="s">
        <v>2</v>
      </c>
      <c r="CA3" s="41"/>
      <c r="CB3" s="41" t="s">
        <v>16</v>
      </c>
      <c r="CD3" s="41"/>
      <c r="CE3" s="41" t="s">
        <v>17</v>
      </c>
      <c r="CG3" s="41"/>
      <c r="CH3" s="41" t="s">
        <v>18</v>
      </c>
      <c r="CJ3" s="41"/>
      <c r="CK3" s="41" t="s">
        <v>7</v>
      </c>
      <c r="CM3" s="41"/>
      <c r="CN3" s="32"/>
      <c r="CO3" s="32"/>
      <c r="CP3" s="41" t="s">
        <v>1</v>
      </c>
      <c r="CR3" s="32"/>
      <c r="CS3" s="41"/>
      <c r="CT3" s="32"/>
      <c r="CU3" s="41" t="s">
        <v>2</v>
      </c>
      <c r="CW3" s="41"/>
      <c r="CX3" s="32"/>
      <c r="CY3" s="32"/>
      <c r="CZ3" s="41" t="s">
        <v>16</v>
      </c>
      <c r="DB3" s="32"/>
      <c r="DC3" s="41"/>
      <c r="DD3" s="32"/>
      <c r="DE3" s="41" t="s">
        <v>17</v>
      </c>
      <c r="DG3" s="32"/>
      <c r="DH3" s="32"/>
      <c r="DI3" s="32"/>
      <c r="DJ3" s="41" t="s">
        <v>18</v>
      </c>
      <c r="DL3" s="32"/>
      <c r="DM3" s="32"/>
      <c r="DN3" s="32"/>
      <c r="DO3" s="41" t="s">
        <v>7</v>
      </c>
      <c r="DP3" s="41"/>
      <c r="DQ3" s="41"/>
      <c r="DR3" s="41" t="s">
        <v>1</v>
      </c>
      <c r="DS3" s="41"/>
      <c r="DT3" s="41"/>
      <c r="DU3" s="41" t="s">
        <v>2</v>
      </c>
      <c r="DV3" s="41"/>
      <c r="DW3" s="41"/>
      <c r="DX3" s="41" t="s">
        <v>16</v>
      </c>
      <c r="DY3" s="41"/>
      <c r="DZ3" s="41"/>
      <c r="EA3" s="41" t="s">
        <v>17</v>
      </c>
      <c r="EB3" s="41"/>
      <c r="EC3" s="41"/>
      <c r="ED3" s="41"/>
      <c r="EE3" s="41" t="s">
        <v>18</v>
      </c>
      <c r="EF3" s="41"/>
    </row>
    <row xmlns:x14ac="http://schemas.microsoft.com/office/spreadsheetml/2009/9/ac" r="4" s="47" customFormat="true" ht="140.1" customHeight="true" x14ac:dyDescent="0.2">
      <c r="A4" s="42" t="s">
        <v>5</v>
      </c>
      <c r="B4" s="42" t="s">
        <v>6</v>
      </c>
      <c r="C4" s="42" t="s">
        <v>4</v>
      </c>
      <c r="D4" s="129" t="s">
        <v>25</v>
      </c>
      <c r="E4" s="241" t="s">
        <v>19</v>
      </c>
      <c r="F4" s="242" t="s">
        <v>157</v>
      </c>
      <c r="G4" s="129" t="s">
        <v>25</v>
      </c>
      <c r="H4" s="241" t="s">
        <v>19</v>
      </c>
      <c r="I4" s="242" t="s">
        <v>157</v>
      </c>
      <c r="J4" s="129" t="s">
        <v>25</v>
      </c>
      <c r="K4" s="241" t="s">
        <v>19</v>
      </c>
      <c r="L4" s="242" t="s">
        <v>157</v>
      </c>
      <c r="M4" s="129" t="s">
        <v>25</v>
      </c>
      <c r="N4" s="241" t="s">
        <v>19</v>
      </c>
      <c r="O4" s="242" t="s">
        <v>157</v>
      </c>
      <c r="P4" s="129" t="s">
        <v>25</v>
      </c>
      <c r="Q4" s="241" t="s">
        <v>19</v>
      </c>
      <c r="R4" s="242" t="s">
        <v>157</v>
      </c>
      <c r="S4" s="129" t="s">
        <v>25</v>
      </c>
      <c r="T4" s="241" t="s">
        <v>19</v>
      </c>
      <c r="U4" s="243" t="s">
        <v>157</v>
      </c>
      <c r="V4" s="133" t="s">
        <v>25</v>
      </c>
      <c r="W4" s="134" t="s">
        <v>19</v>
      </c>
      <c r="X4" s="134" t="s">
        <v>21</v>
      </c>
      <c r="Y4" s="134" t="s">
        <v>29</v>
      </c>
      <c r="Z4" s="136" t="s">
        <v>158</v>
      </c>
      <c r="AA4" s="133" t="s">
        <v>25</v>
      </c>
      <c r="AB4" s="134" t="s">
        <v>19</v>
      </c>
      <c r="AC4" s="134" t="s">
        <v>21</v>
      </c>
      <c r="AD4" s="134" t="s">
        <v>29</v>
      </c>
      <c r="AE4" s="136" t="s">
        <v>158</v>
      </c>
      <c r="AF4" s="133" t="s">
        <v>25</v>
      </c>
      <c r="AG4" s="134" t="s">
        <v>19</v>
      </c>
      <c r="AH4" s="134" t="s">
        <v>21</v>
      </c>
      <c r="AI4" s="134" t="s">
        <v>29</v>
      </c>
      <c r="AJ4" s="136" t="s">
        <v>158</v>
      </c>
      <c r="AK4" s="133" t="s">
        <v>25</v>
      </c>
      <c r="AL4" s="134" t="s">
        <v>19</v>
      </c>
      <c r="AM4" s="134" t="s">
        <v>21</v>
      </c>
      <c r="AN4" s="134" t="s">
        <v>29</v>
      </c>
      <c r="AO4" s="136" t="s">
        <v>158</v>
      </c>
      <c r="AP4" s="133" t="s">
        <v>25</v>
      </c>
      <c r="AQ4" s="134" t="s">
        <v>19</v>
      </c>
      <c r="AR4" s="134" t="s">
        <v>21</v>
      </c>
      <c r="AS4" s="134" t="s">
        <v>29</v>
      </c>
      <c r="AT4" s="136" t="s">
        <v>158</v>
      </c>
      <c r="AU4" s="133" t="s">
        <v>25</v>
      </c>
      <c r="AV4" s="134" t="s">
        <v>19</v>
      </c>
      <c r="AW4" s="134" t="s">
        <v>21</v>
      </c>
      <c r="AX4" s="134" t="s">
        <v>29</v>
      </c>
      <c r="AY4" s="137" t="s">
        <v>158</v>
      </c>
      <c r="AZ4" s="138" t="s">
        <v>110</v>
      </c>
      <c r="BA4" s="139" t="s">
        <v>109</v>
      </c>
      <c r="BB4" s="140" t="s">
        <v>159</v>
      </c>
      <c r="BC4" s="138" t="s">
        <v>110</v>
      </c>
      <c r="BD4" s="139" t="s">
        <v>109</v>
      </c>
      <c r="BE4" s="140" t="s">
        <v>159</v>
      </c>
      <c r="BF4" s="138" t="s">
        <v>110</v>
      </c>
      <c r="BG4" s="139" t="s">
        <v>109</v>
      </c>
      <c r="BH4" s="140" t="s">
        <v>159</v>
      </c>
      <c r="BI4" s="138" t="s">
        <v>110</v>
      </c>
      <c r="BJ4" s="139" t="s">
        <v>109</v>
      </c>
      <c r="BK4" s="140" t="s">
        <v>159</v>
      </c>
      <c r="BL4" s="138" t="s">
        <v>110</v>
      </c>
      <c r="BM4" s="139" t="s">
        <v>109</v>
      </c>
      <c r="BN4" s="140" t="s">
        <v>159</v>
      </c>
      <c r="BO4" s="138" t="s">
        <v>110</v>
      </c>
      <c r="BP4" s="139" t="s">
        <v>109</v>
      </c>
      <c r="BQ4" s="140" t="s">
        <v>159</v>
      </c>
      <c r="BS4" s="80" t="s">
        <v>25</v>
      </c>
      <c r="BT4" s="81" t="s">
        <v>19</v>
      </c>
      <c r="BU4" s="55" t="s">
        <v>38</v>
      </c>
      <c r="BV4" s="80" t="s">
        <v>25</v>
      </c>
      <c r="BW4" s="81" t="s">
        <v>19</v>
      </c>
      <c r="BX4" s="82" t="s">
        <v>90</v>
      </c>
      <c r="BY4" s="80" t="s">
        <v>25</v>
      </c>
      <c r="BZ4" s="81" t="s">
        <v>19</v>
      </c>
      <c r="CA4" s="48" t="s">
        <v>38</v>
      </c>
      <c r="CB4" s="80" t="s">
        <v>25</v>
      </c>
      <c r="CC4" s="81" t="s">
        <v>19</v>
      </c>
      <c r="CD4" s="55" t="s">
        <v>38</v>
      </c>
      <c r="CE4" s="80" t="s">
        <v>25</v>
      </c>
      <c r="CF4" s="81" t="s">
        <v>19</v>
      </c>
      <c r="CG4" s="82" t="s">
        <v>38</v>
      </c>
      <c r="CH4" s="80" t="s">
        <v>25</v>
      </c>
      <c r="CI4" s="81" t="s">
        <v>19</v>
      </c>
      <c r="CJ4" s="48" t="s">
        <v>38</v>
      </c>
      <c r="CK4" s="84" t="s">
        <v>25</v>
      </c>
      <c r="CL4" s="83" t="s">
        <v>19</v>
      </c>
      <c r="CM4" s="57" t="s">
        <v>51</v>
      </c>
      <c r="CN4" s="57" t="s">
        <v>56</v>
      </c>
      <c r="CO4" s="85" t="s">
        <v>96</v>
      </c>
      <c r="CP4" s="84" t="s">
        <v>25</v>
      </c>
      <c r="CQ4" s="83" t="s">
        <v>19</v>
      </c>
      <c r="CR4" s="49" t="s">
        <v>51</v>
      </c>
      <c r="CS4" s="49" t="s">
        <v>56</v>
      </c>
      <c r="CT4" s="57" t="s">
        <v>96</v>
      </c>
      <c r="CU4" s="84" t="s">
        <v>25</v>
      </c>
      <c r="CV4" s="83" t="s">
        <v>19</v>
      </c>
      <c r="CW4" s="57" t="s">
        <v>51</v>
      </c>
      <c r="CX4" s="57" t="s">
        <v>56</v>
      </c>
      <c r="CY4" s="85" t="s">
        <v>96</v>
      </c>
      <c r="CZ4" s="84" t="s">
        <v>25</v>
      </c>
      <c r="DA4" s="83" t="s">
        <v>19</v>
      </c>
      <c r="DB4" s="49" t="s">
        <v>51</v>
      </c>
      <c r="DC4" s="49" t="s">
        <v>56</v>
      </c>
      <c r="DD4" s="57" t="s">
        <v>96</v>
      </c>
      <c r="DE4" s="84" t="s">
        <v>25</v>
      </c>
      <c r="DF4" s="83" t="s">
        <v>19</v>
      </c>
      <c r="DG4" s="57" t="s">
        <v>51</v>
      </c>
      <c r="DH4" s="57" t="s">
        <v>56</v>
      </c>
      <c r="DI4" s="85" t="s">
        <v>96</v>
      </c>
      <c r="DJ4" s="84" t="s">
        <v>25</v>
      </c>
      <c r="DK4" s="83" t="s">
        <v>19</v>
      </c>
      <c r="DL4" s="49" t="s">
        <v>51</v>
      </c>
      <c r="DM4" s="49" t="s">
        <v>56</v>
      </c>
      <c r="DN4" s="57" t="s">
        <v>96</v>
      </c>
      <c r="DO4" s="46" t="s">
        <v>97</v>
      </c>
      <c r="DP4" s="56" t="s">
        <v>98</v>
      </c>
      <c r="DQ4" s="56" t="s">
        <v>99</v>
      </c>
      <c r="DR4" s="46" t="s">
        <v>97</v>
      </c>
      <c r="DS4" s="56" t="s">
        <v>98</v>
      </c>
      <c r="DT4" s="56" t="s">
        <v>99</v>
      </c>
      <c r="DU4" s="46" t="s">
        <v>97</v>
      </c>
      <c r="DV4" s="56" t="s">
        <v>98</v>
      </c>
      <c r="DW4" s="56" t="s">
        <v>99</v>
      </c>
      <c r="DX4" s="46" t="s">
        <v>97</v>
      </c>
      <c r="DY4" s="56" t="s">
        <v>98</v>
      </c>
      <c r="DZ4" s="56" t="s">
        <v>99</v>
      </c>
      <c r="EA4" s="46" t="s">
        <v>97</v>
      </c>
      <c r="EB4" s="56" t="s">
        <v>98</v>
      </c>
      <c r="EC4" s="56" t="s">
        <v>99</v>
      </c>
      <c r="ED4" s="46" t="s">
        <v>97</v>
      </c>
      <c r="EE4" s="56" t="s">
        <v>98</v>
      </c>
      <c r="EF4" s="56" t="s">
        <v>99</v>
      </c>
    </row>
    <row xmlns:x14ac="http://schemas.microsoft.com/office/spreadsheetml/2009/9/ac" r="5" ht="48" hidden="true" x14ac:dyDescent="0.2">
      <c r="A5" s="42" t="s">
        <v>39</v>
      </c>
      <c r="B5" s="42" t="s">
        <v>40</v>
      </c>
      <c r="C5" s="42" t="s">
        <v>41</v>
      </c>
      <c r="D5" s="129" t="s">
        <v>120</v>
      </c>
      <c r="E5" s="130" t="s">
        <v>42</v>
      </c>
      <c r="F5" s="131" t="s">
        <v>164</v>
      </c>
      <c r="G5" s="129" t="s">
        <v>121</v>
      </c>
      <c r="H5" s="130" t="s">
        <v>43</v>
      </c>
      <c r="I5" s="131" t="s">
        <v>165</v>
      </c>
      <c r="J5" s="129" t="s">
        <v>122</v>
      </c>
      <c r="K5" s="130" t="s">
        <v>44</v>
      </c>
      <c r="L5" s="131" t="s">
        <v>166</v>
      </c>
      <c r="M5" s="129" t="s">
        <v>123</v>
      </c>
      <c r="N5" s="130" t="s">
        <v>84</v>
      </c>
      <c r="O5" s="131" t="s">
        <v>167</v>
      </c>
      <c r="P5" s="129" t="s">
        <v>124</v>
      </c>
      <c r="Q5" s="130" t="s">
        <v>85</v>
      </c>
      <c r="R5" s="131" t="s">
        <v>168</v>
      </c>
      <c r="S5" s="129" t="s">
        <v>125</v>
      </c>
      <c r="T5" s="130" t="s">
        <v>86</v>
      </c>
      <c r="U5" s="132" t="s">
        <v>169</v>
      </c>
      <c r="V5" s="133" t="s">
        <v>114</v>
      </c>
      <c r="W5" s="134" t="s">
        <v>45</v>
      </c>
      <c r="X5" s="135" t="s">
        <v>63</v>
      </c>
      <c r="Y5" s="135" t="s">
        <v>64</v>
      </c>
      <c r="Z5" s="136" t="s">
        <v>170</v>
      </c>
      <c r="AA5" s="133" t="s">
        <v>115</v>
      </c>
      <c r="AB5" s="134" t="s">
        <v>46</v>
      </c>
      <c r="AC5" s="135" t="s">
        <v>65</v>
      </c>
      <c r="AD5" s="135" t="s">
        <v>66</v>
      </c>
      <c r="AE5" s="136" t="s">
        <v>171</v>
      </c>
      <c r="AF5" s="133" t="s">
        <v>116</v>
      </c>
      <c r="AG5" s="134" t="s">
        <v>47</v>
      </c>
      <c r="AH5" s="135" t="s">
        <v>67</v>
      </c>
      <c r="AI5" s="135" t="s">
        <v>68</v>
      </c>
      <c r="AJ5" s="136" t="s">
        <v>172</v>
      </c>
      <c r="AK5" s="133" t="s">
        <v>117</v>
      </c>
      <c r="AL5" s="134" t="s">
        <v>69</v>
      </c>
      <c r="AM5" s="135" t="s">
        <v>70</v>
      </c>
      <c r="AN5" s="135" t="s">
        <v>71</v>
      </c>
      <c r="AO5" s="136" t="s">
        <v>173</v>
      </c>
      <c r="AP5" s="133" t="s">
        <v>118</v>
      </c>
      <c r="AQ5" s="134" t="s">
        <v>72</v>
      </c>
      <c r="AR5" s="135" t="s">
        <v>73</v>
      </c>
      <c r="AS5" s="135" t="s">
        <v>74</v>
      </c>
      <c r="AT5" s="136" t="s">
        <v>174</v>
      </c>
      <c r="AU5" s="133" t="s">
        <v>119</v>
      </c>
      <c r="AV5" s="134" t="s">
        <v>75</v>
      </c>
      <c r="AW5" s="135" t="s">
        <v>76</v>
      </c>
      <c r="AX5" s="135" t="s">
        <v>77</v>
      </c>
      <c r="AY5" s="137" t="s">
        <v>175</v>
      </c>
      <c r="AZ5" s="138" t="s">
        <v>78</v>
      </c>
      <c r="BA5" s="139" t="s">
        <v>100</v>
      </c>
      <c r="BB5" s="140" t="s">
        <v>176</v>
      </c>
      <c r="BC5" s="138" t="s">
        <v>83</v>
      </c>
      <c r="BD5" s="139" t="s">
        <v>101</v>
      </c>
      <c r="BE5" s="140" t="s">
        <v>177</v>
      </c>
      <c r="BF5" s="138" t="s">
        <v>82</v>
      </c>
      <c r="BG5" s="139" t="s">
        <v>102</v>
      </c>
      <c r="BH5" s="140" t="s">
        <v>178</v>
      </c>
      <c r="BI5" s="138" t="s">
        <v>81</v>
      </c>
      <c r="BJ5" s="139" t="s">
        <v>103</v>
      </c>
      <c r="BK5" s="140" t="s">
        <v>179</v>
      </c>
      <c r="BL5" s="138" t="s">
        <v>80</v>
      </c>
      <c r="BM5" s="139" t="s">
        <v>104</v>
      </c>
      <c r="BN5" s="140" t="s">
        <v>180</v>
      </c>
      <c r="BO5" s="138" t="s">
        <v>79</v>
      </c>
      <c r="BP5" s="139" t="s">
        <v>105</v>
      </c>
      <c r="BQ5" s="140" t="s">
        <v>181</v>
      </c>
    </row>
    <row xmlns:x14ac="http://schemas.microsoft.com/office/spreadsheetml/2009/9/ac" r="6" x14ac:dyDescent="0.2">
      <c r="A6" s="35" t="str">
        <f>IF('Water Data'!$B$2="","",'Water Data'!$B$2)</f>
        <v>GNB_2010_UIS</v>
      </c>
      <c r="B6" s="35" t="str">
        <f>+'Water Data'!C2</f>
        <v>Other</v>
      </c>
      <c r="C6" s="334">
        <f>+IF(ISNUMBER(VALUE(MID(A6,5,4))), VALUE(MID(A6, 5,4)),"")</f>
        <v>2010</v>
      </c>
      <c r="D6" s="91" t="e">
        <f>+IF(AND(ISTEXT('Water Data'!B2),BS6="Yes"),100-'Water Data'!D4,IF(AND(ISTEXT('Water Data'!B2),BS6="No",ISNUMBER('Water Data'!D4)),CONCATENATE("[",ROUND(100-'Water Data'!D4,0),"]"),NA()))</f>
        <v>#N/A</v>
      </c>
      <c r="E6" s="91" t="str">
        <f>+IF(AND(ISTEXT('Water Data'!B2),BT6="Yes"),'Water Data'!D6,IF(AND(ISTEXT('Water Data'!B2),BT6="No",ISNUMBER('Water Data'!D6)),CONCATENATE("[",ROUND('Water Data'!D6,0),"]"),NA()))</f>
        <v>[20]</v>
      </c>
      <c r="F6" s="91" t="e">
        <f>+IF(AND(ISTEXT('Water Data'!B2),BU6="Yes"),'Water Data'!D9,IF(AND(ISTEXT('Water Data'!B2),BU6="No",ISNUMBER('Water Data'!D9)),CONCATENATE("[",ROUND('Water Data'!D9,0),"]"),NA()))</f>
        <v>#N/A</v>
      </c>
      <c r="G6" s="91" t="e">
        <f>+IF(AND(ISTEXT('Water Data'!B2),BV6="Yes"),100-'Water Data'!E4,IF(AND(ISTEXT('Water Data'!B2),BV6="No",ISNUMBER('Water Data'!E4)),CONCATENATE("[",ROUND(100-'Water Data'!E4,0),"]"),NA()))</f>
        <v>#N/A</v>
      </c>
      <c r="H6" s="91" t="e">
        <f>+IF(AND(ISTEXT('Water Data'!B2),BW6="Yes"),'Water Data'!E6,IF(AND(ISTEXT('Water Data'!B2),BW6="No",ISNUMBER('Water Data'!E6)),CONCATENATE("[",ROUND('Water Data'!E6,0),"]"),NA()))</f>
        <v>#N/A</v>
      </c>
      <c r="I6" s="91" t="e">
        <f>+IF(AND(ISTEXT('Water Data'!B2),BX6="Yes"),'Water Data'!E9,IF(AND(ISTEXT('Water Data'!B2),BX6="No",ISNUMBER('Water Data'!E9)),CONCATENATE("[",ROUND('Water Data'!E9,0),"]"),NA()))</f>
        <v>#N/A</v>
      </c>
      <c r="J6" s="91" t="e">
        <f>+IF(AND(ISTEXT('Water Data'!B2),BY6="Yes"),100-'Water Data'!F4,IF(AND(ISTEXT('Water Data'!B2),BY6="No",ISNUMBER('Water Data'!F4)),CONCATENATE("[",ROUND(100-'Water Data'!F4,0),"]"),NA()))</f>
        <v>#N/A</v>
      </c>
      <c r="K6" s="91" t="e">
        <f>+IF(AND(ISTEXT('Water Data'!B2),BZ6="Yes"),'Water Data'!F6,IF(AND(ISTEXT('Water Data'!B2),BZ6="No",ISNUMBER('Water Data'!F6)),CONCATENATE("[",ROUND('Water Data'!F6,0),"]"),NA()))</f>
        <v>#N/A</v>
      </c>
      <c r="L6" s="91" t="e">
        <f>+IF(AND(ISTEXT('Water Data'!B2),CA6="Yes"),'Water Data'!F9,IF(AND(ISTEXT('Water Data'!B2),CA6="No",ISNUMBER('Water Data'!F9)),CONCATENATE("[",ROUND('Water Data'!F9,0),"]"),NA()))</f>
        <v>#N/A</v>
      </c>
      <c r="M6" s="91" t="e">
        <f>+IF(AND(ISTEXT('Water Data'!B2),CB6="Yes"),100-'Water Data'!G4,IF(AND(ISTEXT('Water Data'!B2),CB6="No",ISNUMBER('Water Data'!G4)),CONCATENATE("[",ROUND(100-'Water Data'!G4,0),"]"),NA()))</f>
        <v>#N/A</v>
      </c>
      <c r="N6" s="91" t="e">
        <f>+IF(AND(ISTEXT('Water Data'!B2),CC6="Yes"),'Water Data'!G6,IF(AND(ISTEXT('Water Data'!B2),CC6="No",ISNUMBER('Water Data'!G6)),CONCATENATE("[",ROUND('Water Data'!G6,0),"]"),NA()))</f>
        <v>#N/A</v>
      </c>
      <c r="O6" s="91" t="e">
        <f>+IF(AND(ISTEXT('Water Data'!B2),CD6="Yes"),'Water Data'!G9,IF(AND(ISTEXT('Water Data'!B2),CD6="No",ISNUMBER('Water Data'!G9)),CONCATENATE("[",ROUND('Water Data'!G9,0),"]"),NA()))</f>
        <v>#N/A</v>
      </c>
      <c r="P6" s="91" t="e">
        <f>+IF(AND(ISTEXT('Water Data'!B2),CE6="Yes"),100-'Water Data'!H4,IF(AND(ISTEXT('Water Data'!B2),CE6="No",ISNUMBER('Water Data'!H4)),CONCATENATE("[",ROUND(100-'Water Data'!H4,0),"]"),NA()))</f>
        <v>#N/A</v>
      </c>
      <c r="Q6" s="91" t="str">
        <f>+IF(AND(ISTEXT('Water Data'!B2),CF6="Yes"),'Water Data'!H6,IF(AND(ISTEXT('Water Data'!B2),CF6="No",ISNUMBER('Water Data'!H6)),CONCATENATE("[",ROUND('Water Data'!H6,0),"]"),NA()))</f>
        <v>[20]</v>
      </c>
      <c r="R6" s="91" t="e">
        <f>+IF(AND(ISTEXT('Water Data'!B2),CG6="Yes"),'Water Data'!H9,IF(AND(ISTEXT('Water Data'!B2),CG6="No",ISNUMBER('Water Data'!H9)),CONCATENATE("[",ROUND('Water Data'!H9,0),"]"),NA()))</f>
        <v>#N/A</v>
      </c>
      <c r="S6" s="91" t="e">
        <f>+IF(AND(ISTEXT('Water Data'!B2),CH6="Yes"),100-'Water Data'!I4,IF(AND(ISTEXT('Water Data'!B2),CH6="No",ISNUMBER('Water Data'!I4)),CONCATENATE("[",ROUND(100-'Water Data'!I4,0),"]"),NA()))</f>
        <v>#N/A</v>
      </c>
      <c r="T6" s="91" t="e">
        <f>+IF(AND(ISTEXT('Water Data'!B2),CI6="Yes"),'Water Data'!I6,IF(AND(ISTEXT('Water Data'!B2),CI6="No",ISNUMBER('Water Data'!I6)),CONCATENATE("[",ROUND('Water Data'!I6,0),"]"),NA()))</f>
        <v>#N/A</v>
      </c>
      <c r="U6" s="91" t="e">
        <f>+IF(AND(ISTEXT('Water Data'!B2),CJ6="Yes"),'Water Data'!I9,IF(AND(ISTEXT('Water Data'!B2),CJ6="No",ISNUMBER('Water Data'!I9)),CONCATENATE("[",ROUND('Water Data'!I9,0),"]"),NA()))</f>
        <v>#N/A</v>
      </c>
      <c r="V6" s="92" t="str">
        <f>+IF(AND(ISTEXT('Sanitation Data'!B2),CK6="Yes"),100-'Sanitation Data'!D4,IF(AND(ISTEXT('Sanitation Data'!B2),CK6="No",ISNUMBER('Sanitation Data'!D4)),CONCATENATE("[",ROUND(100-'Sanitation Data'!D4,0),"]"),NA()))</f>
        <v>[20]</v>
      </c>
      <c r="W6" s="92" t="e">
        <f>+IF(AND(ISTEXT('Sanitation Data'!B2),CL6="Yes"),'Sanitation Data'!D6,IF(AND(ISTEXT('Sanitation Data'!B2),CL6="No",ISNUMBER('Sanitation Data'!D6)),CONCATENATE("[",ROUND('Sanitation Data'!D6,0),"]"),NA()))</f>
        <v>#N/A</v>
      </c>
      <c r="X6" s="92" t="e">
        <f>+IF(AND(ISTEXT('Sanitation Data'!B2),CM6="Yes"),'Sanitation Data'!D10,IF(AND(ISTEXT('Sanitation Data'!B2),CM6="No",ISNUMBER('Sanitation Data'!D10)),CONCATENATE("[",ROUND('Sanitation Data'!D10,0),"]"),NA()))</f>
        <v>#N/A</v>
      </c>
      <c r="Y6" s="92" t="e">
        <f>+IF(AND(ISTEXT('Sanitation Data'!B2),CN6="Yes"),'Sanitation Data'!D11,IF(AND(ISTEXT('Sanitation Data'!B2),CN6="No",ISNUMBER('Sanitation Data'!D11)),CONCATENATE("[",ROUND('Sanitation Data'!D11,0),"]"),NA()))</f>
        <v>#N/A</v>
      </c>
      <c r="Z6" s="92" t="e">
        <f>+IF(AND(ISTEXT('Sanitation Data'!B2),CO6="Yes"),'Sanitation Data'!D12,IF(AND(ISTEXT('Sanitation Data'!B2),CO6="No",ISNUMBER('Sanitation Data'!D12)),CONCATENATE("[",ROUND('Sanitation Data'!D12,0),"]"),NA()))</f>
        <v>#N/A</v>
      </c>
      <c r="AA6" s="92" t="e">
        <f>+IF(AND(ISTEXT('Sanitation Data'!B2),CP6="Yes"),100-'Sanitation Data'!E4,IF(AND(ISTEXT('Sanitation Data'!B2),CP6="No",ISNUMBER('Sanitation Data'!E4)),CONCATENATE("[",ROUND(100-'Sanitation Data'!E4,0),"]"),NA()))</f>
        <v>#N/A</v>
      </c>
      <c r="AB6" s="92" t="e">
        <f>+IF(AND(ISTEXT('Sanitation Data'!B2),CQ6="Yes"),'Sanitation Data'!E6,IF(AND(ISTEXT('Sanitation Data'!B2),CQ6="No",ISNUMBER('Sanitation Data'!E6)),CONCATENATE("[",ROUND('Sanitation Data'!E6,0),"]"),NA()))</f>
        <v>#N/A</v>
      </c>
      <c r="AC6" s="92" t="e">
        <f>+IF(AND(ISTEXT('Sanitation Data'!B2),CR6="Yes"),'Sanitation Data'!E10,IF(AND(ISTEXT('Sanitation Data'!B2),CR6="No",ISNUMBER('Sanitation Data'!E10)),CONCATENATE("[",ROUND('Sanitation Data'!E10,0),"]"),NA()))</f>
        <v>#N/A</v>
      </c>
      <c r="AD6" s="92" t="e">
        <f>+IF(AND(ISTEXT('Sanitation Data'!B2),CS6="Yes"),'Sanitation Data'!E11,IF(AND(ISTEXT('Sanitation Data'!B2),CS6="No",ISNUMBER('Sanitation Data'!E11)),CONCATENATE("[",ROUND('Sanitation Data'!E11,0),"]"),NA()))</f>
        <v>#N/A</v>
      </c>
      <c r="AE6" s="92" t="e">
        <f>+IF(AND(ISTEXT('Sanitation Data'!B2),CT6="Yes"),'Sanitation Data'!E12,IF(AND(ISTEXT('Sanitation Data'!B2),CT6="No",ISNUMBER('Sanitation Data'!E12)),CONCATENATE("[",ROUND('Sanitation Data'!E12,0),"]"),NA()))</f>
        <v>#N/A</v>
      </c>
      <c r="AF6" s="92" t="e">
        <f>+IF(AND(ISTEXT('Sanitation Data'!B2),CU6="Yes"),100-'Sanitation Data'!F4,IF(AND(ISTEXT('Sanitation Data'!B2),CU6="No",ISNUMBER('Sanitation Data'!F4)),CONCATENATE("[",ROUND(100-'Sanitation Data'!F4,0),"]"),NA()))</f>
        <v>#N/A</v>
      </c>
      <c r="AG6" s="92" t="e">
        <f>+IF(AND(ISTEXT('Sanitation Data'!B2),CV6="Yes"),'Sanitation Data'!F6,IF(AND(ISTEXT('Sanitation Data'!B2),CV6="No",ISNUMBER('Sanitation Data'!F6)),CONCATENATE("[",ROUND('Sanitation Data'!F6,0),"]"),NA()))</f>
        <v>#N/A</v>
      </c>
      <c r="AH6" s="92" t="e">
        <f>+IF(AND(ISTEXT('Sanitation Data'!B2),CW6="Yes"),'Sanitation Data'!F10,IF(AND(ISTEXT('Sanitation Data'!B2),CW6="No",ISNUMBER('Sanitation Data'!F10)),CONCATENATE("[",ROUND('Sanitation Data'!F10,0),"]"),NA()))</f>
        <v>#N/A</v>
      </c>
      <c r="AI6" s="92" t="e">
        <f>+IF(AND(ISTEXT('Sanitation Data'!B2),CX6="Yes"),'Sanitation Data'!F11,IF(AND(ISTEXT('Sanitation Data'!B2),CX6="No",ISNUMBER('Sanitation Data'!F11)),CONCATENATE("[",ROUND('Sanitation Data'!F11,0),"]"),NA()))</f>
        <v>#N/A</v>
      </c>
      <c r="AJ6" s="92" t="e">
        <f>+IF(AND(ISTEXT('Sanitation Data'!B2),CY6="Yes"),'Sanitation Data'!F12,IF(AND(ISTEXT('Sanitation Data'!B2),CY6="No",ISNUMBER('Sanitation Data'!F12)),CONCATENATE("[",ROUND('Sanitation Data'!F12,0),"]"),NA()))</f>
        <v>#N/A</v>
      </c>
      <c r="AK6" s="92" t="e">
        <f>+IF(AND(ISTEXT('Sanitation Data'!B2),CZ6="Yes"),100-'Sanitation Data'!G4,IF(AND(ISTEXT('Sanitation Data'!B2),CZ6="No",ISNUMBER('Sanitation Data'!G4)),CONCATENATE("[",ROUND(100-'Sanitation Data'!G4,0),"]"),NA()))</f>
        <v>#N/A</v>
      </c>
      <c r="AL6" s="92" t="e">
        <f>+IF(AND(ISTEXT('Sanitation Data'!B2),DA6="Yes"),'Sanitation Data'!G6,IF(AND(ISTEXT('Sanitation Data'!B2),DA6="No",ISNUMBER('Sanitation Data'!G6)),CONCATENATE("[",ROUND('Sanitation Data'!G6,0),"]"),NA()))</f>
        <v>#N/A</v>
      </c>
      <c r="AM6" s="92" t="e">
        <f>+IF(AND(ISTEXT('Sanitation Data'!B2),DB6="Yes"),'Sanitation Data'!G10,IF(AND(ISTEXT('Sanitation Data'!B2),DB6="No",ISNUMBER('Sanitation Data'!G10)),CONCATENATE("[",ROUND('Sanitation Data'!G10,0),"]"),NA()))</f>
        <v>#N/A</v>
      </c>
      <c r="AN6" s="92" t="e">
        <f>+IF(AND(ISTEXT('Sanitation Data'!B2),DC6="Yes"),'Sanitation Data'!G11,IF(AND(ISTEXT('Sanitation Data'!B2),DC6="No",ISNUMBER('Sanitation Data'!G11)),CONCATENATE("[",ROUND('Sanitation Data'!G11,0),"]"),NA()))</f>
        <v>#N/A</v>
      </c>
      <c r="AO6" s="92" t="e">
        <f>+IF(AND(ISTEXT('Sanitation Data'!B2),DD6="Yes"),'Sanitation Data'!G12,IF(AND(ISTEXT('Sanitation Data'!B2),DD6="No",ISNUMBER('Sanitation Data'!G12)),CONCATENATE("[",ROUND('Sanitation Data'!G12,0),"]"),NA()))</f>
        <v>#N/A</v>
      </c>
      <c r="AP6" s="92" t="str">
        <f>+IF(AND(ISTEXT('Sanitation Data'!B2),DE6="Yes"),100-'Sanitation Data'!H4,IF(AND(ISTEXT('Sanitation Data'!B2),DE6="No",ISNUMBER('Sanitation Data'!H4)),CONCATENATE("[",ROUND(100-'Sanitation Data'!H4,0),"]"),NA()))</f>
        <v>[20]</v>
      </c>
      <c r="AQ6" s="92" t="e">
        <f>+IF(AND(ISTEXT('Sanitation Data'!B2),DF6="Yes"),'Sanitation Data'!H6,IF(AND(ISTEXT('Sanitation Data'!B2),DF6="No",ISTEXT('Sanitation Data'!H6)),CONCATENATE("[",ROUND('Sanitation Data'!H6,0),"]"),NA()))</f>
        <v>#N/A</v>
      </c>
      <c r="AR6" s="92" t="e">
        <f>+IF(AND(ISTEXT('Sanitation Data'!B2),DG6="Yes"),'Sanitation Data'!H10,IF(AND(ISTEXT('Sanitation Data'!B2),DG6="No",ISNUMBER('Sanitation Data'!H10)),CONCATENATE("[",ROUND('Sanitation Data'!H10,0),"]"),NA()))</f>
        <v>#N/A</v>
      </c>
      <c r="AS6" s="92" t="e">
        <f>+IF(AND(ISTEXT('Sanitation Data'!B2),DH6="Yes"),'Sanitation Data'!H11,IF(AND(ISTEXT('Sanitation Data'!B2),DH6="No",ISNUMBER('Sanitation Data'!H11)),CONCATENATE("[",ROUND('Sanitation Data'!H11,0),"]"),NA()))</f>
        <v>#N/A</v>
      </c>
      <c r="AT6" s="92" t="e">
        <f>+IF(AND(ISTEXT('Sanitation Data'!B2),DI6="Yes"),'Sanitation Data'!H12,IF(AND(ISTEXT('Sanitation Data'!B2),DI6="No",ISNUMBER('Sanitation Data'!H12)),CONCATENATE("[",ROUND('Sanitation Data'!H12,0),"]"),NA()))</f>
        <v>#N/A</v>
      </c>
      <c r="AU6" s="92" t="e">
        <f>+IF(AND(ISTEXT('Sanitation Data'!B2),DJ6="Yes"),100-'Sanitation Data'!I4,IF(AND(ISTEXT('Sanitation Data'!B2),DJ6="No",ISNUMBER('Sanitation Data'!I4)),CONCATENATE("[",ROUND(100-'Sanitation Data'!I4,0),"]"),NA()))</f>
        <v>#N/A</v>
      </c>
      <c r="AV6" s="92" t="e">
        <f>+IF(AND(ISTEXT('Sanitation Data'!B2),DK6="Yes"),'Sanitation Data'!I6,IF(AND(ISTEXT('Sanitation Data'!B2),DK6="No",ISNUMBER('Sanitation Data'!I6)),CONCATENATE("[",ROUND('Sanitation Data'!I6,0),"]"),NA()))</f>
        <v>#N/A</v>
      </c>
      <c r="AW6" s="92" t="e">
        <f>+IF(AND(ISTEXT('Sanitation Data'!B2),DL6="Yes"),'Sanitation Data'!I10,IF(AND(ISTEXT('Sanitation Data'!B2),DL6="No",ISNUMBER('Sanitation Data'!I10)),CONCATENATE("[",ROUND('Sanitation Data'!I10,0),"]"),NA()))</f>
        <v>#N/A</v>
      </c>
      <c r="AX6" s="92" t="e">
        <f>+IF(AND(ISTEXT('Sanitation Data'!B2),DM6="Yes"),'Sanitation Data'!I11,IF(AND(ISTEXT('Sanitation Data'!B2),DM6="No",ISNUMBER('Sanitation Data'!I11)),CONCATENATE("[",ROUND('Sanitation Data'!I11,0),"]"),NA()))</f>
        <v>#N/A</v>
      </c>
      <c r="AY6" s="92" t="e">
        <f>+IF(AND(ISTEXT('Sanitation Data'!B2),DN6="Yes"),'Sanitation Data'!I12,IF(AND(ISTEXT('Sanitation Data'!B2),DN6="No",ISNUMBER('Sanitation Data'!I12)),CONCATENATE("[",ROUND('Sanitation Data'!I12,0),"]"),NA()))</f>
        <v>#N/A</v>
      </c>
      <c r="AZ6" s="93" t="e">
        <f>+IF(AND(ISTEXT('Hygiene Data'!B2),DO6="Yes"),'Hygiene Data'!D5,IF(AND(ISTEXT('Hygiene Data'!B2),DO6="No",ISNUMBER('Hygiene Data'!D5)),CONCATENATE("[",ROUND('Hygiene Data'!D5,0),"]"),NA()))</f>
        <v>#N/A</v>
      </c>
      <c r="BA6" s="93" t="e">
        <f>+IF(AND(ISTEXT('Hygiene Data'!B2),DP6="Yes"),'Hygiene Data'!D7,IF(AND(ISTEXT('Hygiene Data'!B2),DP6="No",ISNUMBER('Hygiene Data'!D7)),CONCATENATE("[",ROUND('Hygiene Data'!D7,0),"]"),NA()))</f>
        <v>#N/A</v>
      </c>
      <c r="BB6" s="93" t="e">
        <f>+IF(AND(ISTEXT('Hygiene Data'!B2),DQ6="Yes"),'Hygiene Data'!D9,IF(AND(ISTEXT('Hygiene Data'!B2),DQ6="No",ISNUMBER('Hygiene Data'!D9)),CONCATENATE("[",ROUND('Hygiene Data'!D9,0),"]"),NA()))</f>
        <v>#N/A</v>
      </c>
      <c r="BC6" s="93" t="e">
        <f>+IF(AND(ISTEXT('Hygiene Data'!B2),DR6="Yes"),'Hygiene Data'!E5,IF(AND(ISTEXT('Hygiene Data'!B2),DR6="No",ISNUMBER('Hygiene Data'!E5)),CONCATENATE("[",ROUND('Hygiene Data'!E5,0),"]"),NA()))</f>
        <v>#N/A</v>
      </c>
      <c r="BD6" s="93" t="e">
        <f>+IF(AND(ISTEXT('Hygiene Data'!B2),DS6="Yes"),'Hygiene Data'!E7,IF(AND(ISTEXT('Hygiene Data'!B2),DS6="No",ISNUMBER('Hygiene Data'!E7)),CONCATENATE("[",ROUND('Hygiene Data'!E7,0),"]"),NA()))</f>
        <v>#N/A</v>
      </c>
      <c r="BE6" s="93" t="e">
        <f>+IF(AND(ISTEXT('Hygiene Data'!B2),DT6="Yes"),'Hygiene Data'!E9,IF(AND(ISTEXT('Hygiene Data'!B2),DT6="No",ISNUMBER('Hygiene Data'!E9)),CONCATENATE("[",ROUND('Hygiene Data'!E9,0),"]"),NA()))</f>
        <v>#N/A</v>
      </c>
      <c r="BF6" s="93" t="e">
        <f>+IF(AND(ISTEXT('Hygiene Data'!B2),DU6="Yes"),'Hygiene Data'!F5,IF(AND(ISTEXT('Hygiene Data'!B2),DU6="No",ISNUMBER('Hygiene Data'!F5)),CONCATENATE("[",ROUND('Hygiene Data'!F5,0),"]"),NA()))</f>
        <v>#N/A</v>
      </c>
      <c r="BG6" s="93" t="e">
        <f>+IF(AND(ISTEXT('Hygiene Data'!B2),DV6="Yes"),'Hygiene Data'!F7,IF(AND(ISTEXT('Hygiene Data'!B2),DV6="No",ISNUMBER('Hygiene Data'!F7)),CONCATENATE("[",ROUND('Hygiene Data'!F7,0),"]"),NA()))</f>
        <v>#N/A</v>
      </c>
      <c r="BH6" s="93" t="e">
        <f>+IF(AND(ISTEXT('Hygiene Data'!B2),DW6="Yes"),'Hygiene Data'!F9,IF(AND(ISTEXT('Hygiene Data'!B2),DW6="No",ISNUMBER('Hygiene Data'!F9)),CONCATENATE("[",ROUND('Hygiene Data'!F9,0),"]"),NA()))</f>
        <v>#N/A</v>
      </c>
      <c r="BI6" s="93" t="e">
        <f>+IF(AND(ISTEXT('Hygiene Data'!B2),DX6="Yes"),'Hygiene Data'!G5,IF(AND(ISTEXT('Hygiene Data'!B2),DX6="No",ISNUMBER('Hygiene Data'!G5)),CONCATENATE("[",ROUND('Hygiene Data'!G5,0),"]"),NA()))</f>
        <v>#N/A</v>
      </c>
      <c r="BJ6" s="93" t="e">
        <f>+IF(AND(ISTEXT('Hygiene Data'!B2),DY6="Yes"),'Hygiene Data'!G7,IF(AND(ISTEXT('Hygiene Data'!B2),DY6="No",ISNUMBER('Hygiene Data'!G7)),CONCATENATE("[",ROUND('Hygiene Data'!G7,0),"]"),NA()))</f>
        <v>#N/A</v>
      </c>
      <c r="BK6" s="93" t="e">
        <f>+IF(AND(ISTEXT('Hygiene Data'!B2),DZ6="Yes"),'Hygiene Data'!G9,IF(AND(ISTEXT('Hygiene Data'!B2),DZ6="No",ISNUMBER('Hygiene Data'!G9)),CONCATENATE("[",ROUND('Hygiene Data'!G9,0),"]"),NA()))</f>
        <v>#N/A</v>
      </c>
      <c r="BL6" s="93" t="e">
        <f>+IF(AND(ISTEXT('Hygiene Data'!B2),EA6="Yes"),'Hygiene Data'!H5,IF(AND(ISTEXT('Hygiene Data'!B2),EA6="No",ISNUMBER('Hygiene Data'!H5)),CONCATENATE("[",ROUND('Hygiene Data'!H5,0),"]"),NA()))</f>
        <v>#N/A</v>
      </c>
      <c r="BM6" s="93" t="e">
        <f>+IF(AND(ISTEXT('Hygiene Data'!B2),EB6="Yes"),'Hygiene Data'!H7,IF(AND(ISTEXT('Hygiene Data'!B2),EB6="No",ISNUMBER('Hygiene Data'!H7)),CONCATENATE("[",ROUND('Hygiene Data'!H7,0),"]"),NA()))</f>
        <v>#N/A</v>
      </c>
      <c r="BN6" s="93" t="e">
        <f>+IF(AND(ISTEXT('Hygiene Data'!B2),EC6="Yes"),'Hygiene Data'!H9,IF(AND(ISTEXT('Hygiene Data'!B2),EC6="No",ISNUMBER('Hygiene Data'!H9)),CONCATENATE("[",ROUND('Hygiene Data'!H9,0),"]"),NA()))</f>
        <v>#N/A</v>
      </c>
      <c r="BO6" s="93" t="e">
        <f>+IF(AND(ISTEXT('Hygiene Data'!B2),ED6="Yes"),'Hygiene Data'!I5,IF(AND(ISTEXT('Hygiene Data'!B2),ED6="No",ISNUMBER('Hygiene Data'!I5)),CONCATENATE("[",ROUND('Hygiene Data'!I5,0),"]"),NA()))</f>
        <v>#N/A</v>
      </c>
      <c r="BP6" s="93" t="e">
        <f>+IF(AND(ISTEXT('Hygiene Data'!B2),EE6="Yes"),'Hygiene Data'!I7,IF(AND(ISTEXT('Hygiene Data'!B2),EE6="No",ISNUMBER('Hygiene Data'!I7)),CONCATENATE("[",ROUND('Hygiene Data'!I7,0),"]"),NA()))</f>
        <v>#N/A</v>
      </c>
      <c r="BQ6" s="93" t="e">
        <f>+IF(AND(ISTEXT('Hygiene Data'!B2),EF6="Yes"),'Hygiene Data'!I9,IF(AND(ISTEXT('Hygiene Data'!B2),EF6="No",ISNUMBER('Hygiene Data'!I9)),CONCATENATE("[",ROUND('Hygiene Data'!I9,0),"]"),NA()))</f>
        <v>#N/A</v>
      </c>
      <c r="BR6" s="278"/>
      <c r="BS6" s="278">
        <f>+'Water Data'!D27</f>
        <v>0</v>
      </c>
      <c r="BT6" s="278" t="str">
        <f>+'Water Data'!D28</f>
        <v>No</v>
      </c>
      <c r="BU6" s="278">
        <f>+'Water Data'!D29</f>
        <v>0</v>
      </c>
      <c r="BV6" s="278">
        <f>+'Water Data'!E27</f>
        <v>0</v>
      </c>
      <c r="BW6" s="278">
        <f>+'Water Data'!E28</f>
        <v>0</v>
      </c>
      <c r="BX6" s="278">
        <f>+'Water Data'!E29</f>
        <v>0</v>
      </c>
      <c r="BY6" s="278">
        <f>+'Water Data'!F27</f>
        <v>0</v>
      </c>
      <c r="BZ6" s="278">
        <f>+'Water Data'!F28</f>
        <v>0</v>
      </c>
      <c r="CA6" s="278">
        <f>+'Water Data'!F29</f>
        <v>0</v>
      </c>
      <c r="CB6" s="278">
        <f>+'Water Data'!G27</f>
        <v>0</v>
      </c>
      <c r="CC6" s="278">
        <f>+'Water Data'!G28</f>
        <v>0</v>
      </c>
      <c r="CD6" s="278">
        <f>+'Water Data'!G29</f>
        <v>0</v>
      </c>
      <c r="CE6" s="278">
        <f>+'Water Data'!H27</f>
        <v>0</v>
      </c>
      <c r="CF6" s="278" t="str">
        <f>+'Water Data'!H28</f>
        <v>No</v>
      </c>
      <c r="CG6" s="278">
        <f>+'Water Data'!H29</f>
        <v>0</v>
      </c>
      <c r="CH6" s="278">
        <f>+'Water Data'!I27</f>
        <v>0</v>
      </c>
      <c r="CI6" s="278">
        <f>+'Water Data'!I28</f>
        <v>0</v>
      </c>
      <c r="CJ6" s="278">
        <f>+'Water Data'!I29</f>
        <v>0</v>
      </c>
      <c r="CK6" s="278" t="str">
        <f>+'Sanitation Data'!D28</f>
        <v>No</v>
      </c>
      <c r="CL6" s="278">
        <f>+'Sanitation Data'!D29</f>
        <v>0</v>
      </c>
      <c r="CM6" s="278">
        <f>+'Sanitation Data'!D30</f>
        <v>0</v>
      </c>
      <c r="CN6" s="278">
        <f>+'Sanitation Data'!D31</f>
        <v>0</v>
      </c>
      <c r="CO6" s="278">
        <f>+'Sanitation Data'!D32</f>
        <v>0</v>
      </c>
      <c r="CP6" s="278">
        <f>+'Sanitation Data'!E28</f>
        <v>0</v>
      </c>
      <c r="CQ6" s="278">
        <f>+'Sanitation Data'!E29</f>
        <v>0</v>
      </c>
      <c r="CR6" s="278">
        <f>+'Sanitation Data'!E30</f>
        <v>0</v>
      </c>
      <c r="CS6" s="278">
        <f>+'Sanitation Data'!E31</f>
        <v>0</v>
      </c>
      <c r="CT6" s="278">
        <f>+'Sanitation Data'!E32</f>
        <v>0</v>
      </c>
      <c r="CU6" s="278">
        <f>+'Sanitation Data'!F28</f>
        <v>0</v>
      </c>
      <c r="CV6" s="278">
        <f>+'Sanitation Data'!F29</f>
        <v>0</v>
      </c>
      <c r="CW6" s="278">
        <f>+'Sanitation Data'!F30</f>
        <v>0</v>
      </c>
      <c r="CX6" s="278">
        <f>+'Sanitation Data'!F31</f>
        <v>0</v>
      </c>
      <c r="CY6" s="278">
        <f>+'Sanitation Data'!F32</f>
        <v>0</v>
      </c>
      <c r="CZ6" s="278">
        <f>+'Sanitation Data'!G28</f>
        <v>0</v>
      </c>
      <c r="DA6" s="278">
        <f>+'Sanitation Data'!G29</f>
        <v>0</v>
      </c>
      <c r="DB6" s="278">
        <f>+'Sanitation Data'!G30</f>
        <v>0</v>
      </c>
      <c r="DC6" s="278">
        <f>+'Sanitation Data'!G31</f>
        <v>0</v>
      </c>
      <c r="DD6" s="278">
        <f>+'Sanitation Data'!G32</f>
        <v>0</v>
      </c>
      <c r="DE6" s="278" t="str">
        <f>+'Sanitation Data'!H28</f>
        <v>No</v>
      </c>
      <c r="DF6" s="278">
        <f>+'Sanitation Data'!H29</f>
        <v>0</v>
      </c>
      <c r="DG6" s="278">
        <f>+'Sanitation Data'!H30</f>
        <v>0</v>
      </c>
      <c r="DH6" s="278">
        <f>+'Sanitation Data'!H31</f>
        <v>0</v>
      </c>
      <c r="DI6" s="278">
        <f>+'Sanitation Data'!H32</f>
        <v>0</v>
      </c>
      <c r="DJ6" s="278">
        <f>+'Sanitation Data'!I28</f>
        <v>0</v>
      </c>
      <c r="DK6" s="278">
        <f>+'Sanitation Data'!I29</f>
        <v>0</v>
      </c>
      <c r="DL6" s="278">
        <f>+'Sanitation Data'!I30</f>
        <v>0</v>
      </c>
      <c r="DM6" s="278">
        <f>+'Sanitation Data'!I31</f>
        <v>0</v>
      </c>
      <c r="DN6" s="278">
        <f>+'Sanitation Data'!I32</f>
        <v>0</v>
      </c>
      <c r="DO6" s="278">
        <f>+'Hygiene Data'!D11</f>
        <v>0</v>
      </c>
      <c r="DP6" s="278">
        <f>+'Hygiene Data'!D12</f>
        <v>0</v>
      </c>
      <c r="DQ6" s="278">
        <f>+'Hygiene Data'!D13</f>
        <v>0</v>
      </c>
      <c r="DR6" s="278">
        <f>+'Hygiene Data'!E11</f>
        <v>0</v>
      </c>
      <c r="DS6" s="278">
        <f>+'Hygiene Data'!E12</f>
        <v>0</v>
      </c>
      <c r="DT6" s="278">
        <f>+'Hygiene Data'!E13</f>
        <v>0</v>
      </c>
      <c r="DU6" s="278">
        <f>+'Hygiene Data'!F11</f>
        <v>0</v>
      </c>
      <c r="DV6" s="278">
        <f>+'Hygiene Data'!F12</f>
        <v>0</v>
      </c>
      <c r="DW6" s="278">
        <f>+'Hygiene Data'!F13</f>
        <v>0</v>
      </c>
      <c r="DX6" s="278">
        <f>+'Hygiene Data'!G11</f>
        <v>0</v>
      </c>
      <c r="DY6" s="278">
        <f>+'Hygiene Data'!G12</f>
        <v>0</v>
      </c>
      <c r="DZ6" s="278">
        <f>+'Hygiene Data'!G13</f>
        <v>0</v>
      </c>
      <c r="EA6" s="278">
        <f>+'Hygiene Data'!H11</f>
        <v>0</v>
      </c>
      <c r="EB6" s="278">
        <f>+'Hygiene Data'!H12</f>
        <v>0</v>
      </c>
      <c r="EC6" s="278">
        <f>+'Hygiene Data'!H13</f>
        <v>0</v>
      </c>
      <c r="ED6" s="278">
        <f>+'Hygiene Data'!I11</f>
        <v>0</v>
      </c>
      <c r="EE6" s="278">
        <f>+'Hygiene Data'!I12</f>
        <v>0</v>
      </c>
      <c r="EF6" s="278">
        <f>+'Hygiene Data'!I13</f>
        <v>0</v>
      </c>
    </row>
    <row xmlns:x14ac="http://schemas.microsoft.com/office/spreadsheetml/2009/9/ac" r="7" x14ac:dyDescent="0.2">
      <c r="A7" s="35" t="str">
        <f ca="true">+IF(OFFSET('Water Data'!$B$2,0,10*ROW('Water Data'!E1))="","",OFFSET('Water Data'!$B$2,0,10*ROW('Water Data'!E1)))</f>
        <v>GNB_2019_SUR</v>
      </c>
      <c r="B7" s="35" t="str">
        <f ca="true">+IF(OFFSET('Water Data'!$C$2,0,10*ROW('Water Data'!F1))="","",OFFSET('Water Data'!$C$2,0,10*ROW('Water Data'!F1)))</f>
        <v>Survey</v>
      </c>
      <c r="C7" s="334">
        <f t="shared" ref="C7:C70" ca="true" si="0">+IF(ISNUMBER(VALUE(MID(A7,5,4))), VALUE(MID(A7, 5,4)),"")</f>
        <v>2019</v>
      </c>
      <c r="D7" s="91" t="str">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[85]</v>
      </c>
      <c r="E7" s="91" t="str">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[65]</v>
      </c>
      <c r="F7" s="91" t="str">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[59]</v>
      </c>
      <c r="G7" s="91"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1"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1"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1"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1"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1"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1"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1"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1"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1"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1"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91"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1"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1"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91"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2" t="str">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[69]</v>
      </c>
      <c r="W7" s="92" t="str">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[53]</v>
      </c>
      <c r="X7" s="92"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2"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2" t="str">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[32]</v>
      </c>
      <c r="AA7" s="92"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2"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2"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2"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2"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2"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2"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2"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2"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2"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2"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2"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2"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2"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2"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2"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2"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2"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2"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2"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2"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2"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2"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2"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2"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3" t="str">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[29]</v>
      </c>
      <c r="BA7" s="93" t="str">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[25]</v>
      </c>
      <c r="BB7" s="93" t="str">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[12]</v>
      </c>
      <c r="BC7" s="93"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3"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3"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3"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3"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3"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3"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3"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3"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3"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3"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3"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3"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3"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3"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8"/>
      <c r="BS7" s="278" t="str">
        <f ca="true">+IF(OFFSET('Water Data'!$D$27,0,10*ROW('Water Data'!D1))="","",OFFSET('Water Data'!$D$27,0,10*ROW('Water Data'!D1)))</f>
        <v>No</v>
      </c>
      <c r="BT7" s="278" t="str">
        <f ca="true">+IF(OFFSET('Water Data'!$D$28,0,10*ROW('Water Data'!D1))="","",OFFSET('Water Data'!$D$28,0,10*ROW('Water Data'!D1)))</f>
        <v>No</v>
      </c>
      <c r="BU7" s="278" t="str">
        <f ca="true">+IF(OFFSET('Water Data'!$D$29,0,10*ROW('Water Data'!D1))="","",OFFSET('Water Data'!$D$29,0,10*ROW('Water Data'!D1)))</f>
        <v>No</v>
      </c>
      <c r="BV7" s="278" t="str">
        <f ca="true">+IF(OFFSET('Water Data'!$E$27,0,10*ROW('Water Data'!E1))="","",OFFSET('Water Data'!$E$27,0,10*ROW('Water Data'!E1)))</f>
        <v/>
      </c>
      <c r="BW7" s="278" t="str">
        <f ca="true">+IF(OFFSET('Water Data'!$E$28,0,10*ROW('Water Data'!E1))="","",OFFSET('Water Data'!$E$28,0,10*ROW('Water Data'!E1)))</f>
        <v/>
      </c>
      <c r="BX7" s="278" t="str">
        <f ca="true">+IF(OFFSET('Water Data'!$E$29,0,10*ROW('Water Data'!E1))="","",OFFSET('Water Data'!$E$29,0,10*ROW('Water Data'!E1)))</f>
        <v/>
      </c>
      <c r="BY7" s="278" t="str">
        <f ca="true">+IF(OFFSET('Water Data'!$F$27,0,10*ROW('Water Data'!F1))="","",OFFSET('Water Data'!$F$27,0,10*ROW('Water Data'!F1)))</f>
        <v/>
      </c>
      <c r="BZ7" s="278" t="str">
        <f ca="true">+IF(OFFSET('Water Data'!$F$28,0,10*ROW('Water Data'!F1))="","",OFFSET('Water Data'!$F$28,0,10*ROW('Water Data'!F1)))</f>
        <v/>
      </c>
      <c r="CA7" s="278" t="str">
        <f ca="true">+IF(OFFSET('Water Data'!$F$29,0,10*ROW('Water Data'!F1))="","",OFFSET('Water Data'!$F$29,0,10*ROW('Water Data'!F1)))</f>
        <v/>
      </c>
      <c r="CB7" s="278" t="str">
        <f ca="true">+IF(OFFSET('Water Data'!$G$27,0,10*ROW('Water Data'!G1))="","",OFFSET('Water Data'!$G$27,0,10*ROW('Water Data'!G1)))</f>
        <v/>
      </c>
      <c r="CC7" s="278" t="str">
        <f ca="true">+IF(OFFSET('Water Data'!$G$28,0,10*ROW('Water Data'!G1))="","",OFFSET('Water Data'!$G$28,0,10*ROW('Water Data'!G1)))</f>
        <v/>
      </c>
      <c r="CD7" s="278" t="str">
        <f ca="true">+IF(OFFSET('Water Data'!$G$29,0,10*ROW('Water Data'!G1))="","",OFFSET('Water Data'!$G$29,0,10*ROW('Water Data'!G1)))</f>
        <v/>
      </c>
      <c r="CE7" s="278" t="str">
        <f ca="true">+IF(OFFSET('Water Data'!$H$27,0,10*ROW('Water Data'!H1))="","",OFFSET('Water Data'!$H$27,0,10*ROW('Water Data'!H1)))</f>
        <v/>
      </c>
      <c r="CF7" s="278" t="str">
        <f ca="true">+IF(OFFSET('Water Data'!$H$28,0,10*ROW('Water Data'!H1))="","",OFFSET('Water Data'!$H$28,0,10*ROW('Water Data'!H1)))</f>
        <v/>
      </c>
      <c r="CG7" s="278" t="str">
        <f ca="true">+IF(OFFSET('Water Data'!$H$29,0,10*ROW('Water Data'!H1))="","",OFFSET('Water Data'!$H$29,0,10*ROW('Water Data'!H1)))</f>
        <v/>
      </c>
      <c r="CH7" s="278" t="str">
        <f ca="true">+IF(OFFSET('Water Data'!$I$27,0,10*ROW('Water Data'!I1))="","",OFFSET('Water Data'!$I$27,0,10*ROW('Water Data'!I1)))</f>
        <v/>
      </c>
      <c r="CI7" s="278" t="str">
        <f ca="true">+IF(OFFSET('Water Data'!$I$28,0,10*ROW('Water Data'!I1))="","",OFFSET('Water Data'!$I$28,0,10*ROW('Water Data'!I1)))</f>
        <v/>
      </c>
      <c r="CJ7" s="278" t="str">
        <f ca="true">+IF(OFFSET('Water Data'!$I$29,0,10*ROW('Water Data'!I1))="","",OFFSET('Water Data'!$I$29,0,10*ROW('Water Data'!I1)))</f>
        <v/>
      </c>
      <c r="CK7" s="278" t="str">
        <f ca="true">+IF(OFFSET('Sanitation Data'!$D$28,0,10*ROW('Sanitation Data'!D1))="","",OFFSET('Sanitation Data'!$D$28,0,10*ROW('Sanitation Data'!D1)))</f>
        <v>No</v>
      </c>
      <c r="CL7" s="278" t="str">
        <f ca="true">+IF(OFFSET('Sanitation Data'!$D$29,0,10*ROW('Sanitation Data'!D1))="","",OFFSET('Sanitation Data'!$D$29,0,10*ROW('Sanitation Data'!D1)))</f>
        <v>No</v>
      </c>
      <c r="CM7" s="278" t="str">
        <f ca="true">+IF(OFFSET('Sanitation Data'!$D$30,0,10*ROW('Sanitation Data'!D1))="","",OFFSET('Sanitation Data'!$D$30,0,10*ROW('Sanitation Data'!D1)))</f>
        <v/>
      </c>
      <c r="CN7" s="278" t="str">
        <f ca="true">+IF(OFFSET('Sanitation Data'!$D$31,0,10*ROW('Sanitation Data'!D1))="","",OFFSET('Sanitation Data'!$D$31,0,10*ROW('Sanitation Data'!D1)))</f>
        <v/>
      </c>
      <c r="CO7" s="278" t="str">
        <f ca="true">+IF(OFFSET('Sanitation Data'!$D$32,0,10*ROW('Sanitation Data'!D1))="","",OFFSET('Sanitation Data'!$D$32,0,10*ROW('Sanitation Data'!D1)))</f>
        <v>No</v>
      </c>
      <c r="CP7" s="278" t="str">
        <f ca="true">+IF(OFFSET('Sanitation Data'!$E$28,0,10*ROW('Sanitation Data'!E1))="","",OFFSET('Sanitation Data'!$E$28,0,10*ROW('Sanitation Data'!E1)))</f>
        <v/>
      </c>
      <c r="CQ7" s="278" t="str">
        <f ca="true">+IF(OFFSET('Sanitation Data'!$E$29,0,10*ROW('Sanitation Data'!E1))="","",OFFSET('Sanitation Data'!$E$29,0,10*ROW('Sanitation Data'!E1)))</f>
        <v/>
      </c>
      <c r="CR7" s="278" t="str">
        <f ca="true">+IF(OFFSET('Sanitation Data'!$E$30,0,10*ROW('Sanitation Data'!E1))="","",OFFSET('Sanitation Data'!$E$30,0,10*ROW('Sanitation Data'!E1)))</f>
        <v/>
      </c>
      <c r="CS7" s="278" t="str">
        <f ca="true">+IF(OFFSET('Sanitation Data'!$E$31,0,10*ROW('Sanitation Data'!E1))="","",OFFSET('Sanitation Data'!$E$31,0,10*ROW('Sanitation Data'!E1)))</f>
        <v/>
      </c>
      <c r="CT7" s="278" t="str">
        <f ca="true">+IF(OFFSET('Sanitation Data'!$E$32,0,10*ROW('Sanitation Data'!E1))="","",OFFSET('Sanitation Data'!$E$32,0,10*ROW('Sanitation Data'!E1)))</f>
        <v/>
      </c>
      <c r="CU7" s="278" t="str">
        <f ca="true">+IF(OFFSET('Sanitation Data'!$F$28,0,10*ROW('Sanitation Data'!F1))="","",OFFSET('Sanitation Data'!$F$28,0,10*ROW('Sanitation Data'!F1)))</f>
        <v/>
      </c>
      <c r="CV7" s="278" t="str">
        <f ca="true">+IF(OFFSET('Sanitation Data'!$F$29,0,10*ROW('Sanitation Data'!F1))="","",OFFSET('Sanitation Data'!$F$29,0,10*ROW('Sanitation Data'!F1)))</f>
        <v/>
      </c>
      <c r="CW7" s="278" t="str">
        <f ca="true">+IF(OFFSET('Sanitation Data'!$F$30,0,10*ROW('Sanitation Data'!F1))="","",OFFSET('Sanitation Data'!$F$30,0,10*ROW('Sanitation Data'!F1)))</f>
        <v/>
      </c>
      <c r="CX7" s="278" t="str">
        <f ca="true">+IF(OFFSET('Sanitation Data'!$F$31,0,10*ROW('Sanitation Data'!F1))="","",OFFSET('Sanitation Data'!$F$31,0,10*ROW('Sanitation Data'!F1)))</f>
        <v/>
      </c>
      <c r="CY7" s="278" t="str">
        <f ca="true">+IF(OFFSET('Sanitation Data'!$F$32,0,10*ROW('Sanitation Data'!F1))="","",OFFSET('Sanitation Data'!$F$32,0,10*ROW('Sanitation Data'!F1)))</f>
        <v/>
      </c>
      <c r="CZ7" s="278" t="str">
        <f ca="true">+IF(OFFSET('Sanitation Data'!$G$28,0,10*ROW('Sanitation Data'!G1))="","",OFFSET('Sanitation Data'!$G$28,0,10*ROW('Sanitation Data'!G1)))</f>
        <v/>
      </c>
      <c r="DA7" s="278" t="str">
        <f ca="true">+IF(OFFSET('Sanitation Data'!$G$29,0,10*ROW('Sanitation Data'!G1))="","",OFFSET('Sanitation Data'!$G$29,0,10*ROW('Sanitation Data'!G1)))</f>
        <v/>
      </c>
      <c r="DB7" s="278" t="str">
        <f ca="true">+IF(OFFSET('Sanitation Data'!$G$30,0,10*ROW('Sanitation Data'!G1))="","",OFFSET('Sanitation Data'!$G$30,0,10*ROW('Sanitation Data'!G1)))</f>
        <v/>
      </c>
      <c r="DC7" s="278" t="str">
        <f ca="true">+IF(OFFSET('Sanitation Data'!$G$31,0,10*ROW('Sanitation Data'!G1))="","",OFFSET('Sanitation Data'!$G$31,0,10*ROW('Sanitation Data'!G1)))</f>
        <v/>
      </c>
      <c r="DD7" s="278" t="str">
        <f ca="true">+IF(OFFSET('Sanitation Data'!$G$32,0,10*ROW('Sanitation Data'!G1))="","",OFFSET('Sanitation Data'!$G$32,0,10*ROW('Sanitation Data'!G1)))</f>
        <v/>
      </c>
      <c r="DE7" s="278" t="str">
        <f ca="true">+IF(OFFSET('Sanitation Data'!$H$28,0,10*ROW('Sanitation Data'!H1))="","",OFFSET('Sanitation Data'!$H$28,0,10*ROW('Sanitation Data'!H1)))</f>
        <v/>
      </c>
      <c r="DF7" s="278" t="str">
        <f ca="true">+IF(OFFSET('Sanitation Data'!$H$29,0,10*ROW('Sanitation Data'!H1))="","",OFFSET('Sanitation Data'!$H$29,0,10*ROW('Sanitation Data'!H1)))</f>
        <v/>
      </c>
      <c r="DG7" s="278" t="str">
        <f ca="true">+IF(OFFSET('Sanitation Data'!$H$30,0,10*ROW('Sanitation Data'!H1))="","",OFFSET('Sanitation Data'!$H$30,0,10*ROW('Sanitation Data'!H1)))</f>
        <v/>
      </c>
      <c r="DH7" s="278" t="str">
        <f ca="true">+IF(OFFSET('Sanitation Data'!$H$31,0,10*ROW('Sanitation Data'!H1))="","",OFFSET('Sanitation Data'!$H$31,0,10*ROW('Sanitation Data'!H1)))</f>
        <v/>
      </c>
      <c r="DI7" s="278" t="str">
        <f ca="true">+IF(OFFSET('Sanitation Data'!$H$32,0,10*ROW('Sanitation Data'!H1))="","",OFFSET('Sanitation Data'!$H$32,0,10*ROW('Sanitation Data'!H1)))</f>
        <v/>
      </c>
      <c r="DJ7" s="278" t="str">
        <f ca="true">+IF(OFFSET('Sanitation Data'!$I$28,0,10*ROW('Sanitation Data'!I1))="","",OFFSET('Sanitation Data'!$I$28,0,10*ROW('Sanitation Data'!I1)))</f>
        <v/>
      </c>
      <c r="DK7" s="278" t="str">
        <f ca="true">+IF(OFFSET('Sanitation Data'!$I$29,0,10*ROW('Sanitation Data'!I1))="","",OFFSET('Sanitation Data'!$I$29,0,10*ROW('Sanitation Data'!I1)))</f>
        <v/>
      </c>
      <c r="DL7" s="278" t="str">
        <f ca="true">+IF(OFFSET('Sanitation Data'!$I$30,0,10*ROW('Sanitation Data'!I1))="","",OFFSET('Sanitation Data'!$I$30,0,10*ROW('Sanitation Data'!I1)))</f>
        <v/>
      </c>
      <c r="DM7" s="278" t="str">
        <f ca="true">+IF(OFFSET('Sanitation Data'!$I$31,0,10*ROW('Sanitation Data'!I1))="","",OFFSET('Sanitation Data'!$I$31,0,10*ROW('Sanitation Data'!I1)))</f>
        <v/>
      </c>
      <c r="DN7" s="278" t="str">
        <f ca="true">+IF(OFFSET('Sanitation Data'!$I$32,0,10*ROW('Sanitation Data'!I1))="","",OFFSET('Sanitation Data'!$I$32,0,10*ROW('Sanitation Data'!I1)))</f>
        <v/>
      </c>
      <c r="DO7" s="278" t="str">
        <f ca="true">+IF(OFFSET('Hygiene Data'!$D$11,0,10*ROW('Hygiene Data'!D1))="","",OFFSET('Hygiene Data'!$D$11,0,10*ROW('Hygiene Data'!D1)))</f>
        <v>No</v>
      </c>
      <c r="DP7" s="278" t="str">
        <f ca="true">+IF(OFFSET('Hygiene Data'!$D$12,0,10*ROW('Hygiene Data'!D1))="","",OFFSET('Hygiene Data'!$D$12,0,10*ROW('Hygiene Data'!D1)))</f>
        <v>No</v>
      </c>
      <c r="DQ7" s="278" t="str">
        <f ca="true">+IF(OFFSET('Hygiene Data'!$D$13,0,10*ROW('Hygiene Data'!D1))="","",OFFSET('Hygiene Data'!$D$13,0,10*ROW('Hygiene Data'!D1)))</f>
        <v>No</v>
      </c>
      <c r="DR7" s="278" t="str">
        <f ca="true">+IF(OFFSET('Hygiene Data'!$E$11,0,10*ROW('Hygiene Data'!E1))="","",OFFSET('Hygiene Data'!$E$11,0,10*ROW('Hygiene Data'!E1)))</f>
        <v/>
      </c>
      <c r="DS7" s="278" t="str">
        <f ca="true">+IF(OFFSET('Hygiene Data'!$E$12,0,10*ROW('Hygiene Data'!E1))="","",OFFSET('Hygiene Data'!$E$12,0,10*ROW('Hygiene Data'!E1)))</f>
        <v/>
      </c>
      <c r="DT7" s="278" t="str">
        <f ca="true">+IF(OFFSET('Hygiene Data'!$E$13,0,10*ROW('Hygiene Data'!E1))="","",OFFSET('Hygiene Data'!$E$13,0,10*ROW('Hygiene Data'!E1)))</f>
        <v/>
      </c>
      <c r="DU7" s="278" t="str">
        <f ca="true">+IF(OFFSET('Hygiene Data'!$F$11,0,10*ROW('Hygiene Data'!F1))="","",OFFSET('Hygiene Data'!$F$11,0,10*ROW('Hygiene Data'!F1)))</f>
        <v/>
      </c>
      <c r="DV7" s="278" t="str">
        <f ca="true">+IF(OFFSET('Hygiene Data'!$F$12,0,10*ROW('Hygiene Data'!F1))="","",OFFSET('Hygiene Data'!$F$12,0,10*ROW('Hygiene Data'!F1)))</f>
        <v/>
      </c>
      <c r="DW7" s="278" t="str">
        <f ca="true">+IF(OFFSET('Hygiene Data'!$F$13,0,10*ROW('Hygiene Data'!F1))="","",OFFSET('Hygiene Data'!$F$13,0,10*ROW('Hygiene Data'!F1)))</f>
        <v/>
      </c>
      <c r="DX7" s="278" t="str">
        <f ca="true">+IF(OFFSET('Hygiene Data'!$G$11,0,10*ROW('Hygiene Data'!G1))="","",OFFSET('Hygiene Data'!$G$11,0,10*ROW('Hygiene Data'!G1)))</f>
        <v/>
      </c>
      <c r="DY7" s="278" t="str">
        <f ca="true">+IF(OFFSET('Hygiene Data'!$G$12,0,10*ROW('Hygiene Data'!G1))="","",OFFSET('Hygiene Data'!$G$12,0,10*ROW('Hygiene Data'!G1)))</f>
        <v/>
      </c>
      <c r="DZ7" s="278" t="str">
        <f ca="true">+IF(OFFSET('Hygiene Data'!$G$13,0,10*ROW('Hygiene Data'!G1))="","",OFFSET('Hygiene Data'!$G$13,0,10*ROW('Hygiene Data'!G1)))</f>
        <v/>
      </c>
      <c r="EA7" s="278" t="str">
        <f ca="true">+IF(OFFSET('Hygiene Data'!$H$11,0,10*ROW('Hygiene Data'!H1))="","",OFFSET('Hygiene Data'!$H$11,0,10*ROW('Hygiene Data'!H1)))</f>
        <v/>
      </c>
      <c r="EB7" s="278" t="str">
        <f ca="true">+IF(OFFSET('Hygiene Data'!$H$12,0,10*ROW('Hygiene Data'!H1))="","",OFFSET('Hygiene Data'!$H$12,0,10*ROW('Hygiene Data'!H1)))</f>
        <v/>
      </c>
      <c r="EC7" s="278" t="str">
        <f ca="true">+IF(OFFSET('Hygiene Data'!$H$13,0,10*ROW('Hygiene Data'!H1))="","",OFFSET('Hygiene Data'!$H$13,0,10*ROW('Hygiene Data'!H1)))</f>
        <v/>
      </c>
      <c r="ED7" s="278" t="str">
        <f ca="true">+IF(OFFSET('Hygiene Data'!$I$11,0,10*ROW('Hygiene Data'!I1))="","",OFFSET('Hygiene Data'!$I$11,0,10*ROW('Hygiene Data'!I1)))</f>
        <v/>
      </c>
      <c r="EE7" s="278" t="str">
        <f ca="true">+IF(OFFSET('Hygiene Data'!$I$12,0,10*ROW('Hygiene Data'!I1))="","",OFFSET('Hygiene Data'!$I$12,0,10*ROW('Hygiene Data'!I1)))</f>
        <v/>
      </c>
      <c r="EF7" s="278" t="str">
        <f ca="true">+IF(OFFSET('Hygiene Data'!$I$13,0,10*ROW('Hygiene Data'!I1))="","",OFFSET('Hygiene Data'!$I$13,0,10*ROW('Hygiene Data'!I1)))</f>
        <v/>
      </c>
    </row>
    <row xmlns:x14ac="http://schemas.microsoft.com/office/spreadsheetml/2009/9/ac" r="8" x14ac:dyDescent="0.2">
      <c r="A8" s="35" t="str">
        <f ca="true">+IF(OFFSET('Water Data'!$B$2,0,10*ROW('Water Data'!E2))="","",OFFSET('Water Data'!$B$2,0,10*ROW('Water Data'!E2)))</f>
        <v>GNB_2021_SUR</v>
      </c>
      <c r="B8" s="35" t="str">
        <f ca="true">+IF(OFFSET('Water Data'!$C$2,0,10*ROW('Water Data'!F2))="","",OFFSET('Water Data'!$C$2,0,10*ROW('Water Data'!F2)))</f>
        <v>Survey</v>
      </c>
      <c r="C8" s="334">
        <f t="shared" ca="true" si="0"/>
        <v>2021</v>
      </c>
      <c r="D8" s="91">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73.375671714704438</v>
      </c>
      <c r="E8" s="91">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65.437225207620912</v>
      </c>
      <c r="F8" s="91">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63.165608207132387</v>
      </c>
      <c r="G8" s="91"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1"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1"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1"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1"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1"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1"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1"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1"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1"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1"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91"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1"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1"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91"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2">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65.217391304347828</v>
      </c>
      <c r="W8" s="92">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59.84367366878358</v>
      </c>
      <c r="X8" s="92">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41.768441621885685</v>
      </c>
      <c r="Y8" s="92"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2">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36.88324377137274</v>
      </c>
      <c r="AA8" s="92"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2"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2"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2"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2"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2"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2"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2"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2"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2"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2"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2"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2"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2"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2"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2"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2"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2"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2"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2"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2"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2"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2"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2"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2"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3">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84.025403028822666</v>
      </c>
      <c r="BA8" s="93">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81.778212017586711</v>
      </c>
      <c r="BB8" s="93">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74.69467513434293</v>
      </c>
      <c r="BC8" s="93"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3"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3"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3"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3"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3"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3"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3"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3"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3"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3"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3"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3"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3"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3"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8"/>
      <c r="BS8" s="278" t="str">
        <f ca="true">+IF(OFFSET('Water Data'!$D$27,0,10*ROW('Water Data'!D2))="","",OFFSET('Water Data'!$D$27,0,10*ROW('Water Data'!D2)))</f>
        <v>Yes</v>
      </c>
      <c r="BT8" s="278" t="str">
        <f ca="true">+IF(OFFSET('Water Data'!$D$28,0,10*ROW('Water Data'!D2))="","",OFFSET('Water Data'!$D$28,0,10*ROW('Water Data'!D2)))</f>
        <v>Yes</v>
      </c>
      <c r="BU8" s="278" t="str">
        <f ca="true">+IF(OFFSET('Water Data'!$D$29,0,10*ROW('Water Data'!D2))="","",OFFSET('Water Data'!$D$29,0,10*ROW('Water Data'!D2)))</f>
        <v>Yes</v>
      </c>
      <c r="BV8" s="278" t="str">
        <f ca="true">+IF(OFFSET('Water Data'!$E$27,0,10*ROW('Water Data'!E2))="","",OFFSET('Water Data'!$E$27,0,10*ROW('Water Data'!E2)))</f>
        <v/>
      </c>
      <c r="BW8" s="278" t="str">
        <f ca="true">+IF(OFFSET('Water Data'!$E$28,0,10*ROW('Water Data'!E2))="","",OFFSET('Water Data'!$E$28,0,10*ROW('Water Data'!E2)))</f>
        <v/>
      </c>
      <c r="BX8" s="278" t="str">
        <f ca="true">+IF(OFFSET('Water Data'!$E$29,0,10*ROW('Water Data'!E2))="","",OFFSET('Water Data'!$E$29,0,10*ROW('Water Data'!E2)))</f>
        <v/>
      </c>
      <c r="BY8" s="278" t="str">
        <f ca="true">+IF(OFFSET('Water Data'!$F$27,0,10*ROW('Water Data'!F2))="","",OFFSET('Water Data'!$F$27,0,10*ROW('Water Data'!F2)))</f>
        <v/>
      </c>
      <c r="BZ8" s="278" t="str">
        <f ca="true">+IF(OFFSET('Water Data'!$F$28,0,10*ROW('Water Data'!F2))="","",OFFSET('Water Data'!$F$28,0,10*ROW('Water Data'!F2)))</f>
        <v/>
      </c>
      <c r="CA8" s="278" t="str">
        <f ca="true">+IF(OFFSET('Water Data'!$F$29,0,10*ROW('Water Data'!F2))="","",OFFSET('Water Data'!$F$29,0,10*ROW('Water Data'!F2)))</f>
        <v/>
      </c>
      <c r="CB8" s="278" t="str">
        <f ca="true">+IF(OFFSET('Water Data'!$G$27,0,10*ROW('Water Data'!G2))="","",OFFSET('Water Data'!$G$27,0,10*ROW('Water Data'!G2)))</f>
        <v/>
      </c>
      <c r="CC8" s="278" t="str">
        <f ca="true">+IF(OFFSET('Water Data'!$G$28,0,10*ROW('Water Data'!G2))="","",OFFSET('Water Data'!$G$28,0,10*ROW('Water Data'!G2)))</f>
        <v/>
      </c>
      <c r="CD8" s="278" t="str">
        <f ca="true">+IF(OFFSET('Water Data'!$G$29,0,10*ROW('Water Data'!G2))="","",OFFSET('Water Data'!$G$29,0,10*ROW('Water Data'!G2)))</f>
        <v/>
      </c>
      <c r="CE8" s="278" t="str">
        <f ca="true">+IF(OFFSET('Water Data'!$H$27,0,10*ROW('Water Data'!H2))="","",OFFSET('Water Data'!$H$27,0,10*ROW('Water Data'!H2)))</f>
        <v/>
      </c>
      <c r="CF8" s="278" t="str">
        <f ca="true">+IF(OFFSET('Water Data'!$H$28,0,10*ROW('Water Data'!H2))="","",OFFSET('Water Data'!$H$28,0,10*ROW('Water Data'!H2)))</f>
        <v/>
      </c>
      <c r="CG8" s="278" t="str">
        <f ca="true">+IF(OFFSET('Water Data'!$H$29,0,10*ROW('Water Data'!H2))="","",OFFSET('Water Data'!$H$29,0,10*ROW('Water Data'!H2)))</f>
        <v/>
      </c>
      <c r="CH8" s="278" t="str">
        <f ca="true">+IF(OFFSET('Water Data'!$I$27,0,10*ROW('Water Data'!I2))="","",OFFSET('Water Data'!$I$27,0,10*ROW('Water Data'!I2)))</f>
        <v/>
      </c>
      <c r="CI8" s="278" t="str">
        <f ca="true">+IF(OFFSET('Water Data'!$I$28,0,10*ROW('Water Data'!I2))="","",OFFSET('Water Data'!$I$28,0,10*ROW('Water Data'!I2)))</f>
        <v/>
      </c>
      <c r="CJ8" s="278" t="str">
        <f ca="true">+IF(OFFSET('Water Data'!$I$29,0,10*ROW('Water Data'!I2))="","",OFFSET('Water Data'!$I$29,0,10*ROW('Water Data'!I2)))</f>
        <v/>
      </c>
      <c r="CK8" s="278" t="str">
        <f ca="true">+IF(OFFSET('Sanitation Data'!$D$28,0,10*ROW('Sanitation Data'!D2))="","",OFFSET('Sanitation Data'!$D$28,0,10*ROW('Sanitation Data'!D2)))</f>
        <v>Yes</v>
      </c>
      <c r="CL8" s="278" t="str">
        <f ca="true">+IF(OFFSET('Sanitation Data'!$D$29,0,10*ROW('Sanitation Data'!D2))="","",OFFSET('Sanitation Data'!$D$29,0,10*ROW('Sanitation Data'!D2)))</f>
        <v>Yes</v>
      </c>
      <c r="CM8" s="278" t="str">
        <f ca="true">+IF(OFFSET('Sanitation Data'!$D$30,0,10*ROW('Sanitation Data'!D2))="","",OFFSET('Sanitation Data'!$D$30,0,10*ROW('Sanitation Data'!D2)))</f>
        <v>Yes</v>
      </c>
      <c r="CN8" s="278" t="str">
        <f ca="true">+IF(OFFSET('Sanitation Data'!$D$31,0,10*ROW('Sanitation Data'!D2))="","",OFFSET('Sanitation Data'!$D$31,0,10*ROW('Sanitation Data'!D2)))</f>
        <v/>
      </c>
      <c r="CO8" s="278" t="str">
        <f ca="true">+IF(OFFSET('Sanitation Data'!$D$32,0,10*ROW('Sanitation Data'!D2))="","",OFFSET('Sanitation Data'!$D$32,0,10*ROW('Sanitation Data'!D2)))</f>
        <v>Yes</v>
      </c>
      <c r="CP8" s="278" t="str">
        <f ca="true">+IF(OFFSET('Sanitation Data'!$E$28,0,10*ROW('Sanitation Data'!E2))="","",OFFSET('Sanitation Data'!$E$28,0,10*ROW('Sanitation Data'!E2)))</f>
        <v/>
      </c>
      <c r="CQ8" s="278" t="str">
        <f ca="true">+IF(OFFSET('Sanitation Data'!$E$29,0,10*ROW('Sanitation Data'!E2))="","",OFFSET('Sanitation Data'!$E$29,0,10*ROW('Sanitation Data'!E2)))</f>
        <v/>
      </c>
      <c r="CR8" s="278" t="str">
        <f ca="true">+IF(OFFSET('Sanitation Data'!$E$30,0,10*ROW('Sanitation Data'!E2))="","",OFFSET('Sanitation Data'!$E$30,0,10*ROW('Sanitation Data'!E2)))</f>
        <v/>
      </c>
      <c r="CS8" s="278" t="str">
        <f ca="true">+IF(OFFSET('Sanitation Data'!$E$31,0,10*ROW('Sanitation Data'!E2))="","",OFFSET('Sanitation Data'!$E$31,0,10*ROW('Sanitation Data'!E2)))</f>
        <v/>
      </c>
      <c r="CT8" s="278" t="str">
        <f ca="true">+IF(OFFSET('Sanitation Data'!$E$32,0,10*ROW('Sanitation Data'!E2))="","",OFFSET('Sanitation Data'!$E$32,0,10*ROW('Sanitation Data'!E2)))</f>
        <v/>
      </c>
      <c r="CU8" s="278" t="str">
        <f ca="true">+IF(OFFSET('Sanitation Data'!$F$28,0,10*ROW('Sanitation Data'!F2))="","",OFFSET('Sanitation Data'!$F$28,0,10*ROW('Sanitation Data'!F2)))</f>
        <v/>
      </c>
      <c r="CV8" s="278" t="str">
        <f ca="true">+IF(OFFSET('Sanitation Data'!$F$29,0,10*ROW('Sanitation Data'!F2))="","",OFFSET('Sanitation Data'!$F$29,0,10*ROW('Sanitation Data'!F2)))</f>
        <v/>
      </c>
      <c r="CW8" s="278" t="str">
        <f ca="true">+IF(OFFSET('Sanitation Data'!$F$30,0,10*ROW('Sanitation Data'!F2))="","",OFFSET('Sanitation Data'!$F$30,0,10*ROW('Sanitation Data'!F2)))</f>
        <v/>
      </c>
      <c r="CX8" s="278" t="str">
        <f ca="true">+IF(OFFSET('Sanitation Data'!$F$31,0,10*ROW('Sanitation Data'!F2))="","",OFFSET('Sanitation Data'!$F$31,0,10*ROW('Sanitation Data'!F2)))</f>
        <v/>
      </c>
      <c r="CY8" s="278" t="str">
        <f ca="true">+IF(OFFSET('Sanitation Data'!$F$32,0,10*ROW('Sanitation Data'!F2))="","",OFFSET('Sanitation Data'!$F$32,0,10*ROW('Sanitation Data'!F2)))</f>
        <v/>
      </c>
      <c r="CZ8" s="278" t="str">
        <f ca="true">+IF(OFFSET('Sanitation Data'!$G$28,0,10*ROW('Sanitation Data'!G2))="","",OFFSET('Sanitation Data'!$G$28,0,10*ROW('Sanitation Data'!G2)))</f>
        <v/>
      </c>
      <c r="DA8" s="278" t="str">
        <f ca="true">+IF(OFFSET('Sanitation Data'!$G$29,0,10*ROW('Sanitation Data'!G2))="","",OFFSET('Sanitation Data'!$G$29,0,10*ROW('Sanitation Data'!G2)))</f>
        <v/>
      </c>
      <c r="DB8" s="278" t="str">
        <f ca="true">+IF(OFFSET('Sanitation Data'!$G$30,0,10*ROW('Sanitation Data'!G2))="","",OFFSET('Sanitation Data'!$G$30,0,10*ROW('Sanitation Data'!G2)))</f>
        <v/>
      </c>
      <c r="DC8" s="278" t="str">
        <f ca="true">+IF(OFFSET('Sanitation Data'!$G$31,0,10*ROW('Sanitation Data'!G2))="","",OFFSET('Sanitation Data'!$G$31,0,10*ROW('Sanitation Data'!G2)))</f>
        <v/>
      </c>
      <c r="DD8" s="278" t="str">
        <f ca="true">+IF(OFFSET('Sanitation Data'!$G$32,0,10*ROW('Sanitation Data'!G2))="","",OFFSET('Sanitation Data'!$G$32,0,10*ROW('Sanitation Data'!G2)))</f>
        <v/>
      </c>
      <c r="DE8" s="278" t="str">
        <f ca="true">+IF(OFFSET('Sanitation Data'!$H$28,0,10*ROW('Sanitation Data'!H2))="","",OFFSET('Sanitation Data'!$H$28,0,10*ROW('Sanitation Data'!H2)))</f>
        <v/>
      </c>
      <c r="DF8" s="278" t="str">
        <f ca="true">+IF(OFFSET('Sanitation Data'!$H$29,0,10*ROW('Sanitation Data'!H2))="","",OFFSET('Sanitation Data'!$H$29,0,10*ROW('Sanitation Data'!H2)))</f>
        <v/>
      </c>
      <c r="DG8" s="278" t="str">
        <f ca="true">+IF(OFFSET('Sanitation Data'!$H$30,0,10*ROW('Sanitation Data'!H2))="","",OFFSET('Sanitation Data'!$H$30,0,10*ROW('Sanitation Data'!H2)))</f>
        <v/>
      </c>
      <c r="DH8" s="278" t="str">
        <f ca="true">+IF(OFFSET('Sanitation Data'!$H$31,0,10*ROW('Sanitation Data'!H2))="","",OFFSET('Sanitation Data'!$H$31,0,10*ROW('Sanitation Data'!H2)))</f>
        <v/>
      </c>
      <c r="DI8" s="278" t="str">
        <f ca="true">+IF(OFFSET('Sanitation Data'!$H$32,0,10*ROW('Sanitation Data'!H2))="","",OFFSET('Sanitation Data'!$H$32,0,10*ROW('Sanitation Data'!H2)))</f>
        <v/>
      </c>
      <c r="DJ8" s="278" t="str">
        <f ca="true">+IF(OFFSET('Sanitation Data'!$I$28,0,10*ROW('Sanitation Data'!I2))="","",OFFSET('Sanitation Data'!$I$28,0,10*ROW('Sanitation Data'!I2)))</f>
        <v/>
      </c>
      <c r="DK8" s="278" t="str">
        <f ca="true">+IF(OFFSET('Sanitation Data'!$I$29,0,10*ROW('Sanitation Data'!I2))="","",OFFSET('Sanitation Data'!$I$29,0,10*ROW('Sanitation Data'!I2)))</f>
        <v/>
      </c>
      <c r="DL8" s="278" t="str">
        <f ca="true">+IF(OFFSET('Sanitation Data'!$I$30,0,10*ROW('Sanitation Data'!I2))="","",OFFSET('Sanitation Data'!$I$30,0,10*ROW('Sanitation Data'!I2)))</f>
        <v/>
      </c>
      <c r="DM8" s="278" t="str">
        <f ca="true">+IF(OFFSET('Sanitation Data'!$I$31,0,10*ROW('Sanitation Data'!I2))="","",OFFSET('Sanitation Data'!$I$31,0,10*ROW('Sanitation Data'!I2)))</f>
        <v/>
      </c>
      <c r="DN8" s="278" t="str">
        <f ca="true">+IF(OFFSET('Sanitation Data'!$I$32,0,10*ROW('Sanitation Data'!I2))="","",OFFSET('Sanitation Data'!$I$32,0,10*ROW('Sanitation Data'!I2)))</f>
        <v/>
      </c>
      <c r="DO8" s="278" t="str">
        <f ca="true">+IF(OFFSET('Hygiene Data'!$D$11,0,10*ROW('Hygiene Data'!D2))="","",OFFSET('Hygiene Data'!$D$11,0,10*ROW('Hygiene Data'!D2)))</f>
        <v>Yes</v>
      </c>
      <c r="DP8" s="278" t="str">
        <f ca="true">+IF(OFFSET('Hygiene Data'!$D$12,0,10*ROW('Hygiene Data'!D2))="","",OFFSET('Hygiene Data'!$D$12,0,10*ROW('Hygiene Data'!D2)))</f>
        <v>Yes</v>
      </c>
      <c r="DQ8" s="278" t="str">
        <f ca="true">+IF(OFFSET('Hygiene Data'!$D$13,0,10*ROW('Hygiene Data'!D2))="","",OFFSET('Hygiene Data'!$D$13,0,10*ROW('Hygiene Data'!D2)))</f>
        <v>Yes</v>
      </c>
      <c r="DR8" s="278" t="str">
        <f ca="true">+IF(OFFSET('Hygiene Data'!$E$11,0,10*ROW('Hygiene Data'!E2))="","",OFFSET('Hygiene Data'!$E$11,0,10*ROW('Hygiene Data'!E2)))</f>
        <v/>
      </c>
      <c r="DS8" s="278" t="str">
        <f ca="true">+IF(OFFSET('Hygiene Data'!$E$12,0,10*ROW('Hygiene Data'!E2))="","",OFFSET('Hygiene Data'!$E$12,0,10*ROW('Hygiene Data'!E2)))</f>
        <v/>
      </c>
      <c r="DT8" s="278" t="str">
        <f ca="true">+IF(OFFSET('Hygiene Data'!$E$13,0,10*ROW('Hygiene Data'!E2))="","",OFFSET('Hygiene Data'!$E$13,0,10*ROW('Hygiene Data'!E2)))</f>
        <v/>
      </c>
      <c r="DU8" s="278" t="str">
        <f ca="true">+IF(OFFSET('Hygiene Data'!$F$11,0,10*ROW('Hygiene Data'!F2))="","",OFFSET('Hygiene Data'!$F$11,0,10*ROW('Hygiene Data'!F2)))</f>
        <v/>
      </c>
      <c r="DV8" s="278" t="str">
        <f ca="true">+IF(OFFSET('Hygiene Data'!$F$12,0,10*ROW('Hygiene Data'!F2))="","",OFFSET('Hygiene Data'!$F$12,0,10*ROW('Hygiene Data'!F2)))</f>
        <v/>
      </c>
      <c r="DW8" s="278" t="str">
        <f ca="true">+IF(OFFSET('Hygiene Data'!$F$13,0,10*ROW('Hygiene Data'!F2))="","",OFFSET('Hygiene Data'!$F$13,0,10*ROW('Hygiene Data'!F2)))</f>
        <v/>
      </c>
      <c r="DX8" s="278" t="str">
        <f ca="true">+IF(OFFSET('Hygiene Data'!$G$11,0,10*ROW('Hygiene Data'!G2))="","",OFFSET('Hygiene Data'!$G$11,0,10*ROW('Hygiene Data'!G2)))</f>
        <v/>
      </c>
      <c r="DY8" s="278" t="str">
        <f ca="true">+IF(OFFSET('Hygiene Data'!$G$12,0,10*ROW('Hygiene Data'!G2))="","",OFFSET('Hygiene Data'!$G$12,0,10*ROW('Hygiene Data'!G2)))</f>
        <v/>
      </c>
      <c r="DZ8" s="278" t="str">
        <f ca="true">+IF(OFFSET('Hygiene Data'!$G$13,0,10*ROW('Hygiene Data'!G2))="","",OFFSET('Hygiene Data'!$G$13,0,10*ROW('Hygiene Data'!G2)))</f>
        <v/>
      </c>
      <c r="EA8" s="278" t="str">
        <f ca="true">+IF(OFFSET('Hygiene Data'!$H$11,0,10*ROW('Hygiene Data'!H2))="","",OFFSET('Hygiene Data'!$H$11,0,10*ROW('Hygiene Data'!H2)))</f>
        <v/>
      </c>
      <c r="EB8" s="278" t="str">
        <f ca="true">+IF(OFFSET('Hygiene Data'!$H$12,0,10*ROW('Hygiene Data'!H2))="","",OFFSET('Hygiene Data'!$H$12,0,10*ROW('Hygiene Data'!H2)))</f>
        <v/>
      </c>
      <c r="EC8" s="278" t="str">
        <f ca="true">+IF(OFFSET('Hygiene Data'!$H$13,0,10*ROW('Hygiene Data'!H2))="","",OFFSET('Hygiene Data'!$H$13,0,10*ROW('Hygiene Data'!H2)))</f>
        <v/>
      </c>
      <c r="ED8" s="278" t="str">
        <f ca="true">+IF(OFFSET('Hygiene Data'!$I$11,0,10*ROW('Hygiene Data'!I2))="","",OFFSET('Hygiene Data'!$I$11,0,10*ROW('Hygiene Data'!I2)))</f>
        <v/>
      </c>
      <c r="EE8" s="278" t="str">
        <f ca="true">+IF(OFFSET('Hygiene Data'!$I$12,0,10*ROW('Hygiene Data'!I2))="","",OFFSET('Hygiene Data'!$I$12,0,10*ROW('Hygiene Data'!I2)))</f>
        <v/>
      </c>
      <c r="EF8" s="278" t="str">
        <f ca="true">+IF(OFFSET('Hygiene Data'!$I$13,0,10*ROW('Hygiene Data'!I2))="","",OFFSET('Hygiene Data'!$I$13,0,10*ROW('Hygiene Data'!I2)))</f>
        <v/>
      </c>
    </row>
    <row xmlns:x14ac="http://schemas.microsoft.com/office/spreadsheetml/2009/9/ac" r="9" x14ac:dyDescent="0.2">
      <c r="A9" s="35" t="str">
        <f ca="true">+IF(OFFSET('Water Data'!$B$2,0,10*ROW('Water Data'!E3))="","",OFFSET('Water Data'!$B$2,0,10*ROW('Water Data'!E3)))</f>
        <v/>
      </c>
      <c r="B9" s="35" t="str">
        <f ca="true">+IF(OFFSET('Water Data'!$C$2,0,10*ROW('Water Data'!F3))="","",OFFSET('Water Data'!$C$2,0,10*ROW('Water Data'!F3)))</f>
        <v/>
      </c>
      <c r="C9" s="334" t="str">
        <f t="shared" ca="true" si="0"/>
        <v/>
      </c>
      <c r="D9" s="91"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1"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91"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1"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1"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1"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1"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1"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1"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1"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1"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1"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1"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1"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91"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1"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1"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91"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2"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2"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2"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2"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2"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2"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2"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2"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2"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2"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2"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2"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2"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2"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2"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2"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2"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2"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2"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2"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2"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2"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2"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2"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2"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2"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2"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2"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2"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2"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3"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3"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3"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3"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3"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3"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3"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3"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3"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3"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3"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3"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3"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3"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3"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3"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3"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3"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8"/>
      <c r="BS9" s="278" t="str">
        <f ca="true">+IF(OFFSET('Water Data'!$D$27,0,10*ROW('Water Data'!D3))="","",OFFSET('Water Data'!$D$27,0,10*ROW('Water Data'!D3)))</f>
        <v/>
      </c>
      <c r="BT9" s="278" t="str">
        <f ca="true">+IF(OFFSET('Water Data'!$D$28,0,10*ROW('Water Data'!D3))="","",OFFSET('Water Data'!$D$28,0,10*ROW('Water Data'!D3)))</f>
        <v/>
      </c>
      <c r="BU9" s="278" t="str">
        <f ca="true">+IF(OFFSET('Water Data'!$D$29,0,10*ROW('Water Data'!D3))="","",OFFSET('Water Data'!$D$29,0,10*ROW('Water Data'!D3)))</f>
        <v/>
      </c>
      <c r="BV9" s="278" t="str">
        <f ca="true">+IF(OFFSET('Water Data'!$E$27,0,10*ROW('Water Data'!E3))="","",OFFSET('Water Data'!$E$27,0,10*ROW('Water Data'!E3)))</f>
        <v/>
      </c>
      <c r="BW9" s="278" t="str">
        <f ca="true">+IF(OFFSET('Water Data'!$E$28,0,10*ROW('Water Data'!E3))="","",OFFSET('Water Data'!$E$28,0,10*ROW('Water Data'!E3)))</f>
        <v/>
      </c>
      <c r="BX9" s="278" t="str">
        <f ca="true">+IF(OFFSET('Water Data'!$E$29,0,10*ROW('Water Data'!E3))="","",OFFSET('Water Data'!$E$29,0,10*ROW('Water Data'!E3)))</f>
        <v/>
      </c>
      <c r="BY9" s="278" t="str">
        <f ca="true">+IF(OFFSET('Water Data'!$F$27,0,10*ROW('Water Data'!F3))="","",OFFSET('Water Data'!$F$27,0,10*ROW('Water Data'!F3)))</f>
        <v/>
      </c>
      <c r="BZ9" s="278" t="str">
        <f ca="true">+IF(OFFSET('Water Data'!$F$28,0,10*ROW('Water Data'!F3))="","",OFFSET('Water Data'!$F$28,0,10*ROW('Water Data'!F3)))</f>
        <v/>
      </c>
      <c r="CA9" s="278" t="str">
        <f ca="true">+IF(OFFSET('Water Data'!$F$29,0,10*ROW('Water Data'!F3))="","",OFFSET('Water Data'!$F$29,0,10*ROW('Water Data'!F3)))</f>
        <v/>
      </c>
      <c r="CB9" s="278" t="str">
        <f ca="true">+IF(OFFSET('Water Data'!$G$27,0,10*ROW('Water Data'!G3))="","",OFFSET('Water Data'!$G$27,0,10*ROW('Water Data'!G3)))</f>
        <v/>
      </c>
      <c r="CC9" s="278" t="str">
        <f ca="true">+IF(OFFSET('Water Data'!$G$28,0,10*ROW('Water Data'!G3))="","",OFFSET('Water Data'!$G$28,0,10*ROW('Water Data'!G3)))</f>
        <v/>
      </c>
      <c r="CD9" s="278" t="str">
        <f ca="true">+IF(OFFSET('Water Data'!$G$29,0,10*ROW('Water Data'!G3))="","",OFFSET('Water Data'!$G$29,0,10*ROW('Water Data'!G3)))</f>
        <v/>
      </c>
      <c r="CE9" s="278" t="str">
        <f ca="true">+IF(OFFSET('Water Data'!$H$27,0,10*ROW('Water Data'!H3))="","",OFFSET('Water Data'!$H$27,0,10*ROW('Water Data'!H3)))</f>
        <v/>
      </c>
      <c r="CF9" s="278" t="str">
        <f ca="true">+IF(OFFSET('Water Data'!$H$28,0,10*ROW('Water Data'!H3))="","",OFFSET('Water Data'!$H$28,0,10*ROW('Water Data'!H3)))</f>
        <v/>
      </c>
      <c r="CG9" s="278" t="str">
        <f ca="true">+IF(OFFSET('Water Data'!$H$29,0,10*ROW('Water Data'!H3))="","",OFFSET('Water Data'!$H$29,0,10*ROW('Water Data'!H3)))</f>
        <v/>
      </c>
      <c r="CH9" s="278" t="str">
        <f ca="true">+IF(OFFSET('Water Data'!$I$27,0,10*ROW('Water Data'!I3))="","",OFFSET('Water Data'!$I$27,0,10*ROW('Water Data'!I3)))</f>
        <v/>
      </c>
      <c r="CI9" s="278" t="str">
        <f ca="true">+IF(OFFSET('Water Data'!$I$28,0,10*ROW('Water Data'!I3))="","",OFFSET('Water Data'!$I$28,0,10*ROW('Water Data'!I3)))</f>
        <v/>
      </c>
      <c r="CJ9" s="278" t="str">
        <f ca="true">+IF(OFFSET('Water Data'!$I$29,0,10*ROW('Water Data'!I3))="","",OFFSET('Water Data'!$I$29,0,10*ROW('Water Data'!I3)))</f>
        <v/>
      </c>
      <c r="CK9" s="278" t="str">
        <f ca="true">+IF(OFFSET('Sanitation Data'!$D$28,0,10*ROW('Sanitation Data'!D3))="","",OFFSET('Sanitation Data'!$D$28,0,10*ROW('Sanitation Data'!D3)))</f>
        <v/>
      </c>
      <c r="CL9" s="278" t="str">
        <f ca="true">+IF(OFFSET('Sanitation Data'!$D$29,0,10*ROW('Sanitation Data'!D3))="","",OFFSET('Sanitation Data'!$D$29,0,10*ROW('Sanitation Data'!D3)))</f>
        <v/>
      </c>
      <c r="CM9" s="278" t="str">
        <f ca="true">+IF(OFFSET('Sanitation Data'!$D$30,0,10*ROW('Sanitation Data'!D3))="","",OFFSET('Sanitation Data'!$D$30,0,10*ROW('Sanitation Data'!D3)))</f>
        <v/>
      </c>
      <c r="CN9" s="278" t="str">
        <f ca="true">+IF(OFFSET('Sanitation Data'!$D$31,0,10*ROW('Sanitation Data'!D3))="","",OFFSET('Sanitation Data'!$D$31,0,10*ROW('Sanitation Data'!D3)))</f>
        <v/>
      </c>
      <c r="CO9" s="278" t="str">
        <f ca="true">+IF(OFFSET('Sanitation Data'!$D$32,0,10*ROW('Sanitation Data'!D3))="","",OFFSET('Sanitation Data'!$D$32,0,10*ROW('Sanitation Data'!D3)))</f>
        <v/>
      </c>
      <c r="CP9" s="278" t="str">
        <f ca="true">+IF(OFFSET('Sanitation Data'!$E$28,0,10*ROW('Sanitation Data'!E3))="","",OFFSET('Sanitation Data'!$E$28,0,10*ROW('Sanitation Data'!E3)))</f>
        <v/>
      </c>
      <c r="CQ9" s="278" t="str">
        <f ca="true">+IF(OFFSET('Sanitation Data'!$E$29,0,10*ROW('Sanitation Data'!E3))="","",OFFSET('Sanitation Data'!$E$29,0,10*ROW('Sanitation Data'!E3)))</f>
        <v/>
      </c>
      <c r="CR9" s="278" t="str">
        <f ca="true">+IF(OFFSET('Sanitation Data'!$E$30,0,10*ROW('Sanitation Data'!E3))="","",OFFSET('Sanitation Data'!$E$30,0,10*ROW('Sanitation Data'!E3)))</f>
        <v/>
      </c>
      <c r="CS9" s="278" t="str">
        <f ca="true">+IF(OFFSET('Sanitation Data'!$E$31,0,10*ROW('Sanitation Data'!E3))="","",OFFSET('Sanitation Data'!$E$31,0,10*ROW('Sanitation Data'!E3)))</f>
        <v/>
      </c>
      <c r="CT9" s="278" t="str">
        <f ca="true">+IF(OFFSET('Sanitation Data'!$E$32,0,10*ROW('Sanitation Data'!E3))="","",OFFSET('Sanitation Data'!$E$32,0,10*ROW('Sanitation Data'!E3)))</f>
        <v/>
      </c>
      <c r="CU9" s="278" t="str">
        <f ca="true">+IF(OFFSET('Sanitation Data'!$F$28,0,10*ROW('Sanitation Data'!F3))="","",OFFSET('Sanitation Data'!$F$28,0,10*ROW('Sanitation Data'!F3)))</f>
        <v/>
      </c>
      <c r="CV9" s="278" t="str">
        <f ca="true">+IF(OFFSET('Sanitation Data'!$F$29,0,10*ROW('Sanitation Data'!F3))="","",OFFSET('Sanitation Data'!$F$29,0,10*ROW('Sanitation Data'!F3)))</f>
        <v/>
      </c>
      <c r="CW9" s="278" t="str">
        <f ca="true">+IF(OFFSET('Sanitation Data'!$F$30,0,10*ROW('Sanitation Data'!F3))="","",OFFSET('Sanitation Data'!$F$30,0,10*ROW('Sanitation Data'!F3)))</f>
        <v/>
      </c>
      <c r="CX9" s="278" t="str">
        <f ca="true">+IF(OFFSET('Sanitation Data'!$F$31,0,10*ROW('Sanitation Data'!F3))="","",OFFSET('Sanitation Data'!$F$31,0,10*ROW('Sanitation Data'!F3)))</f>
        <v/>
      </c>
      <c r="CY9" s="278" t="str">
        <f ca="true">+IF(OFFSET('Sanitation Data'!$F$32,0,10*ROW('Sanitation Data'!F3))="","",OFFSET('Sanitation Data'!$F$32,0,10*ROW('Sanitation Data'!F3)))</f>
        <v/>
      </c>
      <c r="CZ9" s="278" t="str">
        <f ca="true">+IF(OFFSET('Sanitation Data'!$G$28,0,10*ROW('Sanitation Data'!G3))="","",OFFSET('Sanitation Data'!$G$28,0,10*ROW('Sanitation Data'!G3)))</f>
        <v/>
      </c>
      <c r="DA9" s="278" t="str">
        <f ca="true">+IF(OFFSET('Sanitation Data'!$G$29,0,10*ROW('Sanitation Data'!G3))="","",OFFSET('Sanitation Data'!$G$29,0,10*ROW('Sanitation Data'!G3)))</f>
        <v/>
      </c>
      <c r="DB9" s="278" t="str">
        <f ca="true">+IF(OFFSET('Sanitation Data'!$G$30,0,10*ROW('Sanitation Data'!G3))="","",OFFSET('Sanitation Data'!$G$30,0,10*ROW('Sanitation Data'!G3)))</f>
        <v/>
      </c>
      <c r="DC9" s="278" t="str">
        <f ca="true">+IF(OFFSET('Sanitation Data'!$G$31,0,10*ROW('Sanitation Data'!G3))="","",OFFSET('Sanitation Data'!$G$31,0,10*ROW('Sanitation Data'!G3)))</f>
        <v/>
      </c>
      <c r="DD9" s="278" t="str">
        <f ca="true">+IF(OFFSET('Sanitation Data'!$G$32,0,10*ROW('Sanitation Data'!G3))="","",OFFSET('Sanitation Data'!$G$32,0,10*ROW('Sanitation Data'!G3)))</f>
        <v/>
      </c>
      <c r="DE9" s="278" t="str">
        <f ca="true">+IF(OFFSET('Sanitation Data'!$H$28,0,10*ROW('Sanitation Data'!H3))="","",OFFSET('Sanitation Data'!$H$28,0,10*ROW('Sanitation Data'!H3)))</f>
        <v/>
      </c>
      <c r="DF9" s="278" t="str">
        <f ca="true">+IF(OFFSET('Sanitation Data'!$H$29,0,10*ROW('Sanitation Data'!H3))="","",OFFSET('Sanitation Data'!$H$29,0,10*ROW('Sanitation Data'!H3)))</f>
        <v/>
      </c>
      <c r="DG9" s="278" t="str">
        <f ca="true">+IF(OFFSET('Sanitation Data'!$H$30,0,10*ROW('Sanitation Data'!H3))="","",OFFSET('Sanitation Data'!$H$30,0,10*ROW('Sanitation Data'!H3)))</f>
        <v/>
      </c>
      <c r="DH9" s="278" t="str">
        <f ca="true">+IF(OFFSET('Sanitation Data'!$H$31,0,10*ROW('Sanitation Data'!H3))="","",OFFSET('Sanitation Data'!$H$31,0,10*ROW('Sanitation Data'!H3)))</f>
        <v/>
      </c>
      <c r="DI9" s="278" t="str">
        <f ca="true">+IF(OFFSET('Sanitation Data'!$H$32,0,10*ROW('Sanitation Data'!H3))="","",OFFSET('Sanitation Data'!$H$32,0,10*ROW('Sanitation Data'!H3)))</f>
        <v/>
      </c>
      <c r="DJ9" s="278" t="str">
        <f ca="true">+IF(OFFSET('Sanitation Data'!$I$28,0,10*ROW('Sanitation Data'!I3))="","",OFFSET('Sanitation Data'!$I$28,0,10*ROW('Sanitation Data'!I3)))</f>
        <v/>
      </c>
      <c r="DK9" s="278" t="str">
        <f ca="true">+IF(OFFSET('Sanitation Data'!$I$29,0,10*ROW('Sanitation Data'!I3))="","",OFFSET('Sanitation Data'!$I$29,0,10*ROW('Sanitation Data'!I3)))</f>
        <v/>
      </c>
      <c r="DL9" s="278" t="str">
        <f ca="true">+IF(OFFSET('Sanitation Data'!$I$30,0,10*ROW('Sanitation Data'!I3))="","",OFFSET('Sanitation Data'!$I$30,0,10*ROW('Sanitation Data'!I3)))</f>
        <v/>
      </c>
      <c r="DM9" s="278" t="str">
        <f ca="true">+IF(OFFSET('Sanitation Data'!$I$31,0,10*ROW('Sanitation Data'!I3))="","",OFFSET('Sanitation Data'!$I$31,0,10*ROW('Sanitation Data'!I3)))</f>
        <v/>
      </c>
      <c r="DN9" s="278" t="str">
        <f ca="true">+IF(OFFSET('Sanitation Data'!$I$32,0,10*ROW('Sanitation Data'!I3))="","",OFFSET('Sanitation Data'!$I$32,0,10*ROW('Sanitation Data'!I3)))</f>
        <v/>
      </c>
      <c r="DO9" s="278" t="str">
        <f ca="true">+IF(OFFSET('Hygiene Data'!$D$11,0,10*ROW('Hygiene Data'!D3))="","",OFFSET('Hygiene Data'!$D$11,0,10*ROW('Hygiene Data'!D3)))</f>
        <v/>
      </c>
      <c r="DP9" s="278" t="str">
        <f ca="true">+IF(OFFSET('Hygiene Data'!$D$12,0,10*ROW('Hygiene Data'!D3))="","",OFFSET('Hygiene Data'!$D$12,0,10*ROW('Hygiene Data'!D3)))</f>
        <v/>
      </c>
      <c r="DQ9" s="278" t="str">
        <f ca="true">+IF(OFFSET('Hygiene Data'!$D$13,0,10*ROW('Hygiene Data'!D3))="","",OFFSET('Hygiene Data'!$D$13,0,10*ROW('Hygiene Data'!D3)))</f>
        <v/>
      </c>
      <c r="DR9" s="278" t="str">
        <f ca="true">+IF(OFFSET('Hygiene Data'!$E$11,0,10*ROW('Hygiene Data'!E3))="","",OFFSET('Hygiene Data'!$E$11,0,10*ROW('Hygiene Data'!E3)))</f>
        <v/>
      </c>
      <c r="DS9" s="278" t="str">
        <f ca="true">+IF(OFFSET('Hygiene Data'!$E$12,0,10*ROW('Hygiene Data'!E3))="","",OFFSET('Hygiene Data'!$E$12,0,10*ROW('Hygiene Data'!E3)))</f>
        <v/>
      </c>
      <c r="DT9" s="278" t="str">
        <f ca="true">+IF(OFFSET('Hygiene Data'!$E$13,0,10*ROW('Hygiene Data'!E3))="","",OFFSET('Hygiene Data'!$E$13,0,10*ROW('Hygiene Data'!E3)))</f>
        <v/>
      </c>
      <c r="DU9" s="278" t="str">
        <f ca="true">+IF(OFFSET('Hygiene Data'!$F$11,0,10*ROW('Hygiene Data'!F3))="","",OFFSET('Hygiene Data'!$F$11,0,10*ROW('Hygiene Data'!F3)))</f>
        <v/>
      </c>
      <c r="DV9" s="278" t="str">
        <f ca="true">+IF(OFFSET('Hygiene Data'!$F$12,0,10*ROW('Hygiene Data'!F3))="","",OFFSET('Hygiene Data'!$F$12,0,10*ROW('Hygiene Data'!F3)))</f>
        <v/>
      </c>
      <c r="DW9" s="278" t="str">
        <f ca="true">+IF(OFFSET('Hygiene Data'!$F$13,0,10*ROW('Hygiene Data'!F3))="","",OFFSET('Hygiene Data'!$F$13,0,10*ROW('Hygiene Data'!F3)))</f>
        <v/>
      </c>
      <c r="DX9" s="278" t="str">
        <f ca="true">+IF(OFFSET('Hygiene Data'!$G$11,0,10*ROW('Hygiene Data'!G3))="","",OFFSET('Hygiene Data'!$G$11,0,10*ROW('Hygiene Data'!G3)))</f>
        <v/>
      </c>
      <c r="DY9" s="278" t="str">
        <f ca="true">+IF(OFFSET('Hygiene Data'!$G$12,0,10*ROW('Hygiene Data'!G3))="","",OFFSET('Hygiene Data'!$G$12,0,10*ROW('Hygiene Data'!G3)))</f>
        <v/>
      </c>
      <c r="DZ9" s="278" t="str">
        <f ca="true">+IF(OFFSET('Hygiene Data'!$G$13,0,10*ROW('Hygiene Data'!G3))="","",OFFSET('Hygiene Data'!$G$13,0,10*ROW('Hygiene Data'!G3)))</f>
        <v/>
      </c>
      <c r="EA9" s="278" t="str">
        <f ca="true">+IF(OFFSET('Hygiene Data'!$H$11,0,10*ROW('Hygiene Data'!H3))="","",OFFSET('Hygiene Data'!$H$11,0,10*ROW('Hygiene Data'!H3)))</f>
        <v/>
      </c>
      <c r="EB9" s="278" t="str">
        <f ca="true">+IF(OFFSET('Hygiene Data'!$H$12,0,10*ROW('Hygiene Data'!H3))="","",OFFSET('Hygiene Data'!$H$12,0,10*ROW('Hygiene Data'!H3)))</f>
        <v/>
      </c>
      <c r="EC9" s="278" t="str">
        <f ca="true">+IF(OFFSET('Hygiene Data'!$H$13,0,10*ROW('Hygiene Data'!H3))="","",OFFSET('Hygiene Data'!$H$13,0,10*ROW('Hygiene Data'!H3)))</f>
        <v/>
      </c>
      <c r="ED9" s="278" t="str">
        <f ca="true">+IF(OFFSET('Hygiene Data'!$I$11,0,10*ROW('Hygiene Data'!I3))="","",OFFSET('Hygiene Data'!$I$11,0,10*ROW('Hygiene Data'!I3)))</f>
        <v/>
      </c>
      <c r="EE9" s="278" t="str">
        <f ca="true">+IF(OFFSET('Hygiene Data'!$I$12,0,10*ROW('Hygiene Data'!I3))="","",OFFSET('Hygiene Data'!$I$12,0,10*ROW('Hygiene Data'!I3)))</f>
        <v/>
      </c>
      <c r="EF9" s="278" t="str">
        <f ca="true">+IF(OFFSET('Hygiene Data'!$I$13,0,10*ROW('Hygiene Data'!I3))="","",OFFSET('Hygiene Data'!$I$13,0,10*ROW('Hygiene Data'!I3)))</f>
        <v/>
      </c>
    </row>
    <row xmlns:x14ac="http://schemas.microsoft.com/office/spreadsheetml/2009/9/ac" r="10" x14ac:dyDescent="0.2">
      <c r="A10" s="35" t="str">
        <f ca="true">+IF(OFFSET('Water Data'!$B$2,0,10*ROW('Water Data'!E4))="","",OFFSET('Water Data'!$B$2,0,10*ROW('Water Data'!E4)))</f>
        <v/>
      </c>
      <c r="B10" s="35" t="str">
        <f ca="true">+IF(OFFSET('Water Data'!$C$2,0,10*ROW('Water Data'!F4))="","",OFFSET('Water Data'!$C$2,0,10*ROW('Water Data'!F4)))</f>
        <v/>
      </c>
      <c r="C10" s="334" t="str">
        <f t="shared" ca="true" si="0"/>
        <v/>
      </c>
      <c r="D10" s="91"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1"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91"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1"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1"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1"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1"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1"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1"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1"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1"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1"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1"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1"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91"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1"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1"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91"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2"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2"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2"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2"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2"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2"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2"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2"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2"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2"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2"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2"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2"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2"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2"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2"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2"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2"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2"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2"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2"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2"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2"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2"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2"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2"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2"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2"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2"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2"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3"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3"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3"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3"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3"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3"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3"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3"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3"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3"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3"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3"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3"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3"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3"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3"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3"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3"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8"/>
      <c r="BS10" s="278" t="str">
        <f ca="true">+IF(OFFSET('Water Data'!$D$27,0,10*ROW('Water Data'!D4))="","",OFFSET('Water Data'!$D$27,0,10*ROW('Water Data'!D4)))</f>
        <v/>
      </c>
      <c r="BT10" s="278" t="str">
        <f ca="true">+IF(OFFSET('Water Data'!$D$28,0,10*ROW('Water Data'!D4))="","",OFFSET('Water Data'!$D$28,0,10*ROW('Water Data'!D4)))</f>
        <v/>
      </c>
      <c r="BU10" s="278" t="str">
        <f ca="true">+IF(OFFSET('Water Data'!$D$29,0,10*ROW('Water Data'!D4))="","",OFFSET('Water Data'!$D$29,0,10*ROW('Water Data'!D4)))</f>
        <v/>
      </c>
      <c r="BV10" s="278" t="str">
        <f ca="true">+IF(OFFSET('Water Data'!$E$27,0,10*ROW('Water Data'!E4))="","",OFFSET('Water Data'!$E$27,0,10*ROW('Water Data'!E4)))</f>
        <v/>
      </c>
      <c r="BW10" s="278" t="str">
        <f ca="true">+IF(OFFSET('Water Data'!$E$28,0,10*ROW('Water Data'!E4))="","",OFFSET('Water Data'!$E$28,0,10*ROW('Water Data'!E4)))</f>
        <v/>
      </c>
      <c r="BX10" s="278" t="str">
        <f ca="true">+IF(OFFSET('Water Data'!$E$29,0,10*ROW('Water Data'!E4))="","",OFFSET('Water Data'!$E$29,0,10*ROW('Water Data'!E4)))</f>
        <v/>
      </c>
      <c r="BY10" s="278" t="str">
        <f ca="true">+IF(OFFSET('Water Data'!$F$27,0,10*ROW('Water Data'!F4))="","",OFFSET('Water Data'!$F$27,0,10*ROW('Water Data'!F4)))</f>
        <v/>
      </c>
      <c r="BZ10" s="278" t="str">
        <f ca="true">+IF(OFFSET('Water Data'!$F$28,0,10*ROW('Water Data'!F4))="","",OFFSET('Water Data'!$F$28,0,10*ROW('Water Data'!F4)))</f>
        <v/>
      </c>
      <c r="CA10" s="278" t="str">
        <f ca="true">+IF(OFFSET('Water Data'!$F$29,0,10*ROW('Water Data'!F4))="","",OFFSET('Water Data'!$F$29,0,10*ROW('Water Data'!F4)))</f>
        <v/>
      </c>
      <c r="CB10" s="278" t="str">
        <f ca="true">+IF(OFFSET('Water Data'!$G$27,0,10*ROW('Water Data'!G4))="","",OFFSET('Water Data'!$G$27,0,10*ROW('Water Data'!G4)))</f>
        <v/>
      </c>
      <c r="CC10" s="278" t="str">
        <f ca="true">+IF(OFFSET('Water Data'!$G$28,0,10*ROW('Water Data'!G4))="","",OFFSET('Water Data'!$G$28,0,10*ROW('Water Data'!G4)))</f>
        <v/>
      </c>
      <c r="CD10" s="278" t="str">
        <f ca="true">+IF(OFFSET('Water Data'!$G$29,0,10*ROW('Water Data'!G4))="","",OFFSET('Water Data'!$G$29,0,10*ROW('Water Data'!G4)))</f>
        <v/>
      </c>
      <c r="CE10" s="278" t="str">
        <f ca="true">+IF(OFFSET('Water Data'!$H$27,0,10*ROW('Water Data'!H4))="","",OFFSET('Water Data'!$H$27,0,10*ROW('Water Data'!H4)))</f>
        <v/>
      </c>
      <c r="CF10" s="278" t="str">
        <f ca="true">+IF(OFFSET('Water Data'!$H$28,0,10*ROW('Water Data'!H4))="","",OFFSET('Water Data'!$H$28,0,10*ROW('Water Data'!H4)))</f>
        <v/>
      </c>
      <c r="CG10" s="278" t="str">
        <f ca="true">+IF(OFFSET('Water Data'!$H$29,0,10*ROW('Water Data'!H4))="","",OFFSET('Water Data'!$H$29,0,10*ROW('Water Data'!H4)))</f>
        <v/>
      </c>
      <c r="CH10" s="278" t="str">
        <f ca="true">+IF(OFFSET('Water Data'!$I$27,0,10*ROW('Water Data'!I4))="","",OFFSET('Water Data'!$I$27,0,10*ROW('Water Data'!I4)))</f>
        <v/>
      </c>
      <c r="CI10" s="278" t="str">
        <f ca="true">+IF(OFFSET('Water Data'!$I$28,0,10*ROW('Water Data'!I4))="","",OFFSET('Water Data'!$I$28,0,10*ROW('Water Data'!I4)))</f>
        <v/>
      </c>
      <c r="CJ10" s="278" t="str">
        <f ca="true">+IF(OFFSET('Water Data'!$I$29,0,10*ROW('Water Data'!I4))="","",OFFSET('Water Data'!$I$29,0,10*ROW('Water Data'!I4)))</f>
        <v/>
      </c>
      <c r="CK10" s="278" t="str">
        <f ca="true">+IF(OFFSET('Sanitation Data'!$D$28,0,10*ROW('Sanitation Data'!D4))="","",OFFSET('Sanitation Data'!$D$28,0,10*ROW('Sanitation Data'!D4)))</f>
        <v/>
      </c>
      <c r="CL10" s="278" t="str">
        <f ca="true">+IF(OFFSET('Sanitation Data'!$D$29,0,10*ROW('Sanitation Data'!D4))="","",OFFSET('Sanitation Data'!$D$29,0,10*ROW('Sanitation Data'!D4)))</f>
        <v/>
      </c>
      <c r="CM10" s="278" t="str">
        <f ca="true">+IF(OFFSET('Sanitation Data'!$D$30,0,10*ROW('Sanitation Data'!D4))="","",OFFSET('Sanitation Data'!$D$30,0,10*ROW('Sanitation Data'!D4)))</f>
        <v/>
      </c>
      <c r="CN10" s="278" t="str">
        <f ca="true">+IF(OFFSET('Sanitation Data'!$D$31,0,10*ROW('Sanitation Data'!D4))="","",OFFSET('Sanitation Data'!$D$31,0,10*ROW('Sanitation Data'!D4)))</f>
        <v/>
      </c>
      <c r="CO10" s="278" t="str">
        <f ca="true">+IF(OFFSET('Sanitation Data'!$D$32,0,10*ROW('Sanitation Data'!D4))="","",OFFSET('Sanitation Data'!$D$32,0,10*ROW('Sanitation Data'!D4)))</f>
        <v/>
      </c>
      <c r="CP10" s="278" t="str">
        <f ca="true">+IF(OFFSET('Sanitation Data'!$E$28,0,10*ROW('Sanitation Data'!E4))="","",OFFSET('Sanitation Data'!$E$28,0,10*ROW('Sanitation Data'!E4)))</f>
        <v/>
      </c>
      <c r="CQ10" s="278" t="str">
        <f ca="true">+IF(OFFSET('Sanitation Data'!$E$29,0,10*ROW('Sanitation Data'!E4))="","",OFFSET('Sanitation Data'!$E$29,0,10*ROW('Sanitation Data'!E4)))</f>
        <v/>
      </c>
      <c r="CR10" s="278" t="str">
        <f ca="true">+IF(OFFSET('Sanitation Data'!$E$30,0,10*ROW('Sanitation Data'!E4))="","",OFFSET('Sanitation Data'!$E$30,0,10*ROW('Sanitation Data'!E4)))</f>
        <v/>
      </c>
      <c r="CS10" s="278" t="str">
        <f ca="true">+IF(OFFSET('Sanitation Data'!$E$31,0,10*ROW('Sanitation Data'!E4))="","",OFFSET('Sanitation Data'!$E$31,0,10*ROW('Sanitation Data'!E4)))</f>
        <v/>
      </c>
      <c r="CT10" s="278" t="str">
        <f ca="true">+IF(OFFSET('Sanitation Data'!$E$32,0,10*ROW('Sanitation Data'!E4))="","",OFFSET('Sanitation Data'!$E$32,0,10*ROW('Sanitation Data'!E4)))</f>
        <v/>
      </c>
      <c r="CU10" s="278" t="str">
        <f ca="true">+IF(OFFSET('Sanitation Data'!$F$28,0,10*ROW('Sanitation Data'!F4))="","",OFFSET('Sanitation Data'!$F$28,0,10*ROW('Sanitation Data'!F4)))</f>
        <v/>
      </c>
      <c r="CV10" s="278" t="str">
        <f ca="true">+IF(OFFSET('Sanitation Data'!$F$29,0,10*ROW('Sanitation Data'!F4))="","",OFFSET('Sanitation Data'!$F$29,0,10*ROW('Sanitation Data'!F4)))</f>
        <v/>
      </c>
      <c r="CW10" s="278" t="str">
        <f ca="true">+IF(OFFSET('Sanitation Data'!$F$30,0,10*ROW('Sanitation Data'!F4))="","",OFFSET('Sanitation Data'!$F$30,0,10*ROW('Sanitation Data'!F4)))</f>
        <v/>
      </c>
      <c r="CX10" s="278" t="str">
        <f ca="true">+IF(OFFSET('Sanitation Data'!$F$31,0,10*ROW('Sanitation Data'!F4))="","",OFFSET('Sanitation Data'!$F$31,0,10*ROW('Sanitation Data'!F4)))</f>
        <v/>
      </c>
      <c r="CY10" s="278" t="str">
        <f ca="true">+IF(OFFSET('Sanitation Data'!$F$32,0,10*ROW('Sanitation Data'!F4))="","",OFFSET('Sanitation Data'!$F$32,0,10*ROW('Sanitation Data'!F4)))</f>
        <v/>
      </c>
      <c r="CZ10" s="278" t="str">
        <f ca="true">+IF(OFFSET('Sanitation Data'!$G$28,0,10*ROW('Sanitation Data'!G4))="","",OFFSET('Sanitation Data'!$G$28,0,10*ROW('Sanitation Data'!G4)))</f>
        <v/>
      </c>
      <c r="DA10" s="278" t="str">
        <f ca="true">+IF(OFFSET('Sanitation Data'!$G$29,0,10*ROW('Sanitation Data'!G4))="","",OFFSET('Sanitation Data'!$G$29,0,10*ROW('Sanitation Data'!G4)))</f>
        <v/>
      </c>
      <c r="DB10" s="278" t="str">
        <f ca="true">+IF(OFFSET('Sanitation Data'!$G$30,0,10*ROW('Sanitation Data'!G4))="","",OFFSET('Sanitation Data'!$G$30,0,10*ROW('Sanitation Data'!G4)))</f>
        <v/>
      </c>
      <c r="DC10" s="278" t="str">
        <f ca="true">+IF(OFFSET('Sanitation Data'!$G$31,0,10*ROW('Sanitation Data'!G4))="","",OFFSET('Sanitation Data'!$G$31,0,10*ROW('Sanitation Data'!G4)))</f>
        <v/>
      </c>
      <c r="DD10" s="278" t="str">
        <f ca="true">+IF(OFFSET('Sanitation Data'!$G$32,0,10*ROW('Sanitation Data'!G4))="","",OFFSET('Sanitation Data'!$G$32,0,10*ROW('Sanitation Data'!G4)))</f>
        <v/>
      </c>
      <c r="DE10" s="278" t="str">
        <f ca="true">+IF(OFFSET('Sanitation Data'!$H$28,0,10*ROW('Sanitation Data'!H4))="","",OFFSET('Sanitation Data'!$H$28,0,10*ROW('Sanitation Data'!H4)))</f>
        <v/>
      </c>
      <c r="DF10" s="278" t="str">
        <f ca="true">+IF(OFFSET('Sanitation Data'!$H$29,0,10*ROW('Sanitation Data'!H4))="","",OFFSET('Sanitation Data'!$H$29,0,10*ROW('Sanitation Data'!H4)))</f>
        <v/>
      </c>
      <c r="DG10" s="278" t="str">
        <f ca="true">+IF(OFFSET('Sanitation Data'!$H$30,0,10*ROW('Sanitation Data'!H4))="","",OFFSET('Sanitation Data'!$H$30,0,10*ROW('Sanitation Data'!H4)))</f>
        <v/>
      </c>
      <c r="DH10" s="278" t="str">
        <f ca="true">+IF(OFFSET('Sanitation Data'!$H$31,0,10*ROW('Sanitation Data'!H4))="","",OFFSET('Sanitation Data'!$H$31,0,10*ROW('Sanitation Data'!H4)))</f>
        <v/>
      </c>
      <c r="DI10" s="278" t="str">
        <f ca="true">+IF(OFFSET('Sanitation Data'!$H$32,0,10*ROW('Sanitation Data'!H4))="","",OFFSET('Sanitation Data'!$H$32,0,10*ROW('Sanitation Data'!H4)))</f>
        <v/>
      </c>
      <c r="DJ10" s="278" t="str">
        <f ca="true">+IF(OFFSET('Sanitation Data'!$I$28,0,10*ROW('Sanitation Data'!I4))="","",OFFSET('Sanitation Data'!$I$28,0,10*ROW('Sanitation Data'!I4)))</f>
        <v/>
      </c>
      <c r="DK10" s="278" t="str">
        <f ca="true">+IF(OFFSET('Sanitation Data'!$I$29,0,10*ROW('Sanitation Data'!I4))="","",OFFSET('Sanitation Data'!$I$29,0,10*ROW('Sanitation Data'!I4)))</f>
        <v/>
      </c>
      <c r="DL10" s="278" t="str">
        <f ca="true">+IF(OFFSET('Sanitation Data'!$I$30,0,10*ROW('Sanitation Data'!I4))="","",OFFSET('Sanitation Data'!$I$30,0,10*ROW('Sanitation Data'!I4)))</f>
        <v/>
      </c>
      <c r="DM10" s="278" t="str">
        <f ca="true">+IF(OFFSET('Sanitation Data'!$I$31,0,10*ROW('Sanitation Data'!I4))="","",OFFSET('Sanitation Data'!$I$31,0,10*ROW('Sanitation Data'!I4)))</f>
        <v/>
      </c>
      <c r="DN10" s="278" t="str">
        <f ca="true">+IF(OFFSET('Sanitation Data'!$I$32,0,10*ROW('Sanitation Data'!I4))="","",OFFSET('Sanitation Data'!$I$32,0,10*ROW('Sanitation Data'!I4)))</f>
        <v/>
      </c>
      <c r="DO10" s="278" t="str">
        <f ca="true">+IF(OFFSET('Hygiene Data'!$D$11,0,10*ROW('Hygiene Data'!D4))="","",OFFSET('Hygiene Data'!$D$11,0,10*ROW('Hygiene Data'!D4)))</f>
        <v/>
      </c>
      <c r="DP10" s="278" t="str">
        <f ca="true">+IF(OFFSET('Hygiene Data'!$D$12,0,10*ROW('Hygiene Data'!D4))="","",OFFSET('Hygiene Data'!$D$12,0,10*ROW('Hygiene Data'!D4)))</f>
        <v/>
      </c>
      <c r="DQ10" s="278" t="str">
        <f ca="true">+IF(OFFSET('Hygiene Data'!$D$13,0,10*ROW('Hygiene Data'!D4))="","",OFFSET('Hygiene Data'!$D$13,0,10*ROW('Hygiene Data'!D4)))</f>
        <v/>
      </c>
      <c r="DR10" s="278" t="str">
        <f ca="true">+IF(OFFSET('Hygiene Data'!$E$11,0,10*ROW('Hygiene Data'!E4))="","",OFFSET('Hygiene Data'!$E$11,0,10*ROW('Hygiene Data'!E4)))</f>
        <v/>
      </c>
      <c r="DS10" s="278" t="str">
        <f ca="true">+IF(OFFSET('Hygiene Data'!$E$12,0,10*ROW('Hygiene Data'!E4))="","",OFFSET('Hygiene Data'!$E$12,0,10*ROW('Hygiene Data'!E4)))</f>
        <v/>
      </c>
      <c r="DT10" s="278" t="str">
        <f ca="true">+IF(OFFSET('Hygiene Data'!$E$13,0,10*ROW('Hygiene Data'!E4))="","",OFFSET('Hygiene Data'!$E$13,0,10*ROW('Hygiene Data'!E4)))</f>
        <v/>
      </c>
      <c r="DU10" s="278" t="str">
        <f ca="true">+IF(OFFSET('Hygiene Data'!$F$11,0,10*ROW('Hygiene Data'!F4))="","",OFFSET('Hygiene Data'!$F$11,0,10*ROW('Hygiene Data'!F4)))</f>
        <v/>
      </c>
      <c r="DV10" s="278" t="str">
        <f ca="true">+IF(OFFSET('Hygiene Data'!$F$12,0,10*ROW('Hygiene Data'!F4))="","",OFFSET('Hygiene Data'!$F$12,0,10*ROW('Hygiene Data'!F4)))</f>
        <v/>
      </c>
      <c r="DW10" s="278" t="str">
        <f ca="true">+IF(OFFSET('Hygiene Data'!$F$13,0,10*ROW('Hygiene Data'!F4))="","",OFFSET('Hygiene Data'!$F$13,0,10*ROW('Hygiene Data'!F4)))</f>
        <v/>
      </c>
      <c r="DX10" s="278" t="str">
        <f ca="true">+IF(OFFSET('Hygiene Data'!$G$11,0,10*ROW('Hygiene Data'!G4))="","",OFFSET('Hygiene Data'!$G$11,0,10*ROW('Hygiene Data'!G4)))</f>
        <v/>
      </c>
      <c r="DY10" s="278" t="str">
        <f ca="true">+IF(OFFSET('Hygiene Data'!$G$12,0,10*ROW('Hygiene Data'!G4))="","",OFFSET('Hygiene Data'!$G$12,0,10*ROW('Hygiene Data'!G4)))</f>
        <v/>
      </c>
      <c r="DZ10" s="278" t="str">
        <f ca="true">+IF(OFFSET('Hygiene Data'!$G$13,0,10*ROW('Hygiene Data'!G4))="","",OFFSET('Hygiene Data'!$G$13,0,10*ROW('Hygiene Data'!G4)))</f>
        <v/>
      </c>
      <c r="EA10" s="278" t="str">
        <f ca="true">+IF(OFFSET('Hygiene Data'!$H$11,0,10*ROW('Hygiene Data'!H4))="","",OFFSET('Hygiene Data'!$H$11,0,10*ROW('Hygiene Data'!H4)))</f>
        <v/>
      </c>
      <c r="EB10" s="278" t="str">
        <f ca="true">+IF(OFFSET('Hygiene Data'!$H$12,0,10*ROW('Hygiene Data'!H4))="","",OFFSET('Hygiene Data'!$H$12,0,10*ROW('Hygiene Data'!H4)))</f>
        <v/>
      </c>
      <c r="EC10" s="278" t="str">
        <f ca="true">+IF(OFFSET('Hygiene Data'!$H$13,0,10*ROW('Hygiene Data'!H4))="","",OFFSET('Hygiene Data'!$H$13,0,10*ROW('Hygiene Data'!H4)))</f>
        <v/>
      </c>
      <c r="ED10" s="278" t="str">
        <f ca="true">+IF(OFFSET('Hygiene Data'!$I$11,0,10*ROW('Hygiene Data'!I4))="","",OFFSET('Hygiene Data'!$I$11,0,10*ROW('Hygiene Data'!I4)))</f>
        <v/>
      </c>
      <c r="EE10" s="278" t="str">
        <f ca="true">+IF(OFFSET('Hygiene Data'!$I$12,0,10*ROW('Hygiene Data'!I4))="","",OFFSET('Hygiene Data'!$I$12,0,10*ROW('Hygiene Data'!I4)))</f>
        <v/>
      </c>
      <c r="EF10" s="278" t="str">
        <f ca="true">+IF(OFFSET('Hygiene Data'!$I$13,0,10*ROW('Hygiene Data'!I4))="","",OFFSET('Hygiene Data'!$I$13,0,10*ROW('Hygiene Data'!I4)))</f>
        <v/>
      </c>
    </row>
    <row xmlns:x14ac="http://schemas.microsoft.com/office/spreadsheetml/2009/9/ac" r="11" x14ac:dyDescent="0.2">
      <c r="A11" s="35" t="str">
        <f ca="true">+IF(OFFSET('Water Data'!$B$2,0,10*ROW('Water Data'!E5))="","",OFFSET('Water Data'!$B$2,0,10*ROW('Water Data'!E5)))</f>
        <v/>
      </c>
      <c r="B11" s="35" t="str">
        <f ca="true">+IF(OFFSET('Water Data'!$C$2,0,10*ROW('Water Data'!F5))="","",OFFSET('Water Data'!$C$2,0,10*ROW('Water Data'!F5)))</f>
        <v/>
      </c>
      <c r="C11" s="334" t="str">
        <f t="shared" ca="true" si="0"/>
        <v/>
      </c>
      <c r="D11" s="91"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1"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91"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1"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1"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1"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1"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1"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1"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1"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1"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1"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1"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1"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91"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1"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1"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91"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2"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2"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2"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2"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2"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2"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2"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2"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2"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2"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2"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2"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2"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2"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2"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2"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2"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2"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2"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2"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2"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2"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2"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2"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2"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2"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2"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2"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2"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2"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3"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3"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3"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3"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3"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3"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3"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3"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3"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3"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3"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3"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3"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3"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3"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3"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3"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3"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8"/>
      <c r="BS11" s="278" t="str">
        <f ca="true">+IF(OFFSET('Water Data'!$D$27,0,10*ROW('Water Data'!D5))="","",OFFSET('Water Data'!$D$27,0,10*ROW('Water Data'!D5)))</f>
        <v/>
      </c>
      <c r="BT11" s="278" t="str">
        <f ca="true">+IF(OFFSET('Water Data'!$D$28,0,10*ROW('Water Data'!D5))="","",OFFSET('Water Data'!$D$28,0,10*ROW('Water Data'!D5)))</f>
        <v/>
      </c>
      <c r="BU11" s="278" t="str">
        <f ca="true">+IF(OFFSET('Water Data'!$D$29,0,10*ROW('Water Data'!D5))="","",OFFSET('Water Data'!$D$29,0,10*ROW('Water Data'!D5)))</f>
        <v/>
      </c>
      <c r="BV11" s="278" t="str">
        <f ca="true">+IF(OFFSET('Water Data'!$E$27,0,10*ROW('Water Data'!E5))="","",OFFSET('Water Data'!$E$27,0,10*ROW('Water Data'!E5)))</f>
        <v/>
      </c>
      <c r="BW11" s="278" t="str">
        <f ca="true">+IF(OFFSET('Water Data'!$E$28,0,10*ROW('Water Data'!E5))="","",OFFSET('Water Data'!$E$28,0,10*ROW('Water Data'!E5)))</f>
        <v/>
      </c>
      <c r="BX11" s="278" t="str">
        <f ca="true">+IF(OFFSET('Water Data'!$E$29,0,10*ROW('Water Data'!E5))="","",OFFSET('Water Data'!$E$29,0,10*ROW('Water Data'!E5)))</f>
        <v/>
      </c>
      <c r="BY11" s="278" t="str">
        <f ca="true">+IF(OFFSET('Water Data'!$F$27,0,10*ROW('Water Data'!F5))="","",OFFSET('Water Data'!$F$27,0,10*ROW('Water Data'!F5)))</f>
        <v/>
      </c>
      <c r="BZ11" s="278" t="str">
        <f ca="true">+IF(OFFSET('Water Data'!$F$28,0,10*ROW('Water Data'!F5))="","",OFFSET('Water Data'!$F$28,0,10*ROW('Water Data'!F5)))</f>
        <v/>
      </c>
      <c r="CA11" s="278" t="str">
        <f ca="true">+IF(OFFSET('Water Data'!$F$29,0,10*ROW('Water Data'!F5))="","",OFFSET('Water Data'!$F$29,0,10*ROW('Water Data'!F5)))</f>
        <v/>
      </c>
      <c r="CB11" s="278" t="str">
        <f ca="true">+IF(OFFSET('Water Data'!$G$27,0,10*ROW('Water Data'!G5))="","",OFFSET('Water Data'!$G$27,0,10*ROW('Water Data'!G5)))</f>
        <v/>
      </c>
      <c r="CC11" s="278" t="str">
        <f ca="true">+IF(OFFSET('Water Data'!$G$28,0,10*ROW('Water Data'!G5))="","",OFFSET('Water Data'!$G$28,0,10*ROW('Water Data'!G5)))</f>
        <v/>
      </c>
      <c r="CD11" s="278" t="str">
        <f ca="true">+IF(OFFSET('Water Data'!$G$29,0,10*ROW('Water Data'!G5))="","",OFFSET('Water Data'!$G$29,0,10*ROW('Water Data'!G5)))</f>
        <v/>
      </c>
      <c r="CE11" s="278" t="str">
        <f ca="true">+IF(OFFSET('Water Data'!$H$27,0,10*ROW('Water Data'!H5))="","",OFFSET('Water Data'!$H$27,0,10*ROW('Water Data'!H5)))</f>
        <v/>
      </c>
      <c r="CF11" s="278" t="str">
        <f ca="true">+IF(OFFSET('Water Data'!$H$28,0,10*ROW('Water Data'!H5))="","",OFFSET('Water Data'!$H$28,0,10*ROW('Water Data'!H5)))</f>
        <v/>
      </c>
      <c r="CG11" s="278" t="str">
        <f ca="true">+IF(OFFSET('Water Data'!$H$29,0,10*ROW('Water Data'!H5))="","",OFFSET('Water Data'!$H$29,0,10*ROW('Water Data'!H5)))</f>
        <v/>
      </c>
      <c r="CH11" s="278" t="str">
        <f ca="true">+IF(OFFSET('Water Data'!$I$27,0,10*ROW('Water Data'!I5))="","",OFFSET('Water Data'!$I$27,0,10*ROW('Water Data'!I5)))</f>
        <v/>
      </c>
      <c r="CI11" s="278" t="str">
        <f ca="true">+IF(OFFSET('Water Data'!$I$28,0,10*ROW('Water Data'!I5))="","",OFFSET('Water Data'!$I$28,0,10*ROW('Water Data'!I5)))</f>
        <v/>
      </c>
      <c r="CJ11" s="278" t="str">
        <f ca="true">+IF(OFFSET('Water Data'!$I$29,0,10*ROW('Water Data'!I5))="","",OFFSET('Water Data'!$I$29,0,10*ROW('Water Data'!I5)))</f>
        <v/>
      </c>
      <c r="CK11" s="278" t="str">
        <f ca="true">+IF(OFFSET('Sanitation Data'!$D$28,0,10*ROW('Sanitation Data'!D5))="","",OFFSET('Sanitation Data'!$D$28,0,10*ROW('Sanitation Data'!D5)))</f>
        <v/>
      </c>
      <c r="CL11" s="278" t="str">
        <f ca="true">+IF(OFFSET('Sanitation Data'!$D$29,0,10*ROW('Sanitation Data'!D5))="","",OFFSET('Sanitation Data'!$D$29,0,10*ROW('Sanitation Data'!D5)))</f>
        <v/>
      </c>
      <c r="CM11" s="278" t="str">
        <f ca="true">+IF(OFFSET('Sanitation Data'!$D$30,0,10*ROW('Sanitation Data'!D5))="","",OFFSET('Sanitation Data'!$D$30,0,10*ROW('Sanitation Data'!D5)))</f>
        <v/>
      </c>
      <c r="CN11" s="278" t="str">
        <f ca="true">+IF(OFFSET('Sanitation Data'!$D$31,0,10*ROW('Sanitation Data'!D5))="","",OFFSET('Sanitation Data'!$D$31,0,10*ROW('Sanitation Data'!D5)))</f>
        <v/>
      </c>
      <c r="CO11" s="278" t="str">
        <f ca="true">+IF(OFFSET('Sanitation Data'!$D$32,0,10*ROW('Sanitation Data'!D5))="","",OFFSET('Sanitation Data'!$D$32,0,10*ROW('Sanitation Data'!D5)))</f>
        <v/>
      </c>
      <c r="CP11" s="278" t="str">
        <f ca="true">+IF(OFFSET('Sanitation Data'!$E$28,0,10*ROW('Sanitation Data'!E5))="","",OFFSET('Sanitation Data'!$E$28,0,10*ROW('Sanitation Data'!E5)))</f>
        <v/>
      </c>
      <c r="CQ11" s="278" t="str">
        <f ca="true">+IF(OFFSET('Sanitation Data'!$E$29,0,10*ROW('Sanitation Data'!E5))="","",OFFSET('Sanitation Data'!$E$29,0,10*ROW('Sanitation Data'!E5)))</f>
        <v/>
      </c>
      <c r="CR11" s="278" t="str">
        <f ca="true">+IF(OFFSET('Sanitation Data'!$E$30,0,10*ROW('Sanitation Data'!E5))="","",OFFSET('Sanitation Data'!$E$30,0,10*ROW('Sanitation Data'!E5)))</f>
        <v/>
      </c>
      <c r="CS11" s="278" t="str">
        <f ca="true">+IF(OFFSET('Sanitation Data'!$E$31,0,10*ROW('Sanitation Data'!E5))="","",OFFSET('Sanitation Data'!$E$31,0,10*ROW('Sanitation Data'!E5)))</f>
        <v/>
      </c>
      <c r="CT11" s="278" t="str">
        <f ca="true">+IF(OFFSET('Sanitation Data'!$E$32,0,10*ROW('Sanitation Data'!E5))="","",OFFSET('Sanitation Data'!$E$32,0,10*ROW('Sanitation Data'!E5)))</f>
        <v/>
      </c>
      <c r="CU11" s="278" t="str">
        <f ca="true">+IF(OFFSET('Sanitation Data'!$F$28,0,10*ROW('Sanitation Data'!F5))="","",OFFSET('Sanitation Data'!$F$28,0,10*ROW('Sanitation Data'!F5)))</f>
        <v/>
      </c>
      <c r="CV11" s="278" t="str">
        <f ca="true">+IF(OFFSET('Sanitation Data'!$F$29,0,10*ROW('Sanitation Data'!F5))="","",OFFSET('Sanitation Data'!$F$29,0,10*ROW('Sanitation Data'!F5)))</f>
        <v/>
      </c>
      <c r="CW11" s="278" t="str">
        <f ca="true">+IF(OFFSET('Sanitation Data'!$F$30,0,10*ROW('Sanitation Data'!F5))="","",OFFSET('Sanitation Data'!$F$30,0,10*ROW('Sanitation Data'!F5)))</f>
        <v/>
      </c>
      <c r="CX11" s="278" t="str">
        <f ca="true">+IF(OFFSET('Sanitation Data'!$F$31,0,10*ROW('Sanitation Data'!F5))="","",OFFSET('Sanitation Data'!$F$31,0,10*ROW('Sanitation Data'!F5)))</f>
        <v/>
      </c>
      <c r="CY11" s="278" t="str">
        <f ca="true">+IF(OFFSET('Sanitation Data'!$F$32,0,10*ROW('Sanitation Data'!F5))="","",OFFSET('Sanitation Data'!$F$32,0,10*ROW('Sanitation Data'!F5)))</f>
        <v/>
      </c>
      <c r="CZ11" s="278" t="str">
        <f ca="true">+IF(OFFSET('Sanitation Data'!$G$28,0,10*ROW('Sanitation Data'!G5))="","",OFFSET('Sanitation Data'!$G$28,0,10*ROW('Sanitation Data'!G5)))</f>
        <v/>
      </c>
      <c r="DA11" s="278" t="str">
        <f ca="true">+IF(OFFSET('Sanitation Data'!$G$29,0,10*ROW('Sanitation Data'!G5))="","",OFFSET('Sanitation Data'!$G$29,0,10*ROW('Sanitation Data'!G5)))</f>
        <v/>
      </c>
      <c r="DB11" s="278" t="str">
        <f ca="true">+IF(OFFSET('Sanitation Data'!$G$30,0,10*ROW('Sanitation Data'!G5))="","",OFFSET('Sanitation Data'!$G$30,0,10*ROW('Sanitation Data'!G5)))</f>
        <v/>
      </c>
      <c r="DC11" s="278" t="str">
        <f ca="true">+IF(OFFSET('Sanitation Data'!$G$31,0,10*ROW('Sanitation Data'!G5))="","",OFFSET('Sanitation Data'!$G$31,0,10*ROW('Sanitation Data'!G5)))</f>
        <v/>
      </c>
      <c r="DD11" s="278" t="str">
        <f ca="true">+IF(OFFSET('Sanitation Data'!$G$32,0,10*ROW('Sanitation Data'!G5))="","",OFFSET('Sanitation Data'!$G$32,0,10*ROW('Sanitation Data'!G5)))</f>
        <v/>
      </c>
      <c r="DE11" s="278" t="str">
        <f ca="true">+IF(OFFSET('Sanitation Data'!$H$28,0,10*ROW('Sanitation Data'!H5))="","",OFFSET('Sanitation Data'!$H$28,0,10*ROW('Sanitation Data'!H5)))</f>
        <v/>
      </c>
      <c r="DF11" s="278" t="str">
        <f ca="true">+IF(OFFSET('Sanitation Data'!$H$29,0,10*ROW('Sanitation Data'!H5))="","",OFFSET('Sanitation Data'!$H$29,0,10*ROW('Sanitation Data'!H5)))</f>
        <v/>
      </c>
      <c r="DG11" s="278" t="str">
        <f ca="true">+IF(OFFSET('Sanitation Data'!$H$30,0,10*ROW('Sanitation Data'!H5))="","",OFFSET('Sanitation Data'!$H$30,0,10*ROW('Sanitation Data'!H5)))</f>
        <v/>
      </c>
      <c r="DH11" s="278" t="str">
        <f ca="true">+IF(OFFSET('Sanitation Data'!$H$31,0,10*ROW('Sanitation Data'!H5))="","",OFFSET('Sanitation Data'!$H$31,0,10*ROW('Sanitation Data'!H5)))</f>
        <v/>
      </c>
      <c r="DI11" s="278" t="str">
        <f ca="true">+IF(OFFSET('Sanitation Data'!$H$32,0,10*ROW('Sanitation Data'!H5))="","",OFFSET('Sanitation Data'!$H$32,0,10*ROW('Sanitation Data'!H5)))</f>
        <v/>
      </c>
      <c r="DJ11" s="278" t="str">
        <f ca="true">+IF(OFFSET('Sanitation Data'!$I$28,0,10*ROW('Sanitation Data'!I5))="","",OFFSET('Sanitation Data'!$I$28,0,10*ROW('Sanitation Data'!I5)))</f>
        <v/>
      </c>
      <c r="DK11" s="278" t="str">
        <f ca="true">+IF(OFFSET('Sanitation Data'!$I$29,0,10*ROW('Sanitation Data'!I5))="","",OFFSET('Sanitation Data'!$I$29,0,10*ROW('Sanitation Data'!I5)))</f>
        <v/>
      </c>
      <c r="DL11" s="278" t="str">
        <f ca="true">+IF(OFFSET('Sanitation Data'!$I$30,0,10*ROW('Sanitation Data'!I5))="","",OFFSET('Sanitation Data'!$I$30,0,10*ROW('Sanitation Data'!I5)))</f>
        <v/>
      </c>
      <c r="DM11" s="278" t="str">
        <f ca="true">+IF(OFFSET('Sanitation Data'!$I$31,0,10*ROW('Sanitation Data'!I5))="","",OFFSET('Sanitation Data'!$I$31,0,10*ROW('Sanitation Data'!I5)))</f>
        <v/>
      </c>
      <c r="DN11" s="278" t="str">
        <f ca="true">+IF(OFFSET('Sanitation Data'!$I$32,0,10*ROW('Sanitation Data'!I5))="","",OFFSET('Sanitation Data'!$I$32,0,10*ROW('Sanitation Data'!I5)))</f>
        <v/>
      </c>
      <c r="DO11" s="278" t="str">
        <f ca="true">+IF(OFFSET('Hygiene Data'!$D$11,0,10*ROW('Hygiene Data'!D5))="","",OFFSET('Hygiene Data'!$D$11,0,10*ROW('Hygiene Data'!D5)))</f>
        <v/>
      </c>
      <c r="DP11" s="278" t="str">
        <f ca="true">+IF(OFFSET('Hygiene Data'!$D$12,0,10*ROW('Hygiene Data'!D5))="","",OFFSET('Hygiene Data'!$D$12,0,10*ROW('Hygiene Data'!D5)))</f>
        <v/>
      </c>
      <c r="DQ11" s="278" t="str">
        <f ca="true">+IF(OFFSET('Hygiene Data'!$D$13,0,10*ROW('Hygiene Data'!D5))="","",OFFSET('Hygiene Data'!$D$13,0,10*ROW('Hygiene Data'!D5)))</f>
        <v/>
      </c>
      <c r="DR11" s="278" t="str">
        <f ca="true">+IF(OFFSET('Hygiene Data'!$E$11,0,10*ROW('Hygiene Data'!E5))="","",OFFSET('Hygiene Data'!$E$11,0,10*ROW('Hygiene Data'!E5)))</f>
        <v/>
      </c>
      <c r="DS11" s="278" t="str">
        <f ca="true">+IF(OFFSET('Hygiene Data'!$E$12,0,10*ROW('Hygiene Data'!E5))="","",OFFSET('Hygiene Data'!$E$12,0,10*ROW('Hygiene Data'!E5)))</f>
        <v/>
      </c>
      <c r="DT11" s="278" t="str">
        <f ca="true">+IF(OFFSET('Hygiene Data'!$E$13,0,10*ROW('Hygiene Data'!E5))="","",OFFSET('Hygiene Data'!$E$13,0,10*ROW('Hygiene Data'!E5)))</f>
        <v/>
      </c>
      <c r="DU11" s="278" t="str">
        <f ca="true">+IF(OFFSET('Hygiene Data'!$F$11,0,10*ROW('Hygiene Data'!F5))="","",OFFSET('Hygiene Data'!$F$11,0,10*ROW('Hygiene Data'!F5)))</f>
        <v/>
      </c>
      <c r="DV11" s="278" t="str">
        <f ca="true">+IF(OFFSET('Hygiene Data'!$F$12,0,10*ROW('Hygiene Data'!F5))="","",OFFSET('Hygiene Data'!$F$12,0,10*ROW('Hygiene Data'!F5)))</f>
        <v/>
      </c>
      <c r="DW11" s="278" t="str">
        <f ca="true">+IF(OFFSET('Hygiene Data'!$F$13,0,10*ROW('Hygiene Data'!F5))="","",OFFSET('Hygiene Data'!$F$13,0,10*ROW('Hygiene Data'!F5)))</f>
        <v/>
      </c>
      <c r="DX11" s="278" t="str">
        <f ca="true">+IF(OFFSET('Hygiene Data'!$G$11,0,10*ROW('Hygiene Data'!G5))="","",OFFSET('Hygiene Data'!$G$11,0,10*ROW('Hygiene Data'!G5)))</f>
        <v/>
      </c>
      <c r="DY11" s="278" t="str">
        <f ca="true">+IF(OFFSET('Hygiene Data'!$G$12,0,10*ROW('Hygiene Data'!G5))="","",OFFSET('Hygiene Data'!$G$12,0,10*ROW('Hygiene Data'!G5)))</f>
        <v/>
      </c>
      <c r="DZ11" s="278" t="str">
        <f ca="true">+IF(OFFSET('Hygiene Data'!$G$13,0,10*ROW('Hygiene Data'!G5))="","",OFFSET('Hygiene Data'!$G$13,0,10*ROW('Hygiene Data'!G5)))</f>
        <v/>
      </c>
      <c r="EA11" s="278" t="str">
        <f ca="true">+IF(OFFSET('Hygiene Data'!$H$11,0,10*ROW('Hygiene Data'!H5))="","",OFFSET('Hygiene Data'!$H$11,0,10*ROW('Hygiene Data'!H5)))</f>
        <v/>
      </c>
      <c r="EB11" s="278" t="str">
        <f ca="true">+IF(OFFSET('Hygiene Data'!$H$12,0,10*ROW('Hygiene Data'!H5))="","",OFFSET('Hygiene Data'!$H$12,0,10*ROW('Hygiene Data'!H5)))</f>
        <v/>
      </c>
      <c r="EC11" s="278" t="str">
        <f ca="true">+IF(OFFSET('Hygiene Data'!$H$13,0,10*ROW('Hygiene Data'!H5))="","",OFFSET('Hygiene Data'!$H$13,0,10*ROW('Hygiene Data'!H5)))</f>
        <v/>
      </c>
      <c r="ED11" s="278" t="str">
        <f ca="true">+IF(OFFSET('Hygiene Data'!$I$11,0,10*ROW('Hygiene Data'!I5))="","",OFFSET('Hygiene Data'!$I$11,0,10*ROW('Hygiene Data'!I5)))</f>
        <v/>
      </c>
      <c r="EE11" s="278" t="str">
        <f ca="true">+IF(OFFSET('Hygiene Data'!$I$12,0,10*ROW('Hygiene Data'!I5))="","",OFFSET('Hygiene Data'!$I$12,0,10*ROW('Hygiene Data'!I5)))</f>
        <v/>
      </c>
      <c r="EF11" s="278" t="str">
        <f ca="true">+IF(OFFSET('Hygiene Data'!$I$13,0,10*ROW('Hygiene Data'!I5))="","",OFFSET('Hygiene Data'!$I$13,0,10*ROW('Hygiene Data'!I5)))</f>
        <v/>
      </c>
    </row>
    <row xmlns:x14ac="http://schemas.microsoft.com/office/spreadsheetml/2009/9/ac" r="12" x14ac:dyDescent="0.2">
      <c r="A12" s="35" t="str">
        <f ca="true">+IF(OFFSET('Water Data'!$B$2,0,10*ROW('Water Data'!E6))="","",OFFSET('Water Data'!$B$2,0,10*ROW('Water Data'!E6)))</f>
        <v/>
      </c>
      <c r="B12" s="35" t="str">
        <f ca="true">+IF(OFFSET('Water Data'!$C$2,0,10*ROW('Water Data'!F6))="","",OFFSET('Water Data'!$C$2,0,10*ROW('Water Data'!F6)))</f>
        <v/>
      </c>
      <c r="C12" s="334" t="str">
        <f t="shared" ca="true" si="0"/>
        <v/>
      </c>
      <c r="D12" s="91"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1"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91"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1"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1"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1"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1"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1"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1"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1"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1"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1"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1"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1"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91"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1"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1"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91"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2"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2"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2"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2"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2"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2"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2"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2"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2"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2"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2"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2"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2"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2"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2"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2"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2"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2"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2"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2"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2"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2"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2"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2"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2"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2"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2"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2"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2"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2"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3"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3"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3"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3"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3"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3"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3"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3"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3"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3"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3"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3"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3"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3"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3"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3"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3"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3"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8"/>
      <c r="BS12" s="278" t="str">
        <f ca="true">+IF(OFFSET('Water Data'!$D$27,0,10*ROW('Water Data'!D6))="","",OFFSET('Water Data'!$D$27,0,10*ROW('Water Data'!D6)))</f>
        <v/>
      </c>
      <c r="BT12" s="278" t="str">
        <f ca="true">+IF(OFFSET('Water Data'!$D$28,0,10*ROW('Water Data'!D6))="","",OFFSET('Water Data'!$D$28,0,10*ROW('Water Data'!D6)))</f>
        <v/>
      </c>
      <c r="BU12" s="278" t="str">
        <f ca="true">+IF(OFFSET('Water Data'!$D$29,0,10*ROW('Water Data'!D6))="","",OFFSET('Water Data'!$D$29,0,10*ROW('Water Data'!D6)))</f>
        <v/>
      </c>
      <c r="BV12" s="278" t="str">
        <f ca="true">+IF(OFFSET('Water Data'!$E$27,0,10*ROW('Water Data'!E6))="","",OFFSET('Water Data'!$E$27,0,10*ROW('Water Data'!E6)))</f>
        <v/>
      </c>
      <c r="BW12" s="278" t="str">
        <f ca="true">+IF(OFFSET('Water Data'!$E$28,0,10*ROW('Water Data'!E6))="","",OFFSET('Water Data'!$E$28,0,10*ROW('Water Data'!E6)))</f>
        <v/>
      </c>
      <c r="BX12" s="278" t="str">
        <f ca="true">+IF(OFFSET('Water Data'!$E$29,0,10*ROW('Water Data'!E6))="","",OFFSET('Water Data'!$E$29,0,10*ROW('Water Data'!E6)))</f>
        <v/>
      </c>
      <c r="BY12" s="278" t="str">
        <f ca="true">+IF(OFFSET('Water Data'!$F$27,0,10*ROW('Water Data'!F6))="","",OFFSET('Water Data'!$F$27,0,10*ROW('Water Data'!F6)))</f>
        <v/>
      </c>
      <c r="BZ12" s="278" t="str">
        <f ca="true">+IF(OFFSET('Water Data'!$F$28,0,10*ROW('Water Data'!F6))="","",OFFSET('Water Data'!$F$28,0,10*ROW('Water Data'!F6)))</f>
        <v/>
      </c>
      <c r="CA12" s="278" t="str">
        <f ca="true">+IF(OFFSET('Water Data'!$F$29,0,10*ROW('Water Data'!F6))="","",OFFSET('Water Data'!$F$29,0,10*ROW('Water Data'!F6)))</f>
        <v/>
      </c>
      <c r="CB12" s="278" t="str">
        <f ca="true">+IF(OFFSET('Water Data'!$G$27,0,10*ROW('Water Data'!G6))="","",OFFSET('Water Data'!$G$27,0,10*ROW('Water Data'!G6)))</f>
        <v/>
      </c>
      <c r="CC12" s="278" t="str">
        <f ca="true">+IF(OFFSET('Water Data'!$G$28,0,10*ROW('Water Data'!G6))="","",OFFSET('Water Data'!$G$28,0,10*ROW('Water Data'!G6)))</f>
        <v/>
      </c>
      <c r="CD12" s="278" t="str">
        <f ca="true">+IF(OFFSET('Water Data'!$G$29,0,10*ROW('Water Data'!G6))="","",OFFSET('Water Data'!$G$29,0,10*ROW('Water Data'!G6)))</f>
        <v/>
      </c>
      <c r="CE12" s="278" t="str">
        <f ca="true">+IF(OFFSET('Water Data'!$H$27,0,10*ROW('Water Data'!H6))="","",OFFSET('Water Data'!$H$27,0,10*ROW('Water Data'!H6)))</f>
        <v/>
      </c>
      <c r="CF12" s="278" t="str">
        <f ca="true">+IF(OFFSET('Water Data'!$H$28,0,10*ROW('Water Data'!H6))="","",OFFSET('Water Data'!$H$28,0,10*ROW('Water Data'!H6)))</f>
        <v/>
      </c>
      <c r="CG12" s="278" t="str">
        <f ca="true">+IF(OFFSET('Water Data'!$H$29,0,10*ROW('Water Data'!H6))="","",OFFSET('Water Data'!$H$29,0,10*ROW('Water Data'!H6)))</f>
        <v/>
      </c>
      <c r="CH12" s="278" t="str">
        <f ca="true">+IF(OFFSET('Water Data'!$I$27,0,10*ROW('Water Data'!I6))="","",OFFSET('Water Data'!$I$27,0,10*ROW('Water Data'!I6)))</f>
        <v/>
      </c>
      <c r="CI12" s="278" t="str">
        <f ca="true">+IF(OFFSET('Water Data'!$I$28,0,10*ROW('Water Data'!I6))="","",OFFSET('Water Data'!$I$28,0,10*ROW('Water Data'!I6)))</f>
        <v/>
      </c>
      <c r="CJ12" s="278" t="str">
        <f ca="true">+IF(OFFSET('Water Data'!$I$29,0,10*ROW('Water Data'!I6))="","",OFFSET('Water Data'!$I$29,0,10*ROW('Water Data'!I6)))</f>
        <v/>
      </c>
      <c r="CK12" s="278" t="str">
        <f ca="true">+IF(OFFSET('Sanitation Data'!$D$28,0,10*ROW('Sanitation Data'!D6))="","",OFFSET('Sanitation Data'!$D$28,0,10*ROW('Sanitation Data'!D6)))</f>
        <v/>
      </c>
      <c r="CL12" s="278" t="str">
        <f ca="true">+IF(OFFSET('Sanitation Data'!$D$29,0,10*ROW('Sanitation Data'!D6))="","",OFFSET('Sanitation Data'!$D$29,0,10*ROW('Sanitation Data'!D6)))</f>
        <v/>
      </c>
      <c r="CM12" s="278" t="str">
        <f ca="true">+IF(OFFSET('Sanitation Data'!$D$30,0,10*ROW('Sanitation Data'!D6))="","",OFFSET('Sanitation Data'!$D$30,0,10*ROW('Sanitation Data'!D6)))</f>
        <v/>
      </c>
      <c r="CN12" s="278" t="str">
        <f ca="true">+IF(OFFSET('Sanitation Data'!$D$31,0,10*ROW('Sanitation Data'!D6))="","",OFFSET('Sanitation Data'!$D$31,0,10*ROW('Sanitation Data'!D6)))</f>
        <v/>
      </c>
      <c r="CO12" s="278" t="str">
        <f ca="true">+IF(OFFSET('Sanitation Data'!$D$32,0,10*ROW('Sanitation Data'!D6))="","",OFFSET('Sanitation Data'!$D$32,0,10*ROW('Sanitation Data'!D6)))</f>
        <v/>
      </c>
      <c r="CP12" s="278" t="str">
        <f ca="true">+IF(OFFSET('Sanitation Data'!$E$28,0,10*ROW('Sanitation Data'!E6))="","",OFFSET('Sanitation Data'!$E$28,0,10*ROW('Sanitation Data'!E6)))</f>
        <v/>
      </c>
      <c r="CQ12" s="278" t="str">
        <f ca="true">+IF(OFFSET('Sanitation Data'!$E$29,0,10*ROW('Sanitation Data'!E6))="","",OFFSET('Sanitation Data'!$E$29,0,10*ROW('Sanitation Data'!E6)))</f>
        <v/>
      </c>
      <c r="CR12" s="278" t="str">
        <f ca="true">+IF(OFFSET('Sanitation Data'!$E$30,0,10*ROW('Sanitation Data'!E6))="","",OFFSET('Sanitation Data'!$E$30,0,10*ROW('Sanitation Data'!E6)))</f>
        <v/>
      </c>
      <c r="CS12" s="278" t="str">
        <f ca="true">+IF(OFFSET('Sanitation Data'!$E$31,0,10*ROW('Sanitation Data'!E6))="","",OFFSET('Sanitation Data'!$E$31,0,10*ROW('Sanitation Data'!E6)))</f>
        <v/>
      </c>
      <c r="CT12" s="278" t="str">
        <f ca="true">+IF(OFFSET('Sanitation Data'!$E$32,0,10*ROW('Sanitation Data'!E6))="","",OFFSET('Sanitation Data'!$E$32,0,10*ROW('Sanitation Data'!E6)))</f>
        <v/>
      </c>
      <c r="CU12" s="278" t="str">
        <f ca="true">+IF(OFFSET('Sanitation Data'!$F$28,0,10*ROW('Sanitation Data'!F6))="","",OFFSET('Sanitation Data'!$F$28,0,10*ROW('Sanitation Data'!F6)))</f>
        <v/>
      </c>
      <c r="CV12" s="278" t="str">
        <f ca="true">+IF(OFFSET('Sanitation Data'!$F$29,0,10*ROW('Sanitation Data'!F6))="","",OFFSET('Sanitation Data'!$F$29,0,10*ROW('Sanitation Data'!F6)))</f>
        <v/>
      </c>
      <c r="CW12" s="278" t="str">
        <f ca="true">+IF(OFFSET('Sanitation Data'!$F$30,0,10*ROW('Sanitation Data'!F6))="","",OFFSET('Sanitation Data'!$F$30,0,10*ROW('Sanitation Data'!F6)))</f>
        <v/>
      </c>
      <c r="CX12" s="278" t="str">
        <f ca="true">+IF(OFFSET('Sanitation Data'!$F$31,0,10*ROW('Sanitation Data'!F6))="","",OFFSET('Sanitation Data'!$F$31,0,10*ROW('Sanitation Data'!F6)))</f>
        <v/>
      </c>
      <c r="CY12" s="278" t="str">
        <f ca="true">+IF(OFFSET('Sanitation Data'!$F$32,0,10*ROW('Sanitation Data'!F6))="","",OFFSET('Sanitation Data'!$F$32,0,10*ROW('Sanitation Data'!F6)))</f>
        <v/>
      </c>
      <c r="CZ12" s="278" t="str">
        <f ca="true">+IF(OFFSET('Sanitation Data'!$G$28,0,10*ROW('Sanitation Data'!G6))="","",OFFSET('Sanitation Data'!$G$28,0,10*ROW('Sanitation Data'!G6)))</f>
        <v/>
      </c>
      <c r="DA12" s="278" t="str">
        <f ca="true">+IF(OFFSET('Sanitation Data'!$G$29,0,10*ROW('Sanitation Data'!G6))="","",OFFSET('Sanitation Data'!$G$29,0,10*ROW('Sanitation Data'!G6)))</f>
        <v/>
      </c>
      <c r="DB12" s="278" t="str">
        <f ca="true">+IF(OFFSET('Sanitation Data'!$G$30,0,10*ROW('Sanitation Data'!G6))="","",OFFSET('Sanitation Data'!$G$30,0,10*ROW('Sanitation Data'!G6)))</f>
        <v/>
      </c>
      <c r="DC12" s="278" t="str">
        <f ca="true">+IF(OFFSET('Sanitation Data'!$G$31,0,10*ROW('Sanitation Data'!G6))="","",OFFSET('Sanitation Data'!$G$31,0,10*ROW('Sanitation Data'!G6)))</f>
        <v/>
      </c>
      <c r="DD12" s="278" t="str">
        <f ca="true">+IF(OFFSET('Sanitation Data'!$G$32,0,10*ROW('Sanitation Data'!G6))="","",OFFSET('Sanitation Data'!$G$32,0,10*ROW('Sanitation Data'!G6)))</f>
        <v/>
      </c>
      <c r="DE12" s="278" t="str">
        <f ca="true">+IF(OFFSET('Sanitation Data'!$H$28,0,10*ROW('Sanitation Data'!H6))="","",OFFSET('Sanitation Data'!$H$28,0,10*ROW('Sanitation Data'!H6)))</f>
        <v/>
      </c>
      <c r="DF12" s="278" t="str">
        <f ca="true">+IF(OFFSET('Sanitation Data'!$H$29,0,10*ROW('Sanitation Data'!H6))="","",OFFSET('Sanitation Data'!$H$29,0,10*ROW('Sanitation Data'!H6)))</f>
        <v/>
      </c>
      <c r="DG12" s="278" t="str">
        <f ca="true">+IF(OFFSET('Sanitation Data'!$H$30,0,10*ROW('Sanitation Data'!H6))="","",OFFSET('Sanitation Data'!$H$30,0,10*ROW('Sanitation Data'!H6)))</f>
        <v/>
      </c>
      <c r="DH12" s="278" t="str">
        <f ca="true">+IF(OFFSET('Sanitation Data'!$H$31,0,10*ROW('Sanitation Data'!H6))="","",OFFSET('Sanitation Data'!$H$31,0,10*ROW('Sanitation Data'!H6)))</f>
        <v/>
      </c>
      <c r="DI12" s="278" t="str">
        <f ca="true">+IF(OFFSET('Sanitation Data'!$H$32,0,10*ROW('Sanitation Data'!H6))="","",OFFSET('Sanitation Data'!$H$32,0,10*ROW('Sanitation Data'!H6)))</f>
        <v/>
      </c>
      <c r="DJ12" s="278" t="str">
        <f ca="true">+IF(OFFSET('Sanitation Data'!$I$28,0,10*ROW('Sanitation Data'!I6))="","",OFFSET('Sanitation Data'!$I$28,0,10*ROW('Sanitation Data'!I6)))</f>
        <v/>
      </c>
      <c r="DK12" s="278" t="str">
        <f ca="true">+IF(OFFSET('Sanitation Data'!$I$29,0,10*ROW('Sanitation Data'!I6))="","",OFFSET('Sanitation Data'!$I$29,0,10*ROW('Sanitation Data'!I6)))</f>
        <v/>
      </c>
      <c r="DL12" s="278" t="str">
        <f ca="true">+IF(OFFSET('Sanitation Data'!$I$30,0,10*ROW('Sanitation Data'!I6))="","",OFFSET('Sanitation Data'!$I$30,0,10*ROW('Sanitation Data'!I6)))</f>
        <v/>
      </c>
      <c r="DM12" s="278" t="str">
        <f ca="true">+IF(OFFSET('Sanitation Data'!$I$31,0,10*ROW('Sanitation Data'!I6))="","",OFFSET('Sanitation Data'!$I$31,0,10*ROW('Sanitation Data'!I6)))</f>
        <v/>
      </c>
      <c r="DN12" s="278" t="str">
        <f ca="true">+IF(OFFSET('Sanitation Data'!$I$32,0,10*ROW('Sanitation Data'!I6))="","",OFFSET('Sanitation Data'!$I$32,0,10*ROW('Sanitation Data'!I6)))</f>
        <v/>
      </c>
      <c r="DO12" s="278" t="str">
        <f ca="true">+IF(OFFSET('Hygiene Data'!$D$11,0,10*ROW('Hygiene Data'!D6))="","",OFFSET('Hygiene Data'!$D$11,0,10*ROW('Hygiene Data'!D6)))</f>
        <v/>
      </c>
      <c r="DP12" s="278" t="str">
        <f ca="true">+IF(OFFSET('Hygiene Data'!$D$12,0,10*ROW('Hygiene Data'!D6))="","",OFFSET('Hygiene Data'!$D$12,0,10*ROW('Hygiene Data'!D6)))</f>
        <v/>
      </c>
      <c r="DQ12" s="278" t="str">
        <f ca="true">+IF(OFFSET('Hygiene Data'!$D$13,0,10*ROW('Hygiene Data'!D6))="","",OFFSET('Hygiene Data'!$D$13,0,10*ROW('Hygiene Data'!D6)))</f>
        <v/>
      </c>
      <c r="DR12" s="278" t="str">
        <f ca="true">+IF(OFFSET('Hygiene Data'!$E$11,0,10*ROW('Hygiene Data'!E6))="","",OFFSET('Hygiene Data'!$E$11,0,10*ROW('Hygiene Data'!E6)))</f>
        <v/>
      </c>
      <c r="DS12" s="278" t="str">
        <f ca="true">+IF(OFFSET('Hygiene Data'!$E$12,0,10*ROW('Hygiene Data'!E6))="","",OFFSET('Hygiene Data'!$E$12,0,10*ROW('Hygiene Data'!E6)))</f>
        <v/>
      </c>
      <c r="DT12" s="278" t="str">
        <f ca="true">+IF(OFFSET('Hygiene Data'!$E$13,0,10*ROW('Hygiene Data'!E6))="","",OFFSET('Hygiene Data'!$E$13,0,10*ROW('Hygiene Data'!E6)))</f>
        <v/>
      </c>
      <c r="DU12" s="278" t="str">
        <f ca="true">+IF(OFFSET('Hygiene Data'!$F$11,0,10*ROW('Hygiene Data'!F6))="","",OFFSET('Hygiene Data'!$F$11,0,10*ROW('Hygiene Data'!F6)))</f>
        <v/>
      </c>
      <c r="DV12" s="278" t="str">
        <f ca="true">+IF(OFFSET('Hygiene Data'!$F$12,0,10*ROW('Hygiene Data'!F6))="","",OFFSET('Hygiene Data'!$F$12,0,10*ROW('Hygiene Data'!F6)))</f>
        <v/>
      </c>
      <c r="DW12" s="278" t="str">
        <f ca="true">+IF(OFFSET('Hygiene Data'!$F$13,0,10*ROW('Hygiene Data'!F6))="","",OFFSET('Hygiene Data'!$F$13,0,10*ROW('Hygiene Data'!F6)))</f>
        <v/>
      </c>
      <c r="DX12" s="278" t="str">
        <f ca="true">+IF(OFFSET('Hygiene Data'!$G$11,0,10*ROW('Hygiene Data'!G6))="","",OFFSET('Hygiene Data'!$G$11,0,10*ROW('Hygiene Data'!G6)))</f>
        <v/>
      </c>
      <c r="DY12" s="278" t="str">
        <f ca="true">+IF(OFFSET('Hygiene Data'!$G$12,0,10*ROW('Hygiene Data'!G6))="","",OFFSET('Hygiene Data'!$G$12,0,10*ROW('Hygiene Data'!G6)))</f>
        <v/>
      </c>
      <c r="DZ12" s="278" t="str">
        <f ca="true">+IF(OFFSET('Hygiene Data'!$G$13,0,10*ROW('Hygiene Data'!G6))="","",OFFSET('Hygiene Data'!$G$13,0,10*ROW('Hygiene Data'!G6)))</f>
        <v/>
      </c>
      <c r="EA12" s="278" t="str">
        <f ca="true">+IF(OFFSET('Hygiene Data'!$H$11,0,10*ROW('Hygiene Data'!H6))="","",OFFSET('Hygiene Data'!$H$11,0,10*ROW('Hygiene Data'!H6)))</f>
        <v/>
      </c>
      <c r="EB12" s="278" t="str">
        <f ca="true">+IF(OFFSET('Hygiene Data'!$H$12,0,10*ROW('Hygiene Data'!H6))="","",OFFSET('Hygiene Data'!$H$12,0,10*ROW('Hygiene Data'!H6)))</f>
        <v/>
      </c>
      <c r="EC12" s="278" t="str">
        <f ca="true">+IF(OFFSET('Hygiene Data'!$H$13,0,10*ROW('Hygiene Data'!H6))="","",OFFSET('Hygiene Data'!$H$13,0,10*ROW('Hygiene Data'!H6)))</f>
        <v/>
      </c>
      <c r="ED12" s="278" t="str">
        <f ca="true">+IF(OFFSET('Hygiene Data'!$I$11,0,10*ROW('Hygiene Data'!I6))="","",OFFSET('Hygiene Data'!$I$11,0,10*ROW('Hygiene Data'!I6)))</f>
        <v/>
      </c>
      <c r="EE12" s="278" t="str">
        <f ca="true">+IF(OFFSET('Hygiene Data'!$I$12,0,10*ROW('Hygiene Data'!I6))="","",OFFSET('Hygiene Data'!$I$12,0,10*ROW('Hygiene Data'!I6)))</f>
        <v/>
      </c>
      <c r="EF12" s="278" t="str">
        <f ca="true">+IF(OFFSET('Hygiene Data'!$I$13,0,10*ROW('Hygiene Data'!I6))="","",OFFSET('Hygiene Data'!$I$13,0,10*ROW('Hygiene Data'!I6)))</f>
        <v/>
      </c>
    </row>
    <row xmlns:x14ac="http://schemas.microsoft.com/office/spreadsheetml/2009/9/ac" r="13" x14ac:dyDescent="0.2">
      <c r="A13" s="35" t="str">
        <f ca="true">+IF(OFFSET('Water Data'!$B$2,0,10*ROW('Water Data'!E7))="","",OFFSET('Water Data'!$B$2,0,10*ROW('Water Data'!E7)))</f>
        <v/>
      </c>
      <c r="B13" s="35" t="str">
        <f ca="true">+IF(OFFSET('Water Data'!$C$2,0,10*ROW('Water Data'!F7))="","",OFFSET('Water Data'!$C$2,0,10*ROW('Water Data'!F7)))</f>
        <v/>
      </c>
      <c r="C13" s="334" t="str">
        <f t="shared" ca="true" si="0"/>
        <v/>
      </c>
      <c r="D13" s="91"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1"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91"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1"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1"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1"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1"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1"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1"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1"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1"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1"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1"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1"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1"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1"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1"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1"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2"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2"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2"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2"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2"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2"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2"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2"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2"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2"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2"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2"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2"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2"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2"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2"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2"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2"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2"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2"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2"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2"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2"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2"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2"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2"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2"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2"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2"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2"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3"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3"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3"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3"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3"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3"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3"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3"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3"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3"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3"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3"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3"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3"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3"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3"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3"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3"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8"/>
      <c r="BS13" s="278" t="str">
        <f ca="true">+IF(OFFSET('Water Data'!$D$27,0,10*ROW('Water Data'!D7))="","",OFFSET('Water Data'!$D$27,0,10*ROW('Water Data'!D7)))</f>
        <v/>
      </c>
      <c r="BT13" s="278" t="str">
        <f ca="true">+IF(OFFSET('Water Data'!$D$28,0,10*ROW('Water Data'!D7))="","",OFFSET('Water Data'!$D$28,0,10*ROW('Water Data'!D7)))</f>
        <v/>
      </c>
      <c r="BU13" s="278" t="str">
        <f ca="true">+IF(OFFSET('Water Data'!$D$29,0,10*ROW('Water Data'!D7))="","",OFFSET('Water Data'!$D$29,0,10*ROW('Water Data'!D7)))</f>
        <v/>
      </c>
      <c r="BV13" s="278" t="str">
        <f ca="true">+IF(OFFSET('Water Data'!$E$27,0,10*ROW('Water Data'!E7))="","",OFFSET('Water Data'!$E$27,0,10*ROW('Water Data'!E7)))</f>
        <v/>
      </c>
      <c r="BW13" s="278" t="str">
        <f ca="true">+IF(OFFSET('Water Data'!$E$28,0,10*ROW('Water Data'!E7))="","",OFFSET('Water Data'!$E$28,0,10*ROW('Water Data'!E7)))</f>
        <v/>
      </c>
      <c r="BX13" s="278" t="str">
        <f ca="true">+IF(OFFSET('Water Data'!$E$29,0,10*ROW('Water Data'!E7))="","",OFFSET('Water Data'!$E$29,0,10*ROW('Water Data'!E7)))</f>
        <v/>
      </c>
      <c r="BY13" s="278" t="str">
        <f ca="true">+IF(OFFSET('Water Data'!$F$27,0,10*ROW('Water Data'!F7))="","",OFFSET('Water Data'!$F$27,0,10*ROW('Water Data'!F7)))</f>
        <v/>
      </c>
      <c r="BZ13" s="278" t="str">
        <f ca="true">+IF(OFFSET('Water Data'!$F$28,0,10*ROW('Water Data'!F7))="","",OFFSET('Water Data'!$F$28,0,10*ROW('Water Data'!F7)))</f>
        <v/>
      </c>
      <c r="CA13" s="278" t="str">
        <f ca="true">+IF(OFFSET('Water Data'!$F$29,0,10*ROW('Water Data'!F7))="","",OFFSET('Water Data'!$F$29,0,10*ROW('Water Data'!F7)))</f>
        <v/>
      </c>
      <c r="CB13" s="278" t="str">
        <f ca="true">+IF(OFFSET('Water Data'!$G$27,0,10*ROW('Water Data'!G7))="","",OFFSET('Water Data'!$G$27,0,10*ROW('Water Data'!G7)))</f>
        <v/>
      </c>
      <c r="CC13" s="278" t="str">
        <f ca="true">+IF(OFFSET('Water Data'!$G$28,0,10*ROW('Water Data'!G7))="","",OFFSET('Water Data'!$G$28,0,10*ROW('Water Data'!G7)))</f>
        <v/>
      </c>
      <c r="CD13" s="278" t="str">
        <f ca="true">+IF(OFFSET('Water Data'!$G$29,0,10*ROW('Water Data'!G7))="","",OFFSET('Water Data'!$G$29,0,10*ROW('Water Data'!G7)))</f>
        <v/>
      </c>
      <c r="CE13" s="278" t="str">
        <f ca="true">+IF(OFFSET('Water Data'!$H$27,0,10*ROW('Water Data'!H7))="","",OFFSET('Water Data'!$H$27,0,10*ROW('Water Data'!H7)))</f>
        <v/>
      </c>
      <c r="CF13" s="278" t="str">
        <f ca="true">+IF(OFFSET('Water Data'!$H$28,0,10*ROW('Water Data'!H7))="","",OFFSET('Water Data'!$H$28,0,10*ROW('Water Data'!H7)))</f>
        <v/>
      </c>
      <c r="CG13" s="278" t="str">
        <f ca="true">+IF(OFFSET('Water Data'!$H$29,0,10*ROW('Water Data'!H7))="","",OFFSET('Water Data'!$H$29,0,10*ROW('Water Data'!H7)))</f>
        <v/>
      </c>
      <c r="CH13" s="278" t="str">
        <f ca="true">+IF(OFFSET('Water Data'!$I$27,0,10*ROW('Water Data'!I7))="","",OFFSET('Water Data'!$I$27,0,10*ROW('Water Data'!I7)))</f>
        <v/>
      </c>
      <c r="CI13" s="278" t="str">
        <f ca="true">+IF(OFFSET('Water Data'!$I$28,0,10*ROW('Water Data'!I7))="","",OFFSET('Water Data'!$I$28,0,10*ROW('Water Data'!I7)))</f>
        <v/>
      </c>
      <c r="CJ13" s="278" t="str">
        <f ca="true">+IF(OFFSET('Water Data'!$I$29,0,10*ROW('Water Data'!I7))="","",OFFSET('Water Data'!$I$29,0,10*ROW('Water Data'!I7)))</f>
        <v/>
      </c>
      <c r="CK13" s="278" t="str">
        <f ca="true">+IF(OFFSET('Sanitation Data'!$D$28,0,10*ROW('Sanitation Data'!D7))="","",OFFSET('Sanitation Data'!$D$28,0,10*ROW('Sanitation Data'!D7)))</f>
        <v/>
      </c>
      <c r="CL13" s="278" t="str">
        <f ca="true">+IF(OFFSET('Sanitation Data'!$D$29,0,10*ROW('Sanitation Data'!D7))="","",OFFSET('Sanitation Data'!$D$29,0,10*ROW('Sanitation Data'!D7)))</f>
        <v/>
      </c>
      <c r="CM13" s="278" t="str">
        <f ca="true">+IF(OFFSET('Sanitation Data'!$D$30,0,10*ROW('Sanitation Data'!D7))="","",OFFSET('Sanitation Data'!$D$30,0,10*ROW('Sanitation Data'!D7)))</f>
        <v/>
      </c>
      <c r="CN13" s="278" t="str">
        <f ca="true">+IF(OFFSET('Sanitation Data'!$D$31,0,10*ROW('Sanitation Data'!D7))="","",OFFSET('Sanitation Data'!$D$31,0,10*ROW('Sanitation Data'!D7)))</f>
        <v/>
      </c>
      <c r="CO13" s="278" t="str">
        <f ca="true">+IF(OFFSET('Sanitation Data'!$D$32,0,10*ROW('Sanitation Data'!D7))="","",OFFSET('Sanitation Data'!$D$32,0,10*ROW('Sanitation Data'!D7)))</f>
        <v/>
      </c>
      <c r="CP13" s="278" t="str">
        <f ca="true">+IF(OFFSET('Sanitation Data'!$E$28,0,10*ROW('Sanitation Data'!E7))="","",OFFSET('Sanitation Data'!$E$28,0,10*ROW('Sanitation Data'!E7)))</f>
        <v/>
      </c>
      <c r="CQ13" s="278" t="str">
        <f ca="true">+IF(OFFSET('Sanitation Data'!$E$29,0,10*ROW('Sanitation Data'!E7))="","",OFFSET('Sanitation Data'!$E$29,0,10*ROW('Sanitation Data'!E7)))</f>
        <v/>
      </c>
      <c r="CR13" s="278" t="str">
        <f ca="true">+IF(OFFSET('Sanitation Data'!$E$30,0,10*ROW('Sanitation Data'!E7))="","",OFFSET('Sanitation Data'!$E$30,0,10*ROW('Sanitation Data'!E7)))</f>
        <v/>
      </c>
      <c r="CS13" s="278" t="str">
        <f ca="true">+IF(OFFSET('Sanitation Data'!$E$31,0,10*ROW('Sanitation Data'!E7))="","",OFFSET('Sanitation Data'!$E$31,0,10*ROW('Sanitation Data'!E7)))</f>
        <v/>
      </c>
      <c r="CT13" s="278" t="str">
        <f ca="true">+IF(OFFSET('Sanitation Data'!$E$32,0,10*ROW('Sanitation Data'!E7))="","",OFFSET('Sanitation Data'!$E$32,0,10*ROW('Sanitation Data'!E7)))</f>
        <v/>
      </c>
      <c r="CU13" s="278" t="str">
        <f ca="true">+IF(OFFSET('Sanitation Data'!$F$28,0,10*ROW('Sanitation Data'!F7))="","",OFFSET('Sanitation Data'!$F$28,0,10*ROW('Sanitation Data'!F7)))</f>
        <v/>
      </c>
      <c r="CV13" s="278" t="str">
        <f ca="true">+IF(OFFSET('Sanitation Data'!$F$29,0,10*ROW('Sanitation Data'!F7))="","",OFFSET('Sanitation Data'!$F$29,0,10*ROW('Sanitation Data'!F7)))</f>
        <v/>
      </c>
      <c r="CW13" s="278" t="str">
        <f ca="true">+IF(OFFSET('Sanitation Data'!$F$30,0,10*ROW('Sanitation Data'!F7))="","",OFFSET('Sanitation Data'!$F$30,0,10*ROW('Sanitation Data'!F7)))</f>
        <v/>
      </c>
      <c r="CX13" s="278" t="str">
        <f ca="true">+IF(OFFSET('Sanitation Data'!$F$31,0,10*ROW('Sanitation Data'!F7))="","",OFFSET('Sanitation Data'!$F$31,0,10*ROW('Sanitation Data'!F7)))</f>
        <v/>
      </c>
      <c r="CY13" s="278" t="str">
        <f ca="true">+IF(OFFSET('Sanitation Data'!$F$32,0,10*ROW('Sanitation Data'!F7))="","",OFFSET('Sanitation Data'!$F$32,0,10*ROW('Sanitation Data'!F7)))</f>
        <v/>
      </c>
      <c r="CZ13" s="278" t="str">
        <f ca="true">+IF(OFFSET('Sanitation Data'!$G$28,0,10*ROW('Sanitation Data'!G7))="","",OFFSET('Sanitation Data'!$G$28,0,10*ROW('Sanitation Data'!G7)))</f>
        <v/>
      </c>
      <c r="DA13" s="278" t="str">
        <f ca="true">+IF(OFFSET('Sanitation Data'!$G$29,0,10*ROW('Sanitation Data'!G7))="","",OFFSET('Sanitation Data'!$G$29,0,10*ROW('Sanitation Data'!G7)))</f>
        <v/>
      </c>
      <c r="DB13" s="278" t="str">
        <f ca="true">+IF(OFFSET('Sanitation Data'!$G$30,0,10*ROW('Sanitation Data'!G7))="","",OFFSET('Sanitation Data'!$G$30,0,10*ROW('Sanitation Data'!G7)))</f>
        <v/>
      </c>
      <c r="DC13" s="278" t="str">
        <f ca="true">+IF(OFFSET('Sanitation Data'!$G$31,0,10*ROW('Sanitation Data'!G7))="","",OFFSET('Sanitation Data'!$G$31,0,10*ROW('Sanitation Data'!G7)))</f>
        <v/>
      </c>
      <c r="DD13" s="278" t="str">
        <f ca="true">+IF(OFFSET('Sanitation Data'!$G$32,0,10*ROW('Sanitation Data'!G7))="","",OFFSET('Sanitation Data'!$G$32,0,10*ROW('Sanitation Data'!G7)))</f>
        <v/>
      </c>
      <c r="DE13" s="278" t="str">
        <f ca="true">+IF(OFFSET('Sanitation Data'!$H$28,0,10*ROW('Sanitation Data'!H7))="","",OFFSET('Sanitation Data'!$H$28,0,10*ROW('Sanitation Data'!H7)))</f>
        <v/>
      </c>
      <c r="DF13" s="278" t="str">
        <f ca="true">+IF(OFFSET('Sanitation Data'!$H$29,0,10*ROW('Sanitation Data'!H7))="","",OFFSET('Sanitation Data'!$H$29,0,10*ROW('Sanitation Data'!H7)))</f>
        <v/>
      </c>
      <c r="DG13" s="278" t="str">
        <f ca="true">+IF(OFFSET('Sanitation Data'!$H$30,0,10*ROW('Sanitation Data'!H7))="","",OFFSET('Sanitation Data'!$H$30,0,10*ROW('Sanitation Data'!H7)))</f>
        <v/>
      </c>
      <c r="DH13" s="278" t="str">
        <f ca="true">+IF(OFFSET('Sanitation Data'!$H$31,0,10*ROW('Sanitation Data'!H7))="","",OFFSET('Sanitation Data'!$H$31,0,10*ROW('Sanitation Data'!H7)))</f>
        <v/>
      </c>
      <c r="DI13" s="278" t="str">
        <f ca="true">+IF(OFFSET('Sanitation Data'!$H$32,0,10*ROW('Sanitation Data'!H7))="","",OFFSET('Sanitation Data'!$H$32,0,10*ROW('Sanitation Data'!H7)))</f>
        <v/>
      </c>
      <c r="DJ13" s="278" t="str">
        <f ca="true">+IF(OFFSET('Sanitation Data'!$I$28,0,10*ROW('Sanitation Data'!I7))="","",OFFSET('Sanitation Data'!$I$28,0,10*ROW('Sanitation Data'!I7)))</f>
        <v/>
      </c>
      <c r="DK13" s="278" t="str">
        <f ca="true">+IF(OFFSET('Sanitation Data'!$I$29,0,10*ROW('Sanitation Data'!I7))="","",OFFSET('Sanitation Data'!$I$29,0,10*ROW('Sanitation Data'!I7)))</f>
        <v/>
      </c>
      <c r="DL13" s="278" t="str">
        <f ca="true">+IF(OFFSET('Sanitation Data'!$I$30,0,10*ROW('Sanitation Data'!I7))="","",OFFSET('Sanitation Data'!$I$30,0,10*ROW('Sanitation Data'!I7)))</f>
        <v/>
      </c>
      <c r="DM13" s="278" t="str">
        <f ca="true">+IF(OFFSET('Sanitation Data'!$I$31,0,10*ROW('Sanitation Data'!I7))="","",OFFSET('Sanitation Data'!$I$31,0,10*ROW('Sanitation Data'!I7)))</f>
        <v/>
      </c>
      <c r="DN13" s="278" t="str">
        <f ca="true">+IF(OFFSET('Sanitation Data'!$I$32,0,10*ROW('Sanitation Data'!I7))="","",OFFSET('Sanitation Data'!$I$32,0,10*ROW('Sanitation Data'!I7)))</f>
        <v/>
      </c>
      <c r="DO13" s="278" t="str">
        <f ca="true">+IF(OFFSET('Hygiene Data'!$D$11,0,10*ROW('Hygiene Data'!D7))="","",OFFSET('Hygiene Data'!$D$11,0,10*ROW('Hygiene Data'!D7)))</f>
        <v/>
      </c>
      <c r="DP13" s="278" t="str">
        <f ca="true">+IF(OFFSET('Hygiene Data'!$D$12,0,10*ROW('Hygiene Data'!D7))="","",OFFSET('Hygiene Data'!$D$12,0,10*ROW('Hygiene Data'!D7)))</f>
        <v/>
      </c>
      <c r="DQ13" s="278" t="str">
        <f ca="true">+IF(OFFSET('Hygiene Data'!$D$13,0,10*ROW('Hygiene Data'!D7))="","",OFFSET('Hygiene Data'!$D$13,0,10*ROW('Hygiene Data'!D7)))</f>
        <v/>
      </c>
      <c r="DR13" s="278" t="str">
        <f ca="true">+IF(OFFSET('Hygiene Data'!$E$11,0,10*ROW('Hygiene Data'!E7))="","",OFFSET('Hygiene Data'!$E$11,0,10*ROW('Hygiene Data'!E7)))</f>
        <v/>
      </c>
      <c r="DS13" s="278" t="str">
        <f ca="true">+IF(OFFSET('Hygiene Data'!$E$12,0,10*ROW('Hygiene Data'!E7))="","",OFFSET('Hygiene Data'!$E$12,0,10*ROW('Hygiene Data'!E7)))</f>
        <v/>
      </c>
      <c r="DT13" s="278" t="str">
        <f ca="true">+IF(OFFSET('Hygiene Data'!$E$13,0,10*ROW('Hygiene Data'!E7))="","",OFFSET('Hygiene Data'!$E$13,0,10*ROW('Hygiene Data'!E7)))</f>
        <v/>
      </c>
      <c r="DU13" s="278" t="str">
        <f ca="true">+IF(OFFSET('Hygiene Data'!$F$11,0,10*ROW('Hygiene Data'!F7))="","",OFFSET('Hygiene Data'!$F$11,0,10*ROW('Hygiene Data'!F7)))</f>
        <v/>
      </c>
      <c r="DV13" s="278" t="str">
        <f ca="true">+IF(OFFSET('Hygiene Data'!$F$12,0,10*ROW('Hygiene Data'!F7))="","",OFFSET('Hygiene Data'!$F$12,0,10*ROW('Hygiene Data'!F7)))</f>
        <v/>
      </c>
      <c r="DW13" s="278" t="str">
        <f ca="true">+IF(OFFSET('Hygiene Data'!$F$13,0,10*ROW('Hygiene Data'!F7))="","",OFFSET('Hygiene Data'!$F$13,0,10*ROW('Hygiene Data'!F7)))</f>
        <v/>
      </c>
      <c r="DX13" s="278" t="str">
        <f ca="true">+IF(OFFSET('Hygiene Data'!$G$11,0,10*ROW('Hygiene Data'!G7))="","",OFFSET('Hygiene Data'!$G$11,0,10*ROW('Hygiene Data'!G7)))</f>
        <v/>
      </c>
      <c r="DY13" s="278" t="str">
        <f ca="true">+IF(OFFSET('Hygiene Data'!$G$12,0,10*ROW('Hygiene Data'!G7))="","",OFFSET('Hygiene Data'!$G$12,0,10*ROW('Hygiene Data'!G7)))</f>
        <v/>
      </c>
      <c r="DZ13" s="278" t="str">
        <f ca="true">+IF(OFFSET('Hygiene Data'!$G$13,0,10*ROW('Hygiene Data'!G7))="","",OFFSET('Hygiene Data'!$G$13,0,10*ROW('Hygiene Data'!G7)))</f>
        <v/>
      </c>
      <c r="EA13" s="278" t="str">
        <f ca="true">+IF(OFFSET('Hygiene Data'!$H$11,0,10*ROW('Hygiene Data'!H7))="","",OFFSET('Hygiene Data'!$H$11,0,10*ROW('Hygiene Data'!H7)))</f>
        <v/>
      </c>
      <c r="EB13" s="278" t="str">
        <f ca="true">+IF(OFFSET('Hygiene Data'!$H$12,0,10*ROW('Hygiene Data'!H7))="","",OFFSET('Hygiene Data'!$H$12,0,10*ROW('Hygiene Data'!H7)))</f>
        <v/>
      </c>
      <c r="EC13" s="278" t="str">
        <f ca="true">+IF(OFFSET('Hygiene Data'!$H$13,0,10*ROW('Hygiene Data'!H7))="","",OFFSET('Hygiene Data'!$H$13,0,10*ROW('Hygiene Data'!H7)))</f>
        <v/>
      </c>
      <c r="ED13" s="278" t="str">
        <f ca="true">+IF(OFFSET('Hygiene Data'!$I$11,0,10*ROW('Hygiene Data'!I7))="","",OFFSET('Hygiene Data'!$I$11,0,10*ROW('Hygiene Data'!I7)))</f>
        <v/>
      </c>
      <c r="EE13" s="278" t="str">
        <f ca="true">+IF(OFFSET('Hygiene Data'!$I$12,0,10*ROW('Hygiene Data'!I7))="","",OFFSET('Hygiene Data'!$I$12,0,10*ROW('Hygiene Data'!I7)))</f>
        <v/>
      </c>
      <c r="EF13" s="278" t="str">
        <f ca="true">+IF(OFFSET('Hygiene Data'!$I$13,0,10*ROW('Hygiene Data'!I7))="","",OFFSET('Hygiene Data'!$I$13,0,10*ROW('Hygiene Data'!I7)))</f>
        <v/>
      </c>
    </row>
    <row xmlns:x14ac="http://schemas.microsoft.com/office/spreadsheetml/2009/9/ac" r="14" x14ac:dyDescent="0.2">
      <c r="A14" s="35" t="str">
        <f ca="true">+IF(OFFSET('Water Data'!$B$2,0,10*ROW('Water Data'!E8))="","",OFFSET('Water Data'!$B$2,0,10*ROW('Water Data'!E8)))</f>
        <v/>
      </c>
      <c r="B14" s="35" t="str">
        <f ca="true">+IF(OFFSET('Water Data'!$C$2,0,10*ROW('Water Data'!F8))="","",OFFSET('Water Data'!$C$2,0,10*ROW('Water Data'!F8)))</f>
        <v/>
      </c>
      <c r="C14" s="334" t="str">
        <f t="shared" ca="true" si="0"/>
        <v/>
      </c>
      <c r="D14" s="91"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1"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91"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1"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1"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1"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1"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1"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1"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1"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1"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1"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1"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1"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91"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1"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1"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91"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2"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2"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2"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2"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2"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92"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2"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2"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2"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2"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2"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2"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2"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2"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2"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2"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2"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2"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2"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2"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2"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2"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2"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2"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2"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92"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2"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2"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2"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2"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93"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3"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3"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3"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3"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3"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3"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3"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3"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3"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3"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3"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3"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3"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3"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3"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3"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3"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8"/>
      <c r="BS14" s="278" t="str">
        <f ca="true">+IF(OFFSET('Water Data'!$D$27,0,10*ROW('Water Data'!D8))="","",OFFSET('Water Data'!$D$27,0,10*ROW('Water Data'!D8)))</f>
        <v/>
      </c>
      <c r="BT14" s="278" t="str">
        <f ca="true">+IF(OFFSET('Water Data'!$D$28,0,10*ROW('Water Data'!D8))="","",OFFSET('Water Data'!$D$28,0,10*ROW('Water Data'!D8)))</f>
        <v/>
      </c>
      <c r="BU14" s="278" t="str">
        <f ca="true">+IF(OFFSET('Water Data'!$D$29,0,10*ROW('Water Data'!D8))="","",OFFSET('Water Data'!$D$29,0,10*ROW('Water Data'!D8)))</f>
        <v/>
      </c>
      <c r="BV14" s="278" t="str">
        <f ca="true">+IF(OFFSET('Water Data'!$E$27,0,10*ROW('Water Data'!E8))="","",OFFSET('Water Data'!$E$27,0,10*ROW('Water Data'!E8)))</f>
        <v/>
      </c>
      <c r="BW14" s="278" t="str">
        <f ca="true">+IF(OFFSET('Water Data'!$E$28,0,10*ROW('Water Data'!E8))="","",OFFSET('Water Data'!$E$28,0,10*ROW('Water Data'!E8)))</f>
        <v/>
      </c>
      <c r="BX14" s="278" t="str">
        <f ca="true">+IF(OFFSET('Water Data'!$E$29,0,10*ROW('Water Data'!E8))="","",OFFSET('Water Data'!$E$29,0,10*ROW('Water Data'!E8)))</f>
        <v/>
      </c>
      <c r="BY14" s="278" t="str">
        <f ca="true">+IF(OFFSET('Water Data'!$F$27,0,10*ROW('Water Data'!F8))="","",OFFSET('Water Data'!$F$27,0,10*ROW('Water Data'!F8)))</f>
        <v/>
      </c>
      <c r="BZ14" s="278" t="str">
        <f ca="true">+IF(OFFSET('Water Data'!$F$28,0,10*ROW('Water Data'!F8))="","",OFFSET('Water Data'!$F$28,0,10*ROW('Water Data'!F8)))</f>
        <v/>
      </c>
      <c r="CA14" s="278" t="str">
        <f ca="true">+IF(OFFSET('Water Data'!$F$29,0,10*ROW('Water Data'!F8))="","",OFFSET('Water Data'!$F$29,0,10*ROW('Water Data'!F8)))</f>
        <v/>
      </c>
      <c r="CB14" s="278" t="str">
        <f ca="true">+IF(OFFSET('Water Data'!$G$27,0,10*ROW('Water Data'!G8))="","",OFFSET('Water Data'!$G$27,0,10*ROW('Water Data'!G8)))</f>
        <v/>
      </c>
      <c r="CC14" s="278" t="str">
        <f ca="true">+IF(OFFSET('Water Data'!$G$28,0,10*ROW('Water Data'!G8))="","",OFFSET('Water Data'!$G$28,0,10*ROW('Water Data'!G8)))</f>
        <v/>
      </c>
      <c r="CD14" s="278" t="str">
        <f ca="true">+IF(OFFSET('Water Data'!$G$29,0,10*ROW('Water Data'!G8))="","",OFFSET('Water Data'!$G$29,0,10*ROW('Water Data'!G8)))</f>
        <v/>
      </c>
      <c r="CE14" s="278" t="str">
        <f ca="true">+IF(OFFSET('Water Data'!$H$27,0,10*ROW('Water Data'!H8))="","",OFFSET('Water Data'!$H$27,0,10*ROW('Water Data'!H8)))</f>
        <v/>
      </c>
      <c r="CF14" s="278" t="str">
        <f ca="true">+IF(OFFSET('Water Data'!$H$28,0,10*ROW('Water Data'!H8))="","",OFFSET('Water Data'!$H$28,0,10*ROW('Water Data'!H8)))</f>
        <v/>
      </c>
      <c r="CG14" s="278" t="str">
        <f ca="true">+IF(OFFSET('Water Data'!$H$29,0,10*ROW('Water Data'!H8))="","",OFFSET('Water Data'!$H$29,0,10*ROW('Water Data'!H8)))</f>
        <v/>
      </c>
      <c r="CH14" s="278" t="str">
        <f ca="true">+IF(OFFSET('Water Data'!$I$27,0,10*ROW('Water Data'!I8))="","",OFFSET('Water Data'!$I$27,0,10*ROW('Water Data'!I8)))</f>
        <v/>
      </c>
      <c r="CI14" s="278" t="str">
        <f ca="true">+IF(OFFSET('Water Data'!$I$28,0,10*ROW('Water Data'!I8))="","",OFFSET('Water Data'!$I$28,0,10*ROW('Water Data'!I8)))</f>
        <v/>
      </c>
      <c r="CJ14" s="278" t="str">
        <f ca="true">+IF(OFFSET('Water Data'!$I$29,0,10*ROW('Water Data'!I8))="","",OFFSET('Water Data'!$I$29,0,10*ROW('Water Data'!I8)))</f>
        <v/>
      </c>
      <c r="CK14" s="278" t="str">
        <f ca="true">+IF(OFFSET('Sanitation Data'!$D$28,0,10*ROW('Sanitation Data'!D8))="","",OFFSET('Sanitation Data'!$D$28,0,10*ROW('Sanitation Data'!D8)))</f>
        <v/>
      </c>
      <c r="CL14" s="278" t="str">
        <f ca="true">+IF(OFFSET('Sanitation Data'!$D$29,0,10*ROW('Sanitation Data'!D8))="","",OFFSET('Sanitation Data'!$D$29,0,10*ROW('Sanitation Data'!D8)))</f>
        <v/>
      </c>
      <c r="CM14" s="278" t="str">
        <f ca="true">+IF(OFFSET('Sanitation Data'!$D$30,0,10*ROW('Sanitation Data'!D8))="","",OFFSET('Sanitation Data'!$D$30,0,10*ROW('Sanitation Data'!D8)))</f>
        <v/>
      </c>
      <c r="CN14" s="278" t="str">
        <f ca="true">+IF(OFFSET('Sanitation Data'!$D$31,0,10*ROW('Sanitation Data'!D8))="","",OFFSET('Sanitation Data'!$D$31,0,10*ROW('Sanitation Data'!D8)))</f>
        <v/>
      </c>
      <c r="CO14" s="278" t="str">
        <f ca="true">+IF(OFFSET('Sanitation Data'!$D$32,0,10*ROW('Sanitation Data'!D8))="","",OFFSET('Sanitation Data'!$D$32,0,10*ROW('Sanitation Data'!D8)))</f>
        <v/>
      </c>
      <c r="CP14" s="278" t="str">
        <f ca="true">+IF(OFFSET('Sanitation Data'!$E$28,0,10*ROW('Sanitation Data'!E8))="","",OFFSET('Sanitation Data'!$E$28,0,10*ROW('Sanitation Data'!E8)))</f>
        <v/>
      </c>
      <c r="CQ14" s="278" t="str">
        <f ca="true">+IF(OFFSET('Sanitation Data'!$E$29,0,10*ROW('Sanitation Data'!E8))="","",OFFSET('Sanitation Data'!$E$29,0,10*ROW('Sanitation Data'!E8)))</f>
        <v/>
      </c>
      <c r="CR14" s="278" t="str">
        <f ca="true">+IF(OFFSET('Sanitation Data'!$E$30,0,10*ROW('Sanitation Data'!E8))="","",OFFSET('Sanitation Data'!$E$30,0,10*ROW('Sanitation Data'!E8)))</f>
        <v/>
      </c>
      <c r="CS14" s="278" t="str">
        <f ca="true">+IF(OFFSET('Sanitation Data'!$E$31,0,10*ROW('Sanitation Data'!E8))="","",OFFSET('Sanitation Data'!$E$31,0,10*ROW('Sanitation Data'!E8)))</f>
        <v/>
      </c>
      <c r="CT14" s="278" t="str">
        <f ca="true">+IF(OFFSET('Sanitation Data'!$E$32,0,10*ROW('Sanitation Data'!E8))="","",OFFSET('Sanitation Data'!$E$32,0,10*ROW('Sanitation Data'!E8)))</f>
        <v/>
      </c>
      <c r="CU14" s="278" t="str">
        <f ca="true">+IF(OFFSET('Sanitation Data'!$F$28,0,10*ROW('Sanitation Data'!F8))="","",OFFSET('Sanitation Data'!$F$28,0,10*ROW('Sanitation Data'!F8)))</f>
        <v/>
      </c>
      <c r="CV14" s="278" t="str">
        <f ca="true">+IF(OFFSET('Sanitation Data'!$F$29,0,10*ROW('Sanitation Data'!F8))="","",OFFSET('Sanitation Data'!$F$29,0,10*ROW('Sanitation Data'!F8)))</f>
        <v/>
      </c>
      <c r="CW14" s="278" t="str">
        <f ca="true">+IF(OFFSET('Sanitation Data'!$F$30,0,10*ROW('Sanitation Data'!F8))="","",OFFSET('Sanitation Data'!$F$30,0,10*ROW('Sanitation Data'!F8)))</f>
        <v/>
      </c>
      <c r="CX14" s="278" t="str">
        <f ca="true">+IF(OFFSET('Sanitation Data'!$F$31,0,10*ROW('Sanitation Data'!F8))="","",OFFSET('Sanitation Data'!$F$31,0,10*ROW('Sanitation Data'!F8)))</f>
        <v/>
      </c>
      <c r="CY14" s="278" t="str">
        <f ca="true">+IF(OFFSET('Sanitation Data'!$F$32,0,10*ROW('Sanitation Data'!F8))="","",OFFSET('Sanitation Data'!$F$32,0,10*ROW('Sanitation Data'!F8)))</f>
        <v/>
      </c>
      <c r="CZ14" s="278" t="str">
        <f ca="true">+IF(OFFSET('Sanitation Data'!$G$28,0,10*ROW('Sanitation Data'!G8))="","",OFFSET('Sanitation Data'!$G$28,0,10*ROW('Sanitation Data'!G8)))</f>
        <v/>
      </c>
      <c r="DA14" s="278" t="str">
        <f ca="true">+IF(OFFSET('Sanitation Data'!$G$29,0,10*ROW('Sanitation Data'!G8))="","",OFFSET('Sanitation Data'!$G$29,0,10*ROW('Sanitation Data'!G8)))</f>
        <v/>
      </c>
      <c r="DB14" s="278" t="str">
        <f ca="true">+IF(OFFSET('Sanitation Data'!$G$30,0,10*ROW('Sanitation Data'!G8))="","",OFFSET('Sanitation Data'!$G$30,0,10*ROW('Sanitation Data'!G8)))</f>
        <v/>
      </c>
      <c r="DC14" s="278" t="str">
        <f ca="true">+IF(OFFSET('Sanitation Data'!$G$31,0,10*ROW('Sanitation Data'!G8))="","",OFFSET('Sanitation Data'!$G$31,0,10*ROW('Sanitation Data'!G8)))</f>
        <v/>
      </c>
      <c r="DD14" s="278" t="str">
        <f ca="true">+IF(OFFSET('Sanitation Data'!$G$32,0,10*ROW('Sanitation Data'!G8))="","",OFFSET('Sanitation Data'!$G$32,0,10*ROW('Sanitation Data'!G8)))</f>
        <v/>
      </c>
      <c r="DE14" s="278" t="str">
        <f ca="true">+IF(OFFSET('Sanitation Data'!$H$28,0,10*ROW('Sanitation Data'!H8))="","",OFFSET('Sanitation Data'!$H$28,0,10*ROW('Sanitation Data'!H8)))</f>
        <v/>
      </c>
      <c r="DF14" s="278" t="str">
        <f ca="true">+IF(OFFSET('Sanitation Data'!$H$29,0,10*ROW('Sanitation Data'!H8))="","",OFFSET('Sanitation Data'!$H$29,0,10*ROW('Sanitation Data'!H8)))</f>
        <v/>
      </c>
      <c r="DG14" s="278" t="str">
        <f ca="true">+IF(OFFSET('Sanitation Data'!$H$30,0,10*ROW('Sanitation Data'!H8))="","",OFFSET('Sanitation Data'!$H$30,0,10*ROW('Sanitation Data'!H8)))</f>
        <v/>
      </c>
      <c r="DH14" s="278" t="str">
        <f ca="true">+IF(OFFSET('Sanitation Data'!$H$31,0,10*ROW('Sanitation Data'!H8))="","",OFFSET('Sanitation Data'!$H$31,0,10*ROW('Sanitation Data'!H8)))</f>
        <v/>
      </c>
      <c r="DI14" s="278" t="str">
        <f ca="true">+IF(OFFSET('Sanitation Data'!$H$32,0,10*ROW('Sanitation Data'!H8))="","",OFFSET('Sanitation Data'!$H$32,0,10*ROW('Sanitation Data'!H8)))</f>
        <v/>
      </c>
      <c r="DJ14" s="278" t="str">
        <f ca="true">+IF(OFFSET('Sanitation Data'!$I$28,0,10*ROW('Sanitation Data'!I8))="","",OFFSET('Sanitation Data'!$I$28,0,10*ROW('Sanitation Data'!I8)))</f>
        <v/>
      </c>
      <c r="DK14" s="278" t="str">
        <f ca="true">+IF(OFFSET('Sanitation Data'!$I$29,0,10*ROW('Sanitation Data'!I8))="","",OFFSET('Sanitation Data'!$I$29,0,10*ROW('Sanitation Data'!I8)))</f>
        <v/>
      </c>
      <c r="DL14" s="278" t="str">
        <f ca="true">+IF(OFFSET('Sanitation Data'!$I$30,0,10*ROW('Sanitation Data'!I8))="","",OFFSET('Sanitation Data'!$I$30,0,10*ROW('Sanitation Data'!I8)))</f>
        <v/>
      </c>
      <c r="DM14" s="278" t="str">
        <f ca="true">+IF(OFFSET('Sanitation Data'!$I$31,0,10*ROW('Sanitation Data'!I8))="","",OFFSET('Sanitation Data'!$I$31,0,10*ROW('Sanitation Data'!I8)))</f>
        <v/>
      </c>
      <c r="DN14" s="278" t="str">
        <f ca="true">+IF(OFFSET('Sanitation Data'!$I$32,0,10*ROW('Sanitation Data'!I8))="","",OFFSET('Sanitation Data'!$I$32,0,10*ROW('Sanitation Data'!I8)))</f>
        <v/>
      </c>
      <c r="DO14" s="278" t="str">
        <f ca="true">+IF(OFFSET('Hygiene Data'!$D$11,0,10*ROW('Hygiene Data'!D8))="","",OFFSET('Hygiene Data'!$D$11,0,10*ROW('Hygiene Data'!D8)))</f>
        <v/>
      </c>
      <c r="DP14" s="278" t="str">
        <f ca="true">+IF(OFFSET('Hygiene Data'!$D$12,0,10*ROW('Hygiene Data'!D8))="","",OFFSET('Hygiene Data'!$D$12,0,10*ROW('Hygiene Data'!D8)))</f>
        <v/>
      </c>
      <c r="DQ14" s="278" t="str">
        <f ca="true">+IF(OFFSET('Hygiene Data'!$D$13,0,10*ROW('Hygiene Data'!D8))="","",OFFSET('Hygiene Data'!$D$13,0,10*ROW('Hygiene Data'!D8)))</f>
        <v/>
      </c>
      <c r="DR14" s="278" t="str">
        <f ca="true">+IF(OFFSET('Hygiene Data'!$E$11,0,10*ROW('Hygiene Data'!E8))="","",OFFSET('Hygiene Data'!$E$11,0,10*ROW('Hygiene Data'!E8)))</f>
        <v/>
      </c>
      <c r="DS14" s="278" t="str">
        <f ca="true">+IF(OFFSET('Hygiene Data'!$E$12,0,10*ROW('Hygiene Data'!E8))="","",OFFSET('Hygiene Data'!$E$12,0,10*ROW('Hygiene Data'!E8)))</f>
        <v/>
      </c>
      <c r="DT14" s="278" t="str">
        <f ca="true">+IF(OFFSET('Hygiene Data'!$E$13,0,10*ROW('Hygiene Data'!E8))="","",OFFSET('Hygiene Data'!$E$13,0,10*ROW('Hygiene Data'!E8)))</f>
        <v/>
      </c>
      <c r="DU14" s="278" t="str">
        <f ca="true">+IF(OFFSET('Hygiene Data'!$F$11,0,10*ROW('Hygiene Data'!F8))="","",OFFSET('Hygiene Data'!$F$11,0,10*ROW('Hygiene Data'!F8)))</f>
        <v/>
      </c>
      <c r="DV14" s="278" t="str">
        <f ca="true">+IF(OFFSET('Hygiene Data'!$F$12,0,10*ROW('Hygiene Data'!F8))="","",OFFSET('Hygiene Data'!$F$12,0,10*ROW('Hygiene Data'!F8)))</f>
        <v/>
      </c>
      <c r="DW14" s="278" t="str">
        <f ca="true">+IF(OFFSET('Hygiene Data'!$F$13,0,10*ROW('Hygiene Data'!F8))="","",OFFSET('Hygiene Data'!$F$13,0,10*ROW('Hygiene Data'!F8)))</f>
        <v/>
      </c>
      <c r="DX14" s="278" t="str">
        <f ca="true">+IF(OFFSET('Hygiene Data'!$G$11,0,10*ROW('Hygiene Data'!G8))="","",OFFSET('Hygiene Data'!$G$11,0,10*ROW('Hygiene Data'!G8)))</f>
        <v/>
      </c>
      <c r="DY14" s="278" t="str">
        <f ca="true">+IF(OFFSET('Hygiene Data'!$G$12,0,10*ROW('Hygiene Data'!G8))="","",OFFSET('Hygiene Data'!$G$12,0,10*ROW('Hygiene Data'!G8)))</f>
        <v/>
      </c>
      <c r="DZ14" s="278" t="str">
        <f ca="true">+IF(OFFSET('Hygiene Data'!$G$13,0,10*ROW('Hygiene Data'!G8))="","",OFFSET('Hygiene Data'!$G$13,0,10*ROW('Hygiene Data'!G8)))</f>
        <v/>
      </c>
      <c r="EA14" s="278" t="str">
        <f ca="true">+IF(OFFSET('Hygiene Data'!$H$11,0,10*ROW('Hygiene Data'!H8))="","",OFFSET('Hygiene Data'!$H$11,0,10*ROW('Hygiene Data'!H8)))</f>
        <v/>
      </c>
      <c r="EB14" s="278" t="str">
        <f ca="true">+IF(OFFSET('Hygiene Data'!$H$12,0,10*ROW('Hygiene Data'!H8))="","",OFFSET('Hygiene Data'!$H$12,0,10*ROW('Hygiene Data'!H8)))</f>
        <v/>
      </c>
      <c r="EC14" s="278" t="str">
        <f ca="true">+IF(OFFSET('Hygiene Data'!$H$13,0,10*ROW('Hygiene Data'!H8))="","",OFFSET('Hygiene Data'!$H$13,0,10*ROW('Hygiene Data'!H8)))</f>
        <v/>
      </c>
      <c r="ED14" s="278" t="str">
        <f ca="true">+IF(OFFSET('Hygiene Data'!$I$11,0,10*ROW('Hygiene Data'!I8))="","",OFFSET('Hygiene Data'!$I$11,0,10*ROW('Hygiene Data'!I8)))</f>
        <v/>
      </c>
      <c r="EE14" s="278" t="str">
        <f ca="true">+IF(OFFSET('Hygiene Data'!$I$12,0,10*ROW('Hygiene Data'!I8))="","",OFFSET('Hygiene Data'!$I$12,0,10*ROW('Hygiene Data'!I8)))</f>
        <v/>
      </c>
      <c r="EF14" s="278" t="str">
        <f ca="true">+IF(OFFSET('Hygiene Data'!$I$13,0,10*ROW('Hygiene Data'!I8))="","",OFFSET('Hygiene Data'!$I$13,0,10*ROW('Hygiene Data'!I8)))</f>
        <v/>
      </c>
    </row>
    <row xmlns:x14ac="http://schemas.microsoft.com/office/spreadsheetml/2009/9/ac" r="15" x14ac:dyDescent="0.2">
      <c r="A15" s="35" t="str">
        <f ca="true">+IF(OFFSET('Water Data'!$B$2,0,10*ROW('Water Data'!E9))="","",OFFSET('Water Data'!$B$2,0,10*ROW('Water Data'!E9)))</f>
        <v/>
      </c>
      <c r="B15" s="35" t="str">
        <f ca="true">+IF(OFFSET('Water Data'!$C$2,0,10*ROW('Water Data'!F9))="","",OFFSET('Water Data'!$C$2,0,10*ROW('Water Data'!F9)))</f>
        <v/>
      </c>
      <c r="C15" s="334" t="str">
        <f t="shared" ca="true" si="0"/>
        <v/>
      </c>
      <c r="D15" s="91"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91"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91"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1"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1"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1"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1"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1"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1"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1"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1"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1"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1"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91"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91"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1"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91"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91"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2"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2"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2"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2"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2"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2"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2"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2"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2"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2"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2"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2"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2"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2"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2"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2"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2"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2"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2"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2"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2"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2"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2"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2"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2"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2"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2"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2"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2"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2"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3"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93"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93"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93"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3"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3"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3"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3"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3"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3"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3"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3"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3"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93"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93"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93"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93"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93"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78"/>
      <c r="BS15" s="278" t="str">
        <f ca="true">+IF(OFFSET('Water Data'!$D$27,0,10*ROW('Water Data'!D9))="","",OFFSET('Water Data'!$D$27,0,10*ROW('Water Data'!D9)))</f>
        <v/>
      </c>
      <c r="BT15" s="278" t="str">
        <f ca="true">+IF(OFFSET('Water Data'!$D$28,0,10*ROW('Water Data'!D9))="","",OFFSET('Water Data'!$D$28,0,10*ROW('Water Data'!D9)))</f>
        <v/>
      </c>
      <c r="BU15" s="278" t="str">
        <f ca="true">+IF(OFFSET('Water Data'!$D$29,0,10*ROW('Water Data'!D9))="","",OFFSET('Water Data'!$D$29,0,10*ROW('Water Data'!D9)))</f>
        <v/>
      </c>
      <c r="BV15" s="278" t="str">
        <f ca="true">+IF(OFFSET('Water Data'!$E$27,0,10*ROW('Water Data'!E9))="","",OFFSET('Water Data'!$E$27,0,10*ROW('Water Data'!E9)))</f>
        <v/>
      </c>
      <c r="BW15" s="278" t="str">
        <f ca="true">+IF(OFFSET('Water Data'!$E$28,0,10*ROW('Water Data'!E9))="","",OFFSET('Water Data'!$E$28,0,10*ROW('Water Data'!E9)))</f>
        <v/>
      </c>
      <c r="BX15" s="278" t="str">
        <f ca="true">+IF(OFFSET('Water Data'!$E$29,0,10*ROW('Water Data'!E9))="","",OFFSET('Water Data'!$E$29,0,10*ROW('Water Data'!E9)))</f>
        <v/>
      </c>
      <c r="BY15" s="278" t="str">
        <f ca="true">+IF(OFFSET('Water Data'!$F$27,0,10*ROW('Water Data'!F9))="","",OFFSET('Water Data'!$F$27,0,10*ROW('Water Data'!F9)))</f>
        <v/>
      </c>
      <c r="BZ15" s="278" t="str">
        <f ca="true">+IF(OFFSET('Water Data'!$F$28,0,10*ROW('Water Data'!F9))="","",OFFSET('Water Data'!$F$28,0,10*ROW('Water Data'!F9)))</f>
        <v/>
      </c>
      <c r="CA15" s="278" t="str">
        <f ca="true">+IF(OFFSET('Water Data'!$F$29,0,10*ROW('Water Data'!F9))="","",OFFSET('Water Data'!$F$29,0,10*ROW('Water Data'!F9)))</f>
        <v/>
      </c>
      <c r="CB15" s="278" t="str">
        <f ca="true">+IF(OFFSET('Water Data'!$G$27,0,10*ROW('Water Data'!G9))="","",OFFSET('Water Data'!$G$27,0,10*ROW('Water Data'!G9)))</f>
        <v/>
      </c>
      <c r="CC15" s="278" t="str">
        <f ca="true">+IF(OFFSET('Water Data'!$G$28,0,10*ROW('Water Data'!G9))="","",OFFSET('Water Data'!$G$28,0,10*ROW('Water Data'!G9)))</f>
        <v/>
      </c>
      <c r="CD15" s="278" t="str">
        <f ca="true">+IF(OFFSET('Water Data'!$G$29,0,10*ROW('Water Data'!G9))="","",OFFSET('Water Data'!$G$29,0,10*ROW('Water Data'!G9)))</f>
        <v/>
      </c>
      <c r="CE15" s="278" t="str">
        <f ca="true">+IF(OFFSET('Water Data'!$H$27,0,10*ROW('Water Data'!H9))="","",OFFSET('Water Data'!$H$27,0,10*ROW('Water Data'!H9)))</f>
        <v/>
      </c>
      <c r="CF15" s="278" t="str">
        <f ca="true">+IF(OFFSET('Water Data'!$H$28,0,10*ROW('Water Data'!H9))="","",OFFSET('Water Data'!$H$28,0,10*ROW('Water Data'!H9)))</f>
        <v/>
      </c>
      <c r="CG15" s="278" t="str">
        <f ca="true">+IF(OFFSET('Water Data'!$H$29,0,10*ROW('Water Data'!H9))="","",OFFSET('Water Data'!$H$29,0,10*ROW('Water Data'!H9)))</f>
        <v/>
      </c>
      <c r="CH15" s="278" t="str">
        <f ca="true">+IF(OFFSET('Water Data'!$I$27,0,10*ROW('Water Data'!I9))="","",OFFSET('Water Data'!$I$27,0,10*ROW('Water Data'!I9)))</f>
        <v/>
      </c>
      <c r="CI15" s="278" t="str">
        <f ca="true">+IF(OFFSET('Water Data'!$I$28,0,10*ROW('Water Data'!I9))="","",OFFSET('Water Data'!$I$28,0,10*ROW('Water Data'!I9)))</f>
        <v/>
      </c>
      <c r="CJ15" s="278" t="str">
        <f ca="true">+IF(OFFSET('Water Data'!$I$29,0,10*ROW('Water Data'!I9))="","",OFFSET('Water Data'!$I$29,0,10*ROW('Water Data'!I9)))</f>
        <v/>
      </c>
      <c r="CK15" s="278" t="str">
        <f ca="true">+IF(OFFSET('Sanitation Data'!$D$28,0,10*ROW('Sanitation Data'!D9))="","",OFFSET('Sanitation Data'!$D$28,0,10*ROW('Sanitation Data'!D9)))</f>
        <v/>
      </c>
      <c r="CL15" s="278" t="str">
        <f ca="true">+IF(OFFSET('Sanitation Data'!$D$29,0,10*ROW('Sanitation Data'!D9))="","",OFFSET('Sanitation Data'!$D$29,0,10*ROW('Sanitation Data'!D9)))</f>
        <v/>
      </c>
      <c r="CM15" s="278" t="str">
        <f ca="true">+IF(OFFSET('Sanitation Data'!$D$30,0,10*ROW('Sanitation Data'!D9))="","",OFFSET('Sanitation Data'!$D$30,0,10*ROW('Sanitation Data'!D9)))</f>
        <v/>
      </c>
      <c r="CN15" s="278" t="str">
        <f ca="true">+IF(OFFSET('Sanitation Data'!$D$31,0,10*ROW('Sanitation Data'!D9))="","",OFFSET('Sanitation Data'!$D$31,0,10*ROW('Sanitation Data'!D9)))</f>
        <v/>
      </c>
      <c r="CO15" s="278" t="str">
        <f ca="true">+IF(OFFSET('Sanitation Data'!$D$32,0,10*ROW('Sanitation Data'!D9))="","",OFFSET('Sanitation Data'!$D$32,0,10*ROW('Sanitation Data'!D9)))</f>
        <v/>
      </c>
      <c r="CP15" s="278" t="str">
        <f ca="true">+IF(OFFSET('Sanitation Data'!$E$28,0,10*ROW('Sanitation Data'!E9))="","",OFFSET('Sanitation Data'!$E$28,0,10*ROW('Sanitation Data'!E9)))</f>
        <v/>
      </c>
      <c r="CQ15" s="278" t="str">
        <f ca="true">+IF(OFFSET('Sanitation Data'!$E$29,0,10*ROW('Sanitation Data'!E9))="","",OFFSET('Sanitation Data'!$E$29,0,10*ROW('Sanitation Data'!E9)))</f>
        <v/>
      </c>
      <c r="CR15" s="278" t="str">
        <f ca="true">+IF(OFFSET('Sanitation Data'!$E$30,0,10*ROW('Sanitation Data'!E9))="","",OFFSET('Sanitation Data'!$E$30,0,10*ROW('Sanitation Data'!E9)))</f>
        <v/>
      </c>
      <c r="CS15" s="278" t="str">
        <f ca="true">+IF(OFFSET('Sanitation Data'!$E$31,0,10*ROW('Sanitation Data'!E9))="","",OFFSET('Sanitation Data'!$E$31,0,10*ROW('Sanitation Data'!E9)))</f>
        <v/>
      </c>
      <c r="CT15" s="278" t="str">
        <f ca="true">+IF(OFFSET('Sanitation Data'!$E$32,0,10*ROW('Sanitation Data'!E9))="","",OFFSET('Sanitation Data'!$E$32,0,10*ROW('Sanitation Data'!E9)))</f>
        <v/>
      </c>
      <c r="CU15" s="278" t="str">
        <f ca="true">+IF(OFFSET('Sanitation Data'!$F$28,0,10*ROW('Sanitation Data'!F9))="","",OFFSET('Sanitation Data'!$F$28,0,10*ROW('Sanitation Data'!F9)))</f>
        <v/>
      </c>
      <c r="CV15" s="278" t="str">
        <f ca="true">+IF(OFFSET('Sanitation Data'!$F$29,0,10*ROW('Sanitation Data'!F9))="","",OFFSET('Sanitation Data'!$F$29,0,10*ROW('Sanitation Data'!F9)))</f>
        <v/>
      </c>
      <c r="CW15" s="278" t="str">
        <f ca="true">+IF(OFFSET('Sanitation Data'!$F$30,0,10*ROW('Sanitation Data'!F9))="","",OFFSET('Sanitation Data'!$F$30,0,10*ROW('Sanitation Data'!F9)))</f>
        <v/>
      </c>
      <c r="CX15" s="278" t="str">
        <f ca="true">+IF(OFFSET('Sanitation Data'!$F$31,0,10*ROW('Sanitation Data'!F9))="","",OFFSET('Sanitation Data'!$F$31,0,10*ROW('Sanitation Data'!F9)))</f>
        <v/>
      </c>
      <c r="CY15" s="278" t="str">
        <f ca="true">+IF(OFFSET('Sanitation Data'!$F$32,0,10*ROW('Sanitation Data'!F9))="","",OFFSET('Sanitation Data'!$F$32,0,10*ROW('Sanitation Data'!F9)))</f>
        <v/>
      </c>
      <c r="CZ15" s="278" t="str">
        <f ca="true">+IF(OFFSET('Sanitation Data'!$G$28,0,10*ROW('Sanitation Data'!G9))="","",OFFSET('Sanitation Data'!$G$28,0,10*ROW('Sanitation Data'!G9)))</f>
        <v/>
      </c>
      <c r="DA15" s="278" t="str">
        <f ca="true">+IF(OFFSET('Sanitation Data'!$G$29,0,10*ROW('Sanitation Data'!G9))="","",OFFSET('Sanitation Data'!$G$29,0,10*ROW('Sanitation Data'!G9)))</f>
        <v/>
      </c>
      <c r="DB15" s="278" t="str">
        <f ca="true">+IF(OFFSET('Sanitation Data'!$G$30,0,10*ROW('Sanitation Data'!G9))="","",OFFSET('Sanitation Data'!$G$30,0,10*ROW('Sanitation Data'!G9)))</f>
        <v/>
      </c>
      <c r="DC15" s="278" t="str">
        <f ca="true">+IF(OFFSET('Sanitation Data'!$G$31,0,10*ROW('Sanitation Data'!G9))="","",OFFSET('Sanitation Data'!$G$31,0,10*ROW('Sanitation Data'!G9)))</f>
        <v/>
      </c>
      <c r="DD15" s="278" t="str">
        <f ca="true">+IF(OFFSET('Sanitation Data'!$G$32,0,10*ROW('Sanitation Data'!G9))="","",OFFSET('Sanitation Data'!$G$32,0,10*ROW('Sanitation Data'!G9)))</f>
        <v/>
      </c>
      <c r="DE15" s="278" t="str">
        <f ca="true">+IF(OFFSET('Sanitation Data'!$H$28,0,10*ROW('Sanitation Data'!H9))="","",OFFSET('Sanitation Data'!$H$28,0,10*ROW('Sanitation Data'!H9)))</f>
        <v/>
      </c>
      <c r="DF15" s="278" t="str">
        <f ca="true">+IF(OFFSET('Sanitation Data'!$H$29,0,10*ROW('Sanitation Data'!H9))="","",OFFSET('Sanitation Data'!$H$29,0,10*ROW('Sanitation Data'!H9)))</f>
        <v/>
      </c>
      <c r="DG15" s="278" t="str">
        <f ca="true">+IF(OFFSET('Sanitation Data'!$H$30,0,10*ROW('Sanitation Data'!H9))="","",OFFSET('Sanitation Data'!$H$30,0,10*ROW('Sanitation Data'!H9)))</f>
        <v/>
      </c>
      <c r="DH15" s="278" t="str">
        <f ca="true">+IF(OFFSET('Sanitation Data'!$H$31,0,10*ROW('Sanitation Data'!H9))="","",OFFSET('Sanitation Data'!$H$31,0,10*ROW('Sanitation Data'!H9)))</f>
        <v/>
      </c>
      <c r="DI15" s="278" t="str">
        <f ca="true">+IF(OFFSET('Sanitation Data'!$H$32,0,10*ROW('Sanitation Data'!H9))="","",OFFSET('Sanitation Data'!$H$32,0,10*ROW('Sanitation Data'!H9)))</f>
        <v/>
      </c>
      <c r="DJ15" s="278" t="str">
        <f ca="true">+IF(OFFSET('Sanitation Data'!$I$28,0,10*ROW('Sanitation Data'!I9))="","",OFFSET('Sanitation Data'!$I$28,0,10*ROW('Sanitation Data'!I9)))</f>
        <v/>
      </c>
      <c r="DK15" s="278" t="str">
        <f ca="true">+IF(OFFSET('Sanitation Data'!$I$29,0,10*ROW('Sanitation Data'!I9))="","",OFFSET('Sanitation Data'!$I$29,0,10*ROW('Sanitation Data'!I9)))</f>
        <v/>
      </c>
      <c r="DL15" s="278" t="str">
        <f ca="true">+IF(OFFSET('Sanitation Data'!$I$30,0,10*ROW('Sanitation Data'!I9))="","",OFFSET('Sanitation Data'!$I$30,0,10*ROW('Sanitation Data'!I9)))</f>
        <v/>
      </c>
      <c r="DM15" s="278" t="str">
        <f ca="true">+IF(OFFSET('Sanitation Data'!$I$31,0,10*ROW('Sanitation Data'!I9))="","",OFFSET('Sanitation Data'!$I$31,0,10*ROW('Sanitation Data'!I9)))</f>
        <v/>
      </c>
      <c r="DN15" s="278" t="str">
        <f ca="true">+IF(OFFSET('Sanitation Data'!$I$32,0,10*ROW('Sanitation Data'!I9))="","",OFFSET('Sanitation Data'!$I$32,0,10*ROW('Sanitation Data'!I9)))</f>
        <v/>
      </c>
      <c r="DO15" s="278" t="str">
        <f ca="true">+IF(OFFSET('Hygiene Data'!$D$11,0,10*ROW('Hygiene Data'!D9))="","",OFFSET('Hygiene Data'!$D$11,0,10*ROW('Hygiene Data'!D9)))</f>
        <v/>
      </c>
      <c r="DP15" s="278" t="str">
        <f ca="true">+IF(OFFSET('Hygiene Data'!$D$12,0,10*ROW('Hygiene Data'!D9))="","",OFFSET('Hygiene Data'!$D$12,0,10*ROW('Hygiene Data'!D9)))</f>
        <v/>
      </c>
      <c r="DQ15" s="278" t="str">
        <f ca="true">+IF(OFFSET('Hygiene Data'!$D$13,0,10*ROW('Hygiene Data'!D9))="","",OFFSET('Hygiene Data'!$D$13,0,10*ROW('Hygiene Data'!D9)))</f>
        <v/>
      </c>
      <c r="DR15" s="278" t="str">
        <f ca="true">+IF(OFFSET('Hygiene Data'!$E$11,0,10*ROW('Hygiene Data'!E9))="","",OFFSET('Hygiene Data'!$E$11,0,10*ROW('Hygiene Data'!E9)))</f>
        <v/>
      </c>
      <c r="DS15" s="278" t="str">
        <f ca="true">+IF(OFFSET('Hygiene Data'!$E$12,0,10*ROW('Hygiene Data'!E9))="","",OFFSET('Hygiene Data'!$E$12,0,10*ROW('Hygiene Data'!E9)))</f>
        <v/>
      </c>
      <c r="DT15" s="278" t="str">
        <f ca="true">+IF(OFFSET('Hygiene Data'!$E$13,0,10*ROW('Hygiene Data'!E9))="","",OFFSET('Hygiene Data'!$E$13,0,10*ROW('Hygiene Data'!E9)))</f>
        <v/>
      </c>
      <c r="DU15" s="278" t="str">
        <f ca="true">+IF(OFFSET('Hygiene Data'!$F$11,0,10*ROW('Hygiene Data'!F9))="","",OFFSET('Hygiene Data'!$F$11,0,10*ROW('Hygiene Data'!F9)))</f>
        <v/>
      </c>
      <c r="DV15" s="278" t="str">
        <f ca="true">+IF(OFFSET('Hygiene Data'!$F$12,0,10*ROW('Hygiene Data'!F9))="","",OFFSET('Hygiene Data'!$F$12,0,10*ROW('Hygiene Data'!F9)))</f>
        <v/>
      </c>
      <c r="DW15" s="278" t="str">
        <f ca="true">+IF(OFFSET('Hygiene Data'!$F$13,0,10*ROW('Hygiene Data'!F9))="","",OFFSET('Hygiene Data'!$F$13,0,10*ROW('Hygiene Data'!F9)))</f>
        <v/>
      </c>
      <c r="DX15" s="278" t="str">
        <f ca="true">+IF(OFFSET('Hygiene Data'!$G$11,0,10*ROW('Hygiene Data'!G9))="","",OFFSET('Hygiene Data'!$G$11,0,10*ROW('Hygiene Data'!G9)))</f>
        <v/>
      </c>
      <c r="DY15" s="278" t="str">
        <f ca="true">+IF(OFFSET('Hygiene Data'!$G$12,0,10*ROW('Hygiene Data'!G9))="","",OFFSET('Hygiene Data'!$G$12,0,10*ROW('Hygiene Data'!G9)))</f>
        <v/>
      </c>
      <c r="DZ15" s="278" t="str">
        <f ca="true">+IF(OFFSET('Hygiene Data'!$G$13,0,10*ROW('Hygiene Data'!G9))="","",OFFSET('Hygiene Data'!$G$13,0,10*ROW('Hygiene Data'!G9)))</f>
        <v/>
      </c>
      <c r="EA15" s="278" t="str">
        <f ca="true">+IF(OFFSET('Hygiene Data'!$H$11,0,10*ROW('Hygiene Data'!H9))="","",OFFSET('Hygiene Data'!$H$11,0,10*ROW('Hygiene Data'!H9)))</f>
        <v/>
      </c>
      <c r="EB15" s="278" t="str">
        <f ca="true">+IF(OFFSET('Hygiene Data'!$H$12,0,10*ROW('Hygiene Data'!H9))="","",OFFSET('Hygiene Data'!$H$12,0,10*ROW('Hygiene Data'!H9)))</f>
        <v/>
      </c>
      <c r="EC15" s="278" t="str">
        <f ca="true">+IF(OFFSET('Hygiene Data'!$H$13,0,10*ROW('Hygiene Data'!H9))="","",OFFSET('Hygiene Data'!$H$13,0,10*ROW('Hygiene Data'!H9)))</f>
        <v/>
      </c>
      <c r="ED15" s="278" t="str">
        <f ca="true">+IF(OFFSET('Hygiene Data'!$I$11,0,10*ROW('Hygiene Data'!I9))="","",OFFSET('Hygiene Data'!$I$11,0,10*ROW('Hygiene Data'!I9)))</f>
        <v/>
      </c>
      <c r="EE15" s="278" t="str">
        <f ca="true">+IF(OFFSET('Hygiene Data'!$I$12,0,10*ROW('Hygiene Data'!I9))="","",OFFSET('Hygiene Data'!$I$12,0,10*ROW('Hygiene Data'!I9)))</f>
        <v/>
      </c>
      <c r="EF15" s="278" t="str">
        <f ca="true">+IF(OFFSET('Hygiene Data'!$I$13,0,10*ROW('Hygiene Data'!I9))="","",OFFSET('Hygiene Data'!$I$13,0,10*ROW('Hygiene Data'!I9)))</f>
        <v/>
      </c>
    </row>
    <row xmlns:x14ac="http://schemas.microsoft.com/office/spreadsheetml/2009/9/ac" r="16" x14ac:dyDescent="0.2">
      <c r="A16" s="35" t="str">
        <f ca="true">+IF(OFFSET('Water Data'!$B$2,0,10*ROW('Water Data'!E10))="","",OFFSET('Water Data'!$B$2,0,10*ROW('Water Data'!E10)))</f>
        <v/>
      </c>
      <c r="B16" s="35" t="str">
        <f ca="true">+IF(OFFSET('Water Data'!$C$2,0,10*ROW('Water Data'!F10))="","",OFFSET('Water Data'!$C$2,0,10*ROW('Water Data'!F10)))</f>
        <v/>
      </c>
      <c r="C16" s="334" t="str">
        <f t="shared" ca="true" si="0"/>
        <v/>
      </c>
      <c r="D16" s="91"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91"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91"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1"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1"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1"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1"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1"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1"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1"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1"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1"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1"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91"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91"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1"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91"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91"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2"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2"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2"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2"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2"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2"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2"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2"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2"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2"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2"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2"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2"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2"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2"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2"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2"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2"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2"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2"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2"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2"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2"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2"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2"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2"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2"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2"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2"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2"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3"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93"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93"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93"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3"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3"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3"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3"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3"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3"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3"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3"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3"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93"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93"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93"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93"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93"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78"/>
      <c r="BS16" s="278" t="str">
        <f ca="true">+IF(OFFSET('Water Data'!$D$27,0,10*ROW('Water Data'!D10))="","",OFFSET('Water Data'!$D$27,0,10*ROW('Water Data'!D10)))</f>
        <v/>
      </c>
      <c r="BT16" s="278" t="str">
        <f ca="true">+IF(OFFSET('Water Data'!$D$28,0,10*ROW('Water Data'!D10))="","",OFFSET('Water Data'!$D$28,0,10*ROW('Water Data'!D10)))</f>
        <v/>
      </c>
      <c r="BU16" s="278" t="str">
        <f ca="true">+IF(OFFSET('Water Data'!$D$29,0,10*ROW('Water Data'!D10))="","",OFFSET('Water Data'!$D$29,0,10*ROW('Water Data'!D10)))</f>
        <v/>
      </c>
      <c r="BV16" s="278" t="str">
        <f ca="true">+IF(OFFSET('Water Data'!$E$27,0,10*ROW('Water Data'!E10))="","",OFFSET('Water Data'!$E$27,0,10*ROW('Water Data'!E10)))</f>
        <v/>
      </c>
      <c r="BW16" s="278" t="str">
        <f ca="true">+IF(OFFSET('Water Data'!$E$28,0,10*ROW('Water Data'!E10))="","",OFFSET('Water Data'!$E$28,0,10*ROW('Water Data'!E10)))</f>
        <v/>
      </c>
      <c r="BX16" s="278" t="str">
        <f ca="true">+IF(OFFSET('Water Data'!$E$29,0,10*ROW('Water Data'!E10))="","",OFFSET('Water Data'!$E$29,0,10*ROW('Water Data'!E10)))</f>
        <v/>
      </c>
      <c r="BY16" s="278" t="str">
        <f ca="true">+IF(OFFSET('Water Data'!$F$27,0,10*ROW('Water Data'!F10))="","",OFFSET('Water Data'!$F$27,0,10*ROW('Water Data'!F10)))</f>
        <v/>
      </c>
      <c r="BZ16" s="278" t="str">
        <f ca="true">+IF(OFFSET('Water Data'!$F$28,0,10*ROW('Water Data'!F10))="","",OFFSET('Water Data'!$F$28,0,10*ROW('Water Data'!F10)))</f>
        <v/>
      </c>
      <c r="CA16" s="278" t="str">
        <f ca="true">+IF(OFFSET('Water Data'!$F$29,0,10*ROW('Water Data'!F10))="","",OFFSET('Water Data'!$F$29,0,10*ROW('Water Data'!F10)))</f>
        <v/>
      </c>
      <c r="CB16" s="278" t="str">
        <f ca="true">+IF(OFFSET('Water Data'!$G$27,0,10*ROW('Water Data'!G10))="","",OFFSET('Water Data'!$G$27,0,10*ROW('Water Data'!G10)))</f>
        <v/>
      </c>
      <c r="CC16" s="278" t="str">
        <f ca="true">+IF(OFFSET('Water Data'!$G$28,0,10*ROW('Water Data'!G10))="","",OFFSET('Water Data'!$G$28,0,10*ROW('Water Data'!G10)))</f>
        <v/>
      </c>
      <c r="CD16" s="278" t="str">
        <f ca="true">+IF(OFFSET('Water Data'!$G$29,0,10*ROW('Water Data'!G10))="","",OFFSET('Water Data'!$G$29,0,10*ROW('Water Data'!G10)))</f>
        <v/>
      </c>
      <c r="CE16" s="278" t="str">
        <f ca="true">+IF(OFFSET('Water Data'!$H$27,0,10*ROW('Water Data'!H10))="","",OFFSET('Water Data'!$H$27,0,10*ROW('Water Data'!H10)))</f>
        <v/>
      </c>
      <c r="CF16" s="278" t="str">
        <f ca="true">+IF(OFFSET('Water Data'!$H$28,0,10*ROW('Water Data'!H10))="","",OFFSET('Water Data'!$H$28,0,10*ROW('Water Data'!H10)))</f>
        <v/>
      </c>
      <c r="CG16" s="278" t="str">
        <f ca="true">+IF(OFFSET('Water Data'!$H$29,0,10*ROW('Water Data'!H10))="","",OFFSET('Water Data'!$H$29,0,10*ROW('Water Data'!H10)))</f>
        <v/>
      </c>
      <c r="CH16" s="278" t="str">
        <f ca="true">+IF(OFFSET('Water Data'!$I$27,0,10*ROW('Water Data'!I10))="","",OFFSET('Water Data'!$I$27,0,10*ROW('Water Data'!I10)))</f>
        <v/>
      </c>
      <c r="CI16" s="278" t="str">
        <f ca="true">+IF(OFFSET('Water Data'!$I$28,0,10*ROW('Water Data'!I10))="","",OFFSET('Water Data'!$I$28,0,10*ROW('Water Data'!I10)))</f>
        <v/>
      </c>
      <c r="CJ16" s="278" t="str">
        <f ca="true">+IF(OFFSET('Water Data'!$I$29,0,10*ROW('Water Data'!I10))="","",OFFSET('Water Data'!$I$29,0,10*ROW('Water Data'!I10)))</f>
        <v/>
      </c>
      <c r="CK16" s="278" t="str">
        <f ca="true">+IF(OFFSET('Sanitation Data'!$D$28,0,10*ROW('Sanitation Data'!D10))="","",OFFSET('Sanitation Data'!$D$28,0,10*ROW('Sanitation Data'!D10)))</f>
        <v/>
      </c>
      <c r="CL16" s="278" t="str">
        <f ca="true">+IF(OFFSET('Sanitation Data'!$D$29,0,10*ROW('Sanitation Data'!D10))="","",OFFSET('Sanitation Data'!$D$29,0,10*ROW('Sanitation Data'!D10)))</f>
        <v/>
      </c>
      <c r="CM16" s="278" t="str">
        <f ca="true">+IF(OFFSET('Sanitation Data'!$D$30,0,10*ROW('Sanitation Data'!D10))="","",OFFSET('Sanitation Data'!$D$30,0,10*ROW('Sanitation Data'!D10)))</f>
        <v/>
      </c>
      <c r="CN16" s="278" t="str">
        <f ca="true">+IF(OFFSET('Sanitation Data'!$D$31,0,10*ROW('Sanitation Data'!D10))="","",OFFSET('Sanitation Data'!$D$31,0,10*ROW('Sanitation Data'!D10)))</f>
        <v/>
      </c>
      <c r="CO16" s="278" t="str">
        <f ca="true">+IF(OFFSET('Sanitation Data'!$D$32,0,10*ROW('Sanitation Data'!D10))="","",OFFSET('Sanitation Data'!$D$32,0,10*ROW('Sanitation Data'!D10)))</f>
        <v/>
      </c>
      <c r="CP16" s="278" t="str">
        <f ca="true">+IF(OFFSET('Sanitation Data'!$E$28,0,10*ROW('Sanitation Data'!E10))="","",OFFSET('Sanitation Data'!$E$28,0,10*ROW('Sanitation Data'!E10)))</f>
        <v/>
      </c>
      <c r="CQ16" s="278" t="str">
        <f ca="true">+IF(OFFSET('Sanitation Data'!$E$29,0,10*ROW('Sanitation Data'!E10))="","",OFFSET('Sanitation Data'!$E$29,0,10*ROW('Sanitation Data'!E10)))</f>
        <v/>
      </c>
      <c r="CR16" s="278" t="str">
        <f ca="true">+IF(OFFSET('Sanitation Data'!$E$30,0,10*ROW('Sanitation Data'!E10))="","",OFFSET('Sanitation Data'!$E$30,0,10*ROW('Sanitation Data'!E10)))</f>
        <v/>
      </c>
      <c r="CS16" s="278" t="str">
        <f ca="true">+IF(OFFSET('Sanitation Data'!$E$31,0,10*ROW('Sanitation Data'!E10))="","",OFFSET('Sanitation Data'!$E$31,0,10*ROW('Sanitation Data'!E10)))</f>
        <v/>
      </c>
      <c r="CT16" s="278" t="str">
        <f ca="true">+IF(OFFSET('Sanitation Data'!$E$32,0,10*ROW('Sanitation Data'!E10))="","",OFFSET('Sanitation Data'!$E$32,0,10*ROW('Sanitation Data'!E10)))</f>
        <v/>
      </c>
      <c r="CU16" s="278" t="str">
        <f ca="true">+IF(OFFSET('Sanitation Data'!$F$28,0,10*ROW('Sanitation Data'!F10))="","",OFFSET('Sanitation Data'!$F$28,0,10*ROW('Sanitation Data'!F10)))</f>
        <v/>
      </c>
      <c r="CV16" s="278" t="str">
        <f ca="true">+IF(OFFSET('Sanitation Data'!$F$29,0,10*ROW('Sanitation Data'!F10))="","",OFFSET('Sanitation Data'!$F$29,0,10*ROW('Sanitation Data'!F10)))</f>
        <v/>
      </c>
      <c r="CW16" s="278" t="str">
        <f ca="true">+IF(OFFSET('Sanitation Data'!$F$30,0,10*ROW('Sanitation Data'!F10))="","",OFFSET('Sanitation Data'!$F$30,0,10*ROW('Sanitation Data'!F10)))</f>
        <v/>
      </c>
      <c r="CX16" s="278" t="str">
        <f ca="true">+IF(OFFSET('Sanitation Data'!$F$31,0,10*ROW('Sanitation Data'!F10))="","",OFFSET('Sanitation Data'!$F$31,0,10*ROW('Sanitation Data'!F10)))</f>
        <v/>
      </c>
      <c r="CY16" s="278" t="str">
        <f ca="true">+IF(OFFSET('Sanitation Data'!$F$32,0,10*ROW('Sanitation Data'!F10))="","",OFFSET('Sanitation Data'!$F$32,0,10*ROW('Sanitation Data'!F10)))</f>
        <v/>
      </c>
      <c r="CZ16" s="278" t="str">
        <f ca="true">+IF(OFFSET('Sanitation Data'!$G$28,0,10*ROW('Sanitation Data'!G10))="","",OFFSET('Sanitation Data'!$G$28,0,10*ROW('Sanitation Data'!G10)))</f>
        <v/>
      </c>
      <c r="DA16" s="278" t="str">
        <f ca="true">+IF(OFFSET('Sanitation Data'!$G$29,0,10*ROW('Sanitation Data'!G10))="","",OFFSET('Sanitation Data'!$G$29,0,10*ROW('Sanitation Data'!G10)))</f>
        <v/>
      </c>
      <c r="DB16" s="278" t="str">
        <f ca="true">+IF(OFFSET('Sanitation Data'!$G$30,0,10*ROW('Sanitation Data'!G10))="","",OFFSET('Sanitation Data'!$G$30,0,10*ROW('Sanitation Data'!G10)))</f>
        <v/>
      </c>
      <c r="DC16" s="278" t="str">
        <f ca="true">+IF(OFFSET('Sanitation Data'!$G$31,0,10*ROW('Sanitation Data'!G10))="","",OFFSET('Sanitation Data'!$G$31,0,10*ROW('Sanitation Data'!G10)))</f>
        <v/>
      </c>
      <c r="DD16" s="278" t="str">
        <f ca="true">+IF(OFFSET('Sanitation Data'!$G$32,0,10*ROW('Sanitation Data'!G10))="","",OFFSET('Sanitation Data'!$G$32,0,10*ROW('Sanitation Data'!G10)))</f>
        <v/>
      </c>
      <c r="DE16" s="278" t="str">
        <f ca="true">+IF(OFFSET('Sanitation Data'!$H$28,0,10*ROW('Sanitation Data'!H10))="","",OFFSET('Sanitation Data'!$H$28,0,10*ROW('Sanitation Data'!H10)))</f>
        <v/>
      </c>
      <c r="DF16" s="278" t="str">
        <f ca="true">+IF(OFFSET('Sanitation Data'!$H$29,0,10*ROW('Sanitation Data'!H10))="","",OFFSET('Sanitation Data'!$H$29,0,10*ROW('Sanitation Data'!H10)))</f>
        <v/>
      </c>
      <c r="DG16" s="278" t="str">
        <f ca="true">+IF(OFFSET('Sanitation Data'!$H$30,0,10*ROW('Sanitation Data'!H10))="","",OFFSET('Sanitation Data'!$H$30,0,10*ROW('Sanitation Data'!H10)))</f>
        <v/>
      </c>
      <c r="DH16" s="278" t="str">
        <f ca="true">+IF(OFFSET('Sanitation Data'!$H$31,0,10*ROW('Sanitation Data'!H10))="","",OFFSET('Sanitation Data'!$H$31,0,10*ROW('Sanitation Data'!H10)))</f>
        <v/>
      </c>
      <c r="DI16" s="278" t="str">
        <f ca="true">+IF(OFFSET('Sanitation Data'!$H$32,0,10*ROW('Sanitation Data'!H10))="","",OFFSET('Sanitation Data'!$H$32,0,10*ROW('Sanitation Data'!H10)))</f>
        <v/>
      </c>
      <c r="DJ16" s="278" t="str">
        <f ca="true">+IF(OFFSET('Sanitation Data'!$I$28,0,10*ROW('Sanitation Data'!I10))="","",OFFSET('Sanitation Data'!$I$28,0,10*ROW('Sanitation Data'!I10)))</f>
        <v/>
      </c>
      <c r="DK16" s="278" t="str">
        <f ca="true">+IF(OFFSET('Sanitation Data'!$I$29,0,10*ROW('Sanitation Data'!I10))="","",OFFSET('Sanitation Data'!$I$29,0,10*ROW('Sanitation Data'!I10)))</f>
        <v/>
      </c>
      <c r="DL16" s="278" t="str">
        <f ca="true">+IF(OFFSET('Sanitation Data'!$I$30,0,10*ROW('Sanitation Data'!I10))="","",OFFSET('Sanitation Data'!$I$30,0,10*ROW('Sanitation Data'!I10)))</f>
        <v/>
      </c>
      <c r="DM16" s="278" t="str">
        <f ca="true">+IF(OFFSET('Sanitation Data'!$I$31,0,10*ROW('Sanitation Data'!I10))="","",OFFSET('Sanitation Data'!$I$31,0,10*ROW('Sanitation Data'!I10)))</f>
        <v/>
      </c>
      <c r="DN16" s="278" t="str">
        <f ca="true">+IF(OFFSET('Sanitation Data'!$I$32,0,10*ROW('Sanitation Data'!I10))="","",OFFSET('Sanitation Data'!$I$32,0,10*ROW('Sanitation Data'!I10)))</f>
        <v/>
      </c>
      <c r="DO16" s="278" t="str">
        <f ca="true">+IF(OFFSET('Hygiene Data'!$D$11,0,10*ROW('Hygiene Data'!D10))="","",OFFSET('Hygiene Data'!$D$11,0,10*ROW('Hygiene Data'!D10)))</f>
        <v/>
      </c>
      <c r="DP16" s="278" t="str">
        <f ca="true">+IF(OFFSET('Hygiene Data'!$D$12,0,10*ROW('Hygiene Data'!D10))="","",OFFSET('Hygiene Data'!$D$12,0,10*ROW('Hygiene Data'!D10)))</f>
        <v/>
      </c>
      <c r="DQ16" s="278" t="str">
        <f ca="true">+IF(OFFSET('Hygiene Data'!$D$13,0,10*ROW('Hygiene Data'!D10))="","",OFFSET('Hygiene Data'!$D$13,0,10*ROW('Hygiene Data'!D10)))</f>
        <v/>
      </c>
      <c r="DR16" s="278" t="str">
        <f ca="true">+IF(OFFSET('Hygiene Data'!$E$11,0,10*ROW('Hygiene Data'!E10))="","",OFFSET('Hygiene Data'!$E$11,0,10*ROW('Hygiene Data'!E10)))</f>
        <v/>
      </c>
      <c r="DS16" s="278" t="str">
        <f ca="true">+IF(OFFSET('Hygiene Data'!$E$12,0,10*ROW('Hygiene Data'!E10))="","",OFFSET('Hygiene Data'!$E$12,0,10*ROW('Hygiene Data'!E10)))</f>
        <v/>
      </c>
      <c r="DT16" s="278" t="str">
        <f ca="true">+IF(OFFSET('Hygiene Data'!$E$13,0,10*ROW('Hygiene Data'!E10))="","",OFFSET('Hygiene Data'!$E$13,0,10*ROW('Hygiene Data'!E10)))</f>
        <v/>
      </c>
      <c r="DU16" s="278" t="str">
        <f ca="true">+IF(OFFSET('Hygiene Data'!$F$11,0,10*ROW('Hygiene Data'!F10))="","",OFFSET('Hygiene Data'!$F$11,0,10*ROW('Hygiene Data'!F10)))</f>
        <v/>
      </c>
      <c r="DV16" s="278" t="str">
        <f ca="true">+IF(OFFSET('Hygiene Data'!$F$12,0,10*ROW('Hygiene Data'!F10))="","",OFFSET('Hygiene Data'!$F$12,0,10*ROW('Hygiene Data'!F10)))</f>
        <v/>
      </c>
      <c r="DW16" s="278" t="str">
        <f ca="true">+IF(OFFSET('Hygiene Data'!$F$13,0,10*ROW('Hygiene Data'!F10))="","",OFFSET('Hygiene Data'!$F$13,0,10*ROW('Hygiene Data'!F10)))</f>
        <v/>
      </c>
      <c r="DX16" s="278" t="str">
        <f ca="true">+IF(OFFSET('Hygiene Data'!$G$11,0,10*ROW('Hygiene Data'!G10))="","",OFFSET('Hygiene Data'!$G$11,0,10*ROW('Hygiene Data'!G10)))</f>
        <v/>
      </c>
      <c r="DY16" s="278" t="str">
        <f ca="true">+IF(OFFSET('Hygiene Data'!$G$12,0,10*ROW('Hygiene Data'!G10))="","",OFFSET('Hygiene Data'!$G$12,0,10*ROW('Hygiene Data'!G10)))</f>
        <v/>
      </c>
      <c r="DZ16" s="278" t="str">
        <f ca="true">+IF(OFFSET('Hygiene Data'!$G$13,0,10*ROW('Hygiene Data'!G10))="","",OFFSET('Hygiene Data'!$G$13,0,10*ROW('Hygiene Data'!G10)))</f>
        <v/>
      </c>
      <c r="EA16" s="278" t="str">
        <f ca="true">+IF(OFFSET('Hygiene Data'!$H$11,0,10*ROW('Hygiene Data'!H10))="","",OFFSET('Hygiene Data'!$H$11,0,10*ROW('Hygiene Data'!H10)))</f>
        <v/>
      </c>
      <c r="EB16" s="278" t="str">
        <f ca="true">+IF(OFFSET('Hygiene Data'!$H$12,0,10*ROW('Hygiene Data'!H10))="","",OFFSET('Hygiene Data'!$H$12,0,10*ROW('Hygiene Data'!H10)))</f>
        <v/>
      </c>
      <c r="EC16" s="278" t="str">
        <f ca="true">+IF(OFFSET('Hygiene Data'!$H$13,0,10*ROW('Hygiene Data'!H10))="","",OFFSET('Hygiene Data'!$H$13,0,10*ROW('Hygiene Data'!H10)))</f>
        <v/>
      </c>
      <c r="ED16" s="278" t="str">
        <f ca="true">+IF(OFFSET('Hygiene Data'!$I$11,0,10*ROW('Hygiene Data'!I10))="","",OFFSET('Hygiene Data'!$I$11,0,10*ROW('Hygiene Data'!I10)))</f>
        <v/>
      </c>
      <c r="EE16" s="278" t="str">
        <f ca="true">+IF(OFFSET('Hygiene Data'!$I$12,0,10*ROW('Hygiene Data'!I10))="","",OFFSET('Hygiene Data'!$I$12,0,10*ROW('Hygiene Data'!I10)))</f>
        <v/>
      </c>
      <c r="EF16" s="278" t="str">
        <f ca="true">+IF(OFFSET('Hygiene Data'!$I$13,0,10*ROW('Hygiene Data'!I10))="","",OFFSET('Hygiene Data'!$I$13,0,10*ROW('Hygiene Data'!I10)))</f>
        <v/>
      </c>
    </row>
    <row xmlns:x14ac="http://schemas.microsoft.com/office/spreadsheetml/2009/9/ac" r="17" x14ac:dyDescent="0.2">
      <c r="A17" s="35" t="str">
        <f ca="true">+IF(OFFSET('Water Data'!$B$2,0,10*ROW('Water Data'!E11))="","",OFFSET('Water Data'!$B$2,0,10*ROW('Water Data'!E11)))</f>
        <v/>
      </c>
      <c r="B17" s="35" t="str">
        <f ca="true">+IF(OFFSET('Water Data'!$C$2,0,10*ROW('Water Data'!F11))="","",OFFSET('Water Data'!$C$2,0,10*ROW('Water Data'!F11)))</f>
        <v/>
      </c>
      <c r="C17" s="334" t="str">
        <f t="shared" ca="true" si="0"/>
        <v/>
      </c>
      <c r="D17" s="91"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91"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91"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1"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1"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1"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1"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1"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1"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1"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1"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1"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1"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91"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91"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1"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91"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91"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2"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2"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2"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2"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2"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2"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2"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2"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2"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2"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2"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2"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2"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2"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2"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2"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2"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2"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2"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2"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2"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2"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2"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2"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2"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2"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2"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2"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2"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2"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3"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93"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93"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93"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3"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3"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3"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3"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3"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3"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3"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3"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3"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93"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93"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93"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93"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93"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78"/>
      <c r="BS17" s="278" t="str">
        <f ca="true">+IF(OFFSET('Water Data'!$D$27,0,10*ROW('Water Data'!D11))="","",OFFSET('Water Data'!$D$27,0,10*ROW('Water Data'!D11)))</f>
        <v/>
      </c>
      <c r="BT17" s="278" t="str">
        <f ca="true">+IF(OFFSET('Water Data'!$D$28,0,10*ROW('Water Data'!D11))="","",OFFSET('Water Data'!$D$28,0,10*ROW('Water Data'!D11)))</f>
        <v/>
      </c>
      <c r="BU17" s="278" t="str">
        <f ca="true">+IF(OFFSET('Water Data'!$D$29,0,10*ROW('Water Data'!D11))="","",OFFSET('Water Data'!$D$29,0,10*ROW('Water Data'!D11)))</f>
        <v/>
      </c>
      <c r="BV17" s="278" t="str">
        <f ca="true">+IF(OFFSET('Water Data'!$E$27,0,10*ROW('Water Data'!E11))="","",OFFSET('Water Data'!$E$27,0,10*ROW('Water Data'!E11)))</f>
        <v/>
      </c>
      <c r="BW17" s="278" t="str">
        <f ca="true">+IF(OFFSET('Water Data'!$E$28,0,10*ROW('Water Data'!E11))="","",OFFSET('Water Data'!$E$28,0,10*ROW('Water Data'!E11)))</f>
        <v/>
      </c>
      <c r="BX17" s="278" t="str">
        <f ca="true">+IF(OFFSET('Water Data'!$E$29,0,10*ROW('Water Data'!E11))="","",OFFSET('Water Data'!$E$29,0,10*ROW('Water Data'!E11)))</f>
        <v/>
      </c>
      <c r="BY17" s="278" t="str">
        <f ca="true">+IF(OFFSET('Water Data'!$F$27,0,10*ROW('Water Data'!F11))="","",OFFSET('Water Data'!$F$27,0,10*ROW('Water Data'!F11)))</f>
        <v/>
      </c>
      <c r="BZ17" s="278" t="str">
        <f ca="true">+IF(OFFSET('Water Data'!$F$28,0,10*ROW('Water Data'!F11))="","",OFFSET('Water Data'!$F$28,0,10*ROW('Water Data'!F11)))</f>
        <v/>
      </c>
      <c r="CA17" s="278" t="str">
        <f ca="true">+IF(OFFSET('Water Data'!$F$29,0,10*ROW('Water Data'!F11))="","",OFFSET('Water Data'!$F$29,0,10*ROW('Water Data'!F11)))</f>
        <v/>
      </c>
      <c r="CB17" s="278" t="str">
        <f ca="true">+IF(OFFSET('Water Data'!$G$27,0,10*ROW('Water Data'!G11))="","",OFFSET('Water Data'!$G$27,0,10*ROW('Water Data'!G11)))</f>
        <v/>
      </c>
      <c r="CC17" s="278" t="str">
        <f ca="true">+IF(OFFSET('Water Data'!$G$28,0,10*ROW('Water Data'!G11))="","",OFFSET('Water Data'!$G$28,0,10*ROW('Water Data'!G11)))</f>
        <v/>
      </c>
      <c r="CD17" s="278" t="str">
        <f ca="true">+IF(OFFSET('Water Data'!$G$29,0,10*ROW('Water Data'!G11))="","",OFFSET('Water Data'!$G$29,0,10*ROW('Water Data'!G11)))</f>
        <v/>
      </c>
      <c r="CE17" s="278" t="str">
        <f ca="true">+IF(OFFSET('Water Data'!$H$27,0,10*ROW('Water Data'!H11))="","",OFFSET('Water Data'!$H$27,0,10*ROW('Water Data'!H11)))</f>
        <v/>
      </c>
      <c r="CF17" s="278" t="str">
        <f ca="true">+IF(OFFSET('Water Data'!$H$28,0,10*ROW('Water Data'!H11))="","",OFFSET('Water Data'!$H$28,0,10*ROW('Water Data'!H11)))</f>
        <v/>
      </c>
      <c r="CG17" s="278" t="str">
        <f ca="true">+IF(OFFSET('Water Data'!$H$29,0,10*ROW('Water Data'!H11))="","",OFFSET('Water Data'!$H$29,0,10*ROW('Water Data'!H11)))</f>
        <v/>
      </c>
      <c r="CH17" s="278" t="str">
        <f ca="true">+IF(OFFSET('Water Data'!$I$27,0,10*ROW('Water Data'!I11))="","",OFFSET('Water Data'!$I$27,0,10*ROW('Water Data'!I11)))</f>
        <v/>
      </c>
      <c r="CI17" s="278" t="str">
        <f ca="true">+IF(OFFSET('Water Data'!$I$28,0,10*ROW('Water Data'!I11))="","",OFFSET('Water Data'!$I$28,0,10*ROW('Water Data'!I11)))</f>
        <v/>
      </c>
      <c r="CJ17" s="278" t="str">
        <f ca="true">+IF(OFFSET('Water Data'!$I$29,0,10*ROW('Water Data'!I11))="","",OFFSET('Water Data'!$I$29,0,10*ROW('Water Data'!I11)))</f>
        <v/>
      </c>
      <c r="CK17" s="278" t="str">
        <f ca="true">+IF(OFFSET('Sanitation Data'!$D$28,0,10*ROW('Sanitation Data'!D11))="","",OFFSET('Sanitation Data'!$D$28,0,10*ROW('Sanitation Data'!D11)))</f>
        <v/>
      </c>
      <c r="CL17" s="278" t="str">
        <f ca="true">+IF(OFFSET('Sanitation Data'!$D$29,0,10*ROW('Sanitation Data'!D11))="","",OFFSET('Sanitation Data'!$D$29,0,10*ROW('Sanitation Data'!D11)))</f>
        <v/>
      </c>
      <c r="CM17" s="278" t="str">
        <f ca="true">+IF(OFFSET('Sanitation Data'!$D$30,0,10*ROW('Sanitation Data'!D11))="","",OFFSET('Sanitation Data'!$D$30,0,10*ROW('Sanitation Data'!D11)))</f>
        <v/>
      </c>
      <c r="CN17" s="278" t="str">
        <f ca="true">+IF(OFFSET('Sanitation Data'!$D$31,0,10*ROW('Sanitation Data'!D11))="","",OFFSET('Sanitation Data'!$D$31,0,10*ROW('Sanitation Data'!D11)))</f>
        <v/>
      </c>
      <c r="CO17" s="278" t="str">
        <f ca="true">+IF(OFFSET('Sanitation Data'!$D$32,0,10*ROW('Sanitation Data'!D11))="","",OFFSET('Sanitation Data'!$D$32,0,10*ROW('Sanitation Data'!D11)))</f>
        <v/>
      </c>
      <c r="CP17" s="278" t="str">
        <f ca="true">+IF(OFFSET('Sanitation Data'!$E$28,0,10*ROW('Sanitation Data'!E11))="","",OFFSET('Sanitation Data'!$E$28,0,10*ROW('Sanitation Data'!E11)))</f>
        <v/>
      </c>
      <c r="CQ17" s="278" t="str">
        <f ca="true">+IF(OFFSET('Sanitation Data'!$E$29,0,10*ROW('Sanitation Data'!E11))="","",OFFSET('Sanitation Data'!$E$29,0,10*ROW('Sanitation Data'!E11)))</f>
        <v/>
      </c>
      <c r="CR17" s="278" t="str">
        <f ca="true">+IF(OFFSET('Sanitation Data'!$E$30,0,10*ROW('Sanitation Data'!E11))="","",OFFSET('Sanitation Data'!$E$30,0,10*ROW('Sanitation Data'!E11)))</f>
        <v/>
      </c>
      <c r="CS17" s="278" t="str">
        <f ca="true">+IF(OFFSET('Sanitation Data'!$E$31,0,10*ROW('Sanitation Data'!E11))="","",OFFSET('Sanitation Data'!$E$31,0,10*ROW('Sanitation Data'!E11)))</f>
        <v/>
      </c>
      <c r="CT17" s="278" t="str">
        <f ca="true">+IF(OFFSET('Sanitation Data'!$E$32,0,10*ROW('Sanitation Data'!E11))="","",OFFSET('Sanitation Data'!$E$32,0,10*ROW('Sanitation Data'!E11)))</f>
        <v/>
      </c>
      <c r="CU17" s="278" t="str">
        <f ca="true">+IF(OFFSET('Sanitation Data'!$F$28,0,10*ROW('Sanitation Data'!F11))="","",OFFSET('Sanitation Data'!$F$28,0,10*ROW('Sanitation Data'!F11)))</f>
        <v/>
      </c>
      <c r="CV17" s="278" t="str">
        <f ca="true">+IF(OFFSET('Sanitation Data'!$F$29,0,10*ROW('Sanitation Data'!F11))="","",OFFSET('Sanitation Data'!$F$29,0,10*ROW('Sanitation Data'!F11)))</f>
        <v/>
      </c>
      <c r="CW17" s="278" t="str">
        <f ca="true">+IF(OFFSET('Sanitation Data'!$F$30,0,10*ROW('Sanitation Data'!F11))="","",OFFSET('Sanitation Data'!$F$30,0,10*ROW('Sanitation Data'!F11)))</f>
        <v/>
      </c>
      <c r="CX17" s="278" t="str">
        <f ca="true">+IF(OFFSET('Sanitation Data'!$F$31,0,10*ROW('Sanitation Data'!F11))="","",OFFSET('Sanitation Data'!$F$31,0,10*ROW('Sanitation Data'!F11)))</f>
        <v/>
      </c>
      <c r="CY17" s="278" t="str">
        <f ca="true">+IF(OFFSET('Sanitation Data'!$F$32,0,10*ROW('Sanitation Data'!F11))="","",OFFSET('Sanitation Data'!$F$32,0,10*ROW('Sanitation Data'!F11)))</f>
        <v/>
      </c>
      <c r="CZ17" s="278" t="str">
        <f ca="true">+IF(OFFSET('Sanitation Data'!$G$28,0,10*ROW('Sanitation Data'!G11))="","",OFFSET('Sanitation Data'!$G$28,0,10*ROW('Sanitation Data'!G11)))</f>
        <v/>
      </c>
      <c r="DA17" s="278" t="str">
        <f ca="true">+IF(OFFSET('Sanitation Data'!$G$29,0,10*ROW('Sanitation Data'!G11))="","",OFFSET('Sanitation Data'!$G$29,0,10*ROW('Sanitation Data'!G11)))</f>
        <v/>
      </c>
      <c r="DB17" s="278" t="str">
        <f ca="true">+IF(OFFSET('Sanitation Data'!$G$30,0,10*ROW('Sanitation Data'!G11))="","",OFFSET('Sanitation Data'!$G$30,0,10*ROW('Sanitation Data'!G11)))</f>
        <v/>
      </c>
      <c r="DC17" s="278" t="str">
        <f ca="true">+IF(OFFSET('Sanitation Data'!$G$31,0,10*ROW('Sanitation Data'!G11))="","",OFFSET('Sanitation Data'!$G$31,0,10*ROW('Sanitation Data'!G11)))</f>
        <v/>
      </c>
      <c r="DD17" s="278" t="str">
        <f ca="true">+IF(OFFSET('Sanitation Data'!$G$32,0,10*ROW('Sanitation Data'!G11))="","",OFFSET('Sanitation Data'!$G$32,0,10*ROW('Sanitation Data'!G11)))</f>
        <v/>
      </c>
      <c r="DE17" s="278" t="str">
        <f ca="true">+IF(OFFSET('Sanitation Data'!$H$28,0,10*ROW('Sanitation Data'!H11))="","",OFFSET('Sanitation Data'!$H$28,0,10*ROW('Sanitation Data'!H11)))</f>
        <v/>
      </c>
      <c r="DF17" s="278" t="str">
        <f ca="true">+IF(OFFSET('Sanitation Data'!$H$29,0,10*ROW('Sanitation Data'!H11))="","",OFFSET('Sanitation Data'!$H$29,0,10*ROW('Sanitation Data'!H11)))</f>
        <v/>
      </c>
      <c r="DG17" s="278" t="str">
        <f ca="true">+IF(OFFSET('Sanitation Data'!$H$30,0,10*ROW('Sanitation Data'!H11))="","",OFFSET('Sanitation Data'!$H$30,0,10*ROW('Sanitation Data'!H11)))</f>
        <v/>
      </c>
      <c r="DH17" s="278" t="str">
        <f ca="true">+IF(OFFSET('Sanitation Data'!$H$31,0,10*ROW('Sanitation Data'!H11))="","",OFFSET('Sanitation Data'!$H$31,0,10*ROW('Sanitation Data'!H11)))</f>
        <v/>
      </c>
      <c r="DI17" s="278" t="str">
        <f ca="true">+IF(OFFSET('Sanitation Data'!$H$32,0,10*ROW('Sanitation Data'!H11))="","",OFFSET('Sanitation Data'!$H$32,0,10*ROW('Sanitation Data'!H11)))</f>
        <v/>
      </c>
      <c r="DJ17" s="278" t="str">
        <f ca="true">+IF(OFFSET('Sanitation Data'!$I$28,0,10*ROW('Sanitation Data'!I11))="","",OFFSET('Sanitation Data'!$I$28,0,10*ROW('Sanitation Data'!I11)))</f>
        <v/>
      </c>
      <c r="DK17" s="278" t="str">
        <f ca="true">+IF(OFFSET('Sanitation Data'!$I$29,0,10*ROW('Sanitation Data'!I11))="","",OFFSET('Sanitation Data'!$I$29,0,10*ROW('Sanitation Data'!I11)))</f>
        <v/>
      </c>
      <c r="DL17" s="278" t="str">
        <f ca="true">+IF(OFFSET('Sanitation Data'!$I$30,0,10*ROW('Sanitation Data'!I11))="","",OFFSET('Sanitation Data'!$I$30,0,10*ROW('Sanitation Data'!I11)))</f>
        <v/>
      </c>
      <c r="DM17" s="278" t="str">
        <f ca="true">+IF(OFFSET('Sanitation Data'!$I$31,0,10*ROW('Sanitation Data'!I11))="","",OFFSET('Sanitation Data'!$I$31,0,10*ROW('Sanitation Data'!I11)))</f>
        <v/>
      </c>
      <c r="DN17" s="278" t="str">
        <f ca="true">+IF(OFFSET('Sanitation Data'!$I$32,0,10*ROW('Sanitation Data'!I11))="","",OFFSET('Sanitation Data'!$I$32,0,10*ROW('Sanitation Data'!I11)))</f>
        <v/>
      </c>
      <c r="DO17" s="278" t="str">
        <f ca="true">+IF(OFFSET('Hygiene Data'!$D$11,0,10*ROW('Hygiene Data'!D11))="","",OFFSET('Hygiene Data'!$D$11,0,10*ROW('Hygiene Data'!D11)))</f>
        <v/>
      </c>
      <c r="DP17" s="278" t="str">
        <f ca="true">+IF(OFFSET('Hygiene Data'!$D$12,0,10*ROW('Hygiene Data'!D11))="","",OFFSET('Hygiene Data'!$D$12,0,10*ROW('Hygiene Data'!D11)))</f>
        <v/>
      </c>
      <c r="DQ17" s="278" t="str">
        <f ca="true">+IF(OFFSET('Hygiene Data'!$D$13,0,10*ROW('Hygiene Data'!D11))="","",OFFSET('Hygiene Data'!$D$13,0,10*ROW('Hygiene Data'!D11)))</f>
        <v/>
      </c>
      <c r="DR17" s="278" t="str">
        <f ca="true">+IF(OFFSET('Hygiene Data'!$E$11,0,10*ROW('Hygiene Data'!E11))="","",OFFSET('Hygiene Data'!$E$11,0,10*ROW('Hygiene Data'!E11)))</f>
        <v/>
      </c>
      <c r="DS17" s="278" t="str">
        <f ca="true">+IF(OFFSET('Hygiene Data'!$E$12,0,10*ROW('Hygiene Data'!E11))="","",OFFSET('Hygiene Data'!$E$12,0,10*ROW('Hygiene Data'!E11)))</f>
        <v/>
      </c>
      <c r="DT17" s="278" t="str">
        <f ca="true">+IF(OFFSET('Hygiene Data'!$E$13,0,10*ROW('Hygiene Data'!E11))="","",OFFSET('Hygiene Data'!$E$13,0,10*ROW('Hygiene Data'!E11)))</f>
        <v/>
      </c>
      <c r="DU17" s="278" t="str">
        <f ca="true">+IF(OFFSET('Hygiene Data'!$F$11,0,10*ROW('Hygiene Data'!F11))="","",OFFSET('Hygiene Data'!$F$11,0,10*ROW('Hygiene Data'!F11)))</f>
        <v/>
      </c>
      <c r="DV17" s="278" t="str">
        <f ca="true">+IF(OFFSET('Hygiene Data'!$F$12,0,10*ROW('Hygiene Data'!F11))="","",OFFSET('Hygiene Data'!$F$12,0,10*ROW('Hygiene Data'!F11)))</f>
        <v/>
      </c>
      <c r="DW17" s="278" t="str">
        <f ca="true">+IF(OFFSET('Hygiene Data'!$F$13,0,10*ROW('Hygiene Data'!F11))="","",OFFSET('Hygiene Data'!$F$13,0,10*ROW('Hygiene Data'!F11)))</f>
        <v/>
      </c>
      <c r="DX17" s="278" t="str">
        <f ca="true">+IF(OFFSET('Hygiene Data'!$G$11,0,10*ROW('Hygiene Data'!G11))="","",OFFSET('Hygiene Data'!$G$11,0,10*ROW('Hygiene Data'!G11)))</f>
        <v/>
      </c>
      <c r="DY17" s="278" t="str">
        <f ca="true">+IF(OFFSET('Hygiene Data'!$G$12,0,10*ROW('Hygiene Data'!G11))="","",OFFSET('Hygiene Data'!$G$12,0,10*ROW('Hygiene Data'!G11)))</f>
        <v/>
      </c>
      <c r="DZ17" s="278" t="str">
        <f ca="true">+IF(OFFSET('Hygiene Data'!$G$13,0,10*ROW('Hygiene Data'!G11))="","",OFFSET('Hygiene Data'!$G$13,0,10*ROW('Hygiene Data'!G11)))</f>
        <v/>
      </c>
      <c r="EA17" s="278" t="str">
        <f ca="true">+IF(OFFSET('Hygiene Data'!$H$11,0,10*ROW('Hygiene Data'!H11))="","",OFFSET('Hygiene Data'!$H$11,0,10*ROW('Hygiene Data'!H11)))</f>
        <v/>
      </c>
      <c r="EB17" s="278" t="str">
        <f ca="true">+IF(OFFSET('Hygiene Data'!$H$12,0,10*ROW('Hygiene Data'!H11))="","",OFFSET('Hygiene Data'!$H$12,0,10*ROW('Hygiene Data'!H11)))</f>
        <v/>
      </c>
      <c r="EC17" s="278" t="str">
        <f ca="true">+IF(OFFSET('Hygiene Data'!$H$13,0,10*ROW('Hygiene Data'!H11))="","",OFFSET('Hygiene Data'!$H$13,0,10*ROW('Hygiene Data'!H11)))</f>
        <v/>
      </c>
      <c r="ED17" s="278" t="str">
        <f ca="true">+IF(OFFSET('Hygiene Data'!$I$11,0,10*ROW('Hygiene Data'!I11))="","",OFFSET('Hygiene Data'!$I$11,0,10*ROW('Hygiene Data'!I11)))</f>
        <v/>
      </c>
      <c r="EE17" s="278" t="str">
        <f ca="true">+IF(OFFSET('Hygiene Data'!$I$12,0,10*ROW('Hygiene Data'!I11))="","",OFFSET('Hygiene Data'!$I$12,0,10*ROW('Hygiene Data'!I11)))</f>
        <v/>
      </c>
      <c r="EF17" s="278" t="str">
        <f ca="true">+IF(OFFSET('Hygiene Data'!$I$13,0,10*ROW('Hygiene Data'!I11))="","",OFFSET('Hygiene Data'!$I$13,0,10*ROW('Hygiene Data'!I11)))</f>
        <v/>
      </c>
    </row>
    <row xmlns:x14ac="http://schemas.microsoft.com/office/spreadsheetml/2009/9/ac" r="18" x14ac:dyDescent="0.2">
      <c r="A18" s="35" t="str">
        <f ca="true">+IF(OFFSET('Water Data'!$B$2,0,10*ROW('Water Data'!E12))="","",OFFSET('Water Data'!$B$2,0,10*ROW('Water Data'!E12)))</f>
        <v/>
      </c>
      <c r="B18" s="35" t="str">
        <f ca="true">+IF(OFFSET('Water Data'!$C$2,0,10*ROW('Water Data'!F12))="","",OFFSET('Water Data'!$C$2,0,10*ROW('Water Data'!F12)))</f>
        <v/>
      </c>
      <c r="C18" s="334" t="str">
        <f t="shared" ca="true" si="0"/>
        <v/>
      </c>
      <c r="D18" s="91"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1"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1"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1"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1"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1"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1"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1"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1"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1"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1"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1"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1"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1"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1"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1"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1"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1"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2"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2"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2"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2"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2"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2"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2"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2"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2"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2"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2"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2"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2"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2"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2"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2"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2"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2"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2"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2"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2"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2"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2"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2"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2"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2"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2"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2"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2"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2"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3"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3"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3"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3"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3"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3"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3"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3"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3"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3"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3"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3"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3"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3"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3"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3"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3"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3"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8"/>
      <c r="BS18" s="278" t="str">
        <f ca="true">+IF(OFFSET('Water Data'!$D$27,0,10*ROW('Water Data'!D12))="","",OFFSET('Water Data'!$D$27,0,10*ROW('Water Data'!D12)))</f>
        <v/>
      </c>
      <c r="BT18" s="278" t="str">
        <f ca="true">+IF(OFFSET('Water Data'!$D$28,0,10*ROW('Water Data'!D12))="","",OFFSET('Water Data'!$D$28,0,10*ROW('Water Data'!D12)))</f>
        <v/>
      </c>
      <c r="BU18" s="278" t="str">
        <f ca="true">+IF(OFFSET('Water Data'!$D$29,0,10*ROW('Water Data'!D12))="","",OFFSET('Water Data'!$D$29,0,10*ROW('Water Data'!D12)))</f>
        <v/>
      </c>
      <c r="BV18" s="278" t="str">
        <f ca="true">+IF(OFFSET('Water Data'!$E$27,0,10*ROW('Water Data'!E12))="","",OFFSET('Water Data'!$E$27,0,10*ROW('Water Data'!E12)))</f>
        <v/>
      </c>
      <c r="BW18" s="278" t="str">
        <f ca="true">+IF(OFFSET('Water Data'!$E$28,0,10*ROW('Water Data'!E12))="","",OFFSET('Water Data'!$E$28,0,10*ROW('Water Data'!E12)))</f>
        <v/>
      </c>
      <c r="BX18" s="278" t="str">
        <f ca="true">+IF(OFFSET('Water Data'!$E$29,0,10*ROW('Water Data'!E12))="","",OFFSET('Water Data'!$E$29,0,10*ROW('Water Data'!E12)))</f>
        <v/>
      </c>
      <c r="BY18" s="278" t="str">
        <f ca="true">+IF(OFFSET('Water Data'!$F$27,0,10*ROW('Water Data'!F12))="","",OFFSET('Water Data'!$F$27,0,10*ROW('Water Data'!F12)))</f>
        <v/>
      </c>
      <c r="BZ18" s="278" t="str">
        <f ca="true">+IF(OFFSET('Water Data'!$F$28,0,10*ROW('Water Data'!F12))="","",OFFSET('Water Data'!$F$28,0,10*ROW('Water Data'!F12)))</f>
        <v/>
      </c>
      <c r="CA18" s="278" t="str">
        <f ca="true">+IF(OFFSET('Water Data'!$F$29,0,10*ROW('Water Data'!F12))="","",OFFSET('Water Data'!$F$29,0,10*ROW('Water Data'!F12)))</f>
        <v/>
      </c>
      <c r="CB18" s="278" t="str">
        <f ca="true">+IF(OFFSET('Water Data'!$G$27,0,10*ROW('Water Data'!G12))="","",OFFSET('Water Data'!$G$27,0,10*ROW('Water Data'!G12)))</f>
        <v/>
      </c>
      <c r="CC18" s="278" t="str">
        <f ca="true">+IF(OFFSET('Water Data'!$G$28,0,10*ROW('Water Data'!G12))="","",OFFSET('Water Data'!$G$28,0,10*ROW('Water Data'!G12)))</f>
        <v/>
      </c>
      <c r="CD18" s="278" t="str">
        <f ca="true">+IF(OFFSET('Water Data'!$G$29,0,10*ROW('Water Data'!G12))="","",OFFSET('Water Data'!$G$29,0,10*ROW('Water Data'!G12)))</f>
        <v/>
      </c>
      <c r="CE18" s="278" t="str">
        <f ca="true">+IF(OFFSET('Water Data'!$H$27,0,10*ROW('Water Data'!H12))="","",OFFSET('Water Data'!$H$27,0,10*ROW('Water Data'!H12)))</f>
        <v/>
      </c>
      <c r="CF18" s="278" t="str">
        <f ca="true">+IF(OFFSET('Water Data'!$H$28,0,10*ROW('Water Data'!H12))="","",OFFSET('Water Data'!$H$28,0,10*ROW('Water Data'!H12)))</f>
        <v/>
      </c>
      <c r="CG18" s="278" t="str">
        <f ca="true">+IF(OFFSET('Water Data'!$H$29,0,10*ROW('Water Data'!H12))="","",OFFSET('Water Data'!$H$29,0,10*ROW('Water Data'!H12)))</f>
        <v/>
      </c>
      <c r="CH18" s="278" t="str">
        <f ca="true">+IF(OFFSET('Water Data'!$I$27,0,10*ROW('Water Data'!I12))="","",OFFSET('Water Data'!$I$27,0,10*ROW('Water Data'!I12)))</f>
        <v/>
      </c>
      <c r="CI18" s="278" t="str">
        <f ca="true">+IF(OFFSET('Water Data'!$I$28,0,10*ROW('Water Data'!I12))="","",OFFSET('Water Data'!$I$28,0,10*ROW('Water Data'!I12)))</f>
        <v/>
      </c>
      <c r="CJ18" s="278" t="str">
        <f ca="true">+IF(OFFSET('Water Data'!$I$29,0,10*ROW('Water Data'!I12))="","",OFFSET('Water Data'!$I$29,0,10*ROW('Water Data'!I12)))</f>
        <v/>
      </c>
      <c r="CK18" s="278" t="str">
        <f ca="true">+IF(OFFSET('Sanitation Data'!$D$28,0,10*ROW('Sanitation Data'!D12))="","",OFFSET('Sanitation Data'!$D$28,0,10*ROW('Sanitation Data'!D12)))</f>
        <v/>
      </c>
      <c r="CL18" s="278" t="str">
        <f ca="true">+IF(OFFSET('Sanitation Data'!$D$29,0,10*ROW('Sanitation Data'!D12))="","",OFFSET('Sanitation Data'!$D$29,0,10*ROW('Sanitation Data'!D12)))</f>
        <v/>
      </c>
      <c r="CM18" s="278" t="str">
        <f ca="true">+IF(OFFSET('Sanitation Data'!$D$30,0,10*ROW('Sanitation Data'!D12))="","",OFFSET('Sanitation Data'!$D$30,0,10*ROW('Sanitation Data'!D12)))</f>
        <v/>
      </c>
      <c r="CN18" s="278" t="str">
        <f ca="true">+IF(OFFSET('Sanitation Data'!$D$31,0,10*ROW('Sanitation Data'!D12))="","",OFFSET('Sanitation Data'!$D$31,0,10*ROW('Sanitation Data'!D12)))</f>
        <v/>
      </c>
      <c r="CO18" s="278" t="str">
        <f ca="true">+IF(OFFSET('Sanitation Data'!$D$32,0,10*ROW('Sanitation Data'!D12))="","",OFFSET('Sanitation Data'!$D$32,0,10*ROW('Sanitation Data'!D12)))</f>
        <v/>
      </c>
      <c r="CP18" s="278" t="str">
        <f ca="true">+IF(OFFSET('Sanitation Data'!$E$28,0,10*ROW('Sanitation Data'!E12))="","",OFFSET('Sanitation Data'!$E$28,0,10*ROW('Sanitation Data'!E12)))</f>
        <v/>
      </c>
      <c r="CQ18" s="278" t="str">
        <f ca="true">+IF(OFFSET('Sanitation Data'!$E$29,0,10*ROW('Sanitation Data'!E12))="","",OFFSET('Sanitation Data'!$E$29,0,10*ROW('Sanitation Data'!E12)))</f>
        <v/>
      </c>
      <c r="CR18" s="278" t="str">
        <f ca="true">+IF(OFFSET('Sanitation Data'!$E$30,0,10*ROW('Sanitation Data'!E12))="","",OFFSET('Sanitation Data'!$E$30,0,10*ROW('Sanitation Data'!E12)))</f>
        <v/>
      </c>
      <c r="CS18" s="278" t="str">
        <f ca="true">+IF(OFFSET('Sanitation Data'!$E$31,0,10*ROW('Sanitation Data'!E12))="","",OFFSET('Sanitation Data'!$E$31,0,10*ROW('Sanitation Data'!E12)))</f>
        <v/>
      </c>
      <c r="CT18" s="278" t="str">
        <f ca="true">+IF(OFFSET('Sanitation Data'!$E$32,0,10*ROW('Sanitation Data'!E12))="","",OFFSET('Sanitation Data'!$E$32,0,10*ROW('Sanitation Data'!E12)))</f>
        <v/>
      </c>
      <c r="CU18" s="278" t="str">
        <f ca="true">+IF(OFFSET('Sanitation Data'!$F$28,0,10*ROW('Sanitation Data'!F12))="","",OFFSET('Sanitation Data'!$F$28,0,10*ROW('Sanitation Data'!F12)))</f>
        <v/>
      </c>
      <c r="CV18" s="278" t="str">
        <f ca="true">+IF(OFFSET('Sanitation Data'!$F$29,0,10*ROW('Sanitation Data'!F12))="","",OFFSET('Sanitation Data'!$F$29,0,10*ROW('Sanitation Data'!F12)))</f>
        <v/>
      </c>
      <c r="CW18" s="278" t="str">
        <f ca="true">+IF(OFFSET('Sanitation Data'!$F$30,0,10*ROW('Sanitation Data'!F12))="","",OFFSET('Sanitation Data'!$F$30,0,10*ROW('Sanitation Data'!F12)))</f>
        <v/>
      </c>
      <c r="CX18" s="278" t="str">
        <f ca="true">+IF(OFFSET('Sanitation Data'!$F$31,0,10*ROW('Sanitation Data'!F12))="","",OFFSET('Sanitation Data'!$F$31,0,10*ROW('Sanitation Data'!F12)))</f>
        <v/>
      </c>
      <c r="CY18" s="278" t="str">
        <f ca="true">+IF(OFFSET('Sanitation Data'!$F$32,0,10*ROW('Sanitation Data'!F12))="","",OFFSET('Sanitation Data'!$F$32,0,10*ROW('Sanitation Data'!F12)))</f>
        <v/>
      </c>
      <c r="CZ18" s="278" t="str">
        <f ca="true">+IF(OFFSET('Sanitation Data'!$G$28,0,10*ROW('Sanitation Data'!G12))="","",OFFSET('Sanitation Data'!$G$28,0,10*ROW('Sanitation Data'!G12)))</f>
        <v/>
      </c>
      <c r="DA18" s="278" t="str">
        <f ca="true">+IF(OFFSET('Sanitation Data'!$G$29,0,10*ROW('Sanitation Data'!G12))="","",OFFSET('Sanitation Data'!$G$29,0,10*ROW('Sanitation Data'!G12)))</f>
        <v/>
      </c>
      <c r="DB18" s="278" t="str">
        <f ca="true">+IF(OFFSET('Sanitation Data'!$G$30,0,10*ROW('Sanitation Data'!G12))="","",OFFSET('Sanitation Data'!$G$30,0,10*ROW('Sanitation Data'!G12)))</f>
        <v/>
      </c>
      <c r="DC18" s="278" t="str">
        <f ca="true">+IF(OFFSET('Sanitation Data'!$G$31,0,10*ROW('Sanitation Data'!G12))="","",OFFSET('Sanitation Data'!$G$31,0,10*ROW('Sanitation Data'!G12)))</f>
        <v/>
      </c>
      <c r="DD18" s="278" t="str">
        <f ca="true">+IF(OFFSET('Sanitation Data'!$G$32,0,10*ROW('Sanitation Data'!G12))="","",OFFSET('Sanitation Data'!$G$32,0,10*ROW('Sanitation Data'!G12)))</f>
        <v/>
      </c>
      <c r="DE18" s="278" t="str">
        <f ca="true">+IF(OFFSET('Sanitation Data'!$H$28,0,10*ROW('Sanitation Data'!H12))="","",OFFSET('Sanitation Data'!$H$28,0,10*ROW('Sanitation Data'!H12)))</f>
        <v/>
      </c>
      <c r="DF18" s="278" t="str">
        <f ca="true">+IF(OFFSET('Sanitation Data'!$H$29,0,10*ROW('Sanitation Data'!H12))="","",OFFSET('Sanitation Data'!$H$29,0,10*ROW('Sanitation Data'!H12)))</f>
        <v/>
      </c>
      <c r="DG18" s="278" t="str">
        <f ca="true">+IF(OFFSET('Sanitation Data'!$H$30,0,10*ROW('Sanitation Data'!H12))="","",OFFSET('Sanitation Data'!$H$30,0,10*ROW('Sanitation Data'!H12)))</f>
        <v/>
      </c>
      <c r="DH18" s="278" t="str">
        <f ca="true">+IF(OFFSET('Sanitation Data'!$H$31,0,10*ROW('Sanitation Data'!H12))="","",OFFSET('Sanitation Data'!$H$31,0,10*ROW('Sanitation Data'!H12)))</f>
        <v/>
      </c>
      <c r="DI18" s="278" t="str">
        <f ca="true">+IF(OFFSET('Sanitation Data'!$H$32,0,10*ROW('Sanitation Data'!H12))="","",OFFSET('Sanitation Data'!$H$32,0,10*ROW('Sanitation Data'!H12)))</f>
        <v/>
      </c>
      <c r="DJ18" s="278" t="str">
        <f ca="true">+IF(OFFSET('Sanitation Data'!$I$28,0,10*ROW('Sanitation Data'!I12))="","",OFFSET('Sanitation Data'!$I$28,0,10*ROW('Sanitation Data'!I12)))</f>
        <v/>
      </c>
      <c r="DK18" s="278" t="str">
        <f ca="true">+IF(OFFSET('Sanitation Data'!$I$29,0,10*ROW('Sanitation Data'!I12))="","",OFFSET('Sanitation Data'!$I$29,0,10*ROW('Sanitation Data'!I12)))</f>
        <v/>
      </c>
      <c r="DL18" s="278" t="str">
        <f ca="true">+IF(OFFSET('Sanitation Data'!$I$30,0,10*ROW('Sanitation Data'!I12))="","",OFFSET('Sanitation Data'!$I$30,0,10*ROW('Sanitation Data'!I12)))</f>
        <v/>
      </c>
      <c r="DM18" s="278" t="str">
        <f ca="true">+IF(OFFSET('Sanitation Data'!$I$31,0,10*ROW('Sanitation Data'!I12))="","",OFFSET('Sanitation Data'!$I$31,0,10*ROW('Sanitation Data'!I12)))</f>
        <v/>
      </c>
      <c r="DN18" s="278" t="str">
        <f ca="true">+IF(OFFSET('Sanitation Data'!$I$32,0,10*ROW('Sanitation Data'!I12))="","",OFFSET('Sanitation Data'!$I$32,0,10*ROW('Sanitation Data'!I12)))</f>
        <v/>
      </c>
      <c r="DO18" s="278" t="str">
        <f ca="true">+IF(OFFSET('Hygiene Data'!$D$11,0,10*ROW('Hygiene Data'!D12))="","",OFFSET('Hygiene Data'!$D$11,0,10*ROW('Hygiene Data'!D12)))</f>
        <v/>
      </c>
      <c r="DP18" s="278" t="str">
        <f ca="true">+IF(OFFSET('Hygiene Data'!$D$12,0,10*ROW('Hygiene Data'!D12))="","",OFFSET('Hygiene Data'!$D$12,0,10*ROW('Hygiene Data'!D12)))</f>
        <v/>
      </c>
      <c r="DQ18" s="278" t="str">
        <f ca="true">+IF(OFFSET('Hygiene Data'!$D$13,0,10*ROW('Hygiene Data'!D12))="","",OFFSET('Hygiene Data'!$D$13,0,10*ROW('Hygiene Data'!D12)))</f>
        <v/>
      </c>
      <c r="DR18" s="278" t="str">
        <f ca="true">+IF(OFFSET('Hygiene Data'!$E$11,0,10*ROW('Hygiene Data'!E12))="","",OFFSET('Hygiene Data'!$E$11,0,10*ROW('Hygiene Data'!E12)))</f>
        <v/>
      </c>
      <c r="DS18" s="278" t="str">
        <f ca="true">+IF(OFFSET('Hygiene Data'!$E$12,0,10*ROW('Hygiene Data'!E12))="","",OFFSET('Hygiene Data'!$E$12,0,10*ROW('Hygiene Data'!E12)))</f>
        <v/>
      </c>
      <c r="DT18" s="278" t="str">
        <f ca="true">+IF(OFFSET('Hygiene Data'!$E$13,0,10*ROW('Hygiene Data'!E12))="","",OFFSET('Hygiene Data'!$E$13,0,10*ROW('Hygiene Data'!E12)))</f>
        <v/>
      </c>
      <c r="DU18" s="278" t="str">
        <f ca="true">+IF(OFFSET('Hygiene Data'!$F$11,0,10*ROW('Hygiene Data'!F12))="","",OFFSET('Hygiene Data'!$F$11,0,10*ROW('Hygiene Data'!F12)))</f>
        <v/>
      </c>
      <c r="DV18" s="278" t="str">
        <f ca="true">+IF(OFFSET('Hygiene Data'!$F$12,0,10*ROW('Hygiene Data'!F12))="","",OFFSET('Hygiene Data'!$F$12,0,10*ROW('Hygiene Data'!F12)))</f>
        <v/>
      </c>
      <c r="DW18" s="278" t="str">
        <f ca="true">+IF(OFFSET('Hygiene Data'!$F$13,0,10*ROW('Hygiene Data'!F12))="","",OFFSET('Hygiene Data'!$F$13,0,10*ROW('Hygiene Data'!F12)))</f>
        <v/>
      </c>
      <c r="DX18" s="278" t="str">
        <f ca="true">+IF(OFFSET('Hygiene Data'!$G$11,0,10*ROW('Hygiene Data'!G12))="","",OFFSET('Hygiene Data'!$G$11,0,10*ROW('Hygiene Data'!G12)))</f>
        <v/>
      </c>
      <c r="DY18" s="278" t="str">
        <f ca="true">+IF(OFFSET('Hygiene Data'!$G$12,0,10*ROW('Hygiene Data'!G12))="","",OFFSET('Hygiene Data'!$G$12,0,10*ROW('Hygiene Data'!G12)))</f>
        <v/>
      </c>
      <c r="DZ18" s="278" t="str">
        <f ca="true">+IF(OFFSET('Hygiene Data'!$G$13,0,10*ROW('Hygiene Data'!G12))="","",OFFSET('Hygiene Data'!$G$13,0,10*ROW('Hygiene Data'!G12)))</f>
        <v/>
      </c>
      <c r="EA18" s="278" t="str">
        <f ca="true">+IF(OFFSET('Hygiene Data'!$H$11,0,10*ROW('Hygiene Data'!H12))="","",OFFSET('Hygiene Data'!$H$11,0,10*ROW('Hygiene Data'!H12)))</f>
        <v/>
      </c>
      <c r="EB18" s="278" t="str">
        <f ca="true">+IF(OFFSET('Hygiene Data'!$H$12,0,10*ROW('Hygiene Data'!H12))="","",OFFSET('Hygiene Data'!$H$12,0,10*ROW('Hygiene Data'!H12)))</f>
        <v/>
      </c>
      <c r="EC18" s="278" t="str">
        <f ca="true">+IF(OFFSET('Hygiene Data'!$H$13,0,10*ROW('Hygiene Data'!H12))="","",OFFSET('Hygiene Data'!$H$13,0,10*ROW('Hygiene Data'!H12)))</f>
        <v/>
      </c>
      <c r="ED18" s="278" t="str">
        <f ca="true">+IF(OFFSET('Hygiene Data'!$I$11,0,10*ROW('Hygiene Data'!I12))="","",OFFSET('Hygiene Data'!$I$11,0,10*ROW('Hygiene Data'!I12)))</f>
        <v/>
      </c>
      <c r="EE18" s="278" t="str">
        <f ca="true">+IF(OFFSET('Hygiene Data'!$I$12,0,10*ROW('Hygiene Data'!I12))="","",OFFSET('Hygiene Data'!$I$12,0,10*ROW('Hygiene Data'!I12)))</f>
        <v/>
      </c>
      <c r="EF18" s="278" t="str">
        <f ca="true">+IF(OFFSET('Hygiene Data'!$I$13,0,10*ROW('Hygiene Data'!I12))="","",OFFSET('Hygiene Data'!$I$13,0,10*ROW('Hygiene Data'!I12)))</f>
        <v/>
      </c>
    </row>
    <row xmlns:x14ac="http://schemas.microsoft.com/office/spreadsheetml/2009/9/ac" r="19" x14ac:dyDescent="0.2">
      <c r="A19" s="35" t="str">
        <f ca="true">+IF(OFFSET('Water Data'!$B$2,0,10*ROW('Water Data'!E13))="","",OFFSET('Water Data'!$B$2,0,10*ROW('Water Data'!E13)))</f>
        <v/>
      </c>
      <c r="B19" s="35" t="str">
        <f ca="true">+IF(OFFSET('Water Data'!$C$2,0,10*ROW('Water Data'!F13))="","",OFFSET('Water Data'!$C$2,0,10*ROW('Water Data'!F13)))</f>
        <v/>
      </c>
      <c r="C19" s="334" t="str">
        <f t="shared" ca="true" si="0"/>
        <v/>
      </c>
      <c r="D19" s="91"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1"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1"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1"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1"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1"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1"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1"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1"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1"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1"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1"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1"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1"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1"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1"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1"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1"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2"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2"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2"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2"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2"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2"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2"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2"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2"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2"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2"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2"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2"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2"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2"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2"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2"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2"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2"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2"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2"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2"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2"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2"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2"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2"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2"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2"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2"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2"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3"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3"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3"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3"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3"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3"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3"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3"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3"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3"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3"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3"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3"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3"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3"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3"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3"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3"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8"/>
      <c r="BS19" s="278" t="str">
        <f ca="true">+IF(OFFSET('Water Data'!$D$27,0,10*ROW('Water Data'!D13))="","",OFFSET('Water Data'!$D$27,0,10*ROW('Water Data'!D13)))</f>
        <v/>
      </c>
      <c r="BT19" s="278" t="str">
        <f ca="true">+IF(OFFSET('Water Data'!$D$28,0,10*ROW('Water Data'!D13))="","",OFFSET('Water Data'!$D$28,0,10*ROW('Water Data'!D13)))</f>
        <v/>
      </c>
      <c r="BU19" s="278" t="str">
        <f ca="true">+IF(OFFSET('Water Data'!$D$29,0,10*ROW('Water Data'!D13))="","",OFFSET('Water Data'!$D$29,0,10*ROW('Water Data'!D13)))</f>
        <v/>
      </c>
      <c r="BV19" s="278" t="str">
        <f ca="true">+IF(OFFSET('Water Data'!$E$27,0,10*ROW('Water Data'!E13))="","",OFFSET('Water Data'!$E$27,0,10*ROW('Water Data'!E13)))</f>
        <v/>
      </c>
      <c r="BW19" s="278" t="str">
        <f ca="true">+IF(OFFSET('Water Data'!$E$28,0,10*ROW('Water Data'!E13))="","",OFFSET('Water Data'!$E$28,0,10*ROW('Water Data'!E13)))</f>
        <v/>
      </c>
      <c r="BX19" s="278" t="str">
        <f ca="true">+IF(OFFSET('Water Data'!$E$29,0,10*ROW('Water Data'!E13))="","",OFFSET('Water Data'!$E$29,0,10*ROW('Water Data'!E13)))</f>
        <v/>
      </c>
      <c r="BY19" s="278" t="str">
        <f ca="true">+IF(OFFSET('Water Data'!$F$27,0,10*ROW('Water Data'!F13))="","",OFFSET('Water Data'!$F$27,0,10*ROW('Water Data'!F13)))</f>
        <v/>
      </c>
      <c r="BZ19" s="278" t="str">
        <f ca="true">+IF(OFFSET('Water Data'!$F$28,0,10*ROW('Water Data'!F13))="","",OFFSET('Water Data'!$F$28,0,10*ROW('Water Data'!F13)))</f>
        <v/>
      </c>
      <c r="CA19" s="278" t="str">
        <f ca="true">+IF(OFFSET('Water Data'!$F$29,0,10*ROW('Water Data'!F13))="","",OFFSET('Water Data'!$F$29,0,10*ROW('Water Data'!F13)))</f>
        <v/>
      </c>
      <c r="CB19" s="278" t="str">
        <f ca="true">+IF(OFFSET('Water Data'!$G$27,0,10*ROW('Water Data'!G13))="","",OFFSET('Water Data'!$G$27,0,10*ROW('Water Data'!G13)))</f>
        <v/>
      </c>
      <c r="CC19" s="278" t="str">
        <f ca="true">+IF(OFFSET('Water Data'!$G$28,0,10*ROW('Water Data'!G13))="","",OFFSET('Water Data'!$G$28,0,10*ROW('Water Data'!G13)))</f>
        <v/>
      </c>
      <c r="CD19" s="278" t="str">
        <f ca="true">+IF(OFFSET('Water Data'!$G$29,0,10*ROW('Water Data'!G13))="","",OFFSET('Water Data'!$G$29,0,10*ROW('Water Data'!G13)))</f>
        <v/>
      </c>
      <c r="CE19" s="278" t="str">
        <f ca="true">+IF(OFFSET('Water Data'!$H$27,0,10*ROW('Water Data'!H13))="","",OFFSET('Water Data'!$H$27,0,10*ROW('Water Data'!H13)))</f>
        <v/>
      </c>
      <c r="CF19" s="278" t="str">
        <f ca="true">+IF(OFFSET('Water Data'!$H$28,0,10*ROW('Water Data'!H13))="","",OFFSET('Water Data'!$H$28,0,10*ROW('Water Data'!H13)))</f>
        <v/>
      </c>
      <c r="CG19" s="278" t="str">
        <f ca="true">+IF(OFFSET('Water Data'!$H$29,0,10*ROW('Water Data'!H13))="","",OFFSET('Water Data'!$H$29,0,10*ROW('Water Data'!H13)))</f>
        <v/>
      </c>
      <c r="CH19" s="278" t="str">
        <f ca="true">+IF(OFFSET('Water Data'!$I$27,0,10*ROW('Water Data'!I13))="","",OFFSET('Water Data'!$I$27,0,10*ROW('Water Data'!I13)))</f>
        <v/>
      </c>
      <c r="CI19" s="278" t="str">
        <f ca="true">+IF(OFFSET('Water Data'!$I$28,0,10*ROW('Water Data'!I13))="","",OFFSET('Water Data'!$I$28,0,10*ROW('Water Data'!I13)))</f>
        <v/>
      </c>
      <c r="CJ19" s="278" t="str">
        <f ca="true">+IF(OFFSET('Water Data'!$I$29,0,10*ROW('Water Data'!I13))="","",OFFSET('Water Data'!$I$29,0,10*ROW('Water Data'!I13)))</f>
        <v/>
      </c>
      <c r="CK19" s="278" t="str">
        <f ca="true">+IF(OFFSET('Sanitation Data'!$D$28,0,10*ROW('Sanitation Data'!D13))="","",OFFSET('Sanitation Data'!$D$28,0,10*ROW('Sanitation Data'!D13)))</f>
        <v/>
      </c>
      <c r="CL19" s="278" t="str">
        <f ca="true">+IF(OFFSET('Sanitation Data'!$D$29,0,10*ROW('Sanitation Data'!D13))="","",OFFSET('Sanitation Data'!$D$29,0,10*ROW('Sanitation Data'!D13)))</f>
        <v/>
      </c>
      <c r="CM19" s="278" t="str">
        <f ca="true">+IF(OFFSET('Sanitation Data'!$D$30,0,10*ROW('Sanitation Data'!D13))="","",OFFSET('Sanitation Data'!$D$30,0,10*ROW('Sanitation Data'!D13)))</f>
        <v/>
      </c>
      <c r="CN19" s="278" t="str">
        <f ca="true">+IF(OFFSET('Sanitation Data'!$D$31,0,10*ROW('Sanitation Data'!D13))="","",OFFSET('Sanitation Data'!$D$31,0,10*ROW('Sanitation Data'!D13)))</f>
        <v/>
      </c>
      <c r="CO19" s="278" t="str">
        <f ca="true">+IF(OFFSET('Sanitation Data'!$D$32,0,10*ROW('Sanitation Data'!D13))="","",OFFSET('Sanitation Data'!$D$32,0,10*ROW('Sanitation Data'!D13)))</f>
        <v/>
      </c>
      <c r="CP19" s="278" t="str">
        <f ca="true">+IF(OFFSET('Sanitation Data'!$E$28,0,10*ROW('Sanitation Data'!E13))="","",OFFSET('Sanitation Data'!$E$28,0,10*ROW('Sanitation Data'!E13)))</f>
        <v/>
      </c>
      <c r="CQ19" s="278" t="str">
        <f ca="true">+IF(OFFSET('Sanitation Data'!$E$29,0,10*ROW('Sanitation Data'!E13))="","",OFFSET('Sanitation Data'!$E$29,0,10*ROW('Sanitation Data'!E13)))</f>
        <v/>
      </c>
      <c r="CR19" s="278" t="str">
        <f ca="true">+IF(OFFSET('Sanitation Data'!$E$30,0,10*ROW('Sanitation Data'!E13))="","",OFFSET('Sanitation Data'!$E$30,0,10*ROW('Sanitation Data'!E13)))</f>
        <v/>
      </c>
      <c r="CS19" s="278" t="str">
        <f ca="true">+IF(OFFSET('Sanitation Data'!$E$31,0,10*ROW('Sanitation Data'!E13))="","",OFFSET('Sanitation Data'!$E$31,0,10*ROW('Sanitation Data'!E13)))</f>
        <v/>
      </c>
      <c r="CT19" s="278" t="str">
        <f ca="true">+IF(OFFSET('Sanitation Data'!$E$32,0,10*ROW('Sanitation Data'!E13))="","",OFFSET('Sanitation Data'!$E$32,0,10*ROW('Sanitation Data'!E13)))</f>
        <v/>
      </c>
      <c r="CU19" s="278" t="str">
        <f ca="true">+IF(OFFSET('Sanitation Data'!$F$28,0,10*ROW('Sanitation Data'!F13))="","",OFFSET('Sanitation Data'!$F$28,0,10*ROW('Sanitation Data'!F13)))</f>
        <v/>
      </c>
      <c r="CV19" s="278" t="str">
        <f ca="true">+IF(OFFSET('Sanitation Data'!$F$29,0,10*ROW('Sanitation Data'!F13))="","",OFFSET('Sanitation Data'!$F$29,0,10*ROW('Sanitation Data'!F13)))</f>
        <v/>
      </c>
      <c r="CW19" s="278" t="str">
        <f ca="true">+IF(OFFSET('Sanitation Data'!$F$30,0,10*ROW('Sanitation Data'!F13))="","",OFFSET('Sanitation Data'!$F$30,0,10*ROW('Sanitation Data'!F13)))</f>
        <v/>
      </c>
      <c r="CX19" s="278" t="str">
        <f ca="true">+IF(OFFSET('Sanitation Data'!$F$31,0,10*ROW('Sanitation Data'!F13))="","",OFFSET('Sanitation Data'!$F$31,0,10*ROW('Sanitation Data'!F13)))</f>
        <v/>
      </c>
      <c r="CY19" s="278" t="str">
        <f ca="true">+IF(OFFSET('Sanitation Data'!$F$32,0,10*ROW('Sanitation Data'!F13))="","",OFFSET('Sanitation Data'!$F$32,0,10*ROW('Sanitation Data'!F13)))</f>
        <v/>
      </c>
      <c r="CZ19" s="278" t="str">
        <f ca="true">+IF(OFFSET('Sanitation Data'!$G$28,0,10*ROW('Sanitation Data'!G13))="","",OFFSET('Sanitation Data'!$G$28,0,10*ROW('Sanitation Data'!G13)))</f>
        <v/>
      </c>
      <c r="DA19" s="278" t="str">
        <f ca="true">+IF(OFFSET('Sanitation Data'!$G$29,0,10*ROW('Sanitation Data'!G13))="","",OFFSET('Sanitation Data'!$G$29,0,10*ROW('Sanitation Data'!G13)))</f>
        <v/>
      </c>
      <c r="DB19" s="278" t="str">
        <f ca="true">+IF(OFFSET('Sanitation Data'!$G$30,0,10*ROW('Sanitation Data'!G13))="","",OFFSET('Sanitation Data'!$G$30,0,10*ROW('Sanitation Data'!G13)))</f>
        <v/>
      </c>
      <c r="DC19" s="278" t="str">
        <f ca="true">+IF(OFFSET('Sanitation Data'!$G$31,0,10*ROW('Sanitation Data'!G13))="","",OFFSET('Sanitation Data'!$G$31,0,10*ROW('Sanitation Data'!G13)))</f>
        <v/>
      </c>
      <c r="DD19" s="278" t="str">
        <f ca="true">+IF(OFFSET('Sanitation Data'!$G$32,0,10*ROW('Sanitation Data'!G13))="","",OFFSET('Sanitation Data'!$G$32,0,10*ROW('Sanitation Data'!G13)))</f>
        <v/>
      </c>
      <c r="DE19" s="278" t="str">
        <f ca="true">+IF(OFFSET('Sanitation Data'!$H$28,0,10*ROW('Sanitation Data'!H13))="","",OFFSET('Sanitation Data'!$H$28,0,10*ROW('Sanitation Data'!H13)))</f>
        <v/>
      </c>
      <c r="DF19" s="278" t="str">
        <f ca="true">+IF(OFFSET('Sanitation Data'!$H$29,0,10*ROW('Sanitation Data'!H13))="","",OFFSET('Sanitation Data'!$H$29,0,10*ROW('Sanitation Data'!H13)))</f>
        <v/>
      </c>
      <c r="DG19" s="278" t="str">
        <f ca="true">+IF(OFFSET('Sanitation Data'!$H$30,0,10*ROW('Sanitation Data'!H13))="","",OFFSET('Sanitation Data'!$H$30,0,10*ROW('Sanitation Data'!H13)))</f>
        <v/>
      </c>
      <c r="DH19" s="278" t="str">
        <f ca="true">+IF(OFFSET('Sanitation Data'!$H$31,0,10*ROW('Sanitation Data'!H13))="","",OFFSET('Sanitation Data'!$H$31,0,10*ROW('Sanitation Data'!H13)))</f>
        <v/>
      </c>
      <c r="DI19" s="278" t="str">
        <f ca="true">+IF(OFFSET('Sanitation Data'!$H$32,0,10*ROW('Sanitation Data'!H13))="","",OFFSET('Sanitation Data'!$H$32,0,10*ROW('Sanitation Data'!H13)))</f>
        <v/>
      </c>
      <c r="DJ19" s="278" t="str">
        <f ca="true">+IF(OFFSET('Sanitation Data'!$I$28,0,10*ROW('Sanitation Data'!I13))="","",OFFSET('Sanitation Data'!$I$28,0,10*ROW('Sanitation Data'!I13)))</f>
        <v/>
      </c>
      <c r="DK19" s="278" t="str">
        <f ca="true">+IF(OFFSET('Sanitation Data'!$I$29,0,10*ROW('Sanitation Data'!I13))="","",OFFSET('Sanitation Data'!$I$29,0,10*ROW('Sanitation Data'!I13)))</f>
        <v/>
      </c>
      <c r="DL19" s="278" t="str">
        <f ca="true">+IF(OFFSET('Sanitation Data'!$I$30,0,10*ROW('Sanitation Data'!I13))="","",OFFSET('Sanitation Data'!$I$30,0,10*ROW('Sanitation Data'!I13)))</f>
        <v/>
      </c>
      <c r="DM19" s="278" t="str">
        <f ca="true">+IF(OFFSET('Sanitation Data'!$I$31,0,10*ROW('Sanitation Data'!I13))="","",OFFSET('Sanitation Data'!$I$31,0,10*ROW('Sanitation Data'!I13)))</f>
        <v/>
      </c>
      <c r="DN19" s="278" t="str">
        <f ca="true">+IF(OFFSET('Sanitation Data'!$I$32,0,10*ROW('Sanitation Data'!I13))="","",OFFSET('Sanitation Data'!$I$32,0,10*ROW('Sanitation Data'!I13)))</f>
        <v/>
      </c>
      <c r="DO19" s="278" t="str">
        <f ca="true">+IF(OFFSET('Hygiene Data'!$D$11,0,10*ROW('Hygiene Data'!D13))="","",OFFSET('Hygiene Data'!$D$11,0,10*ROW('Hygiene Data'!D13)))</f>
        <v/>
      </c>
      <c r="DP19" s="278" t="str">
        <f ca="true">+IF(OFFSET('Hygiene Data'!$D$12,0,10*ROW('Hygiene Data'!D13))="","",OFFSET('Hygiene Data'!$D$12,0,10*ROW('Hygiene Data'!D13)))</f>
        <v/>
      </c>
      <c r="DQ19" s="278" t="str">
        <f ca="true">+IF(OFFSET('Hygiene Data'!$D$13,0,10*ROW('Hygiene Data'!D13))="","",OFFSET('Hygiene Data'!$D$13,0,10*ROW('Hygiene Data'!D13)))</f>
        <v/>
      </c>
      <c r="DR19" s="278" t="str">
        <f ca="true">+IF(OFFSET('Hygiene Data'!$E$11,0,10*ROW('Hygiene Data'!E13))="","",OFFSET('Hygiene Data'!$E$11,0,10*ROW('Hygiene Data'!E13)))</f>
        <v/>
      </c>
      <c r="DS19" s="278" t="str">
        <f ca="true">+IF(OFFSET('Hygiene Data'!$E$12,0,10*ROW('Hygiene Data'!E13))="","",OFFSET('Hygiene Data'!$E$12,0,10*ROW('Hygiene Data'!E13)))</f>
        <v/>
      </c>
      <c r="DT19" s="278" t="str">
        <f ca="true">+IF(OFFSET('Hygiene Data'!$E$13,0,10*ROW('Hygiene Data'!E13))="","",OFFSET('Hygiene Data'!$E$13,0,10*ROW('Hygiene Data'!E13)))</f>
        <v/>
      </c>
      <c r="DU19" s="278" t="str">
        <f ca="true">+IF(OFFSET('Hygiene Data'!$F$11,0,10*ROW('Hygiene Data'!F13))="","",OFFSET('Hygiene Data'!$F$11,0,10*ROW('Hygiene Data'!F13)))</f>
        <v/>
      </c>
      <c r="DV19" s="278" t="str">
        <f ca="true">+IF(OFFSET('Hygiene Data'!$F$12,0,10*ROW('Hygiene Data'!F13))="","",OFFSET('Hygiene Data'!$F$12,0,10*ROW('Hygiene Data'!F13)))</f>
        <v/>
      </c>
      <c r="DW19" s="278" t="str">
        <f ca="true">+IF(OFFSET('Hygiene Data'!$F$13,0,10*ROW('Hygiene Data'!F13))="","",OFFSET('Hygiene Data'!$F$13,0,10*ROW('Hygiene Data'!F13)))</f>
        <v/>
      </c>
      <c r="DX19" s="278" t="str">
        <f ca="true">+IF(OFFSET('Hygiene Data'!$G$11,0,10*ROW('Hygiene Data'!G13))="","",OFFSET('Hygiene Data'!$G$11,0,10*ROW('Hygiene Data'!G13)))</f>
        <v/>
      </c>
      <c r="DY19" s="278" t="str">
        <f ca="true">+IF(OFFSET('Hygiene Data'!$G$12,0,10*ROW('Hygiene Data'!G13))="","",OFFSET('Hygiene Data'!$G$12,0,10*ROW('Hygiene Data'!G13)))</f>
        <v/>
      </c>
      <c r="DZ19" s="278" t="str">
        <f ca="true">+IF(OFFSET('Hygiene Data'!$G$13,0,10*ROW('Hygiene Data'!G13))="","",OFFSET('Hygiene Data'!$G$13,0,10*ROW('Hygiene Data'!G13)))</f>
        <v/>
      </c>
      <c r="EA19" s="278" t="str">
        <f ca="true">+IF(OFFSET('Hygiene Data'!$H$11,0,10*ROW('Hygiene Data'!H13))="","",OFFSET('Hygiene Data'!$H$11,0,10*ROW('Hygiene Data'!H13)))</f>
        <v/>
      </c>
      <c r="EB19" s="278" t="str">
        <f ca="true">+IF(OFFSET('Hygiene Data'!$H$12,0,10*ROW('Hygiene Data'!H13))="","",OFFSET('Hygiene Data'!$H$12,0,10*ROW('Hygiene Data'!H13)))</f>
        <v/>
      </c>
      <c r="EC19" s="278" t="str">
        <f ca="true">+IF(OFFSET('Hygiene Data'!$H$13,0,10*ROW('Hygiene Data'!H13))="","",OFFSET('Hygiene Data'!$H$13,0,10*ROW('Hygiene Data'!H13)))</f>
        <v/>
      </c>
      <c r="ED19" s="278" t="str">
        <f ca="true">+IF(OFFSET('Hygiene Data'!$I$11,0,10*ROW('Hygiene Data'!I13))="","",OFFSET('Hygiene Data'!$I$11,0,10*ROW('Hygiene Data'!I13)))</f>
        <v/>
      </c>
      <c r="EE19" s="278" t="str">
        <f ca="true">+IF(OFFSET('Hygiene Data'!$I$12,0,10*ROW('Hygiene Data'!I13))="","",OFFSET('Hygiene Data'!$I$12,0,10*ROW('Hygiene Data'!I13)))</f>
        <v/>
      </c>
      <c r="EF19" s="278" t="str">
        <f ca="true">+IF(OFFSET('Hygiene Data'!$I$13,0,10*ROW('Hygiene Data'!I13))="","",OFFSET('Hygiene Data'!$I$13,0,10*ROW('Hygiene Data'!I13)))</f>
        <v/>
      </c>
    </row>
    <row xmlns:x14ac="http://schemas.microsoft.com/office/spreadsheetml/2009/9/ac" r="20" x14ac:dyDescent="0.2">
      <c r="A20" s="35" t="str">
        <f ca="true">+IF(OFFSET('Water Data'!$B$2,0,10*ROW('Water Data'!E14))="","",OFFSET('Water Data'!$B$2,0,10*ROW('Water Data'!E14)))</f>
        <v/>
      </c>
      <c r="B20" s="35" t="str">
        <f ca="true">+IF(OFFSET('Water Data'!$C$2,0,10*ROW('Water Data'!F14))="","",OFFSET('Water Data'!$C$2,0,10*ROW('Water Data'!F14)))</f>
        <v/>
      </c>
      <c r="C20" s="334" t="str">
        <f t="shared" ca="true" si="0"/>
        <v/>
      </c>
      <c r="D20" s="91"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1"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1"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1"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1"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1"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1"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1"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1"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1"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1"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1"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1"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1"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1"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1"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1"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1"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2"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2"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2"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2"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2"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2"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2"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2"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2"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2"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2"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2"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2"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2"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2"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2"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2"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2"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2"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2"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2"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2"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2"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2"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2"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2"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2"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2"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2"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2"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3"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3"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3"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3"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3"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3"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3"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3"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3"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3"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3"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3"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3"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3"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3"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3"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3"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3"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8"/>
      <c r="BS20" s="278" t="str">
        <f ca="true">+IF(OFFSET('Water Data'!$D$27,0,10*ROW('Water Data'!D14))="","",OFFSET('Water Data'!$D$27,0,10*ROW('Water Data'!D14)))</f>
        <v/>
      </c>
      <c r="BT20" s="278" t="str">
        <f ca="true">+IF(OFFSET('Water Data'!$D$28,0,10*ROW('Water Data'!D14))="","",OFFSET('Water Data'!$D$28,0,10*ROW('Water Data'!D14)))</f>
        <v/>
      </c>
      <c r="BU20" s="278" t="str">
        <f ca="true">+IF(OFFSET('Water Data'!$D$29,0,10*ROW('Water Data'!D14))="","",OFFSET('Water Data'!$D$29,0,10*ROW('Water Data'!D14)))</f>
        <v/>
      </c>
      <c r="BV20" s="278" t="str">
        <f ca="true">+IF(OFFSET('Water Data'!$E$27,0,10*ROW('Water Data'!E14))="","",OFFSET('Water Data'!$E$27,0,10*ROW('Water Data'!E14)))</f>
        <v/>
      </c>
      <c r="BW20" s="278" t="str">
        <f ca="true">+IF(OFFSET('Water Data'!$E$28,0,10*ROW('Water Data'!E14))="","",OFFSET('Water Data'!$E$28,0,10*ROW('Water Data'!E14)))</f>
        <v/>
      </c>
      <c r="BX20" s="278" t="str">
        <f ca="true">+IF(OFFSET('Water Data'!$E$29,0,10*ROW('Water Data'!E14))="","",OFFSET('Water Data'!$E$29,0,10*ROW('Water Data'!E14)))</f>
        <v/>
      </c>
      <c r="BY20" s="278" t="str">
        <f ca="true">+IF(OFFSET('Water Data'!$F$27,0,10*ROW('Water Data'!F14))="","",OFFSET('Water Data'!$F$27,0,10*ROW('Water Data'!F14)))</f>
        <v/>
      </c>
      <c r="BZ20" s="278" t="str">
        <f ca="true">+IF(OFFSET('Water Data'!$F$28,0,10*ROW('Water Data'!F14))="","",OFFSET('Water Data'!$F$28,0,10*ROW('Water Data'!F14)))</f>
        <v/>
      </c>
      <c r="CA20" s="278" t="str">
        <f ca="true">+IF(OFFSET('Water Data'!$F$29,0,10*ROW('Water Data'!F14))="","",OFFSET('Water Data'!$F$29,0,10*ROW('Water Data'!F14)))</f>
        <v/>
      </c>
      <c r="CB20" s="278" t="str">
        <f ca="true">+IF(OFFSET('Water Data'!$G$27,0,10*ROW('Water Data'!G14))="","",OFFSET('Water Data'!$G$27,0,10*ROW('Water Data'!G14)))</f>
        <v/>
      </c>
      <c r="CC20" s="278" t="str">
        <f ca="true">+IF(OFFSET('Water Data'!$G$28,0,10*ROW('Water Data'!G14))="","",OFFSET('Water Data'!$G$28,0,10*ROW('Water Data'!G14)))</f>
        <v/>
      </c>
      <c r="CD20" s="278" t="str">
        <f ca="true">+IF(OFFSET('Water Data'!$G$29,0,10*ROW('Water Data'!G14))="","",OFFSET('Water Data'!$G$29,0,10*ROW('Water Data'!G14)))</f>
        <v/>
      </c>
      <c r="CE20" s="278" t="str">
        <f ca="true">+IF(OFFSET('Water Data'!$H$27,0,10*ROW('Water Data'!H14))="","",OFFSET('Water Data'!$H$27,0,10*ROW('Water Data'!H14)))</f>
        <v/>
      </c>
      <c r="CF20" s="278" t="str">
        <f ca="true">+IF(OFFSET('Water Data'!$H$28,0,10*ROW('Water Data'!H14))="","",OFFSET('Water Data'!$H$28,0,10*ROW('Water Data'!H14)))</f>
        <v/>
      </c>
      <c r="CG20" s="278" t="str">
        <f ca="true">+IF(OFFSET('Water Data'!$H$29,0,10*ROW('Water Data'!H14))="","",OFFSET('Water Data'!$H$29,0,10*ROW('Water Data'!H14)))</f>
        <v/>
      </c>
      <c r="CH20" s="278" t="str">
        <f ca="true">+IF(OFFSET('Water Data'!$I$27,0,10*ROW('Water Data'!I14))="","",OFFSET('Water Data'!$I$27,0,10*ROW('Water Data'!I14)))</f>
        <v/>
      </c>
      <c r="CI20" s="278" t="str">
        <f ca="true">+IF(OFFSET('Water Data'!$I$28,0,10*ROW('Water Data'!I14))="","",OFFSET('Water Data'!$I$28,0,10*ROW('Water Data'!I14)))</f>
        <v/>
      </c>
      <c r="CJ20" s="278" t="str">
        <f ca="true">+IF(OFFSET('Water Data'!$I$29,0,10*ROW('Water Data'!I14))="","",OFFSET('Water Data'!$I$29,0,10*ROW('Water Data'!I14)))</f>
        <v/>
      </c>
      <c r="CK20" s="278" t="str">
        <f ca="true">+IF(OFFSET('Sanitation Data'!$D$28,0,10*ROW('Sanitation Data'!D14))="","",OFFSET('Sanitation Data'!$D$28,0,10*ROW('Sanitation Data'!D14)))</f>
        <v/>
      </c>
      <c r="CL20" s="278" t="str">
        <f ca="true">+IF(OFFSET('Sanitation Data'!$D$29,0,10*ROW('Sanitation Data'!D14))="","",OFFSET('Sanitation Data'!$D$29,0,10*ROW('Sanitation Data'!D14)))</f>
        <v/>
      </c>
      <c r="CM20" s="278" t="str">
        <f ca="true">+IF(OFFSET('Sanitation Data'!$D$30,0,10*ROW('Sanitation Data'!D14))="","",OFFSET('Sanitation Data'!$D$30,0,10*ROW('Sanitation Data'!D14)))</f>
        <v/>
      </c>
      <c r="CN20" s="278" t="str">
        <f ca="true">+IF(OFFSET('Sanitation Data'!$D$31,0,10*ROW('Sanitation Data'!D14))="","",OFFSET('Sanitation Data'!$D$31,0,10*ROW('Sanitation Data'!D14)))</f>
        <v/>
      </c>
      <c r="CO20" s="278" t="str">
        <f ca="true">+IF(OFFSET('Sanitation Data'!$D$32,0,10*ROW('Sanitation Data'!D14))="","",OFFSET('Sanitation Data'!$D$32,0,10*ROW('Sanitation Data'!D14)))</f>
        <v/>
      </c>
      <c r="CP20" s="278" t="str">
        <f ca="true">+IF(OFFSET('Sanitation Data'!$E$28,0,10*ROW('Sanitation Data'!E14))="","",OFFSET('Sanitation Data'!$E$28,0,10*ROW('Sanitation Data'!E14)))</f>
        <v/>
      </c>
      <c r="CQ20" s="278" t="str">
        <f ca="true">+IF(OFFSET('Sanitation Data'!$E$29,0,10*ROW('Sanitation Data'!E14))="","",OFFSET('Sanitation Data'!$E$29,0,10*ROW('Sanitation Data'!E14)))</f>
        <v/>
      </c>
      <c r="CR20" s="278" t="str">
        <f ca="true">+IF(OFFSET('Sanitation Data'!$E$30,0,10*ROW('Sanitation Data'!E14))="","",OFFSET('Sanitation Data'!$E$30,0,10*ROW('Sanitation Data'!E14)))</f>
        <v/>
      </c>
      <c r="CS20" s="278" t="str">
        <f ca="true">+IF(OFFSET('Sanitation Data'!$E$31,0,10*ROW('Sanitation Data'!E14))="","",OFFSET('Sanitation Data'!$E$31,0,10*ROW('Sanitation Data'!E14)))</f>
        <v/>
      </c>
      <c r="CT20" s="278" t="str">
        <f ca="true">+IF(OFFSET('Sanitation Data'!$E$32,0,10*ROW('Sanitation Data'!E14))="","",OFFSET('Sanitation Data'!$E$32,0,10*ROW('Sanitation Data'!E14)))</f>
        <v/>
      </c>
      <c r="CU20" s="278" t="str">
        <f ca="true">+IF(OFFSET('Sanitation Data'!$F$28,0,10*ROW('Sanitation Data'!F14))="","",OFFSET('Sanitation Data'!$F$28,0,10*ROW('Sanitation Data'!F14)))</f>
        <v/>
      </c>
      <c r="CV20" s="278" t="str">
        <f ca="true">+IF(OFFSET('Sanitation Data'!$F$29,0,10*ROW('Sanitation Data'!F14))="","",OFFSET('Sanitation Data'!$F$29,0,10*ROW('Sanitation Data'!F14)))</f>
        <v/>
      </c>
      <c r="CW20" s="278" t="str">
        <f ca="true">+IF(OFFSET('Sanitation Data'!$F$30,0,10*ROW('Sanitation Data'!F14))="","",OFFSET('Sanitation Data'!$F$30,0,10*ROW('Sanitation Data'!F14)))</f>
        <v/>
      </c>
      <c r="CX20" s="278" t="str">
        <f ca="true">+IF(OFFSET('Sanitation Data'!$F$31,0,10*ROW('Sanitation Data'!F14))="","",OFFSET('Sanitation Data'!$F$31,0,10*ROW('Sanitation Data'!F14)))</f>
        <v/>
      </c>
      <c r="CY20" s="278" t="str">
        <f ca="true">+IF(OFFSET('Sanitation Data'!$F$32,0,10*ROW('Sanitation Data'!F14))="","",OFFSET('Sanitation Data'!$F$32,0,10*ROW('Sanitation Data'!F14)))</f>
        <v/>
      </c>
      <c r="CZ20" s="278" t="str">
        <f ca="true">+IF(OFFSET('Sanitation Data'!$G$28,0,10*ROW('Sanitation Data'!G14))="","",OFFSET('Sanitation Data'!$G$28,0,10*ROW('Sanitation Data'!G14)))</f>
        <v/>
      </c>
      <c r="DA20" s="278" t="str">
        <f ca="true">+IF(OFFSET('Sanitation Data'!$G$29,0,10*ROW('Sanitation Data'!G14))="","",OFFSET('Sanitation Data'!$G$29,0,10*ROW('Sanitation Data'!G14)))</f>
        <v/>
      </c>
      <c r="DB20" s="278" t="str">
        <f ca="true">+IF(OFFSET('Sanitation Data'!$G$30,0,10*ROW('Sanitation Data'!G14))="","",OFFSET('Sanitation Data'!$G$30,0,10*ROW('Sanitation Data'!G14)))</f>
        <v/>
      </c>
      <c r="DC20" s="278" t="str">
        <f ca="true">+IF(OFFSET('Sanitation Data'!$G$31,0,10*ROW('Sanitation Data'!G14))="","",OFFSET('Sanitation Data'!$G$31,0,10*ROW('Sanitation Data'!G14)))</f>
        <v/>
      </c>
      <c r="DD20" s="278" t="str">
        <f ca="true">+IF(OFFSET('Sanitation Data'!$G$32,0,10*ROW('Sanitation Data'!G14))="","",OFFSET('Sanitation Data'!$G$32,0,10*ROW('Sanitation Data'!G14)))</f>
        <v/>
      </c>
      <c r="DE20" s="278" t="str">
        <f ca="true">+IF(OFFSET('Sanitation Data'!$H$28,0,10*ROW('Sanitation Data'!H14))="","",OFFSET('Sanitation Data'!$H$28,0,10*ROW('Sanitation Data'!H14)))</f>
        <v/>
      </c>
      <c r="DF20" s="278" t="str">
        <f ca="true">+IF(OFFSET('Sanitation Data'!$H$29,0,10*ROW('Sanitation Data'!H14))="","",OFFSET('Sanitation Data'!$H$29,0,10*ROW('Sanitation Data'!H14)))</f>
        <v/>
      </c>
      <c r="DG20" s="278" t="str">
        <f ca="true">+IF(OFFSET('Sanitation Data'!$H$30,0,10*ROW('Sanitation Data'!H14))="","",OFFSET('Sanitation Data'!$H$30,0,10*ROW('Sanitation Data'!H14)))</f>
        <v/>
      </c>
      <c r="DH20" s="278" t="str">
        <f ca="true">+IF(OFFSET('Sanitation Data'!$H$31,0,10*ROW('Sanitation Data'!H14))="","",OFFSET('Sanitation Data'!$H$31,0,10*ROW('Sanitation Data'!H14)))</f>
        <v/>
      </c>
      <c r="DI20" s="278" t="str">
        <f ca="true">+IF(OFFSET('Sanitation Data'!$H$32,0,10*ROW('Sanitation Data'!H14))="","",OFFSET('Sanitation Data'!$H$32,0,10*ROW('Sanitation Data'!H14)))</f>
        <v/>
      </c>
      <c r="DJ20" s="278" t="str">
        <f ca="true">+IF(OFFSET('Sanitation Data'!$I$28,0,10*ROW('Sanitation Data'!I14))="","",OFFSET('Sanitation Data'!$I$28,0,10*ROW('Sanitation Data'!I14)))</f>
        <v/>
      </c>
      <c r="DK20" s="278" t="str">
        <f ca="true">+IF(OFFSET('Sanitation Data'!$I$29,0,10*ROW('Sanitation Data'!I14))="","",OFFSET('Sanitation Data'!$I$29,0,10*ROW('Sanitation Data'!I14)))</f>
        <v/>
      </c>
      <c r="DL20" s="278" t="str">
        <f ca="true">+IF(OFFSET('Sanitation Data'!$I$30,0,10*ROW('Sanitation Data'!I14))="","",OFFSET('Sanitation Data'!$I$30,0,10*ROW('Sanitation Data'!I14)))</f>
        <v/>
      </c>
      <c r="DM20" s="278" t="str">
        <f ca="true">+IF(OFFSET('Sanitation Data'!$I$31,0,10*ROW('Sanitation Data'!I14))="","",OFFSET('Sanitation Data'!$I$31,0,10*ROW('Sanitation Data'!I14)))</f>
        <v/>
      </c>
      <c r="DN20" s="278" t="str">
        <f ca="true">+IF(OFFSET('Sanitation Data'!$I$32,0,10*ROW('Sanitation Data'!I14))="","",OFFSET('Sanitation Data'!$I$32,0,10*ROW('Sanitation Data'!I14)))</f>
        <v/>
      </c>
      <c r="DO20" s="278" t="str">
        <f ca="true">+IF(OFFSET('Hygiene Data'!$D$11,0,10*ROW('Hygiene Data'!D14))="","",OFFSET('Hygiene Data'!$D$11,0,10*ROW('Hygiene Data'!D14)))</f>
        <v/>
      </c>
      <c r="DP20" s="278" t="str">
        <f ca="true">+IF(OFFSET('Hygiene Data'!$D$12,0,10*ROW('Hygiene Data'!D14))="","",OFFSET('Hygiene Data'!$D$12,0,10*ROW('Hygiene Data'!D14)))</f>
        <v/>
      </c>
      <c r="DQ20" s="278" t="str">
        <f ca="true">+IF(OFFSET('Hygiene Data'!$D$13,0,10*ROW('Hygiene Data'!D14))="","",OFFSET('Hygiene Data'!$D$13,0,10*ROW('Hygiene Data'!D14)))</f>
        <v/>
      </c>
      <c r="DR20" s="278" t="str">
        <f ca="true">+IF(OFFSET('Hygiene Data'!$E$11,0,10*ROW('Hygiene Data'!E14))="","",OFFSET('Hygiene Data'!$E$11,0,10*ROW('Hygiene Data'!E14)))</f>
        <v/>
      </c>
      <c r="DS20" s="278" t="str">
        <f ca="true">+IF(OFFSET('Hygiene Data'!$E$12,0,10*ROW('Hygiene Data'!E14))="","",OFFSET('Hygiene Data'!$E$12,0,10*ROW('Hygiene Data'!E14)))</f>
        <v/>
      </c>
      <c r="DT20" s="278" t="str">
        <f ca="true">+IF(OFFSET('Hygiene Data'!$E$13,0,10*ROW('Hygiene Data'!E14))="","",OFFSET('Hygiene Data'!$E$13,0,10*ROW('Hygiene Data'!E14)))</f>
        <v/>
      </c>
      <c r="DU20" s="278" t="str">
        <f ca="true">+IF(OFFSET('Hygiene Data'!$F$11,0,10*ROW('Hygiene Data'!F14))="","",OFFSET('Hygiene Data'!$F$11,0,10*ROW('Hygiene Data'!F14)))</f>
        <v/>
      </c>
      <c r="DV20" s="278" t="str">
        <f ca="true">+IF(OFFSET('Hygiene Data'!$F$12,0,10*ROW('Hygiene Data'!F14))="","",OFFSET('Hygiene Data'!$F$12,0,10*ROW('Hygiene Data'!F14)))</f>
        <v/>
      </c>
      <c r="DW20" s="278" t="str">
        <f ca="true">+IF(OFFSET('Hygiene Data'!$F$13,0,10*ROW('Hygiene Data'!F14))="","",OFFSET('Hygiene Data'!$F$13,0,10*ROW('Hygiene Data'!F14)))</f>
        <v/>
      </c>
      <c r="DX20" s="278" t="str">
        <f ca="true">+IF(OFFSET('Hygiene Data'!$G$11,0,10*ROW('Hygiene Data'!G14))="","",OFFSET('Hygiene Data'!$G$11,0,10*ROW('Hygiene Data'!G14)))</f>
        <v/>
      </c>
      <c r="DY20" s="278" t="str">
        <f ca="true">+IF(OFFSET('Hygiene Data'!$G$12,0,10*ROW('Hygiene Data'!G14))="","",OFFSET('Hygiene Data'!$G$12,0,10*ROW('Hygiene Data'!G14)))</f>
        <v/>
      </c>
      <c r="DZ20" s="278" t="str">
        <f ca="true">+IF(OFFSET('Hygiene Data'!$G$13,0,10*ROW('Hygiene Data'!G14))="","",OFFSET('Hygiene Data'!$G$13,0,10*ROW('Hygiene Data'!G14)))</f>
        <v/>
      </c>
      <c r="EA20" s="278" t="str">
        <f ca="true">+IF(OFFSET('Hygiene Data'!$H$11,0,10*ROW('Hygiene Data'!H14))="","",OFFSET('Hygiene Data'!$H$11,0,10*ROW('Hygiene Data'!H14)))</f>
        <v/>
      </c>
      <c r="EB20" s="278" t="str">
        <f ca="true">+IF(OFFSET('Hygiene Data'!$H$12,0,10*ROW('Hygiene Data'!H14))="","",OFFSET('Hygiene Data'!$H$12,0,10*ROW('Hygiene Data'!H14)))</f>
        <v/>
      </c>
      <c r="EC20" s="278" t="str">
        <f ca="true">+IF(OFFSET('Hygiene Data'!$H$13,0,10*ROW('Hygiene Data'!H14))="","",OFFSET('Hygiene Data'!$H$13,0,10*ROW('Hygiene Data'!H14)))</f>
        <v/>
      </c>
      <c r="ED20" s="278" t="str">
        <f ca="true">+IF(OFFSET('Hygiene Data'!$I$11,0,10*ROW('Hygiene Data'!I14))="","",OFFSET('Hygiene Data'!$I$11,0,10*ROW('Hygiene Data'!I14)))</f>
        <v/>
      </c>
      <c r="EE20" s="278" t="str">
        <f ca="true">+IF(OFFSET('Hygiene Data'!$I$12,0,10*ROW('Hygiene Data'!I14))="","",OFFSET('Hygiene Data'!$I$12,0,10*ROW('Hygiene Data'!I14)))</f>
        <v/>
      </c>
      <c r="EF20" s="278" t="str">
        <f ca="true">+IF(OFFSET('Hygiene Data'!$I$13,0,10*ROW('Hygiene Data'!I14))="","",OFFSET('Hygiene Data'!$I$13,0,10*ROW('Hygiene Data'!I14)))</f>
        <v/>
      </c>
    </row>
    <row xmlns:x14ac="http://schemas.microsoft.com/office/spreadsheetml/2009/9/ac" r="21" x14ac:dyDescent="0.2">
      <c r="A21" s="35" t="str">
        <f ca="true">+IF(OFFSET('Water Data'!$B$2,0,10*ROW('Water Data'!E15))="","",OFFSET('Water Data'!$B$2,0,10*ROW('Water Data'!E15)))</f>
        <v/>
      </c>
      <c r="B21" s="35" t="str">
        <f ca="true">+IF(OFFSET('Water Data'!$C$2,0,10*ROW('Water Data'!F15))="","",OFFSET('Water Data'!$C$2,0,10*ROW('Water Data'!F15)))</f>
        <v/>
      </c>
      <c r="C21" s="334" t="str">
        <f t="shared" ca="true" si="0"/>
        <v/>
      </c>
      <c r="D21" s="91"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1"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1"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1"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1"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1"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1"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1"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1"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1"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1"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1"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1"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1"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1"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1"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1"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1"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2"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2"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2"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2"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2"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2"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2"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2"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2"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2"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2"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2"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2"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2"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2"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2"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2"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2"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2"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2"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2"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2"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2"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2"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2"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2"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2"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2"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2"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2"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3"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3"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3"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3"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3"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3"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3"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3"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3"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3"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3"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3"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3"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3"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3"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3"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3"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3"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8"/>
      <c r="BS21" s="278" t="str">
        <f ca="true">+IF(OFFSET('Water Data'!$D$27,0,10*ROW('Water Data'!D15))="","",OFFSET('Water Data'!$D$27,0,10*ROW('Water Data'!D15)))</f>
        <v/>
      </c>
      <c r="BT21" s="278" t="str">
        <f ca="true">+IF(OFFSET('Water Data'!$D$28,0,10*ROW('Water Data'!D15))="","",OFFSET('Water Data'!$D$28,0,10*ROW('Water Data'!D15)))</f>
        <v/>
      </c>
      <c r="BU21" s="278" t="str">
        <f ca="true">+IF(OFFSET('Water Data'!$D$29,0,10*ROW('Water Data'!D15))="","",OFFSET('Water Data'!$D$29,0,10*ROW('Water Data'!D15)))</f>
        <v/>
      </c>
      <c r="BV21" s="278" t="str">
        <f ca="true">+IF(OFFSET('Water Data'!$E$27,0,10*ROW('Water Data'!E15))="","",OFFSET('Water Data'!$E$27,0,10*ROW('Water Data'!E15)))</f>
        <v/>
      </c>
      <c r="BW21" s="278" t="str">
        <f ca="true">+IF(OFFSET('Water Data'!$E$28,0,10*ROW('Water Data'!E15))="","",OFFSET('Water Data'!$E$28,0,10*ROW('Water Data'!E15)))</f>
        <v/>
      </c>
      <c r="BX21" s="278" t="str">
        <f ca="true">+IF(OFFSET('Water Data'!$E$29,0,10*ROW('Water Data'!E15))="","",OFFSET('Water Data'!$E$29,0,10*ROW('Water Data'!E15)))</f>
        <v/>
      </c>
      <c r="BY21" s="278" t="str">
        <f ca="true">+IF(OFFSET('Water Data'!$F$27,0,10*ROW('Water Data'!F15))="","",OFFSET('Water Data'!$F$27,0,10*ROW('Water Data'!F15)))</f>
        <v/>
      </c>
      <c r="BZ21" s="278" t="str">
        <f ca="true">+IF(OFFSET('Water Data'!$F$28,0,10*ROW('Water Data'!F15))="","",OFFSET('Water Data'!$F$28,0,10*ROW('Water Data'!F15)))</f>
        <v/>
      </c>
      <c r="CA21" s="278" t="str">
        <f ca="true">+IF(OFFSET('Water Data'!$F$29,0,10*ROW('Water Data'!F15))="","",OFFSET('Water Data'!$F$29,0,10*ROW('Water Data'!F15)))</f>
        <v/>
      </c>
      <c r="CB21" s="278" t="str">
        <f ca="true">+IF(OFFSET('Water Data'!$G$27,0,10*ROW('Water Data'!G15))="","",OFFSET('Water Data'!$G$27,0,10*ROW('Water Data'!G15)))</f>
        <v/>
      </c>
      <c r="CC21" s="278" t="str">
        <f ca="true">+IF(OFFSET('Water Data'!$G$28,0,10*ROW('Water Data'!G15))="","",OFFSET('Water Data'!$G$28,0,10*ROW('Water Data'!G15)))</f>
        <v/>
      </c>
      <c r="CD21" s="278" t="str">
        <f ca="true">+IF(OFFSET('Water Data'!$G$29,0,10*ROW('Water Data'!G15))="","",OFFSET('Water Data'!$G$29,0,10*ROW('Water Data'!G15)))</f>
        <v/>
      </c>
      <c r="CE21" s="278" t="str">
        <f ca="true">+IF(OFFSET('Water Data'!$H$27,0,10*ROW('Water Data'!H15))="","",OFFSET('Water Data'!$H$27,0,10*ROW('Water Data'!H15)))</f>
        <v/>
      </c>
      <c r="CF21" s="278" t="str">
        <f ca="true">+IF(OFFSET('Water Data'!$H$28,0,10*ROW('Water Data'!H15))="","",OFFSET('Water Data'!$H$28,0,10*ROW('Water Data'!H15)))</f>
        <v/>
      </c>
      <c r="CG21" s="278" t="str">
        <f ca="true">+IF(OFFSET('Water Data'!$H$29,0,10*ROW('Water Data'!H15))="","",OFFSET('Water Data'!$H$29,0,10*ROW('Water Data'!H15)))</f>
        <v/>
      </c>
      <c r="CH21" s="278" t="str">
        <f ca="true">+IF(OFFSET('Water Data'!$I$27,0,10*ROW('Water Data'!I15))="","",OFFSET('Water Data'!$I$27,0,10*ROW('Water Data'!I15)))</f>
        <v/>
      </c>
      <c r="CI21" s="278" t="str">
        <f ca="true">+IF(OFFSET('Water Data'!$I$28,0,10*ROW('Water Data'!I15))="","",OFFSET('Water Data'!$I$28,0,10*ROW('Water Data'!I15)))</f>
        <v/>
      </c>
      <c r="CJ21" s="278" t="str">
        <f ca="true">+IF(OFFSET('Water Data'!$I$29,0,10*ROW('Water Data'!I15))="","",OFFSET('Water Data'!$I$29,0,10*ROW('Water Data'!I15)))</f>
        <v/>
      </c>
      <c r="CK21" s="278" t="str">
        <f ca="true">+IF(OFFSET('Sanitation Data'!$D$28,0,10*ROW('Sanitation Data'!D15))="","",OFFSET('Sanitation Data'!$D$28,0,10*ROW('Sanitation Data'!D15)))</f>
        <v/>
      </c>
      <c r="CL21" s="278" t="str">
        <f ca="true">+IF(OFFSET('Sanitation Data'!$D$29,0,10*ROW('Sanitation Data'!D15))="","",OFFSET('Sanitation Data'!$D$29,0,10*ROW('Sanitation Data'!D15)))</f>
        <v/>
      </c>
      <c r="CM21" s="278" t="str">
        <f ca="true">+IF(OFFSET('Sanitation Data'!$D$30,0,10*ROW('Sanitation Data'!D15))="","",OFFSET('Sanitation Data'!$D$30,0,10*ROW('Sanitation Data'!D15)))</f>
        <v/>
      </c>
      <c r="CN21" s="278" t="str">
        <f ca="true">+IF(OFFSET('Sanitation Data'!$D$31,0,10*ROW('Sanitation Data'!D15))="","",OFFSET('Sanitation Data'!$D$31,0,10*ROW('Sanitation Data'!D15)))</f>
        <v/>
      </c>
      <c r="CO21" s="278" t="str">
        <f ca="true">+IF(OFFSET('Sanitation Data'!$D$32,0,10*ROW('Sanitation Data'!D15))="","",OFFSET('Sanitation Data'!$D$32,0,10*ROW('Sanitation Data'!D15)))</f>
        <v/>
      </c>
      <c r="CP21" s="278" t="str">
        <f ca="true">+IF(OFFSET('Sanitation Data'!$E$28,0,10*ROW('Sanitation Data'!E15))="","",OFFSET('Sanitation Data'!$E$28,0,10*ROW('Sanitation Data'!E15)))</f>
        <v/>
      </c>
      <c r="CQ21" s="278" t="str">
        <f ca="true">+IF(OFFSET('Sanitation Data'!$E$29,0,10*ROW('Sanitation Data'!E15))="","",OFFSET('Sanitation Data'!$E$29,0,10*ROW('Sanitation Data'!E15)))</f>
        <v/>
      </c>
      <c r="CR21" s="278" t="str">
        <f ca="true">+IF(OFFSET('Sanitation Data'!$E$30,0,10*ROW('Sanitation Data'!E15))="","",OFFSET('Sanitation Data'!$E$30,0,10*ROW('Sanitation Data'!E15)))</f>
        <v/>
      </c>
      <c r="CS21" s="278" t="str">
        <f ca="true">+IF(OFFSET('Sanitation Data'!$E$31,0,10*ROW('Sanitation Data'!E15))="","",OFFSET('Sanitation Data'!$E$31,0,10*ROW('Sanitation Data'!E15)))</f>
        <v/>
      </c>
      <c r="CT21" s="278" t="str">
        <f ca="true">+IF(OFFSET('Sanitation Data'!$E$32,0,10*ROW('Sanitation Data'!E15))="","",OFFSET('Sanitation Data'!$E$32,0,10*ROW('Sanitation Data'!E15)))</f>
        <v/>
      </c>
      <c r="CU21" s="278" t="str">
        <f ca="true">+IF(OFFSET('Sanitation Data'!$F$28,0,10*ROW('Sanitation Data'!F15))="","",OFFSET('Sanitation Data'!$F$28,0,10*ROW('Sanitation Data'!F15)))</f>
        <v/>
      </c>
      <c r="CV21" s="278" t="str">
        <f ca="true">+IF(OFFSET('Sanitation Data'!$F$29,0,10*ROW('Sanitation Data'!F15))="","",OFFSET('Sanitation Data'!$F$29,0,10*ROW('Sanitation Data'!F15)))</f>
        <v/>
      </c>
      <c r="CW21" s="278" t="str">
        <f ca="true">+IF(OFFSET('Sanitation Data'!$F$30,0,10*ROW('Sanitation Data'!F15))="","",OFFSET('Sanitation Data'!$F$30,0,10*ROW('Sanitation Data'!F15)))</f>
        <v/>
      </c>
      <c r="CX21" s="278" t="str">
        <f ca="true">+IF(OFFSET('Sanitation Data'!$F$31,0,10*ROW('Sanitation Data'!F15))="","",OFFSET('Sanitation Data'!$F$31,0,10*ROW('Sanitation Data'!F15)))</f>
        <v/>
      </c>
      <c r="CY21" s="278" t="str">
        <f ca="true">+IF(OFFSET('Sanitation Data'!$F$32,0,10*ROW('Sanitation Data'!F15))="","",OFFSET('Sanitation Data'!$F$32,0,10*ROW('Sanitation Data'!F15)))</f>
        <v/>
      </c>
      <c r="CZ21" s="278" t="str">
        <f ca="true">+IF(OFFSET('Sanitation Data'!$G$28,0,10*ROW('Sanitation Data'!G15))="","",OFFSET('Sanitation Data'!$G$28,0,10*ROW('Sanitation Data'!G15)))</f>
        <v/>
      </c>
      <c r="DA21" s="278" t="str">
        <f ca="true">+IF(OFFSET('Sanitation Data'!$G$29,0,10*ROW('Sanitation Data'!G15))="","",OFFSET('Sanitation Data'!$G$29,0,10*ROW('Sanitation Data'!G15)))</f>
        <v/>
      </c>
      <c r="DB21" s="278" t="str">
        <f ca="true">+IF(OFFSET('Sanitation Data'!$G$30,0,10*ROW('Sanitation Data'!G15))="","",OFFSET('Sanitation Data'!$G$30,0,10*ROW('Sanitation Data'!G15)))</f>
        <v/>
      </c>
      <c r="DC21" s="278" t="str">
        <f ca="true">+IF(OFFSET('Sanitation Data'!$G$31,0,10*ROW('Sanitation Data'!G15))="","",OFFSET('Sanitation Data'!$G$31,0,10*ROW('Sanitation Data'!G15)))</f>
        <v/>
      </c>
      <c r="DD21" s="278" t="str">
        <f ca="true">+IF(OFFSET('Sanitation Data'!$G$32,0,10*ROW('Sanitation Data'!G15))="","",OFFSET('Sanitation Data'!$G$32,0,10*ROW('Sanitation Data'!G15)))</f>
        <v/>
      </c>
      <c r="DE21" s="278" t="str">
        <f ca="true">+IF(OFFSET('Sanitation Data'!$H$28,0,10*ROW('Sanitation Data'!H15))="","",OFFSET('Sanitation Data'!$H$28,0,10*ROW('Sanitation Data'!H15)))</f>
        <v/>
      </c>
      <c r="DF21" s="278" t="str">
        <f ca="true">+IF(OFFSET('Sanitation Data'!$H$29,0,10*ROW('Sanitation Data'!H15))="","",OFFSET('Sanitation Data'!$H$29,0,10*ROW('Sanitation Data'!H15)))</f>
        <v/>
      </c>
      <c r="DG21" s="278" t="str">
        <f ca="true">+IF(OFFSET('Sanitation Data'!$H$30,0,10*ROW('Sanitation Data'!H15))="","",OFFSET('Sanitation Data'!$H$30,0,10*ROW('Sanitation Data'!H15)))</f>
        <v/>
      </c>
      <c r="DH21" s="278" t="str">
        <f ca="true">+IF(OFFSET('Sanitation Data'!$H$31,0,10*ROW('Sanitation Data'!H15))="","",OFFSET('Sanitation Data'!$H$31,0,10*ROW('Sanitation Data'!H15)))</f>
        <v/>
      </c>
      <c r="DI21" s="278" t="str">
        <f ca="true">+IF(OFFSET('Sanitation Data'!$H$32,0,10*ROW('Sanitation Data'!H15))="","",OFFSET('Sanitation Data'!$H$32,0,10*ROW('Sanitation Data'!H15)))</f>
        <v/>
      </c>
      <c r="DJ21" s="278" t="str">
        <f ca="true">+IF(OFFSET('Sanitation Data'!$I$28,0,10*ROW('Sanitation Data'!I15))="","",OFFSET('Sanitation Data'!$I$28,0,10*ROW('Sanitation Data'!I15)))</f>
        <v/>
      </c>
      <c r="DK21" s="278" t="str">
        <f ca="true">+IF(OFFSET('Sanitation Data'!$I$29,0,10*ROW('Sanitation Data'!I15))="","",OFFSET('Sanitation Data'!$I$29,0,10*ROW('Sanitation Data'!I15)))</f>
        <v/>
      </c>
      <c r="DL21" s="278" t="str">
        <f ca="true">+IF(OFFSET('Sanitation Data'!$I$30,0,10*ROW('Sanitation Data'!I15))="","",OFFSET('Sanitation Data'!$I$30,0,10*ROW('Sanitation Data'!I15)))</f>
        <v/>
      </c>
      <c r="DM21" s="278" t="str">
        <f ca="true">+IF(OFFSET('Sanitation Data'!$I$31,0,10*ROW('Sanitation Data'!I15))="","",OFFSET('Sanitation Data'!$I$31,0,10*ROW('Sanitation Data'!I15)))</f>
        <v/>
      </c>
      <c r="DN21" s="278" t="str">
        <f ca="true">+IF(OFFSET('Sanitation Data'!$I$32,0,10*ROW('Sanitation Data'!I15))="","",OFFSET('Sanitation Data'!$I$32,0,10*ROW('Sanitation Data'!I15)))</f>
        <v/>
      </c>
      <c r="DO21" s="278" t="str">
        <f ca="true">+IF(OFFSET('Hygiene Data'!$D$11,0,10*ROW('Hygiene Data'!D15))="","",OFFSET('Hygiene Data'!$D$11,0,10*ROW('Hygiene Data'!D15)))</f>
        <v/>
      </c>
      <c r="DP21" s="278" t="str">
        <f ca="true">+IF(OFFSET('Hygiene Data'!$D$12,0,10*ROW('Hygiene Data'!D15))="","",OFFSET('Hygiene Data'!$D$12,0,10*ROW('Hygiene Data'!D15)))</f>
        <v/>
      </c>
      <c r="DQ21" s="278" t="str">
        <f ca="true">+IF(OFFSET('Hygiene Data'!$D$13,0,10*ROW('Hygiene Data'!D15))="","",OFFSET('Hygiene Data'!$D$13,0,10*ROW('Hygiene Data'!D15)))</f>
        <v/>
      </c>
      <c r="DR21" s="278" t="str">
        <f ca="true">+IF(OFFSET('Hygiene Data'!$E$11,0,10*ROW('Hygiene Data'!E15))="","",OFFSET('Hygiene Data'!$E$11,0,10*ROW('Hygiene Data'!E15)))</f>
        <v/>
      </c>
      <c r="DS21" s="278" t="str">
        <f ca="true">+IF(OFFSET('Hygiene Data'!$E$12,0,10*ROW('Hygiene Data'!E15))="","",OFFSET('Hygiene Data'!$E$12,0,10*ROW('Hygiene Data'!E15)))</f>
        <v/>
      </c>
      <c r="DT21" s="278" t="str">
        <f ca="true">+IF(OFFSET('Hygiene Data'!$E$13,0,10*ROW('Hygiene Data'!E15))="","",OFFSET('Hygiene Data'!$E$13,0,10*ROW('Hygiene Data'!E15)))</f>
        <v/>
      </c>
      <c r="DU21" s="278" t="str">
        <f ca="true">+IF(OFFSET('Hygiene Data'!$F$11,0,10*ROW('Hygiene Data'!F15))="","",OFFSET('Hygiene Data'!$F$11,0,10*ROW('Hygiene Data'!F15)))</f>
        <v/>
      </c>
      <c r="DV21" s="278" t="str">
        <f ca="true">+IF(OFFSET('Hygiene Data'!$F$12,0,10*ROW('Hygiene Data'!F15))="","",OFFSET('Hygiene Data'!$F$12,0,10*ROW('Hygiene Data'!F15)))</f>
        <v/>
      </c>
      <c r="DW21" s="278" t="str">
        <f ca="true">+IF(OFFSET('Hygiene Data'!$F$13,0,10*ROW('Hygiene Data'!F15))="","",OFFSET('Hygiene Data'!$F$13,0,10*ROW('Hygiene Data'!F15)))</f>
        <v/>
      </c>
      <c r="DX21" s="278" t="str">
        <f ca="true">+IF(OFFSET('Hygiene Data'!$G$11,0,10*ROW('Hygiene Data'!G15))="","",OFFSET('Hygiene Data'!$G$11,0,10*ROW('Hygiene Data'!G15)))</f>
        <v/>
      </c>
      <c r="DY21" s="278" t="str">
        <f ca="true">+IF(OFFSET('Hygiene Data'!$G$12,0,10*ROW('Hygiene Data'!G15))="","",OFFSET('Hygiene Data'!$G$12,0,10*ROW('Hygiene Data'!G15)))</f>
        <v/>
      </c>
      <c r="DZ21" s="278" t="str">
        <f ca="true">+IF(OFFSET('Hygiene Data'!$G$13,0,10*ROW('Hygiene Data'!G15))="","",OFFSET('Hygiene Data'!$G$13,0,10*ROW('Hygiene Data'!G15)))</f>
        <v/>
      </c>
      <c r="EA21" s="278" t="str">
        <f ca="true">+IF(OFFSET('Hygiene Data'!$H$11,0,10*ROW('Hygiene Data'!H15))="","",OFFSET('Hygiene Data'!$H$11,0,10*ROW('Hygiene Data'!H15)))</f>
        <v/>
      </c>
      <c r="EB21" s="278" t="str">
        <f ca="true">+IF(OFFSET('Hygiene Data'!$H$12,0,10*ROW('Hygiene Data'!H15))="","",OFFSET('Hygiene Data'!$H$12,0,10*ROW('Hygiene Data'!H15)))</f>
        <v/>
      </c>
      <c r="EC21" s="278" t="str">
        <f ca="true">+IF(OFFSET('Hygiene Data'!$H$13,0,10*ROW('Hygiene Data'!H15))="","",OFFSET('Hygiene Data'!$H$13,0,10*ROW('Hygiene Data'!H15)))</f>
        <v/>
      </c>
      <c r="ED21" s="278" t="str">
        <f ca="true">+IF(OFFSET('Hygiene Data'!$I$11,0,10*ROW('Hygiene Data'!I15))="","",OFFSET('Hygiene Data'!$I$11,0,10*ROW('Hygiene Data'!I15)))</f>
        <v/>
      </c>
      <c r="EE21" s="278" t="str">
        <f ca="true">+IF(OFFSET('Hygiene Data'!$I$12,0,10*ROW('Hygiene Data'!I15))="","",OFFSET('Hygiene Data'!$I$12,0,10*ROW('Hygiene Data'!I15)))</f>
        <v/>
      </c>
      <c r="EF21" s="278" t="str">
        <f ca="true">+IF(OFFSET('Hygiene Data'!$I$13,0,10*ROW('Hygiene Data'!I15))="","",OFFSET('Hygiene Data'!$I$13,0,10*ROW('Hygiene Data'!I15)))</f>
        <v/>
      </c>
    </row>
    <row xmlns:x14ac="http://schemas.microsoft.com/office/spreadsheetml/2009/9/ac" r="22" x14ac:dyDescent="0.2">
      <c r="A22" s="35" t="str">
        <f ca="true">+IF(OFFSET('Water Data'!$B$2,0,10*ROW('Water Data'!E16))="","",OFFSET('Water Data'!$B$2,0,10*ROW('Water Data'!E16)))</f>
        <v/>
      </c>
      <c r="B22" s="35" t="str">
        <f ca="true">+IF(OFFSET('Water Data'!$C$2,0,10*ROW('Water Data'!F16))="","",OFFSET('Water Data'!$C$2,0,10*ROW('Water Data'!F16)))</f>
        <v/>
      </c>
      <c r="C22" s="334" t="str">
        <f t="shared" ca="true" si="0"/>
        <v/>
      </c>
      <c r="D22" s="91"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1"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1"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1"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1"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1"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1"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1"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1"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1"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1"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1"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1"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1"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1"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1"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1"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1"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2"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2"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2"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2"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2"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2"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2"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2"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2"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2"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2"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2"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2"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2"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2"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2"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2"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2"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2"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2"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2"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2"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2"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2"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2"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2"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2"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2"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2"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2"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3"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3"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3"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3"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3"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3"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3"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3"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3"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3"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3"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3"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3"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3"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3"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3"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3"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3"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8"/>
      <c r="BS22" s="278" t="str">
        <f ca="true">+IF(OFFSET('Water Data'!$D$27,0,10*ROW('Water Data'!D16))="","",OFFSET('Water Data'!$D$27,0,10*ROW('Water Data'!D16)))</f>
        <v/>
      </c>
      <c r="BT22" s="278" t="str">
        <f ca="true">+IF(OFFSET('Water Data'!$D$28,0,10*ROW('Water Data'!D16))="","",OFFSET('Water Data'!$D$28,0,10*ROW('Water Data'!D16)))</f>
        <v/>
      </c>
      <c r="BU22" s="278" t="str">
        <f ca="true">+IF(OFFSET('Water Data'!$D$29,0,10*ROW('Water Data'!D16))="","",OFFSET('Water Data'!$D$29,0,10*ROW('Water Data'!D16)))</f>
        <v/>
      </c>
      <c r="BV22" s="278" t="str">
        <f ca="true">+IF(OFFSET('Water Data'!$E$27,0,10*ROW('Water Data'!E16))="","",OFFSET('Water Data'!$E$27,0,10*ROW('Water Data'!E16)))</f>
        <v/>
      </c>
      <c r="BW22" s="278" t="str">
        <f ca="true">+IF(OFFSET('Water Data'!$E$28,0,10*ROW('Water Data'!E16))="","",OFFSET('Water Data'!$E$28,0,10*ROW('Water Data'!E16)))</f>
        <v/>
      </c>
      <c r="BX22" s="278" t="str">
        <f ca="true">+IF(OFFSET('Water Data'!$E$29,0,10*ROW('Water Data'!E16))="","",OFFSET('Water Data'!$E$29,0,10*ROW('Water Data'!E16)))</f>
        <v/>
      </c>
      <c r="BY22" s="278" t="str">
        <f ca="true">+IF(OFFSET('Water Data'!$F$27,0,10*ROW('Water Data'!F16))="","",OFFSET('Water Data'!$F$27,0,10*ROW('Water Data'!F16)))</f>
        <v/>
      </c>
      <c r="BZ22" s="278" t="str">
        <f ca="true">+IF(OFFSET('Water Data'!$F$28,0,10*ROW('Water Data'!F16))="","",OFFSET('Water Data'!$F$28,0,10*ROW('Water Data'!F16)))</f>
        <v/>
      </c>
      <c r="CA22" s="278" t="str">
        <f ca="true">+IF(OFFSET('Water Data'!$F$29,0,10*ROW('Water Data'!F16))="","",OFFSET('Water Data'!$F$29,0,10*ROW('Water Data'!F16)))</f>
        <v/>
      </c>
      <c r="CB22" s="278" t="str">
        <f ca="true">+IF(OFFSET('Water Data'!$G$27,0,10*ROW('Water Data'!G16))="","",OFFSET('Water Data'!$G$27,0,10*ROW('Water Data'!G16)))</f>
        <v/>
      </c>
      <c r="CC22" s="278" t="str">
        <f ca="true">+IF(OFFSET('Water Data'!$G$28,0,10*ROW('Water Data'!G16))="","",OFFSET('Water Data'!$G$28,0,10*ROW('Water Data'!G16)))</f>
        <v/>
      </c>
      <c r="CD22" s="278" t="str">
        <f ca="true">+IF(OFFSET('Water Data'!$G$29,0,10*ROW('Water Data'!G16))="","",OFFSET('Water Data'!$G$29,0,10*ROW('Water Data'!G16)))</f>
        <v/>
      </c>
      <c r="CE22" s="278" t="str">
        <f ca="true">+IF(OFFSET('Water Data'!$H$27,0,10*ROW('Water Data'!H16))="","",OFFSET('Water Data'!$H$27,0,10*ROW('Water Data'!H16)))</f>
        <v/>
      </c>
      <c r="CF22" s="278" t="str">
        <f ca="true">+IF(OFFSET('Water Data'!$H$28,0,10*ROW('Water Data'!H16))="","",OFFSET('Water Data'!$H$28,0,10*ROW('Water Data'!H16)))</f>
        <v/>
      </c>
      <c r="CG22" s="278" t="str">
        <f ca="true">+IF(OFFSET('Water Data'!$H$29,0,10*ROW('Water Data'!H16))="","",OFFSET('Water Data'!$H$29,0,10*ROW('Water Data'!H16)))</f>
        <v/>
      </c>
      <c r="CH22" s="278" t="str">
        <f ca="true">+IF(OFFSET('Water Data'!$I$27,0,10*ROW('Water Data'!I16))="","",OFFSET('Water Data'!$I$27,0,10*ROW('Water Data'!I16)))</f>
        <v/>
      </c>
      <c r="CI22" s="278" t="str">
        <f ca="true">+IF(OFFSET('Water Data'!$I$28,0,10*ROW('Water Data'!I16))="","",OFFSET('Water Data'!$I$28,0,10*ROW('Water Data'!I16)))</f>
        <v/>
      </c>
      <c r="CJ22" s="278" t="str">
        <f ca="true">+IF(OFFSET('Water Data'!$I$29,0,10*ROW('Water Data'!I16))="","",OFFSET('Water Data'!$I$29,0,10*ROW('Water Data'!I16)))</f>
        <v/>
      </c>
      <c r="CK22" s="278" t="str">
        <f ca="true">+IF(OFFSET('Sanitation Data'!$D$28,0,10*ROW('Sanitation Data'!D16))="","",OFFSET('Sanitation Data'!$D$28,0,10*ROW('Sanitation Data'!D16)))</f>
        <v/>
      </c>
      <c r="CL22" s="278" t="str">
        <f ca="true">+IF(OFFSET('Sanitation Data'!$D$29,0,10*ROW('Sanitation Data'!D16))="","",OFFSET('Sanitation Data'!$D$29,0,10*ROW('Sanitation Data'!D16)))</f>
        <v/>
      </c>
      <c r="CM22" s="278" t="str">
        <f ca="true">+IF(OFFSET('Sanitation Data'!$D$30,0,10*ROW('Sanitation Data'!D16))="","",OFFSET('Sanitation Data'!$D$30,0,10*ROW('Sanitation Data'!D16)))</f>
        <v/>
      </c>
      <c r="CN22" s="278" t="str">
        <f ca="true">+IF(OFFSET('Sanitation Data'!$D$31,0,10*ROW('Sanitation Data'!D16))="","",OFFSET('Sanitation Data'!$D$31,0,10*ROW('Sanitation Data'!D16)))</f>
        <v/>
      </c>
      <c r="CO22" s="278" t="str">
        <f ca="true">+IF(OFFSET('Sanitation Data'!$D$32,0,10*ROW('Sanitation Data'!D16))="","",OFFSET('Sanitation Data'!$D$32,0,10*ROW('Sanitation Data'!D16)))</f>
        <v/>
      </c>
      <c r="CP22" s="278" t="str">
        <f ca="true">+IF(OFFSET('Sanitation Data'!$E$28,0,10*ROW('Sanitation Data'!E16))="","",OFFSET('Sanitation Data'!$E$28,0,10*ROW('Sanitation Data'!E16)))</f>
        <v/>
      </c>
      <c r="CQ22" s="278" t="str">
        <f ca="true">+IF(OFFSET('Sanitation Data'!$E$29,0,10*ROW('Sanitation Data'!E16))="","",OFFSET('Sanitation Data'!$E$29,0,10*ROW('Sanitation Data'!E16)))</f>
        <v/>
      </c>
      <c r="CR22" s="278" t="str">
        <f ca="true">+IF(OFFSET('Sanitation Data'!$E$30,0,10*ROW('Sanitation Data'!E16))="","",OFFSET('Sanitation Data'!$E$30,0,10*ROW('Sanitation Data'!E16)))</f>
        <v/>
      </c>
      <c r="CS22" s="278" t="str">
        <f ca="true">+IF(OFFSET('Sanitation Data'!$E$31,0,10*ROW('Sanitation Data'!E16))="","",OFFSET('Sanitation Data'!$E$31,0,10*ROW('Sanitation Data'!E16)))</f>
        <v/>
      </c>
      <c r="CT22" s="278" t="str">
        <f ca="true">+IF(OFFSET('Sanitation Data'!$E$32,0,10*ROW('Sanitation Data'!E16))="","",OFFSET('Sanitation Data'!$E$32,0,10*ROW('Sanitation Data'!E16)))</f>
        <v/>
      </c>
      <c r="CU22" s="278" t="str">
        <f ca="true">+IF(OFFSET('Sanitation Data'!$F$28,0,10*ROW('Sanitation Data'!F16))="","",OFFSET('Sanitation Data'!$F$28,0,10*ROW('Sanitation Data'!F16)))</f>
        <v/>
      </c>
      <c r="CV22" s="278" t="str">
        <f ca="true">+IF(OFFSET('Sanitation Data'!$F$29,0,10*ROW('Sanitation Data'!F16))="","",OFFSET('Sanitation Data'!$F$29,0,10*ROW('Sanitation Data'!F16)))</f>
        <v/>
      </c>
      <c r="CW22" s="278" t="str">
        <f ca="true">+IF(OFFSET('Sanitation Data'!$F$30,0,10*ROW('Sanitation Data'!F16))="","",OFFSET('Sanitation Data'!$F$30,0,10*ROW('Sanitation Data'!F16)))</f>
        <v/>
      </c>
      <c r="CX22" s="278" t="str">
        <f ca="true">+IF(OFFSET('Sanitation Data'!$F$31,0,10*ROW('Sanitation Data'!F16))="","",OFFSET('Sanitation Data'!$F$31,0,10*ROW('Sanitation Data'!F16)))</f>
        <v/>
      </c>
      <c r="CY22" s="278" t="str">
        <f ca="true">+IF(OFFSET('Sanitation Data'!$F$32,0,10*ROW('Sanitation Data'!F16))="","",OFFSET('Sanitation Data'!$F$32,0,10*ROW('Sanitation Data'!F16)))</f>
        <v/>
      </c>
      <c r="CZ22" s="278" t="str">
        <f ca="true">+IF(OFFSET('Sanitation Data'!$G$28,0,10*ROW('Sanitation Data'!G16))="","",OFFSET('Sanitation Data'!$G$28,0,10*ROW('Sanitation Data'!G16)))</f>
        <v/>
      </c>
      <c r="DA22" s="278" t="str">
        <f ca="true">+IF(OFFSET('Sanitation Data'!$G$29,0,10*ROW('Sanitation Data'!G16))="","",OFFSET('Sanitation Data'!$G$29,0,10*ROW('Sanitation Data'!G16)))</f>
        <v/>
      </c>
      <c r="DB22" s="278" t="str">
        <f ca="true">+IF(OFFSET('Sanitation Data'!$G$30,0,10*ROW('Sanitation Data'!G16))="","",OFFSET('Sanitation Data'!$G$30,0,10*ROW('Sanitation Data'!G16)))</f>
        <v/>
      </c>
      <c r="DC22" s="278" t="str">
        <f ca="true">+IF(OFFSET('Sanitation Data'!$G$31,0,10*ROW('Sanitation Data'!G16))="","",OFFSET('Sanitation Data'!$G$31,0,10*ROW('Sanitation Data'!G16)))</f>
        <v/>
      </c>
      <c r="DD22" s="278" t="str">
        <f ca="true">+IF(OFFSET('Sanitation Data'!$G$32,0,10*ROW('Sanitation Data'!G16))="","",OFFSET('Sanitation Data'!$G$32,0,10*ROW('Sanitation Data'!G16)))</f>
        <v/>
      </c>
      <c r="DE22" s="278" t="str">
        <f ca="true">+IF(OFFSET('Sanitation Data'!$H$28,0,10*ROW('Sanitation Data'!H16))="","",OFFSET('Sanitation Data'!$H$28,0,10*ROW('Sanitation Data'!H16)))</f>
        <v/>
      </c>
      <c r="DF22" s="278" t="str">
        <f ca="true">+IF(OFFSET('Sanitation Data'!$H$29,0,10*ROW('Sanitation Data'!H16))="","",OFFSET('Sanitation Data'!$H$29,0,10*ROW('Sanitation Data'!H16)))</f>
        <v/>
      </c>
      <c r="DG22" s="278" t="str">
        <f ca="true">+IF(OFFSET('Sanitation Data'!$H$30,0,10*ROW('Sanitation Data'!H16))="","",OFFSET('Sanitation Data'!$H$30,0,10*ROW('Sanitation Data'!H16)))</f>
        <v/>
      </c>
      <c r="DH22" s="278" t="str">
        <f ca="true">+IF(OFFSET('Sanitation Data'!$H$31,0,10*ROW('Sanitation Data'!H16))="","",OFFSET('Sanitation Data'!$H$31,0,10*ROW('Sanitation Data'!H16)))</f>
        <v/>
      </c>
      <c r="DI22" s="278" t="str">
        <f ca="true">+IF(OFFSET('Sanitation Data'!$H$32,0,10*ROW('Sanitation Data'!H16))="","",OFFSET('Sanitation Data'!$H$32,0,10*ROW('Sanitation Data'!H16)))</f>
        <v/>
      </c>
      <c r="DJ22" s="278" t="str">
        <f ca="true">+IF(OFFSET('Sanitation Data'!$I$28,0,10*ROW('Sanitation Data'!I16))="","",OFFSET('Sanitation Data'!$I$28,0,10*ROW('Sanitation Data'!I16)))</f>
        <v/>
      </c>
      <c r="DK22" s="278" t="str">
        <f ca="true">+IF(OFFSET('Sanitation Data'!$I$29,0,10*ROW('Sanitation Data'!I16))="","",OFFSET('Sanitation Data'!$I$29,0,10*ROW('Sanitation Data'!I16)))</f>
        <v/>
      </c>
      <c r="DL22" s="278" t="str">
        <f ca="true">+IF(OFFSET('Sanitation Data'!$I$30,0,10*ROW('Sanitation Data'!I16))="","",OFFSET('Sanitation Data'!$I$30,0,10*ROW('Sanitation Data'!I16)))</f>
        <v/>
      </c>
      <c r="DM22" s="278" t="str">
        <f ca="true">+IF(OFFSET('Sanitation Data'!$I$31,0,10*ROW('Sanitation Data'!I16))="","",OFFSET('Sanitation Data'!$I$31,0,10*ROW('Sanitation Data'!I16)))</f>
        <v/>
      </c>
      <c r="DN22" s="278" t="str">
        <f ca="true">+IF(OFFSET('Sanitation Data'!$I$32,0,10*ROW('Sanitation Data'!I16))="","",OFFSET('Sanitation Data'!$I$32,0,10*ROW('Sanitation Data'!I16)))</f>
        <v/>
      </c>
      <c r="DO22" s="278" t="str">
        <f ca="true">+IF(OFFSET('Hygiene Data'!$D$11,0,10*ROW('Hygiene Data'!D16))="","",OFFSET('Hygiene Data'!$D$11,0,10*ROW('Hygiene Data'!D16)))</f>
        <v/>
      </c>
      <c r="DP22" s="278" t="str">
        <f ca="true">+IF(OFFSET('Hygiene Data'!$D$12,0,10*ROW('Hygiene Data'!D16))="","",OFFSET('Hygiene Data'!$D$12,0,10*ROW('Hygiene Data'!D16)))</f>
        <v/>
      </c>
      <c r="DQ22" s="278" t="str">
        <f ca="true">+IF(OFFSET('Hygiene Data'!$D$13,0,10*ROW('Hygiene Data'!D16))="","",OFFSET('Hygiene Data'!$D$13,0,10*ROW('Hygiene Data'!D16)))</f>
        <v/>
      </c>
      <c r="DR22" s="278" t="str">
        <f ca="true">+IF(OFFSET('Hygiene Data'!$E$11,0,10*ROW('Hygiene Data'!E16))="","",OFFSET('Hygiene Data'!$E$11,0,10*ROW('Hygiene Data'!E16)))</f>
        <v/>
      </c>
      <c r="DS22" s="278" t="str">
        <f ca="true">+IF(OFFSET('Hygiene Data'!$E$12,0,10*ROW('Hygiene Data'!E16))="","",OFFSET('Hygiene Data'!$E$12,0,10*ROW('Hygiene Data'!E16)))</f>
        <v/>
      </c>
      <c r="DT22" s="278" t="str">
        <f ca="true">+IF(OFFSET('Hygiene Data'!$E$13,0,10*ROW('Hygiene Data'!E16))="","",OFFSET('Hygiene Data'!$E$13,0,10*ROW('Hygiene Data'!E16)))</f>
        <v/>
      </c>
      <c r="DU22" s="278" t="str">
        <f ca="true">+IF(OFFSET('Hygiene Data'!$F$11,0,10*ROW('Hygiene Data'!F16))="","",OFFSET('Hygiene Data'!$F$11,0,10*ROW('Hygiene Data'!F16)))</f>
        <v/>
      </c>
      <c r="DV22" s="278" t="str">
        <f ca="true">+IF(OFFSET('Hygiene Data'!$F$12,0,10*ROW('Hygiene Data'!F16))="","",OFFSET('Hygiene Data'!$F$12,0,10*ROW('Hygiene Data'!F16)))</f>
        <v/>
      </c>
      <c r="DW22" s="278" t="str">
        <f ca="true">+IF(OFFSET('Hygiene Data'!$F$13,0,10*ROW('Hygiene Data'!F16))="","",OFFSET('Hygiene Data'!$F$13,0,10*ROW('Hygiene Data'!F16)))</f>
        <v/>
      </c>
      <c r="DX22" s="278" t="str">
        <f ca="true">+IF(OFFSET('Hygiene Data'!$G$11,0,10*ROW('Hygiene Data'!G16))="","",OFFSET('Hygiene Data'!$G$11,0,10*ROW('Hygiene Data'!G16)))</f>
        <v/>
      </c>
      <c r="DY22" s="278" t="str">
        <f ca="true">+IF(OFFSET('Hygiene Data'!$G$12,0,10*ROW('Hygiene Data'!G16))="","",OFFSET('Hygiene Data'!$G$12,0,10*ROW('Hygiene Data'!G16)))</f>
        <v/>
      </c>
      <c r="DZ22" s="278" t="str">
        <f ca="true">+IF(OFFSET('Hygiene Data'!$G$13,0,10*ROW('Hygiene Data'!G16))="","",OFFSET('Hygiene Data'!$G$13,0,10*ROW('Hygiene Data'!G16)))</f>
        <v/>
      </c>
      <c r="EA22" s="278" t="str">
        <f ca="true">+IF(OFFSET('Hygiene Data'!$H$11,0,10*ROW('Hygiene Data'!H16))="","",OFFSET('Hygiene Data'!$H$11,0,10*ROW('Hygiene Data'!H16)))</f>
        <v/>
      </c>
      <c r="EB22" s="278" t="str">
        <f ca="true">+IF(OFFSET('Hygiene Data'!$H$12,0,10*ROW('Hygiene Data'!H16))="","",OFFSET('Hygiene Data'!$H$12,0,10*ROW('Hygiene Data'!H16)))</f>
        <v/>
      </c>
      <c r="EC22" s="278" t="str">
        <f ca="true">+IF(OFFSET('Hygiene Data'!$H$13,0,10*ROW('Hygiene Data'!H16))="","",OFFSET('Hygiene Data'!$H$13,0,10*ROW('Hygiene Data'!H16)))</f>
        <v/>
      </c>
      <c r="ED22" s="278" t="str">
        <f ca="true">+IF(OFFSET('Hygiene Data'!$I$11,0,10*ROW('Hygiene Data'!I16))="","",OFFSET('Hygiene Data'!$I$11,0,10*ROW('Hygiene Data'!I16)))</f>
        <v/>
      </c>
      <c r="EE22" s="278" t="str">
        <f ca="true">+IF(OFFSET('Hygiene Data'!$I$12,0,10*ROW('Hygiene Data'!I16))="","",OFFSET('Hygiene Data'!$I$12,0,10*ROW('Hygiene Data'!I16)))</f>
        <v/>
      </c>
      <c r="EF22" s="278" t="str">
        <f ca="true">+IF(OFFSET('Hygiene Data'!$I$13,0,10*ROW('Hygiene Data'!I16))="","",OFFSET('Hygiene Data'!$I$13,0,10*ROW('Hygiene Data'!I16)))</f>
        <v/>
      </c>
    </row>
    <row xmlns:x14ac="http://schemas.microsoft.com/office/spreadsheetml/2009/9/ac" r="23" x14ac:dyDescent="0.2">
      <c r="A23" s="35" t="str">
        <f ca="true">+IF(OFFSET('Water Data'!$B$2,0,10*ROW('Water Data'!E17))="","",OFFSET('Water Data'!$B$2,0,10*ROW('Water Data'!E17)))</f>
        <v/>
      </c>
      <c r="B23" s="35" t="str">
        <f ca="true">+IF(OFFSET('Water Data'!$C$2,0,10*ROW('Water Data'!F17))="","",OFFSET('Water Data'!$C$2,0,10*ROW('Water Data'!F17)))</f>
        <v/>
      </c>
      <c r="C23" s="334" t="str">
        <f t="shared" ca="true" si="0"/>
        <v/>
      </c>
      <c r="D23" s="91"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1"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1"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1"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1"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1"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1"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1"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1"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1"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1"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1"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1"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1"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1"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1"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1"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1"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2"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2"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2"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2"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2"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2"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2"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2"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2"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2"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2"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2"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2"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2"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2"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2"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2"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2"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2"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2"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2"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2"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2"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2"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2"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2"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2"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2"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2"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2"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3"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3"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3"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3"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3"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3"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3"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3"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3"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3"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3"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3"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3"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3"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3"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3"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3"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3"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8"/>
      <c r="BS23" s="278" t="str">
        <f ca="true">+IF(OFFSET('Water Data'!$D$27,0,10*ROW('Water Data'!D17))="","",OFFSET('Water Data'!$D$27,0,10*ROW('Water Data'!D17)))</f>
        <v/>
      </c>
      <c r="BT23" s="278" t="str">
        <f ca="true">+IF(OFFSET('Water Data'!$D$28,0,10*ROW('Water Data'!D17))="","",OFFSET('Water Data'!$D$28,0,10*ROW('Water Data'!D17)))</f>
        <v/>
      </c>
      <c r="BU23" s="278" t="str">
        <f ca="true">+IF(OFFSET('Water Data'!$D$29,0,10*ROW('Water Data'!D17))="","",OFFSET('Water Data'!$D$29,0,10*ROW('Water Data'!D17)))</f>
        <v/>
      </c>
      <c r="BV23" s="278" t="str">
        <f ca="true">+IF(OFFSET('Water Data'!$E$27,0,10*ROW('Water Data'!E17))="","",OFFSET('Water Data'!$E$27,0,10*ROW('Water Data'!E17)))</f>
        <v/>
      </c>
      <c r="BW23" s="278" t="str">
        <f ca="true">+IF(OFFSET('Water Data'!$E$28,0,10*ROW('Water Data'!E17))="","",OFFSET('Water Data'!$E$28,0,10*ROW('Water Data'!E17)))</f>
        <v/>
      </c>
      <c r="BX23" s="278" t="str">
        <f ca="true">+IF(OFFSET('Water Data'!$E$29,0,10*ROW('Water Data'!E17))="","",OFFSET('Water Data'!$E$29,0,10*ROW('Water Data'!E17)))</f>
        <v/>
      </c>
      <c r="BY23" s="278" t="str">
        <f ca="true">+IF(OFFSET('Water Data'!$F$27,0,10*ROW('Water Data'!F17))="","",OFFSET('Water Data'!$F$27,0,10*ROW('Water Data'!F17)))</f>
        <v/>
      </c>
      <c r="BZ23" s="278" t="str">
        <f ca="true">+IF(OFFSET('Water Data'!$F$28,0,10*ROW('Water Data'!F17))="","",OFFSET('Water Data'!$F$28,0,10*ROW('Water Data'!F17)))</f>
        <v/>
      </c>
      <c r="CA23" s="278" t="str">
        <f ca="true">+IF(OFFSET('Water Data'!$F$29,0,10*ROW('Water Data'!F17))="","",OFFSET('Water Data'!$F$29,0,10*ROW('Water Data'!F17)))</f>
        <v/>
      </c>
      <c r="CB23" s="278" t="str">
        <f ca="true">+IF(OFFSET('Water Data'!$G$27,0,10*ROW('Water Data'!G17))="","",OFFSET('Water Data'!$G$27,0,10*ROW('Water Data'!G17)))</f>
        <v/>
      </c>
      <c r="CC23" s="278" t="str">
        <f ca="true">+IF(OFFSET('Water Data'!$G$28,0,10*ROW('Water Data'!G17))="","",OFFSET('Water Data'!$G$28,0,10*ROW('Water Data'!G17)))</f>
        <v/>
      </c>
      <c r="CD23" s="278" t="str">
        <f ca="true">+IF(OFFSET('Water Data'!$G$29,0,10*ROW('Water Data'!G17))="","",OFFSET('Water Data'!$G$29,0,10*ROW('Water Data'!G17)))</f>
        <v/>
      </c>
      <c r="CE23" s="278" t="str">
        <f ca="true">+IF(OFFSET('Water Data'!$H$27,0,10*ROW('Water Data'!H17))="","",OFFSET('Water Data'!$H$27,0,10*ROW('Water Data'!H17)))</f>
        <v/>
      </c>
      <c r="CF23" s="278" t="str">
        <f ca="true">+IF(OFFSET('Water Data'!$H$28,0,10*ROW('Water Data'!H17))="","",OFFSET('Water Data'!$H$28,0,10*ROW('Water Data'!H17)))</f>
        <v/>
      </c>
      <c r="CG23" s="278" t="str">
        <f ca="true">+IF(OFFSET('Water Data'!$H$29,0,10*ROW('Water Data'!H17))="","",OFFSET('Water Data'!$H$29,0,10*ROW('Water Data'!H17)))</f>
        <v/>
      </c>
      <c r="CH23" s="278" t="str">
        <f ca="true">+IF(OFFSET('Water Data'!$I$27,0,10*ROW('Water Data'!I17))="","",OFFSET('Water Data'!$I$27,0,10*ROW('Water Data'!I17)))</f>
        <v/>
      </c>
      <c r="CI23" s="278" t="str">
        <f ca="true">+IF(OFFSET('Water Data'!$I$28,0,10*ROW('Water Data'!I17))="","",OFFSET('Water Data'!$I$28,0,10*ROW('Water Data'!I17)))</f>
        <v/>
      </c>
      <c r="CJ23" s="278" t="str">
        <f ca="true">+IF(OFFSET('Water Data'!$I$29,0,10*ROW('Water Data'!I17))="","",OFFSET('Water Data'!$I$29,0,10*ROW('Water Data'!I17)))</f>
        <v/>
      </c>
      <c r="CK23" s="278" t="str">
        <f ca="true">+IF(OFFSET('Sanitation Data'!$D$28,0,10*ROW('Sanitation Data'!D17))="","",OFFSET('Sanitation Data'!$D$28,0,10*ROW('Sanitation Data'!D17)))</f>
        <v/>
      </c>
      <c r="CL23" s="278" t="str">
        <f ca="true">+IF(OFFSET('Sanitation Data'!$D$29,0,10*ROW('Sanitation Data'!D17))="","",OFFSET('Sanitation Data'!$D$29,0,10*ROW('Sanitation Data'!D17)))</f>
        <v/>
      </c>
      <c r="CM23" s="278" t="str">
        <f ca="true">+IF(OFFSET('Sanitation Data'!$D$30,0,10*ROW('Sanitation Data'!D17))="","",OFFSET('Sanitation Data'!$D$30,0,10*ROW('Sanitation Data'!D17)))</f>
        <v/>
      </c>
      <c r="CN23" s="278" t="str">
        <f ca="true">+IF(OFFSET('Sanitation Data'!$D$31,0,10*ROW('Sanitation Data'!D17))="","",OFFSET('Sanitation Data'!$D$31,0,10*ROW('Sanitation Data'!D17)))</f>
        <v/>
      </c>
      <c r="CO23" s="278" t="str">
        <f ca="true">+IF(OFFSET('Sanitation Data'!$D$32,0,10*ROW('Sanitation Data'!D17))="","",OFFSET('Sanitation Data'!$D$32,0,10*ROW('Sanitation Data'!D17)))</f>
        <v/>
      </c>
      <c r="CP23" s="278" t="str">
        <f ca="true">+IF(OFFSET('Sanitation Data'!$E$28,0,10*ROW('Sanitation Data'!E17))="","",OFFSET('Sanitation Data'!$E$28,0,10*ROW('Sanitation Data'!E17)))</f>
        <v/>
      </c>
      <c r="CQ23" s="278" t="str">
        <f ca="true">+IF(OFFSET('Sanitation Data'!$E$29,0,10*ROW('Sanitation Data'!E17))="","",OFFSET('Sanitation Data'!$E$29,0,10*ROW('Sanitation Data'!E17)))</f>
        <v/>
      </c>
      <c r="CR23" s="278" t="str">
        <f ca="true">+IF(OFFSET('Sanitation Data'!$E$30,0,10*ROW('Sanitation Data'!E17))="","",OFFSET('Sanitation Data'!$E$30,0,10*ROW('Sanitation Data'!E17)))</f>
        <v/>
      </c>
      <c r="CS23" s="278" t="str">
        <f ca="true">+IF(OFFSET('Sanitation Data'!$E$31,0,10*ROW('Sanitation Data'!E17))="","",OFFSET('Sanitation Data'!$E$31,0,10*ROW('Sanitation Data'!E17)))</f>
        <v/>
      </c>
      <c r="CT23" s="278" t="str">
        <f ca="true">+IF(OFFSET('Sanitation Data'!$E$32,0,10*ROW('Sanitation Data'!E17))="","",OFFSET('Sanitation Data'!$E$32,0,10*ROW('Sanitation Data'!E17)))</f>
        <v/>
      </c>
      <c r="CU23" s="278" t="str">
        <f ca="true">+IF(OFFSET('Sanitation Data'!$F$28,0,10*ROW('Sanitation Data'!F17))="","",OFFSET('Sanitation Data'!$F$28,0,10*ROW('Sanitation Data'!F17)))</f>
        <v/>
      </c>
      <c r="CV23" s="278" t="str">
        <f ca="true">+IF(OFFSET('Sanitation Data'!$F$29,0,10*ROW('Sanitation Data'!F17))="","",OFFSET('Sanitation Data'!$F$29,0,10*ROW('Sanitation Data'!F17)))</f>
        <v/>
      </c>
      <c r="CW23" s="278" t="str">
        <f ca="true">+IF(OFFSET('Sanitation Data'!$F$30,0,10*ROW('Sanitation Data'!F17))="","",OFFSET('Sanitation Data'!$F$30,0,10*ROW('Sanitation Data'!F17)))</f>
        <v/>
      </c>
      <c r="CX23" s="278" t="str">
        <f ca="true">+IF(OFFSET('Sanitation Data'!$F$31,0,10*ROW('Sanitation Data'!F17))="","",OFFSET('Sanitation Data'!$F$31,0,10*ROW('Sanitation Data'!F17)))</f>
        <v/>
      </c>
      <c r="CY23" s="278" t="str">
        <f ca="true">+IF(OFFSET('Sanitation Data'!$F$32,0,10*ROW('Sanitation Data'!F17))="","",OFFSET('Sanitation Data'!$F$32,0,10*ROW('Sanitation Data'!F17)))</f>
        <v/>
      </c>
      <c r="CZ23" s="278" t="str">
        <f ca="true">+IF(OFFSET('Sanitation Data'!$G$28,0,10*ROW('Sanitation Data'!G17))="","",OFFSET('Sanitation Data'!$G$28,0,10*ROW('Sanitation Data'!G17)))</f>
        <v/>
      </c>
      <c r="DA23" s="278" t="str">
        <f ca="true">+IF(OFFSET('Sanitation Data'!$G$29,0,10*ROW('Sanitation Data'!G17))="","",OFFSET('Sanitation Data'!$G$29,0,10*ROW('Sanitation Data'!G17)))</f>
        <v/>
      </c>
      <c r="DB23" s="278" t="str">
        <f ca="true">+IF(OFFSET('Sanitation Data'!$G$30,0,10*ROW('Sanitation Data'!G17))="","",OFFSET('Sanitation Data'!$G$30,0,10*ROW('Sanitation Data'!G17)))</f>
        <v/>
      </c>
      <c r="DC23" s="278" t="str">
        <f ca="true">+IF(OFFSET('Sanitation Data'!$G$31,0,10*ROW('Sanitation Data'!G17))="","",OFFSET('Sanitation Data'!$G$31,0,10*ROW('Sanitation Data'!G17)))</f>
        <v/>
      </c>
      <c r="DD23" s="278" t="str">
        <f ca="true">+IF(OFFSET('Sanitation Data'!$G$32,0,10*ROW('Sanitation Data'!G17))="","",OFFSET('Sanitation Data'!$G$32,0,10*ROW('Sanitation Data'!G17)))</f>
        <v/>
      </c>
      <c r="DE23" s="278" t="str">
        <f ca="true">+IF(OFFSET('Sanitation Data'!$H$28,0,10*ROW('Sanitation Data'!H17))="","",OFFSET('Sanitation Data'!$H$28,0,10*ROW('Sanitation Data'!H17)))</f>
        <v/>
      </c>
      <c r="DF23" s="278" t="str">
        <f ca="true">+IF(OFFSET('Sanitation Data'!$H$29,0,10*ROW('Sanitation Data'!H17))="","",OFFSET('Sanitation Data'!$H$29,0,10*ROW('Sanitation Data'!H17)))</f>
        <v/>
      </c>
      <c r="DG23" s="278" t="str">
        <f ca="true">+IF(OFFSET('Sanitation Data'!$H$30,0,10*ROW('Sanitation Data'!H17))="","",OFFSET('Sanitation Data'!$H$30,0,10*ROW('Sanitation Data'!H17)))</f>
        <v/>
      </c>
      <c r="DH23" s="278" t="str">
        <f ca="true">+IF(OFFSET('Sanitation Data'!$H$31,0,10*ROW('Sanitation Data'!H17))="","",OFFSET('Sanitation Data'!$H$31,0,10*ROW('Sanitation Data'!H17)))</f>
        <v/>
      </c>
      <c r="DI23" s="278" t="str">
        <f ca="true">+IF(OFFSET('Sanitation Data'!$H$32,0,10*ROW('Sanitation Data'!H17))="","",OFFSET('Sanitation Data'!$H$32,0,10*ROW('Sanitation Data'!H17)))</f>
        <v/>
      </c>
      <c r="DJ23" s="278" t="str">
        <f ca="true">+IF(OFFSET('Sanitation Data'!$I$28,0,10*ROW('Sanitation Data'!I17))="","",OFFSET('Sanitation Data'!$I$28,0,10*ROW('Sanitation Data'!I17)))</f>
        <v/>
      </c>
      <c r="DK23" s="278" t="str">
        <f ca="true">+IF(OFFSET('Sanitation Data'!$I$29,0,10*ROW('Sanitation Data'!I17))="","",OFFSET('Sanitation Data'!$I$29,0,10*ROW('Sanitation Data'!I17)))</f>
        <v/>
      </c>
      <c r="DL23" s="278" t="str">
        <f ca="true">+IF(OFFSET('Sanitation Data'!$I$30,0,10*ROW('Sanitation Data'!I17))="","",OFFSET('Sanitation Data'!$I$30,0,10*ROW('Sanitation Data'!I17)))</f>
        <v/>
      </c>
      <c r="DM23" s="278" t="str">
        <f ca="true">+IF(OFFSET('Sanitation Data'!$I$31,0,10*ROW('Sanitation Data'!I17))="","",OFFSET('Sanitation Data'!$I$31,0,10*ROW('Sanitation Data'!I17)))</f>
        <v/>
      </c>
      <c r="DN23" s="278" t="str">
        <f ca="true">+IF(OFFSET('Sanitation Data'!$I$32,0,10*ROW('Sanitation Data'!I17))="","",OFFSET('Sanitation Data'!$I$32,0,10*ROW('Sanitation Data'!I17)))</f>
        <v/>
      </c>
      <c r="DO23" s="278" t="str">
        <f ca="true">+IF(OFFSET('Hygiene Data'!$D$11,0,10*ROW('Hygiene Data'!D17))="","",OFFSET('Hygiene Data'!$D$11,0,10*ROW('Hygiene Data'!D17)))</f>
        <v/>
      </c>
      <c r="DP23" s="278" t="str">
        <f ca="true">+IF(OFFSET('Hygiene Data'!$D$12,0,10*ROW('Hygiene Data'!D17))="","",OFFSET('Hygiene Data'!$D$12,0,10*ROW('Hygiene Data'!D17)))</f>
        <v/>
      </c>
      <c r="DQ23" s="278" t="str">
        <f ca="true">+IF(OFFSET('Hygiene Data'!$D$13,0,10*ROW('Hygiene Data'!D17))="","",OFFSET('Hygiene Data'!$D$13,0,10*ROW('Hygiene Data'!D17)))</f>
        <v/>
      </c>
      <c r="DR23" s="278" t="str">
        <f ca="true">+IF(OFFSET('Hygiene Data'!$E$11,0,10*ROW('Hygiene Data'!E17))="","",OFFSET('Hygiene Data'!$E$11,0,10*ROW('Hygiene Data'!E17)))</f>
        <v/>
      </c>
      <c r="DS23" s="278" t="str">
        <f ca="true">+IF(OFFSET('Hygiene Data'!$E$12,0,10*ROW('Hygiene Data'!E17))="","",OFFSET('Hygiene Data'!$E$12,0,10*ROW('Hygiene Data'!E17)))</f>
        <v/>
      </c>
      <c r="DT23" s="278" t="str">
        <f ca="true">+IF(OFFSET('Hygiene Data'!$E$13,0,10*ROW('Hygiene Data'!E17))="","",OFFSET('Hygiene Data'!$E$13,0,10*ROW('Hygiene Data'!E17)))</f>
        <v/>
      </c>
      <c r="DU23" s="278" t="str">
        <f ca="true">+IF(OFFSET('Hygiene Data'!$F$11,0,10*ROW('Hygiene Data'!F17))="","",OFFSET('Hygiene Data'!$F$11,0,10*ROW('Hygiene Data'!F17)))</f>
        <v/>
      </c>
      <c r="DV23" s="278" t="str">
        <f ca="true">+IF(OFFSET('Hygiene Data'!$F$12,0,10*ROW('Hygiene Data'!F17))="","",OFFSET('Hygiene Data'!$F$12,0,10*ROW('Hygiene Data'!F17)))</f>
        <v/>
      </c>
      <c r="DW23" s="278" t="str">
        <f ca="true">+IF(OFFSET('Hygiene Data'!$F$13,0,10*ROW('Hygiene Data'!F17))="","",OFFSET('Hygiene Data'!$F$13,0,10*ROW('Hygiene Data'!F17)))</f>
        <v/>
      </c>
      <c r="DX23" s="278" t="str">
        <f ca="true">+IF(OFFSET('Hygiene Data'!$G$11,0,10*ROW('Hygiene Data'!G17))="","",OFFSET('Hygiene Data'!$G$11,0,10*ROW('Hygiene Data'!G17)))</f>
        <v/>
      </c>
      <c r="DY23" s="278" t="str">
        <f ca="true">+IF(OFFSET('Hygiene Data'!$G$12,0,10*ROW('Hygiene Data'!G17))="","",OFFSET('Hygiene Data'!$G$12,0,10*ROW('Hygiene Data'!G17)))</f>
        <v/>
      </c>
      <c r="DZ23" s="278" t="str">
        <f ca="true">+IF(OFFSET('Hygiene Data'!$G$13,0,10*ROW('Hygiene Data'!G17))="","",OFFSET('Hygiene Data'!$G$13,0,10*ROW('Hygiene Data'!G17)))</f>
        <v/>
      </c>
      <c r="EA23" s="278" t="str">
        <f ca="true">+IF(OFFSET('Hygiene Data'!$H$11,0,10*ROW('Hygiene Data'!H17))="","",OFFSET('Hygiene Data'!$H$11,0,10*ROW('Hygiene Data'!H17)))</f>
        <v/>
      </c>
      <c r="EB23" s="278" t="str">
        <f ca="true">+IF(OFFSET('Hygiene Data'!$H$12,0,10*ROW('Hygiene Data'!H17))="","",OFFSET('Hygiene Data'!$H$12,0,10*ROW('Hygiene Data'!H17)))</f>
        <v/>
      </c>
      <c r="EC23" s="278" t="str">
        <f ca="true">+IF(OFFSET('Hygiene Data'!$H$13,0,10*ROW('Hygiene Data'!H17))="","",OFFSET('Hygiene Data'!$H$13,0,10*ROW('Hygiene Data'!H17)))</f>
        <v/>
      </c>
      <c r="ED23" s="278" t="str">
        <f ca="true">+IF(OFFSET('Hygiene Data'!$I$11,0,10*ROW('Hygiene Data'!I17))="","",OFFSET('Hygiene Data'!$I$11,0,10*ROW('Hygiene Data'!I17)))</f>
        <v/>
      </c>
      <c r="EE23" s="278" t="str">
        <f ca="true">+IF(OFFSET('Hygiene Data'!$I$12,0,10*ROW('Hygiene Data'!I17))="","",OFFSET('Hygiene Data'!$I$12,0,10*ROW('Hygiene Data'!I17)))</f>
        <v/>
      </c>
      <c r="EF23" s="278" t="str">
        <f ca="true">+IF(OFFSET('Hygiene Data'!$I$13,0,10*ROW('Hygiene Data'!I17))="","",OFFSET('Hygiene Data'!$I$13,0,10*ROW('Hygiene Data'!I17)))</f>
        <v/>
      </c>
    </row>
    <row xmlns:x14ac="http://schemas.microsoft.com/office/spreadsheetml/2009/9/ac" r="24" x14ac:dyDescent="0.2">
      <c r="A24" s="35" t="str">
        <f ca="true">+IF(OFFSET('Water Data'!$B$2,0,10*ROW('Water Data'!E18))="","",OFFSET('Water Data'!$B$2,0,10*ROW('Water Data'!E18)))</f>
        <v/>
      </c>
      <c r="B24" s="35" t="str">
        <f ca="true">+IF(OFFSET('Water Data'!$C$2,0,10*ROW('Water Data'!F18))="","",OFFSET('Water Data'!$C$2,0,10*ROW('Water Data'!F18)))</f>
        <v/>
      </c>
      <c r="C24" s="334" t="str">
        <f t="shared" ca="true" si="0"/>
        <v/>
      </c>
      <c r="D24" s="91"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1"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1"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1"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1"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1"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1"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1"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1"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1"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1"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1"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1"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1"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1"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1"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1"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1"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2"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2"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2"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2"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2"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2"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2"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2"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2"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2"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2"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2"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2"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2"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2"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2"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2"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2"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2"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2"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2"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2"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2"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2"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2"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2"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2"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2"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2"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2"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3"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3"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3"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3"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3"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3"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3"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3"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3"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3"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3"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3"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3"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3"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3"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3"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3"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3"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8"/>
      <c r="BS24" s="278" t="str">
        <f ca="true">+IF(OFFSET('Water Data'!$D$27,0,10*ROW('Water Data'!D18))="","",OFFSET('Water Data'!$D$27,0,10*ROW('Water Data'!D18)))</f>
        <v/>
      </c>
      <c r="BT24" s="278" t="str">
        <f ca="true">+IF(OFFSET('Water Data'!$D$28,0,10*ROW('Water Data'!D18))="","",OFFSET('Water Data'!$D$28,0,10*ROW('Water Data'!D18)))</f>
        <v/>
      </c>
      <c r="BU24" s="278" t="str">
        <f ca="true">+IF(OFFSET('Water Data'!$D$29,0,10*ROW('Water Data'!D18))="","",OFFSET('Water Data'!$D$29,0,10*ROW('Water Data'!D18)))</f>
        <v/>
      </c>
      <c r="BV24" s="278" t="str">
        <f ca="true">+IF(OFFSET('Water Data'!$E$27,0,10*ROW('Water Data'!E18))="","",OFFSET('Water Data'!$E$27,0,10*ROW('Water Data'!E18)))</f>
        <v/>
      </c>
      <c r="BW24" s="278" t="str">
        <f ca="true">+IF(OFFSET('Water Data'!$E$28,0,10*ROW('Water Data'!E18))="","",OFFSET('Water Data'!$E$28,0,10*ROW('Water Data'!E18)))</f>
        <v/>
      </c>
      <c r="BX24" s="278" t="str">
        <f ca="true">+IF(OFFSET('Water Data'!$E$29,0,10*ROW('Water Data'!E18))="","",OFFSET('Water Data'!$E$29,0,10*ROW('Water Data'!E18)))</f>
        <v/>
      </c>
      <c r="BY24" s="278" t="str">
        <f ca="true">+IF(OFFSET('Water Data'!$F$27,0,10*ROW('Water Data'!F18))="","",OFFSET('Water Data'!$F$27,0,10*ROW('Water Data'!F18)))</f>
        <v/>
      </c>
      <c r="BZ24" s="278" t="str">
        <f ca="true">+IF(OFFSET('Water Data'!$F$28,0,10*ROW('Water Data'!F18))="","",OFFSET('Water Data'!$F$28,0,10*ROW('Water Data'!F18)))</f>
        <v/>
      </c>
      <c r="CA24" s="278" t="str">
        <f ca="true">+IF(OFFSET('Water Data'!$F$29,0,10*ROW('Water Data'!F18))="","",OFFSET('Water Data'!$F$29,0,10*ROW('Water Data'!F18)))</f>
        <v/>
      </c>
      <c r="CB24" s="278" t="str">
        <f ca="true">+IF(OFFSET('Water Data'!$G$27,0,10*ROW('Water Data'!G18))="","",OFFSET('Water Data'!$G$27,0,10*ROW('Water Data'!G18)))</f>
        <v/>
      </c>
      <c r="CC24" s="278" t="str">
        <f ca="true">+IF(OFFSET('Water Data'!$G$28,0,10*ROW('Water Data'!G18))="","",OFFSET('Water Data'!$G$28,0,10*ROW('Water Data'!G18)))</f>
        <v/>
      </c>
      <c r="CD24" s="278" t="str">
        <f ca="true">+IF(OFFSET('Water Data'!$G$29,0,10*ROW('Water Data'!G18))="","",OFFSET('Water Data'!$G$29,0,10*ROW('Water Data'!G18)))</f>
        <v/>
      </c>
      <c r="CE24" s="278" t="str">
        <f ca="true">+IF(OFFSET('Water Data'!$H$27,0,10*ROW('Water Data'!H18))="","",OFFSET('Water Data'!$H$27,0,10*ROW('Water Data'!H18)))</f>
        <v/>
      </c>
      <c r="CF24" s="278" t="str">
        <f ca="true">+IF(OFFSET('Water Data'!$H$28,0,10*ROW('Water Data'!H18))="","",OFFSET('Water Data'!$H$28,0,10*ROW('Water Data'!H18)))</f>
        <v/>
      </c>
      <c r="CG24" s="278" t="str">
        <f ca="true">+IF(OFFSET('Water Data'!$H$29,0,10*ROW('Water Data'!H18))="","",OFFSET('Water Data'!$H$29,0,10*ROW('Water Data'!H18)))</f>
        <v/>
      </c>
      <c r="CH24" s="278" t="str">
        <f ca="true">+IF(OFFSET('Water Data'!$I$27,0,10*ROW('Water Data'!I18))="","",OFFSET('Water Data'!$I$27,0,10*ROW('Water Data'!I18)))</f>
        <v/>
      </c>
      <c r="CI24" s="278" t="str">
        <f ca="true">+IF(OFFSET('Water Data'!$I$28,0,10*ROW('Water Data'!I18))="","",OFFSET('Water Data'!$I$28,0,10*ROW('Water Data'!I18)))</f>
        <v/>
      </c>
      <c r="CJ24" s="278" t="str">
        <f ca="true">+IF(OFFSET('Water Data'!$I$29,0,10*ROW('Water Data'!I18))="","",OFFSET('Water Data'!$I$29,0,10*ROW('Water Data'!I18)))</f>
        <v/>
      </c>
      <c r="CK24" s="278" t="str">
        <f ca="true">+IF(OFFSET('Sanitation Data'!$D$28,0,10*ROW('Sanitation Data'!D18))="","",OFFSET('Sanitation Data'!$D$28,0,10*ROW('Sanitation Data'!D18)))</f>
        <v/>
      </c>
      <c r="CL24" s="278" t="str">
        <f ca="true">+IF(OFFSET('Sanitation Data'!$D$29,0,10*ROW('Sanitation Data'!D18))="","",OFFSET('Sanitation Data'!$D$29,0,10*ROW('Sanitation Data'!D18)))</f>
        <v/>
      </c>
      <c r="CM24" s="278" t="str">
        <f ca="true">+IF(OFFSET('Sanitation Data'!$D$30,0,10*ROW('Sanitation Data'!D18))="","",OFFSET('Sanitation Data'!$D$30,0,10*ROW('Sanitation Data'!D18)))</f>
        <v/>
      </c>
      <c r="CN24" s="278" t="str">
        <f ca="true">+IF(OFFSET('Sanitation Data'!$D$31,0,10*ROW('Sanitation Data'!D18))="","",OFFSET('Sanitation Data'!$D$31,0,10*ROW('Sanitation Data'!D18)))</f>
        <v/>
      </c>
      <c r="CO24" s="278" t="str">
        <f ca="true">+IF(OFFSET('Sanitation Data'!$D$32,0,10*ROW('Sanitation Data'!D18))="","",OFFSET('Sanitation Data'!$D$32,0,10*ROW('Sanitation Data'!D18)))</f>
        <v/>
      </c>
      <c r="CP24" s="278" t="str">
        <f ca="true">+IF(OFFSET('Sanitation Data'!$E$28,0,10*ROW('Sanitation Data'!E18))="","",OFFSET('Sanitation Data'!$E$28,0,10*ROW('Sanitation Data'!E18)))</f>
        <v/>
      </c>
      <c r="CQ24" s="278" t="str">
        <f ca="true">+IF(OFFSET('Sanitation Data'!$E$29,0,10*ROW('Sanitation Data'!E18))="","",OFFSET('Sanitation Data'!$E$29,0,10*ROW('Sanitation Data'!E18)))</f>
        <v/>
      </c>
      <c r="CR24" s="278" t="str">
        <f ca="true">+IF(OFFSET('Sanitation Data'!$E$30,0,10*ROW('Sanitation Data'!E18))="","",OFFSET('Sanitation Data'!$E$30,0,10*ROW('Sanitation Data'!E18)))</f>
        <v/>
      </c>
      <c r="CS24" s="278" t="str">
        <f ca="true">+IF(OFFSET('Sanitation Data'!$E$31,0,10*ROW('Sanitation Data'!E18))="","",OFFSET('Sanitation Data'!$E$31,0,10*ROW('Sanitation Data'!E18)))</f>
        <v/>
      </c>
      <c r="CT24" s="278" t="str">
        <f ca="true">+IF(OFFSET('Sanitation Data'!$E$32,0,10*ROW('Sanitation Data'!E18))="","",OFFSET('Sanitation Data'!$E$32,0,10*ROW('Sanitation Data'!E18)))</f>
        <v/>
      </c>
      <c r="CU24" s="278" t="str">
        <f ca="true">+IF(OFFSET('Sanitation Data'!$F$28,0,10*ROW('Sanitation Data'!F18))="","",OFFSET('Sanitation Data'!$F$28,0,10*ROW('Sanitation Data'!F18)))</f>
        <v/>
      </c>
      <c r="CV24" s="278" t="str">
        <f ca="true">+IF(OFFSET('Sanitation Data'!$F$29,0,10*ROW('Sanitation Data'!F18))="","",OFFSET('Sanitation Data'!$F$29,0,10*ROW('Sanitation Data'!F18)))</f>
        <v/>
      </c>
      <c r="CW24" s="278" t="str">
        <f ca="true">+IF(OFFSET('Sanitation Data'!$F$30,0,10*ROW('Sanitation Data'!F18))="","",OFFSET('Sanitation Data'!$F$30,0,10*ROW('Sanitation Data'!F18)))</f>
        <v/>
      </c>
      <c r="CX24" s="278" t="str">
        <f ca="true">+IF(OFFSET('Sanitation Data'!$F$31,0,10*ROW('Sanitation Data'!F18))="","",OFFSET('Sanitation Data'!$F$31,0,10*ROW('Sanitation Data'!F18)))</f>
        <v/>
      </c>
      <c r="CY24" s="278" t="str">
        <f ca="true">+IF(OFFSET('Sanitation Data'!$F$32,0,10*ROW('Sanitation Data'!F18))="","",OFFSET('Sanitation Data'!$F$32,0,10*ROW('Sanitation Data'!F18)))</f>
        <v/>
      </c>
      <c r="CZ24" s="278" t="str">
        <f ca="true">+IF(OFFSET('Sanitation Data'!$G$28,0,10*ROW('Sanitation Data'!G18))="","",OFFSET('Sanitation Data'!$G$28,0,10*ROW('Sanitation Data'!G18)))</f>
        <v/>
      </c>
      <c r="DA24" s="278" t="str">
        <f ca="true">+IF(OFFSET('Sanitation Data'!$G$29,0,10*ROW('Sanitation Data'!G18))="","",OFFSET('Sanitation Data'!$G$29,0,10*ROW('Sanitation Data'!G18)))</f>
        <v/>
      </c>
      <c r="DB24" s="278" t="str">
        <f ca="true">+IF(OFFSET('Sanitation Data'!$G$30,0,10*ROW('Sanitation Data'!G18))="","",OFFSET('Sanitation Data'!$G$30,0,10*ROW('Sanitation Data'!G18)))</f>
        <v/>
      </c>
      <c r="DC24" s="278" t="str">
        <f ca="true">+IF(OFFSET('Sanitation Data'!$G$31,0,10*ROW('Sanitation Data'!G18))="","",OFFSET('Sanitation Data'!$G$31,0,10*ROW('Sanitation Data'!G18)))</f>
        <v/>
      </c>
      <c r="DD24" s="278" t="str">
        <f ca="true">+IF(OFFSET('Sanitation Data'!$G$32,0,10*ROW('Sanitation Data'!G18))="","",OFFSET('Sanitation Data'!$G$32,0,10*ROW('Sanitation Data'!G18)))</f>
        <v/>
      </c>
      <c r="DE24" s="278" t="str">
        <f ca="true">+IF(OFFSET('Sanitation Data'!$H$28,0,10*ROW('Sanitation Data'!H18))="","",OFFSET('Sanitation Data'!$H$28,0,10*ROW('Sanitation Data'!H18)))</f>
        <v/>
      </c>
      <c r="DF24" s="278" t="str">
        <f ca="true">+IF(OFFSET('Sanitation Data'!$H$29,0,10*ROW('Sanitation Data'!H18))="","",OFFSET('Sanitation Data'!$H$29,0,10*ROW('Sanitation Data'!H18)))</f>
        <v/>
      </c>
      <c r="DG24" s="278" t="str">
        <f ca="true">+IF(OFFSET('Sanitation Data'!$H$30,0,10*ROW('Sanitation Data'!H18))="","",OFFSET('Sanitation Data'!$H$30,0,10*ROW('Sanitation Data'!H18)))</f>
        <v/>
      </c>
      <c r="DH24" s="278" t="str">
        <f ca="true">+IF(OFFSET('Sanitation Data'!$H$31,0,10*ROW('Sanitation Data'!H18))="","",OFFSET('Sanitation Data'!$H$31,0,10*ROW('Sanitation Data'!H18)))</f>
        <v/>
      </c>
      <c r="DI24" s="278" t="str">
        <f ca="true">+IF(OFFSET('Sanitation Data'!$H$32,0,10*ROW('Sanitation Data'!H18))="","",OFFSET('Sanitation Data'!$H$32,0,10*ROW('Sanitation Data'!H18)))</f>
        <v/>
      </c>
      <c r="DJ24" s="278" t="str">
        <f ca="true">+IF(OFFSET('Sanitation Data'!$I$28,0,10*ROW('Sanitation Data'!I18))="","",OFFSET('Sanitation Data'!$I$28,0,10*ROW('Sanitation Data'!I18)))</f>
        <v/>
      </c>
      <c r="DK24" s="278" t="str">
        <f ca="true">+IF(OFFSET('Sanitation Data'!$I$29,0,10*ROW('Sanitation Data'!I18))="","",OFFSET('Sanitation Data'!$I$29,0,10*ROW('Sanitation Data'!I18)))</f>
        <v/>
      </c>
      <c r="DL24" s="278" t="str">
        <f ca="true">+IF(OFFSET('Sanitation Data'!$I$30,0,10*ROW('Sanitation Data'!I18))="","",OFFSET('Sanitation Data'!$I$30,0,10*ROW('Sanitation Data'!I18)))</f>
        <v/>
      </c>
      <c r="DM24" s="278" t="str">
        <f ca="true">+IF(OFFSET('Sanitation Data'!$I$31,0,10*ROW('Sanitation Data'!I18))="","",OFFSET('Sanitation Data'!$I$31,0,10*ROW('Sanitation Data'!I18)))</f>
        <v/>
      </c>
      <c r="DN24" s="278" t="str">
        <f ca="true">+IF(OFFSET('Sanitation Data'!$I$32,0,10*ROW('Sanitation Data'!I18))="","",OFFSET('Sanitation Data'!$I$32,0,10*ROW('Sanitation Data'!I18)))</f>
        <v/>
      </c>
      <c r="DO24" s="278" t="str">
        <f ca="true">+IF(OFFSET('Hygiene Data'!$D$11,0,10*ROW('Hygiene Data'!D18))="","",OFFSET('Hygiene Data'!$D$11,0,10*ROW('Hygiene Data'!D18)))</f>
        <v/>
      </c>
      <c r="DP24" s="278" t="str">
        <f ca="true">+IF(OFFSET('Hygiene Data'!$D$12,0,10*ROW('Hygiene Data'!D18))="","",OFFSET('Hygiene Data'!$D$12,0,10*ROW('Hygiene Data'!D18)))</f>
        <v/>
      </c>
      <c r="DQ24" s="278" t="str">
        <f ca="true">+IF(OFFSET('Hygiene Data'!$D$13,0,10*ROW('Hygiene Data'!D18))="","",OFFSET('Hygiene Data'!$D$13,0,10*ROW('Hygiene Data'!D18)))</f>
        <v/>
      </c>
      <c r="DR24" s="278" t="str">
        <f ca="true">+IF(OFFSET('Hygiene Data'!$E$11,0,10*ROW('Hygiene Data'!E18))="","",OFFSET('Hygiene Data'!$E$11,0,10*ROW('Hygiene Data'!E18)))</f>
        <v/>
      </c>
      <c r="DS24" s="278" t="str">
        <f ca="true">+IF(OFFSET('Hygiene Data'!$E$12,0,10*ROW('Hygiene Data'!E18))="","",OFFSET('Hygiene Data'!$E$12,0,10*ROW('Hygiene Data'!E18)))</f>
        <v/>
      </c>
      <c r="DT24" s="278" t="str">
        <f ca="true">+IF(OFFSET('Hygiene Data'!$E$13,0,10*ROW('Hygiene Data'!E18))="","",OFFSET('Hygiene Data'!$E$13,0,10*ROW('Hygiene Data'!E18)))</f>
        <v/>
      </c>
      <c r="DU24" s="278" t="str">
        <f ca="true">+IF(OFFSET('Hygiene Data'!$F$11,0,10*ROW('Hygiene Data'!F18))="","",OFFSET('Hygiene Data'!$F$11,0,10*ROW('Hygiene Data'!F18)))</f>
        <v/>
      </c>
      <c r="DV24" s="278" t="str">
        <f ca="true">+IF(OFFSET('Hygiene Data'!$F$12,0,10*ROW('Hygiene Data'!F18))="","",OFFSET('Hygiene Data'!$F$12,0,10*ROW('Hygiene Data'!F18)))</f>
        <v/>
      </c>
      <c r="DW24" s="278" t="str">
        <f ca="true">+IF(OFFSET('Hygiene Data'!$F$13,0,10*ROW('Hygiene Data'!F18))="","",OFFSET('Hygiene Data'!$F$13,0,10*ROW('Hygiene Data'!F18)))</f>
        <v/>
      </c>
      <c r="DX24" s="278" t="str">
        <f ca="true">+IF(OFFSET('Hygiene Data'!$G$11,0,10*ROW('Hygiene Data'!G18))="","",OFFSET('Hygiene Data'!$G$11,0,10*ROW('Hygiene Data'!G18)))</f>
        <v/>
      </c>
      <c r="DY24" s="278" t="str">
        <f ca="true">+IF(OFFSET('Hygiene Data'!$G$12,0,10*ROW('Hygiene Data'!G18))="","",OFFSET('Hygiene Data'!$G$12,0,10*ROW('Hygiene Data'!G18)))</f>
        <v/>
      </c>
      <c r="DZ24" s="278" t="str">
        <f ca="true">+IF(OFFSET('Hygiene Data'!$G$13,0,10*ROW('Hygiene Data'!G18))="","",OFFSET('Hygiene Data'!$G$13,0,10*ROW('Hygiene Data'!G18)))</f>
        <v/>
      </c>
      <c r="EA24" s="278" t="str">
        <f ca="true">+IF(OFFSET('Hygiene Data'!$H$11,0,10*ROW('Hygiene Data'!H18))="","",OFFSET('Hygiene Data'!$H$11,0,10*ROW('Hygiene Data'!H18)))</f>
        <v/>
      </c>
      <c r="EB24" s="278" t="str">
        <f ca="true">+IF(OFFSET('Hygiene Data'!$H$12,0,10*ROW('Hygiene Data'!H18))="","",OFFSET('Hygiene Data'!$H$12,0,10*ROW('Hygiene Data'!H18)))</f>
        <v/>
      </c>
      <c r="EC24" s="278" t="str">
        <f ca="true">+IF(OFFSET('Hygiene Data'!$H$13,0,10*ROW('Hygiene Data'!H18))="","",OFFSET('Hygiene Data'!$H$13,0,10*ROW('Hygiene Data'!H18)))</f>
        <v/>
      </c>
      <c r="ED24" s="278" t="str">
        <f ca="true">+IF(OFFSET('Hygiene Data'!$I$11,0,10*ROW('Hygiene Data'!I18))="","",OFFSET('Hygiene Data'!$I$11,0,10*ROW('Hygiene Data'!I18)))</f>
        <v/>
      </c>
      <c r="EE24" s="278" t="str">
        <f ca="true">+IF(OFFSET('Hygiene Data'!$I$12,0,10*ROW('Hygiene Data'!I18))="","",OFFSET('Hygiene Data'!$I$12,0,10*ROW('Hygiene Data'!I18)))</f>
        <v/>
      </c>
      <c r="EF24" s="278" t="str">
        <f ca="true">+IF(OFFSET('Hygiene Data'!$I$13,0,10*ROW('Hygiene Data'!I18))="","",OFFSET('Hygiene Data'!$I$13,0,10*ROW('Hygiene Data'!I18)))</f>
        <v/>
      </c>
    </row>
    <row xmlns:x14ac="http://schemas.microsoft.com/office/spreadsheetml/2009/9/ac" r="25" x14ac:dyDescent="0.2">
      <c r="A25" s="35" t="str">
        <f ca="true">+IF(OFFSET('Water Data'!$B$2,0,10*ROW('Water Data'!E19))="","",OFFSET('Water Data'!$B$2,0,10*ROW('Water Data'!E19)))</f>
        <v/>
      </c>
      <c r="B25" s="35" t="str">
        <f ca="true">+IF(OFFSET('Water Data'!$C$2,0,10*ROW('Water Data'!F19))="","",OFFSET('Water Data'!$C$2,0,10*ROW('Water Data'!F19)))</f>
        <v/>
      </c>
      <c r="C25" s="334" t="str">
        <f t="shared" ca="true" si="0"/>
        <v/>
      </c>
      <c r="D25" s="91"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1"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1"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1"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1"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1"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1"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1"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1"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1"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1"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1"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1"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1"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1"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1"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1"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1"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2"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2"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2"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2"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2"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2"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2"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2"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2"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2"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2"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2"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2"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2"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2"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2"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2"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2"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2"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2"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2"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2"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2"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2"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2"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2"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2"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2"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2"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2"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3"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3"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3"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3"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3"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3"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3"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3"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3"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3"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3"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3"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3"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3"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3"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3"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3"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3"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8"/>
      <c r="BS25" s="278" t="str">
        <f ca="true">+IF(OFFSET('Water Data'!$D$27,0,10*ROW('Water Data'!D19))="","",OFFSET('Water Data'!$D$27,0,10*ROW('Water Data'!D19)))</f>
        <v/>
      </c>
      <c r="BT25" s="278" t="str">
        <f ca="true">+IF(OFFSET('Water Data'!$D$28,0,10*ROW('Water Data'!D19))="","",OFFSET('Water Data'!$D$28,0,10*ROW('Water Data'!D19)))</f>
        <v/>
      </c>
      <c r="BU25" s="278" t="str">
        <f ca="true">+IF(OFFSET('Water Data'!$D$29,0,10*ROW('Water Data'!D19))="","",OFFSET('Water Data'!$D$29,0,10*ROW('Water Data'!D19)))</f>
        <v/>
      </c>
      <c r="BV25" s="278" t="str">
        <f ca="true">+IF(OFFSET('Water Data'!$E$27,0,10*ROW('Water Data'!E19))="","",OFFSET('Water Data'!$E$27,0,10*ROW('Water Data'!E19)))</f>
        <v/>
      </c>
      <c r="BW25" s="278" t="str">
        <f ca="true">+IF(OFFSET('Water Data'!$E$28,0,10*ROW('Water Data'!E19))="","",OFFSET('Water Data'!$E$28,0,10*ROW('Water Data'!E19)))</f>
        <v/>
      </c>
      <c r="BX25" s="278" t="str">
        <f ca="true">+IF(OFFSET('Water Data'!$E$29,0,10*ROW('Water Data'!E19))="","",OFFSET('Water Data'!$E$29,0,10*ROW('Water Data'!E19)))</f>
        <v/>
      </c>
      <c r="BY25" s="278" t="str">
        <f ca="true">+IF(OFFSET('Water Data'!$F$27,0,10*ROW('Water Data'!F19))="","",OFFSET('Water Data'!$F$27,0,10*ROW('Water Data'!F19)))</f>
        <v/>
      </c>
      <c r="BZ25" s="278" t="str">
        <f ca="true">+IF(OFFSET('Water Data'!$F$28,0,10*ROW('Water Data'!F19))="","",OFFSET('Water Data'!$F$28,0,10*ROW('Water Data'!F19)))</f>
        <v/>
      </c>
      <c r="CA25" s="278" t="str">
        <f ca="true">+IF(OFFSET('Water Data'!$F$29,0,10*ROW('Water Data'!F19))="","",OFFSET('Water Data'!$F$29,0,10*ROW('Water Data'!F19)))</f>
        <v/>
      </c>
      <c r="CB25" s="278" t="str">
        <f ca="true">+IF(OFFSET('Water Data'!$G$27,0,10*ROW('Water Data'!G19))="","",OFFSET('Water Data'!$G$27,0,10*ROW('Water Data'!G19)))</f>
        <v/>
      </c>
      <c r="CC25" s="278" t="str">
        <f ca="true">+IF(OFFSET('Water Data'!$G$28,0,10*ROW('Water Data'!G19))="","",OFFSET('Water Data'!$G$28,0,10*ROW('Water Data'!G19)))</f>
        <v/>
      </c>
      <c r="CD25" s="278" t="str">
        <f ca="true">+IF(OFFSET('Water Data'!$G$29,0,10*ROW('Water Data'!G19))="","",OFFSET('Water Data'!$G$29,0,10*ROW('Water Data'!G19)))</f>
        <v/>
      </c>
      <c r="CE25" s="278" t="str">
        <f ca="true">+IF(OFFSET('Water Data'!$H$27,0,10*ROW('Water Data'!H19))="","",OFFSET('Water Data'!$H$27,0,10*ROW('Water Data'!H19)))</f>
        <v/>
      </c>
      <c r="CF25" s="278" t="str">
        <f ca="true">+IF(OFFSET('Water Data'!$H$28,0,10*ROW('Water Data'!H19))="","",OFFSET('Water Data'!$H$28,0,10*ROW('Water Data'!H19)))</f>
        <v/>
      </c>
      <c r="CG25" s="278" t="str">
        <f ca="true">+IF(OFFSET('Water Data'!$H$29,0,10*ROW('Water Data'!H19))="","",OFFSET('Water Data'!$H$29,0,10*ROW('Water Data'!H19)))</f>
        <v/>
      </c>
      <c r="CH25" s="278" t="str">
        <f ca="true">+IF(OFFSET('Water Data'!$I$27,0,10*ROW('Water Data'!I19))="","",OFFSET('Water Data'!$I$27,0,10*ROW('Water Data'!I19)))</f>
        <v/>
      </c>
      <c r="CI25" s="278" t="str">
        <f ca="true">+IF(OFFSET('Water Data'!$I$28,0,10*ROW('Water Data'!I19))="","",OFFSET('Water Data'!$I$28,0,10*ROW('Water Data'!I19)))</f>
        <v/>
      </c>
      <c r="CJ25" s="278" t="str">
        <f ca="true">+IF(OFFSET('Water Data'!$I$29,0,10*ROW('Water Data'!I19))="","",OFFSET('Water Data'!$I$29,0,10*ROW('Water Data'!I19)))</f>
        <v/>
      </c>
      <c r="CK25" s="278" t="str">
        <f ca="true">+IF(OFFSET('Sanitation Data'!$D$28,0,10*ROW('Sanitation Data'!D19))="","",OFFSET('Sanitation Data'!$D$28,0,10*ROW('Sanitation Data'!D19)))</f>
        <v/>
      </c>
      <c r="CL25" s="278" t="str">
        <f ca="true">+IF(OFFSET('Sanitation Data'!$D$29,0,10*ROW('Sanitation Data'!D19))="","",OFFSET('Sanitation Data'!$D$29,0,10*ROW('Sanitation Data'!D19)))</f>
        <v/>
      </c>
      <c r="CM25" s="278" t="str">
        <f ca="true">+IF(OFFSET('Sanitation Data'!$D$30,0,10*ROW('Sanitation Data'!D19))="","",OFFSET('Sanitation Data'!$D$30,0,10*ROW('Sanitation Data'!D19)))</f>
        <v/>
      </c>
      <c r="CN25" s="278" t="str">
        <f ca="true">+IF(OFFSET('Sanitation Data'!$D$31,0,10*ROW('Sanitation Data'!D19))="","",OFFSET('Sanitation Data'!$D$31,0,10*ROW('Sanitation Data'!D19)))</f>
        <v/>
      </c>
      <c r="CO25" s="278" t="str">
        <f ca="true">+IF(OFFSET('Sanitation Data'!$D$32,0,10*ROW('Sanitation Data'!D19))="","",OFFSET('Sanitation Data'!$D$32,0,10*ROW('Sanitation Data'!D19)))</f>
        <v/>
      </c>
      <c r="CP25" s="278" t="str">
        <f ca="true">+IF(OFFSET('Sanitation Data'!$E$28,0,10*ROW('Sanitation Data'!E19))="","",OFFSET('Sanitation Data'!$E$28,0,10*ROW('Sanitation Data'!E19)))</f>
        <v/>
      </c>
      <c r="CQ25" s="278" t="str">
        <f ca="true">+IF(OFFSET('Sanitation Data'!$E$29,0,10*ROW('Sanitation Data'!E19))="","",OFFSET('Sanitation Data'!$E$29,0,10*ROW('Sanitation Data'!E19)))</f>
        <v/>
      </c>
      <c r="CR25" s="278" t="str">
        <f ca="true">+IF(OFFSET('Sanitation Data'!$E$30,0,10*ROW('Sanitation Data'!E19))="","",OFFSET('Sanitation Data'!$E$30,0,10*ROW('Sanitation Data'!E19)))</f>
        <v/>
      </c>
      <c r="CS25" s="278" t="str">
        <f ca="true">+IF(OFFSET('Sanitation Data'!$E$31,0,10*ROW('Sanitation Data'!E19))="","",OFFSET('Sanitation Data'!$E$31,0,10*ROW('Sanitation Data'!E19)))</f>
        <v/>
      </c>
      <c r="CT25" s="278" t="str">
        <f ca="true">+IF(OFFSET('Sanitation Data'!$E$32,0,10*ROW('Sanitation Data'!E19))="","",OFFSET('Sanitation Data'!$E$32,0,10*ROW('Sanitation Data'!E19)))</f>
        <v/>
      </c>
      <c r="CU25" s="278" t="str">
        <f ca="true">+IF(OFFSET('Sanitation Data'!$F$28,0,10*ROW('Sanitation Data'!F19))="","",OFFSET('Sanitation Data'!$F$28,0,10*ROW('Sanitation Data'!F19)))</f>
        <v/>
      </c>
      <c r="CV25" s="278" t="str">
        <f ca="true">+IF(OFFSET('Sanitation Data'!$F$29,0,10*ROW('Sanitation Data'!F19))="","",OFFSET('Sanitation Data'!$F$29,0,10*ROW('Sanitation Data'!F19)))</f>
        <v/>
      </c>
      <c r="CW25" s="278" t="str">
        <f ca="true">+IF(OFFSET('Sanitation Data'!$F$30,0,10*ROW('Sanitation Data'!F19))="","",OFFSET('Sanitation Data'!$F$30,0,10*ROW('Sanitation Data'!F19)))</f>
        <v/>
      </c>
      <c r="CX25" s="278" t="str">
        <f ca="true">+IF(OFFSET('Sanitation Data'!$F$31,0,10*ROW('Sanitation Data'!F19))="","",OFFSET('Sanitation Data'!$F$31,0,10*ROW('Sanitation Data'!F19)))</f>
        <v/>
      </c>
      <c r="CY25" s="278" t="str">
        <f ca="true">+IF(OFFSET('Sanitation Data'!$F$32,0,10*ROW('Sanitation Data'!F19))="","",OFFSET('Sanitation Data'!$F$32,0,10*ROW('Sanitation Data'!F19)))</f>
        <v/>
      </c>
      <c r="CZ25" s="278" t="str">
        <f ca="true">+IF(OFFSET('Sanitation Data'!$G$28,0,10*ROW('Sanitation Data'!G19))="","",OFFSET('Sanitation Data'!$G$28,0,10*ROW('Sanitation Data'!G19)))</f>
        <v/>
      </c>
      <c r="DA25" s="278" t="str">
        <f ca="true">+IF(OFFSET('Sanitation Data'!$G$29,0,10*ROW('Sanitation Data'!G19))="","",OFFSET('Sanitation Data'!$G$29,0,10*ROW('Sanitation Data'!G19)))</f>
        <v/>
      </c>
      <c r="DB25" s="278" t="str">
        <f ca="true">+IF(OFFSET('Sanitation Data'!$G$30,0,10*ROW('Sanitation Data'!G19))="","",OFFSET('Sanitation Data'!$G$30,0,10*ROW('Sanitation Data'!G19)))</f>
        <v/>
      </c>
      <c r="DC25" s="278" t="str">
        <f ca="true">+IF(OFFSET('Sanitation Data'!$G$31,0,10*ROW('Sanitation Data'!G19))="","",OFFSET('Sanitation Data'!$G$31,0,10*ROW('Sanitation Data'!G19)))</f>
        <v/>
      </c>
      <c r="DD25" s="278" t="str">
        <f ca="true">+IF(OFFSET('Sanitation Data'!$G$32,0,10*ROW('Sanitation Data'!G19))="","",OFFSET('Sanitation Data'!$G$32,0,10*ROW('Sanitation Data'!G19)))</f>
        <v/>
      </c>
      <c r="DE25" s="278" t="str">
        <f ca="true">+IF(OFFSET('Sanitation Data'!$H$28,0,10*ROW('Sanitation Data'!H19))="","",OFFSET('Sanitation Data'!$H$28,0,10*ROW('Sanitation Data'!H19)))</f>
        <v/>
      </c>
      <c r="DF25" s="278" t="str">
        <f ca="true">+IF(OFFSET('Sanitation Data'!$H$29,0,10*ROW('Sanitation Data'!H19))="","",OFFSET('Sanitation Data'!$H$29,0,10*ROW('Sanitation Data'!H19)))</f>
        <v/>
      </c>
      <c r="DG25" s="278" t="str">
        <f ca="true">+IF(OFFSET('Sanitation Data'!$H$30,0,10*ROW('Sanitation Data'!H19))="","",OFFSET('Sanitation Data'!$H$30,0,10*ROW('Sanitation Data'!H19)))</f>
        <v/>
      </c>
      <c r="DH25" s="278" t="str">
        <f ca="true">+IF(OFFSET('Sanitation Data'!$H$31,0,10*ROW('Sanitation Data'!H19))="","",OFFSET('Sanitation Data'!$H$31,0,10*ROW('Sanitation Data'!H19)))</f>
        <v/>
      </c>
      <c r="DI25" s="278" t="str">
        <f ca="true">+IF(OFFSET('Sanitation Data'!$H$32,0,10*ROW('Sanitation Data'!H19))="","",OFFSET('Sanitation Data'!$H$32,0,10*ROW('Sanitation Data'!H19)))</f>
        <v/>
      </c>
      <c r="DJ25" s="278" t="str">
        <f ca="true">+IF(OFFSET('Sanitation Data'!$I$28,0,10*ROW('Sanitation Data'!I19))="","",OFFSET('Sanitation Data'!$I$28,0,10*ROW('Sanitation Data'!I19)))</f>
        <v/>
      </c>
      <c r="DK25" s="278" t="str">
        <f ca="true">+IF(OFFSET('Sanitation Data'!$I$29,0,10*ROW('Sanitation Data'!I19))="","",OFFSET('Sanitation Data'!$I$29,0,10*ROW('Sanitation Data'!I19)))</f>
        <v/>
      </c>
      <c r="DL25" s="278" t="str">
        <f ca="true">+IF(OFFSET('Sanitation Data'!$I$30,0,10*ROW('Sanitation Data'!I19))="","",OFFSET('Sanitation Data'!$I$30,0,10*ROW('Sanitation Data'!I19)))</f>
        <v/>
      </c>
      <c r="DM25" s="278" t="str">
        <f ca="true">+IF(OFFSET('Sanitation Data'!$I$31,0,10*ROW('Sanitation Data'!I19))="","",OFFSET('Sanitation Data'!$I$31,0,10*ROW('Sanitation Data'!I19)))</f>
        <v/>
      </c>
      <c r="DN25" s="278" t="str">
        <f ca="true">+IF(OFFSET('Sanitation Data'!$I$32,0,10*ROW('Sanitation Data'!I19))="","",OFFSET('Sanitation Data'!$I$32,0,10*ROW('Sanitation Data'!I19)))</f>
        <v/>
      </c>
      <c r="DO25" s="278" t="str">
        <f ca="true">+IF(OFFSET('Hygiene Data'!$D$11,0,10*ROW('Hygiene Data'!D19))="","",OFFSET('Hygiene Data'!$D$11,0,10*ROW('Hygiene Data'!D19)))</f>
        <v/>
      </c>
      <c r="DP25" s="278" t="str">
        <f ca="true">+IF(OFFSET('Hygiene Data'!$D$12,0,10*ROW('Hygiene Data'!D19))="","",OFFSET('Hygiene Data'!$D$12,0,10*ROW('Hygiene Data'!D19)))</f>
        <v/>
      </c>
      <c r="DQ25" s="278" t="str">
        <f ca="true">+IF(OFFSET('Hygiene Data'!$D$13,0,10*ROW('Hygiene Data'!D19))="","",OFFSET('Hygiene Data'!$D$13,0,10*ROW('Hygiene Data'!D19)))</f>
        <v/>
      </c>
      <c r="DR25" s="278" t="str">
        <f ca="true">+IF(OFFSET('Hygiene Data'!$E$11,0,10*ROW('Hygiene Data'!E19))="","",OFFSET('Hygiene Data'!$E$11,0,10*ROW('Hygiene Data'!E19)))</f>
        <v/>
      </c>
      <c r="DS25" s="278" t="str">
        <f ca="true">+IF(OFFSET('Hygiene Data'!$E$12,0,10*ROW('Hygiene Data'!E19))="","",OFFSET('Hygiene Data'!$E$12,0,10*ROW('Hygiene Data'!E19)))</f>
        <v/>
      </c>
      <c r="DT25" s="278" t="str">
        <f ca="true">+IF(OFFSET('Hygiene Data'!$E$13,0,10*ROW('Hygiene Data'!E19))="","",OFFSET('Hygiene Data'!$E$13,0,10*ROW('Hygiene Data'!E19)))</f>
        <v/>
      </c>
      <c r="DU25" s="278" t="str">
        <f ca="true">+IF(OFFSET('Hygiene Data'!$F$11,0,10*ROW('Hygiene Data'!F19))="","",OFFSET('Hygiene Data'!$F$11,0,10*ROW('Hygiene Data'!F19)))</f>
        <v/>
      </c>
      <c r="DV25" s="278" t="str">
        <f ca="true">+IF(OFFSET('Hygiene Data'!$F$12,0,10*ROW('Hygiene Data'!F19))="","",OFFSET('Hygiene Data'!$F$12,0,10*ROW('Hygiene Data'!F19)))</f>
        <v/>
      </c>
      <c r="DW25" s="278" t="str">
        <f ca="true">+IF(OFFSET('Hygiene Data'!$F$13,0,10*ROW('Hygiene Data'!F19))="","",OFFSET('Hygiene Data'!$F$13,0,10*ROW('Hygiene Data'!F19)))</f>
        <v/>
      </c>
      <c r="DX25" s="278" t="str">
        <f ca="true">+IF(OFFSET('Hygiene Data'!$G$11,0,10*ROW('Hygiene Data'!G19))="","",OFFSET('Hygiene Data'!$G$11,0,10*ROW('Hygiene Data'!G19)))</f>
        <v/>
      </c>
      <c r="DY25" s="278" t="str">
        <f ca="true">+IF(OFFSET('Hygiene Data'!$G$12,0,10*ROW('Hygiene Data'!G19))="","",OFFSET('Hygiene Data'!$G$12,0,10*ROW('Hygiene Data'!G19)))</f>
        <v/>
      </c>
      <c r="DZ25" s="278" t="str">
        <f ca="true">+IF(OFFSET('Hygiene Data'!$G$13,0,10*ROW('Hygiene Data'!G19))="","",OFFSET('Hygiene Data'!$G$13,0,10*ROW('Hygiene Data'!G19)))</f>
        <v/>
      </c>
      <c r="EA25" s="278" t="str">
        <f ca="true">+IF(OFFSET('Hygiene Data'!$H$11,0,10*ROW('Hygiene Data'!H19))="","",OFFSET('Hygiene Data'!$H$11,0,10*ROW('Hygiene Data'!H19)))</f>
        <v/>
      </c>
      <c r="EB25" s="278" t="str">
        <f ca="true">+IF(OFFSET('Hygiene Data'!$H$12,0,10*ROW('Hygiene Data'!H19))="","",OFFSET('Hygiene Data'!$H$12,0,10*ROW('Hygiene Data'!H19)))</f>
        <v/>
      </c>
      <c r="EC25" s="278" t="str">
        <f ca="true">+IF(OFFSET('Hygiene Data'!$H$13,0,10*ROW('Hygiene Data'!H19))="","",OFFSET('Hygiene Data'!$H$13,0,10*ROW('Hygiene Data'!H19)))</f>
        <v/>
      </c>
      <c r="ED25" s="278" t="str">
        <f ca="true">+IF(OFFSET('Hygiene Data'!$I$11,0,10*ROW('Hygiene Data'!I19))="","",OFFSET('Hygiene Data'!$I$11,0,10*ROW('Hygiene Data'!I19)))</f>
        <v/>
      </c>
      <c r="EE25" s="278" t="str">
        <f ca="true">+IF(OFFSET('Hygiene Data'!$I$12,0,10*ROW('Hygiene Data'!I19))="","",OFFSET('Hygiene Data'!$I$12,0,10*ROW('Hygiene Data'!I19)))</f>
        <v/>
      </c>
      <c r="EF25" s="278" t="str">
        <f ca="true">+IF(OFFSET('Hygiene Data'!$I$13,0,10*ROW('Hygiene Data'!I19))="","",OFFSET('Hygiene Data'!$I$13,0,10*ROW('Hygiene Data'!I19)))</f>
        <v/>
      </c>
    </row>
    <row xmlns:x14ac="http://schemas.microsoft.com/office/spreadsheetml/2009/9/ac" r="26" x14ac:dyDescent="0.2">
      <c r="A26" s="35" t="str">
        <f ca="true">+IF(OFFSET('Water Data'!$B$2,0,10*ROW('Water Data'!E20))="","",OFFSET('Water Data'!$B$2,0,10*ROW('Water Data'!E20)))</f>
        <v/>
      </c>
      <c r="B26" s="35" t="str">
        <f ca="true">+IF(OFFSET('Water Data'!$C$2,0,10*ROW('Water Data'!F20))="","",OFFSET('Water Data'!$C$2,0,10*ROW('Water Data'!F20)))</f>
        <v/>
      </c>
      <c r="C26" s="334" t="str">
        <f t="shared" ca="true" si="0"/>
        <v/>
      </c>
      <c r="D26" s="91"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1"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1"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1"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1"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1"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1"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1"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1"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1"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1"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1"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1"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1"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1"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1"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1"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1"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2"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2"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2"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2"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2"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2"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2"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2"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2"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2"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2"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2"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2"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2"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2"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2"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2"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2"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2"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2"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2"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2"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2"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2"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2"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2"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2"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2"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2"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2"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3"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3"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3"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3"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3"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3"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3"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3"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3"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3"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3"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3"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3"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3"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3"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3"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3"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3"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8"/>
      <c r="BS26" s="278" t="str">
        <f ca="true">+IF(OFFSET('Water Data'!$D$27,0,10*ROW('Water Data'!D20))="","",OFFSET('Water Data'!$D$27,0,10*ROW('Water Data'!D20)))</f>
        <v/>
      </c>
      <c r="BT26" s="278" t="str">
        <f ca="true">+IF(OFFSET('Water Data'!$D$28,0,10*ROW('Water Data'!D20))="","",OFFSET('Water Data'!$D$28,0,10*ROW('Water Data'!D20)))</f>
        <v/>
      </c>
      <c r="BU26" s="278" t="str">
        <f ca="true">+IF(OFFSET('Water Data'!$D$29,0,10*ROW('Water Data'!D20))="","",OFFSET('Water Data'!$D$29,0,10*ROW('Water Data'!D20)))</f>
        <v/>
      </c>
      <c r="BV26" s="278" t="str">
        <f ca="true">+IF(OFFSET('Water Data'!$E$27,0,10*ROW('Water Data'!E20))="","",OFFSET('Water Data'!$E$27,0,10*ROW('Water Data'!E20)))</f>
        <v/>
      </c>
      <c r="BW26" s="278" t="str">
        <f ca="true">+IF(OFFSET('Water Data'!$E$28,0,10*ROW('Water Data'!E20))="","",OFFSET('Water Data'!$E$28,0,10*ROW('Water Data'!E20)))</f>
        <v/>
      </c>
      <c r="BX26" s="278" t="str">
        <f ca="true">+IF(OFFSET('Water Data'!$E$29,0,10*ROW('Water Data'!E20))="","",OFFSET('Water Data'!$E$29,0,10*ROW('Water Data'!E20)))</f>
        <v/>
      </c>
      <c r="BY26" s="278" t="str">
        <f ca="true">+IF(OFFSET('Water Data'!$F$27,0,10*ROW('Water Data'!F20))="","",OFFSET('Water Data'!$F$27,0,10*ROW('Water Data'!F20)))</f>
        <v/>
      </c>
      <c r="BZ26" s="278" t="str">
        <f ca="true">+IF(OFFSET('Water Data'!$F$28,0,10*ROW('Water Data'!F20))="","",OFFSET('Water Data'!$F$28,0,10*ROW('Water Data'!F20)))</f>
        <v/>
      </c>
      <c r="CA26" s="278" t="str">
        <f ca="true">+IF(OFFSET('Water Data'!$F$29,0,10*ROW('Water Data'!F20))="","",OFFSET('Water Data'!$F$29,0,10*ROW('Water Data'!F20)))</f>
        <v/>
      </c>
      <c r="CB26" s="278" t="str">
        <f ca="true">+IF(OFFSET('Water Data'!$G$27,0,10*ROW('Water Data'!G20))="","",OFFSET('Water Data'!$G$27,0,10*ROW('Water Data'!G20)))</f>
        <v/>
      </c>
      <c r="CC26" s="278" t="str">
        <f ca="true">+IF(OFFSET('Water Data'!$G$28,0,10*ROW('Water Data'!G20))="","",OFFSET('Water Data'!$G$28,0,10*ROW('Water Data'!G20)))</f>
        <v/>
      </c>
      <c r="CD26" s="278" t="str">
        <f ca="true">+IF(OFFSET('Water Data'!$G$29,0,10*ROW('Water Data'!G20))="","",OFFSET('Water Data'!$G$29,0,10*ROW('Water Data'!G20)))</f>
        <v/>
      </c>
      <c r="CE26" s="278" t="str">
        <f ca="true">+IF(OFFSET('Water Data'!$H$27,0,10*ROW('Water Data'!H20))="","",OFFSET('Water Data'!$H$27,0,10*ROW('Water Data'!H20)))</f>
        <v/>
      </c>
      <c r="CF26" s="278" t="str">
        <f ca="true">+IF(OFFSET('Water Data'!$H$28,0,10*ROW('Water Data'!H20))="","",OFFSET('Water Data'!$H$28,0,10*ROW('Water Data'!H20)))</f>
        <v/>
      </c>
      <c r="CG26" s="278" t="str">
        <f ca="true">+IF(OFFSET('Water Data'!$H$29,0,10*ROW('Water Data'!H20))="","",OFFSET('Water Data'!$H$29,0,10*ROW('Water Data'!H20)))</f>
        <v/>
      </c>
      <c r="CH26" s="278" t="str">
        <f ca="true">+IF(OFFSET('Water Data'!$I$27,0,10*ROW('Water Data'!I20))="","",OFFSET('Water Data'!$I$27,0,10*ROW('Water Data'!I20)))</f>
        <v/>
      </c>
      <c r="CI26" s="278" t="str">
        <f ca="true">+IF(OFFSET('Water Data'!$I$28,0,10*ROW('Water Data'!I20))="","",OFFSET('Water Data'!$I$28,0,10*ROW('Water Data'!I20)))</f>
        <v/>
      </c>
      <c r="CJ26" s="278" t="str">
        <f ca="true">+IF(OFFSET('Water Data'!$I$29,0,10*ROW('Water Data'!I20))="","",OFFSET('Water Data'!$I$29,0,10*ROW('Water Data'!I20)))</f>
        <v/>
      </c>
      <c r="CK26" s="278" t="str">
        <f ca="true">+IF(OFFSET('Sanitation Data'!$D$28,0,10*ROW('Sanitation Data'!D20))="","",OFFSET('Sanitation Data'!$D$28,0,10*ROW('Sanitation Data'!D20)))</f>
        <v/>
      </c>
      <c r="CL26" s="278" t="str">
        <f ca="true">+IF(OFFSET('Sanitation Data'!$D$29,0,10*ROW('Sanitation Data'!D20))="","",OFFSET('Sanitation Data'!$D$29,0,10*ROW('Sanitation Data'!D20)))</f>
        <v/>
      </c>
      <c r="CM26" s="278" t="str">
        <f ca="true">+IF(OFFSET('Sanitation Data'!$D$30,0,10*ROW('Sanitation Data'!D20))="","",OFFSET('Sanitation Data'!$D$30,0,10*ROW('Sanitation Data'!D20)))</f>
        <v/>
      </c>
      <c r="CN26" s="278" t="str">
        <f ca="true">+IF(OFFSET('Sanitation Data'!$D$31,0,10*ROW('Sanitation Data'!D20))="","",OFFSET('Sanitation Data'!$D$31,0,10*ROW('Sanitation Data'!D20)))</f>
        <v/>
      </c>
      <c r="CO26" s="278" t="str">
        <f ca="true">+IF(OFFSET('Sanitation Data'!$D$32,0,10*ROW('Sanitation Data'!D20))="","",OFFSET('Sanitation Data'!$D$32,0,10*ROW('Sanitation Data'!D20)))</f>
        <v/>
      </c>
      <c r="CP26" s="278" t="str">
        <f ca="true">+IF(OFFSET('Sanitation Data'!$E$28,0,10*ROW('Sanitation Data'!E20))="","",OFFSET('Sanitation Data'!$E$28,0,10*ROW('Sanitation Data'!E20)))</f>
        <v/>
      </c>
      <c r="CQ26" s="278" t="str">
        <f ca="true">+IF(OFFSET('Sanitation Data'!$E$29,0,10*ROW('Sanitation Data'!E20))="","",OFFSET('Sanitation Data'!$E$29,0,10*ROW('Sanitation Data'!E20)))</f>
        <v/>
      </c>
      <c r="CR26" s="278" t="str">
        <f ca="true">+IF(OFFSET('Sanitation Data'!$E$30,0,10*ROW('Sanitation Data'!E20))="","",OFFSET('Sanitation Data'!$E$30,0,10*ROW('Sanitation Data'!E20)))</f>
        <v/>
      </c>
      <c r="CS26" s="278" t="str">
        <f ca="true">+IF(OFFSET('Sanitation Data'!$E$31,0,10*ROW('Sanitation Data'!E20))="","",OFFSET('Sanitation Data'!$E$31,0,10*ROW('Sanitation Data'!E20)))</f>
        <v/>
      </c>
      <c r="CT26" s="278" t="str">
        <f ca="true">+IF(OFFSET('Sanitation Data'!$E$32,0,10*ROW('Sanitation Data'!E20))="","",OFFSET('Sanitation Data'!$E$32,0,10*ROW('Sanitation Data'!E20)))</f>
        <v/>
      </c>
      <c r="CU26" s="278" t="str">
        <f ca="true">+IF(OFFSET('Sanitation Data'!$F$28,0,10*ROW('Sanitation Data'!F20))="","",OFFSET('Sanitation Data'!$F$28,0,10*ROW('Sanitation Data'!F20)))</f>
        <v/>
      </c>
      <c r="CV26" s="278" t="str">
        <f ca="true">+IF(OFFSET('Sanitation Data'!$F$29,0,10*ROW('Sanitation Data'!F20))="","",OFFSET('Sanitation Data'!$F$29,0,10*ROW('Sanitation Data'!F20)))</f>
        <v/>
      </c>
      <c r="CW26" s="278" t="str">
        <f ca="true">+IF(OFFSET('Sanitation Data'!$F$30,0,10*ROW('Sanitation Data'!F20))="","",OFFSET('Sanitation Data'!$F$30,0,10*ROW('Sanitation Data'!F20)))</f>
        <v/>
      </c>
      <c r="CX26" s="278" t="str">
        <f ca="true">+IF(OFFSET('Sanitation Data'!$F$31,0,10*ROW('Sanitation Data'!F20))="","",OFFSET('Sanitation Data'!$F$31,0,10*ROW('Sanitation Data'!F20)))</f>
        <v/>
      </c>
      <c r="CY26" s="278" t="str">
        <f ca="true">+IF(OFFSET('Sanitation Data'!$F$32,0,10*ROW('Sanitation Data'!F20))="","",OFFSET('Sanitation Data'!$F$32,0,10*ROW('Sanitation Data'!F20)))</f>
        <v/>
      </c>
      <c r="CZ26" s="278" t="str">
        <f ca="true">+IF(OFFSET('Sanitation Data'!$G$28,0,10*ROW('Sanitation Data'!G20))="","",OFFSET('Sanitation Data'!$G$28,0,10*ROW('Sanitation Data'!G20)))</f>
        <v/>
      </c>
      <c r="DA26" s="278" t="str">
        <f ca="true">+IF(OFFSET('Sanitation Data'!$G$29,0,10*ROW('Sanitation Data'!G20))="","",OFFSET('Sanitation Data'!$G$29,0,10*ROW('Sanitation Data'!G20)))</f>
        <v/>
      </c>
      <c r="DB26" s="278" t="str">
        <f ca="true">+IF(OFFSET('Sanitation Data'!$G$30,0,10*ROW('Sanitation Data'!G20))="","",OFFSET('Sanitation Data'!$G$30,0,10*ROW('Sanitation Data'!G20)))</f>
        <v/>
      </c>
      <c r="DC26" s="278" t="str">
        <f ca="true">+IF(OFFSET('Sanitation Data'!$G$31,0,10*ROW('Sanitation Data'!G20))="","",OFFSET('Sanitation Data'!$G$31,0,10*ROW('Sanitation Data'!G20)))</f>
        <v/>
      </c>
      <c r="DD26" s="278" t="str">
        <f ca="true">+IF(OFFSET('Sanitation Data'!$G$32,0,10*ROW('Sanitation Data'!G20))="","",OFFSET('Sanitation Data'!$G$32,0,10*ROW('Sanitation Data'!G20)))</f>
        <v/>
      </c>
      <c r="DE26" s="278" t="str">
        <f ca="true">+IF(OFFSET('Sanitation Data'!$H$28,0,10*ROW('Sanitation Data'!H20))="","",OFFSET('Sanitation Data'!$H$28,0,10*ROW('Sanitation Data'!H20)))</f>
        <v/>
      </c>
      <c r="DF26" s="278" t="str">
        <f ca="true">+IF(OFFSET('Sanitation Data'!$H$29,0,10*ROW('Sanitation Data'!H20))="","",OFFSET('Sanitation Data'!$H$29,0,10*ROW('Sanitation Data'!H20)))</f>
        <v/>
      </c>
      <c r="DG26" s="278" t="str">
        <f ca="true">+IF(OFFSET('Sanitation Data'!$H$30,0,10*ROW('Sanitation Data'!H20))="","",OFFSET('Sanitation Data'!$H$30,0,10*ROW('Sanitation Data'!H20)))</f>
        <v/>
      </c>
      <c r="DH26" s="278" t="str">
        <f ca="true">+IF(OFFSET('Sanitation Data'!$H$31,0,10*ROW('Sanitation Data'!H20))="","",OFFSET('Sanitation Data'!$H$31,0,10*ROW('Sanitation Data'!H20)))</f>
        <v/>
      </c>
      <c r="DI26" s="278" t="str">
        <f ca="true">+IF(OFFSET('Sanitation Data'!$H$32,0,10*ROW('Sanitation Data'!H20))="","",OFFSET('Sanitation Data'!$H$32,0,10*ROW('Sanitation Data'!H20)))</f>
        <v/>
      </c>
      <c r="DJ26" s="278" t="str">
        <f ca="true">+IF(OFFSET('Sanitation Data'!$I$28,0,10*ROW('Sanitation Data'!I20))="","",OFFSET('Sanitation Data'!$I$28,0,10*ROW('Sanitation Data'!I20)))</f>
        <v/>
      </c>
      <c r="DK26" s="278" t="str">
        <f ca="true">+IF(OFFSET('Sanitation Data'!$I$29,0,10*ROW('Sanitation Data'!I20))="","",OFFSET('Sanitation Data'!$I$29,0,10*ROW('Sanitation Data'!I20)))</f>
        <v/>
      </c>
      <c r="DL26" s="278" t="str">
        <f ca="true">+IF(OFFSET('Sanitation Data'!$I$30,0,10*ROW('Sanitation Data'!I20))="","",OFFSET('Sanitation Data'!$I$30,0,10*ROW('Sanitation Data'!I20)))</f>
        <v/>
      </c>
      <c r="DM26" s="278" t="str">
        <f ca="true">+IF(OFFSET('Sanitation Data'!$I$31,0,10*ROW('Sanitation Data'!I20))="","",OFFSET('Sanitation Data'!$I$31,0,10*ROW('Sanitation Data'!I20)))</f>
        <v/>
      </c>
      <c r="DN26" s="278" t="str">
        <f ca="true">+IF(OFFSET('Sanitation Data'!$I$32,0,10*ROW('Sanitation Data'!I20))="","",OFFSET('Sanitation Data'!$I$32,0,10*ROW('Sanitation Data'!I20)))</f>
        <v/>
      </c>
      <c r="DO26" s="278" t="str">
        <f ca="true">+IF(OFFSET('Hygiene Data'!$D$11,0,10*ROW('Hygiene Data'!D20))="","",OFFSET('Hygiene Data'!$D$11,0,10*ROW('Hygiene Data'!D20)))</f>
        <v/>
      </c>
      <c r="DP26" s="278" t="str">
        <f ca="true">+IF(OFFSET('Hygiene Data'!$D$12,0,10*ROW('Hygiene Data'!D20))="","",OFFSET('Hygiene Data'!$D$12,0,10*ROW('Hygiene Data'!D20)))</f>
        <v/>
      </c>
      <c r="DQ26" s="278" t="str">
        <f ca="true">+IF(OFFSET('Hygiene Data'!$D$13,0,10*ROW('Hygiene Data'!D20))="","",OFFSET('Hygiene Data'!$D$13,0,10*ROW('Hygiene Data'!D20)))</f>
        <v/>
      </c>
      <c r="DR26" s="278" t="str">
        <f ca="true">+IF(OFFSET('Hygiene Data'!$E$11,0,10*ROW('Hygiene Data'!E20))="","",OFFSET('Hygiene Data'!$E$11,0,10*ROW('Hygiene Data'!E20)))</f>
        <v/>
      </c>
      <c r="DS26" s="278" t="str">
        <f ca="true">+IF(OFFSET('Hygiene Data'!$E$12,0,10*ROW('Hygiene Data'!E20))="","",OFFSET('Hygiene Data'!$E$12,0,10*ROW('Hygiene Data'!E20)))</f>
        <v/>
      </c>
      <c r="DT26" s="278" t="str">
        <f ca="true">+IF(OFFSET('Hygiene Data'!$E$13,0,10*ROW('Hygiene Data'!E20))="","",OFFSET('Hygiene Data'!$E$13,0,10*ROW('Hygiene Data'!E20)))</f>
        <v/>
      </c>
      <c r="DU26" s="278" t="str">
        <f ca="true">+IF(OFFSET('Hygiene Data'!$F$11,0,10*ROW('Hygiene Data'!F20))="","",OFFSET('Hygiene Data'!$F$11,0,10*ROW('Hygiene Data'!F20)))</f>
        <v/>
      </c>
      <c r="DV26" s="278" t="str">
        <f ca="true">+IF(OFFSET('Hygiene Data'!$F$12,0,10*ROW('Hygiene Data'!F20))="","",OFFSET('Hygiene Data'!$F$12,0,10*ROW('Hygiene Data'!F20)))</f>
        <v/>
      </c>
      <c r="DW26" s="278" t="str">
        <f ca="true">+IF(OFFSET('Hygiene Data'!$F$13,0,10*ROW('Hygiene Data'!F20))="","",OFFSET('Hygiene Data'!$F$13,0,10*ROW('Hygiene Data'!F20)))</f>
        <v/>
      </c>
      <c r="DX26" s="278" t="str">
        <f ca="true">+IF(OFFSET('Hygiene Data'!$G$11,0,10*ROW('Hygiene Data'!G20))="","",OFFSET('Hygiene Data'!$G$11,0,10*ROW('Hygiene Data'!G20)))</f>
        <v/>
      </c>
      <c r="DY26" s="278" t="str">
        <f ca="true">+IF(OFFSET('Hygiene Data'!$G$12,0,10*ROW('Hygiene Data'!G20))="","",OFFSET('Hygiene Data'!$G$12,0,10*ROW('Hygiene Data'!G20)))</f>
        <v/>
      </c>
      <c r="DZ26" s="278" t="str">
        <f ca="true">+IF(OFFSET('Hygiene Data'!$G$13,0,10*ROW('Hygiene Data'!G20))="","",OFFSET('Hygiene Data'!$G$13,0,10*ROW('Hygiene Data'!G20)))</f>
        <v/>
      </c>
      <c r="EA26" s="278" t="str">
        <f ca="true">+IF(OFFSET('Hygiene Data'!$H$11,0,10*ROW('Hygiene Data'!H20))="","",OFFSET('Hygiene Data'!$H$11,0,10*ROW('Hygiene Data'!H20)))</f>
        <v/>
      </c>
      <c r="EB26" s="278" t="str">
        <f ca="true">+IF(OFFSET('Hygiene Data'!$H$12,0,10*ROW('Hygiene Data'!H20))="","",OFFSET('Hygiene Data'!$H$12,0,10*ROW('Hygiene Data'!H20)))</f>
        <v/>
      </c>
      <c r="EC26" s="278" t="str">
        <f ca="true">+IF(OFFSET('Hygiene Data'!$H$13,0,10*ROW('Hygiene Data'!H20))="","",OFFSET('Hygiene Data'!$H$13,0,10*ROW('Hygiene Data'!H20)))</f>
        <v/>
      </c>
      <c r="ED26" s="278" t="str">
        <f ca="true">+IF(OFFSET('Hygiene Data'!$I$11,0,10*ROW('Hygiene Data'!I20))="","",OFFSET('Hygiene Data'!$I$11,0,10*ROW('Hygiene Data'!I20)))</f>
        <v/>
      </c>
      <c r="EE26" s="278" t="str">
        <f ca="true">+IF(OFFSET('Hygiene Data'!$I$12,0,10*ROW('Hygiene Data'!I20))="","",OFFSET('Hygiene Data'!$I$12,0,10*ROW('Hygiene Data'!I20)))</f>
        <v/>
      </c>
      <c r="EF26" s="278" t="str">
        <f ca="true">+IF(OFFSET('Hygiene Data'!$I$13,0,10*ROW('Hygiene Data'!I20))="","",OFFSET('Hygiene Data'!$I$13,0,10*ROW('Hygiene Data'!I20)))</f>
        <v/>
      </c>
    </row>
    <row xmlns:x14ac="http://schemas.microsoft.com/office/spreadsheetml/2009/9/ac" r="27" x14ac:dyDescent="0.2">
      <c r="A27" s="35" t="str">
        <f ca="true">+IF(OFFSET('Water Data'!$B$2,0,10*ROW('Water Data'!E21))="","",OFFSET('Water Data'!$B$2,0,10*ROW('Water Data'!E21)))</f>
        <v/>
      </c>
      <c r="B27" s="35" t="str">
        <f ca="true">+IF(OFFSET('Water Data'!$C$2,0,10*ROW('Water Data'!F21))="","",OFFSET('Water Data'!$C$2,0,10*ROW('Water Data'!F21)))</f>
        <v/>
      </c>
      <c r="C27" s="334" t="str">
        <f t="shared" ca="true" si="0"/>
        <v/>
      </c>
      <c r="D27" s="91"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1"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1"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1"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1"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1"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1"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1"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1"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1"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1"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1"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1"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1"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1"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1"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1"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1"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2"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2"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2"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2"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2"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2"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2"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2"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2"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2"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2"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2"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2"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2"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2"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2"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2"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2"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2"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2"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2"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2"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2"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2"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2"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2"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2"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2"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2"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2"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3"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3"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3"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3"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3"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3"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3"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3"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3"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3"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3"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3"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3"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3"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3"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3"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3"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3"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8"/>
      <c r="BS27" s="278" t="str">
        <f ca="true">+IF(OFFSET('Water Data'!$D$27,0,10*ROW('Water Data'!D21))="","",OFFSET('Water Data'!$D$27,0,10*ROW('Water Data'!D21)))</f>
        <v/>
      </c>
      <c r="BT27" s="278" t="str">
        <f ca="true">+IF(OFFSET('Water Data'!$D$28,0,10*ROW('Water Data'!D21))="","",OFFSET('Water Data'!$D$28,0,10*ROW('Water Data'!D21)))</f>
        <v/>
      </c>
      <c r="BU27" s="278" t="str">
        <f ca="true">+IF(OFFSET('Water Data'!$D$29,0,10*ROW('Water Data'!D21))="","",OFFSET('Water Data'!$D$29,0,10*ROW('Water Data'!D21)))</f>
        <v/>
      </c>
      <c r="BV27" s="278" t="str">
        <f ca="true">+IF(OFFSET('Water Data'!$E$27,0,10*ROW('Water Data'!E21))="","",OFFSET('Water Data'!$E$27,0,10*ROW('Water Data'!E21)))</f>
        <v/>
      </c>
      <c r="BW27" s="278" t="str">
        <f ca="true">+IF(OFFSET('Water Data'!$E$28,0,10*ROW('Water Data'!E21))="","",OFFSET('Water Data'!$E$28,0,10*ROW('Water Data'!E21)))</f>
        <v/>
      </c>
      <c r="BX27" s="278" t="str">
        <f ca="true">+IF(OFFSET('Water Data'!$E$29,0,10*ROW('Water Data'!E21))="","",OFFSET('Water Data'!$E$29,0,10*ROW('Water Data'!E21)))</f>
        <v/>
      </c>
      <c r="BY27" s="278" t="str">
        <f ca="true">+IF(OFFSET('Water Data'!$F$27,0,10*ROW('Water Data'!F21))="","",OFFSET('Water Data'!$F$27,0,10*ROW('Water Data'!F21)))</f>
        <v/>
      </c>
      <c r="BZ27" s="278" t="str">
        <f ca="true">+IF(OFFSET('Water Data'!$F$28,0,10*ROW('Water Data'!F21))="","",OFFSET('Water Data'!$F$28,0,10*ROW('Water Data'!F21)))</f>
        <v/>
      </c>
      <c r="CA27" s="278" t="str">
        <f ca="true">+IF(OFFSET('Water Data'!$F$29,0,10*ROW('Water Data'!F21))="","",OFFSET('Water Data'!$F$29,0,10*ROW('Water Data'!F21)))</f>
        <v/>
      </c>
      <c r="CB27" s="278" t="str">
        <f ca="true">+IF(OFFSET('Water Data'!$G$27,0,10*ROW('Water Data'!G21))="","",OFFSET('Water Data'!$G$27,0,10*ROW('Water Data'!G21)))</f>
        <v/>
      </c>
      <c r="CC27" s="278" t="str">
        <f ca="true">+IF(OFFSET('Water Data'!$G$28,0,10*ROW('Water Data'!G21))="","",OFFSET('Water Data'!$G$28,0,10*ROW('Water Data'!G21)))</f>
        <v/>
      </c>
      <c r="CD27" s="278" t="str">
        <f ca="true">+IF(OFFSET('Water Data'!$G$29,0,10*ROW('Water Data'!G21))="","",OFFSET('Water Data'!$G$29,0,10*ROW('Water Data'!G21)))</f>
        <v/>
      </c>
      <c r="CE27" s="278" t="str">
        <f ca="true">+IF(OFFSET('Water Data'!$H$27,0,10*ROW('Water Data'!H21))="","",OFFSET('Water Data'!$H$27,0,10*ROW('Water Data'!H21)))</f>
        <v/>
      </c>
      <c r="CF27" s="278" t="str">
        <f ca="true">+IF(OFFSET('Water Data'!$H$28,0,10*ROW('Water Data'!H21))="","",OFFSET('Water Data'!$H$28,0,10*ROW('Water Data'!H21)))</f>
        <v/>
      </c>
      <c r="CG27" s="278" t="str">
        <f ca="true">+IF(OFFSET('Water Data'!$H$29,0,10*ROW('Water Data'!H21))="","",OFFSET('Water Data'!$H$29,0,10*ROW('Water Data'!H21)))</f>
        <v/>
      </c>
      <c r="CH27" s="278" t="str">
        <f ca="true">+IF(OFFSET('Water Data'!$I$27,0,10*ROW('Water Data'!I21))="","",OFFSET('Water Data'!$I$27,0,10*ROW('Water Data'!I21)))</f>
        <v/>
      </c>
      <c r="CI27" s="278" t="str">
        <f ca="true">+IF(OFFSET('Water Data'!$I$28,0,10*ROW('Water Data'!I21))="","",OFFSET('Water Data'!$I$28,0,10*ROW('Water Data'!I21)))</f>
        <v/>
      </c>
      <c r="CJ27" s="278" t="str">
        <f ca="true">+IF(OFFSET('Water Data'!$I$29,0,10*ROW('Water Data'!I21))="","",OFFSET('Water Data'!$I$29,0,10*ROW('Water Data'!I21)))</f>
        <v/>
      </c>
      <c r="CK27" s="278" t="str">
        <f ca="true">+IF(OFFSET('Sanitation Data'!$D$28,0,10*ROW('Sanitation Data'!D21))="","",OFFSET('Sanitation Data'!$D$28,0,10*ROW('Sanitation Data'!D21)))</f>
        <v/>
      </c>
      <c r="CL27" s="278" t="str">
        <f ca="true">+IF(OFFSET('Sanitation Data'!$D$29,0,10*ROW('Sanitation Data'!D21))="","",OFFSET('Sanitation Data'!$D$29,0,10*ROW('Sanitation Data'!D21)))</f>
        <v/>
      </c>
      <c r="CM27" s="278" t="str">
        <f ca="true">+IF(OFFSET('Sanitation Data'!$D$30,0,10*ROW('Sanitation Data'!D21))="","",OFFSET('Sanitation Data'!$D$30,0,10*ROW('Sanitation Data'!D21)))</f>
        <v/>
      </c>
      <c r="CN27" s="278" t="str">
        <f ca="true">+IF(OFFSET('Sanitation Data'!$D$31,0,10*ROW('Sanitation Data'!D21))="","",OFFSET('Sanitation Data'!$D$31,0,10*ROW('Sanitation Data'!D21)))</f>
        <v/>
      </c>
      <c r="CO27" s="278" t="str">
        <f ca="true">+IF(OFFSET('Sanitation Data'!$D$32,0,10*ROW('Sanitation Data'!D21))="","",OFFSET('Sanitation Data'!$D$32,0,10*ROW('Sanitation Data'!D21)))</f>
        <v/>
      </c>
      <c r="CP27" s="278" t="str">
        <f ca="true">+IF(OFFSET('Sanitation Data'!$E$28,0,10*ROW('Sanitation Data'!E21))="","",OFFSET('Sanitation Data'!$E$28,0,10*ROW('Sanitation Data'!E21)))</f>
        <v/>
      </c>
      <c r="CQ27" s="278" t="str">
        <f ca="true">+IF(OFFSET('Sanitation Data'!$E$29,0,10*ROW('Sanitation Data'!E21))="","",OFFSET('Sanitation Data'!$E$29,0,10*ROW('Sanitation Data'!E21)))</f>
        <v/>
      </c>
      <c r="CR27" s="278" t="str">
        <f ca="true">+IF(OFFSET('Sanitation Data'!$E$30,0,10*ROW('Sanitation Data'!E21))="","",OFFSET('Sanitation Data'!$E$30,0,10*ROW('Sanitation Data'!E21)))</f>
        <v/>
      </c>
      <c r="CS27" s="278" t="str">
        <f ca="true">+IF(OFFSET('Sanitation Data'!$E$31,0,10*ROW('Sanitation Data'!E21))="","",OFFSET('Sanitation Data'!$E$31,0,10*ROW('Sanitation Data'!E21)))</f>
        <v/>
      </c>
      <c r="CT27" s="278" t="str">
        <f ca="true">+IF(OFFSET('Sanitation Data'!$E$32,0,10*ROW('Sanitation Data'!E21))="","",OFFSET('Sanitation Data'!$E$32,0,10*ROW('Sanitation Data'!E21)))</f>
        <v/>
      </c>
      <c r="CU27" s="278" t="str">
        <f ca="true">+IF(OFFSET('Sanitation Data'!$F$28,0,10*ROW('Sanitation Data'!F21))="","",OFFSET('Sanitation Data'!$F$28,0,10*ROW('Sanitation Data'!F21)))</f>
        <v/>
      </c>
      <c r="CV27" s="278" t="str">
        <f ca="true">+IF(OFFSET('Sanitation Data'!$F$29,0,10*ROW('Sanitation Data'!F21))="","",OFFSET('Sanitation Data'!$F$29,0,10*ROW('Sanitation Data'!F21)))</f>
        <v/>
      </c>
      <c r="CW27" s="278" t="str">
        <f ca="true">+IF(OFFSET('Sanitation Data'!$F$30,0,10*ROW('Sanitation Data'!F21))="","",OFFSET('Sanitation Data'!$F$30,0,10*ROW('Sanitation Data'!F21)))</f>
        <v/>
      </c>
      <c r="CX27" s="278" t="str">
        <f ca="true">+IF(OFFSET('Sanitation Data'!$F$31,0,10*ROW('Sanitation Data'!F21))="","",OFFSET('Sanitation Data'!$F$31,0,10*ROW('Sanitation Data'!F21)))</f>
        <v/>
      </c>
      <c r="CY27" s="278" t="str">
        <f ca="true">+IF(OFFSET('Sanitation Data'!$F$32,0,10*ROW('Sanitation Data'!F21))="","",OFFSET('Sanitation Data'!$F$32,0,10*ROW('Sanitation Data'!F21)))</f>
        <v/>
      </c>
      <c r="CZ27" s="278" t="str">
        <f ca="true">+IF(OFFSET('Sanitation Data'!$G$28,0,10*ROW('Sanitation Data'!G21))="","",OFFSET('Sanitation Data'!$G$28,0,10*ROW('Sanitation Data'!G21)))</f>
        <v/>
      </c>
      <c r="DA27" s="278" t="str">
        <f ca="true">+IF(OFFSET('Sanitation Data'!$G$29,0,10*ROW('Sanitation Data'!G21))="","",OFFSET('Sanitation Data'!$G$29,0,10*ROW('Sanitation Data'!G21)))</f>
        <v/>
      </c>
      <c r="DB27" s="278" t="str">
        <f ca="true">+IF(OFFSET('Sanitation Data'!$G$30,0,10*ROW('Sanitation Data'!G21))="","",OFFSET('Sanitation Data'!$G$30,0,10*ROW('Sanitation Data'!G21)))</f>
        <v/>
      </c>
      <c r="DC27" s="278" t="str">
        <f ca="true">+IF(OFFSET('Sanitation Data'!$G$31,0,10*ROW('Sanitation Data'!G21))="","",OFFSET('Sanitation Data'!$G$31,0,10*ROW('Sanitation Data'!G21)))</f>
        <v/>
      </c>
      <c r="DD27" s="278" t="str">
        <f ca="true">+IF(OFFSET('Sanitation Data'!$G$32,0,10*ROW('Sanitation Data'!G21))="","",OFFSET('Sanitation Data'!$G$32,0,10*ROW('Sanitation Data'!G21)))</f>
        <v/>
      </c>
      <c r="DE27" s="278" t="str">
        <f ca="true">+IF(OFFSET('Sanitation Data'!$H$28,0,10*ROW('Sanitation Data'!H21))="","",OFFSET('Sanitation Data'!$H$28,0,10*ROW('Sanitation Data'!H21)))</f>
        <v/>
      </c>
      <c r="DF27" s="278" t="str">
        <f ca="true">+IF(OFFSET('Sanitation Data'!$H$29,0,10*ROW('Sanitation Data'!H21))="","",OFFSET('Sanitation Data'!$H$29,0,10*ROW('Sanitation Data'!H21)))</f>
        <v/>
      </c>
      <c r="DG27" s="278" t="str">
        <f ca="true">+IF(OFFSET('Sanitation Data'!$H$30,0,10*ROW('Sanitation Data'!H21))="","",OFFSET('Sanitation Data'!$H$30,0,10*ROW('Sanitation Data'!H21)))</f>
        <v/>
      </c>
      <c r="DH27" s="278" t="str">
        <f ca="true">+IF(OFFSET('Sanitation Data'!$H$31,0,10*ROW('Sanitation Data'!H21))="","",OFFSET('Sanitation Data'!$H$31,0,10*ROW('Sanitation Data'!H21)))</f>
        <v/>
      </c>
      <c r="DI27" s="278" t="str">
        <f ca="true">+IF(OFFSET('Sanitation Data'!$H$32,0,10*ROW('Sanitation Data'!H21))="","",OFFSET('Sanitation Data'!$H$32,0,10*ROW('Sanitation Data'!H21)))</f>
        <v/>
      </c>
      <c r="DJ27" s="278" t="str">
        <f ca="true">+IF(OFFSET('Sanitation Data'!$I$28,0,10*ROW('Sanitation Data'!I21))="","",OFFSET('Sanitation Data'!$I$28,0,10*ROW('Sanitation Data'!I21)))</f>
        <v/>
      </c>
      <c r="DK27" s="278" t="str">
        <f ca="true">+IF(OFFSET('Sanitation Data'!$I$29,0,10*ROW('Sanitation Data'!I21))="","",OFFSET('Sanitation Data'!$I$29,0,10*ROW('Sanitation Data'!I21)))</f>
        <v/>
      </c>
      <c r="DL27" s="278" t="str">
        <f ca="true">+IF(OFFSET('Sanitation Data'!$I$30,0,10*ROW('Sanitation Data'!I21))="","",OFFSET('Sanitation Data'!$I$30,0,10*ROW('Sanitation Data'!I21)))</f>
        <v/>
      </c>
      <c r="DM27" s="278" t="str">
        <f ca="true">+IF(OFFSET('Sanitation Data'!$I$31,0,10*ROW('Sanitation Data'!I21))="","",OFFSET('Sanitation Data'!$I$31,0,10*ROW('Sanitation Data'!I21)))</f>
        <v/>
      </c>
      <c r="DN27" s="278" t="str">
        <f ca="true">+IF(OFFSET('Sanitation Data'!$I$32,0,10*ROW('Sanitation Data'!I21))="","",OFFSET('Sanitation Data'!$I$32,0,10*ROW('Sanitation Data'!I21)))</f>
        <v/>
      </c>
      <c r="DO27" s="278" t="str">
        <f ca="true">+IF(OFFSET('Hygiene Data'!$D$11,0,10*ROW('Hygiene Data'!D21))="","",OFFSET('Hygiene Data'!$D$11,0,10*ROW('Hygiene Data'!D21)))</f>
        <v/>
      </c>
      <c r="DP27" s="278" t="str">
        <f ca="true">+IF(OFFSET('Hygiene Data'!$D$12,0,10*ROW('Hygiene Data'!D21))="","",OFFSET('Hygiene Data'!$D$12,0,10*ROW('Hygiene Data'!D21)))</f>
        <v/>
      </c>
      <c r="DQ27" s="278" t="str">
        <f ca="true">+IF(OFFSET('Hygiene Data'!$D$13,0,10*ROW('Hygiene Data'!D21))="","",OFFSET('Hygiene Data'!$D$13,0,10*ROW('Hygiene Data'!D21)))</f>
        <v/>
      </c>
      <c r="DR27" s="278" t="str">
        <f ca="true">+IF(OFFSET('Hygiene Data'!$E$11,0,10*ROW('Hygiene Data'!E21))="","",OFFSET('Hygiene Data'!$E$11,0,10*ROW('Hygiene Data'!E21)))</f>
        <v/>
      </c>
      <c r="DS27" s="278" t="str">
        <f ca="true">+IF(OFFSET('Hygiene Data'!$E$12,0,10*ROW('Hygiene Data'!E21))="","",OFFSET('Hygiene Data'!$E$12,0,10*ROW('Hygiene Data'!E21)))</f>
        <v/>
      </c>
      <c r="DT27" s="278" t="str">
        <f ca="true">+IF(OFFSET('Hygiene Data'!$E$13,0,10*ROW('Hygiene Data'!E21))="","",OFFSET('Hygiene Data'!$E$13,0,10*ROW('Hygiene Data'!E21)))</f>
        <v/>
      </c>
      <c r="DU27" s="278" t="str">
        <f ca="true">+IF(OFFSET('Hygiene Data'!$F$11,0,10*ROW('Hygiene Data'!F21))="","",OFFSET('Hygiene Data'!$F$11,0,10*ROW('Hygiene Data'!F21)))</f>
        <v/>
      </c>
      <c r="DV27" s="278" t="str">
        <f ca="true">+IF(OFFSET('Hygiene Data'!$F$12,0,10*ROW('Hygiene Data'!F21))="","",OFFSET('Hygiene Data'!$F$12,0,10*ROW('Hygiene Data'!F21)))</f>
        <v/>
      </c>
      <c r="DW27" s="278" t="str">
        <f ca="true">+IF(OFFSET('Hygiene Data'!$F$13,0,10*ROW('Hygiene Data'!F21))="","",OFFSET('Hygiene Data'!$F$13,0,10*ROW('Hygiene Data'!F21)))</f>
        <v/>
      </c>
      <c r="DX27" s="278" t="str">
        <f ca="true">+IF(OFFSET('Hygiene Data'!$G$11,0,10*ROW('Hygiene Data'!G21))="","",OFFSET('Hygiene Data'!$G$11,0,10*ROW('Hygiene Data'!G21)))</f>
        <v/>
      </c>
      <c r="DY27" s="278" t="str">
        <f ca="true">+IF(OFFSET('Hygiene Data'!$G$12,0,10*ROW('Hygiene Data'!G21))="","",OFFSET('Hygiene Data'!$G$12,0,10*ROW('Hygiene Data'!G21)))</f>
        <v/>
      </c>
      <c r="DZ27" s="278" t="str">
        <f ca="true">+IF(OFFSET('Hygiene Data'!$G$13,0,10*ROW('Hygiene Data'!G21))="","",OFFSET('Hygiene Data'!$G$13,0,10*ROW('Hygiene Data'!G21)))</f>
        <v/>
      </c>
      <c r="EA27" s="278" t="str">
        <f ca="true">+IF(OFFSET('Hygiene Data'!$H$11,0,10*ROW('Hygiene Data'!H21))="","",OFFSET('Hygiene Data'!$H$11,0,10*ROW('Hygiene Data'!H21)))</f>
        <v/>
      </c>
      <c r="EB27" s="278" t="str">
        <f ca="true">+IF(OFFSET('Hygiene Data'!$H$12,0,10*ROW('Hygiene Data'!H21))="","",OFFSET('Hygiene Data'!$H$12,0,10*ROW('Hygiene Data'!H21)))</f>
        <v/>
      </c>
      <c r="EC27" s="278" t="str">
        <f ca="true">+IF(OFFSET('Hygiene Data'!$H$13,0,10*ROW('Hygiene Data'!H21))="","",OFFSET('Hygiene Data'!$H$13,0,10*ROW('Hygiene Data'!H21)))</f>
        <v/>
      </c>
      <c r="ED27" s="278" t="str">
        <f ca="true">+IF(OFFSET('Hygiene Data'!$I$11,0,10*ROW('Hygiene Data'!I21))="","",OFFSET('Hygiene Data'!$I$11,0,10*ROW('Hygiene Data'!I21)))</f>
        <v/>
      </c>
      <c r="EE27" s="278" t="str">
        <f ca="true">+IF(OFFSET('Hygiene Data'!$I$12,0,10*ROW('Hygiene Data'!I21))="","",OFFSET('Hygiene Data'!$I$12,0,10*ROW('Hygiene Data'!I21)))</f>
        <v/>
      </c>
      <c r="EF27" s="278" t="str">
        <f ca="true">+IF(OFFSET('Hygiene Data'!$I$13,0,10*ROW('Hygiene Data'!I21))="","",OFFSET('Hygiene Data'!$I$13,0,10*ROW('Hygiene Data'!I21)))</f>
        <v/>
      </c>
    </row>
    <row xmlns:x14ac="http://schemas.microsoft.com/office/spreadsheetml/2009/9/ac" r="28" x14ac:dyDescent="0.2">
      <c r="A28" s="35" t="str">
        <f ca="true">+IF(OFFSET('Water Data'!$B$2,0,10*ROW('Water Data'!E22))="","",OFFSET('Water Data'!$B$2,0,10*ROW('Water Data'!E22)))</f>
        <v/>
      </c>
      <c r="B28" s="35" t="str">
        <f ca="true">+IF(OFFSET('Water Data'!$C$2,0,10*ROW('Water Data'!F22))="","",OFFSET('Water Data'!$C$2,0,10*ROW('Water Data'!F22)))</f>
        <v/>
      </c>
      <c r="C28" s="334" t="str">
        <f t="shared" ca="true" si="0"/>
        <v/>
      </c>
      <c r="D28" s="91"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1"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1"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1"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1"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1"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1"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1"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1"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1"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1"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1"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1"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1"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1"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1"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1"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1"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2"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2"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2"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2"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2"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2"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2"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2"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2"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2"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2"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2"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2"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2"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2"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2"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2"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2"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2"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2"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2"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2"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2"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2"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2"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2"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2"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2"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2"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2"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3"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3"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3"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3"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3"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3"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3"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3"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3"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3"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3"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3"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3"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3"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3"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3"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3"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3"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8"/>
      <c r="BS28" s="278" t="str">
        <f ca="true">+IF(OFFSET('Water Data'!$D$27,0,10*ROW('Water Data'!D22))="","",OFFSET('Water Data'!$D$27,0,10*ROW('Water Data'!D22)))</f>
        <v/>
      </c>
      <c r="BT28" s="278" t="str">
        <f ca="true">+IF(OFFSET('Water Data'!$D$28,0,10*ROW('Water Data'!D22))="","",OFFSET('Water Data'!$D$28,0,10*ROW('Water Data'!D22)))</f>
        <v/>
      </c>
      <c r="BU28" s="278" t="str">
        <f ca="true">+IF(OFFSET('Water Data'!$D$29,0,10*ROW('Water Data'!D22))="","",OFFSET('Water Data'!$D$29,0,10*ROW('Water Data'!D22)))</f>
        <v/>
      </c>
      <c r="BV28" s="278" t="str">
        <f ca="true">+IF(OFFSET('Water Data'!$E$27,0,10*ROW('Water Data'!E22))="","",OFFSET('Water Data'!$E$27,0,10*ROW('Water Data'!E22)))</f>
        <v/>
      </c>
      <c r="BW28" s="278" t="str">
        <f ca="true">+IF(OFFSET('Water Data'!$E$28,0,10*ROW('Water Data'!E22))="","",OFFSET('Water Data'!$E$28,0,10*ROW('Water Data'!E22)))</f>
        <v/>
      </c>
      <c r="BX28" s="278" t="str">
        <f ca="true">+IF(OFFSET('Water Data'!$E$29,0,10*ROW('Water Data'!E22))="","",OFFSET('Water Data'!$E$29,0,10*ROW('Water Data'!E22)))</f>
        <v/>
      </c>
      <c r="BY28" s="278" t="str">
        <f ca="true">+IF(OFFSET('Water Data'!$F$27,0,10*ROW('Water Data'!F22))="","",OFFSET('Water Data'!$F$27,0,10*ROW('Water Data'!F22)))</f>
        <v/>
      </c>
      <c r="BZ28" s="278" t="str">
        <f ca="true">+IF(OFFSET('Water Data'!$F$28,0,10*ROW('Water Data'!F22))="","",OFFSET('Water Data'!$F$28,0,10*ROW('Water Data'!F22)))</f>
        <v/>
      </c>
      <c r="CA28" s="278" t="str">
        <f ca="true">+IF(OFFSET('Water Data'!$F$29,0,10*ROW('Water Data'!F22))="","",OFFSET('Water Data'!$F$29,0,10*ROW('Water Data'!F22)))</f>
        <v/>
      </c>
      <c r="CB28" s="278" t="str">
        <f ca="true">+IF(OFFSET('Water Data'!$G$27,0,10*ROW('Water Data'!G22))="","",OFFSET('Water Data'!$G$27,0,10*ROW('Water Data'!G22)))</f>
        <v/>
      </c>
      <c r="CC28" s="278" t="str">
        <f ca="true">+IF(OFFSET('Water Data'!$G$28,0,10*ROW('Water Data'!G22))="","",OFFSET('Water Data'!$G$28,0,10*ROW('Water Data'!G22)))</f>
        <v/>
      </c>
      <c r="CD28" s="278" t="str">
        <f ca="true">+IF(OFFSET('Water Data'!$G$29,0,10*ROW('Water Data'!G22))="","",OFFSET('Water Data'!$G$29,0,10*ROW('Water Data'!G22)))</f>
        <v/>
      </c>
      <c r="CE28" s="278" t="str">
        <f ca="true">+IF(OFFSET('Water Data'!$H$27,0,10*ROW('Water Data'!H22))="","",OFFSET('Water Data'!$H$27,0,10*ROW('Water Data'!H22)))</f>
        <v/>
      </c>
      <c r="CF28" s="278" t="str">
        <f ca="true">+IF(OFFSET('Water Data'!$H$28,0,10*ROW('Water Data'!H22))="","",OFFSET('Water Data'!$H$28,0,10*ROW('Water Data'!H22)))</f>
        <v/>
      </c>
      <c r="CG28" s="278" t="str">
        <f ca="true">+IF(OFFSET('Water Data'!$H$29,0,10*ROW('Water Data'!H22))="","",OFFSET('Water Data'!$H$29,0,10*ROW('Water Data'!H22)))</f>
        <v/>
      </c>
      <c r="CH28" s="278" t="str">
        <f ca="true">+IF(OFFSET('Water Data'!$I$27,0,10*ROW('Water Data'!I22))="","",OFFSET('Water Data'!$I$27,0,10*ROW('Water Data'!I22)))</f>
        <v/>
      </c>
      <c r="CI28" s="278" t="str">
        <f ca="true">+IF(OFFSET('Water Data'!$I$28,0,10*ROW('Water Data'!I22))="","",OFFSET('Water Data'!$I$28,0,10*ROW('Water Data'!I22)))</f>
        <v/>
      </c>
      <c r="CJ28" s="278" t="str">
        <f ca="true">+IF(OFFSET('Water Data'!$I$29,0,10*ROW('Water Data'!I22))="","",OFFSET('Water Data'!$I$29,0,10*ROW('Water Data'!I22)))</f>
        <v/>
      </c>
      <c r="CK28" s="278" t="str">
        <f ca="true">+IF(OFFSET('Sanitation Data'!$D$28,0,10*ROW('Sanitation Data'!D22))="","",OFFSET('Sanitation Data'!$D$28,0,10*ROW('Sanitation Data'!D22)))</f>
        <v/>
      </c>
      <c r="CL28" s="278" t="str">
        <f ca="true">+IF(OFFSET('Sanitation Data'!$D$29,0,10*ROW('Sanitation Data'!D22))="","",OFFSET('Sanitation Data'!$D$29,0,10*ROW('Sanitation Data'!D22)))</f>
        <v/>
      </c>
      <c r="CM28" s="278" t="str">
        <f ca="true">+IF(OFFSET('Sanitation Data'!$D$30,0,10*ROW('Sanitation Data'!D22))="","",OFFSET('Sanitation Data'!$D$30,0,10*ROW('Sanitation Data'!D22)))</f>
        <v/>
      </c>
      <c r="CN28" s="278" t="str">
        <f ca="true">+IF(OFFSET('Sanitation Data'!$D$31,0,10*ROW('Sanitation Data'!D22))="","",OFFSET('Sanitation Data'!$D$31,0,10*ROW('Sanitation Data'!D22)))</f>
        <v/>
      </c>
      <c r="CO28" s="278" t="str">
        <f ca="true">+IF(OFFSET('Sanitation Data'!$D$32,0,10*ROW('Sanitation Data'!D22))="","",OFFSET('Sanitation Data'!$D$32,0,10*ROW('Sanitation Data'!D22)))</f>
        <v/>
      </c>
      <c r="CP28" s="278" t="str">
        <f ca="true">+IF(OFFSET('Sanitation Data'!$E$28,0,10*ROW('Sanitation Data'!E22))="","",OFFSET('Sanitation Data'!$E$28,0,10*ROW('Sanitation Data'!E22)))</f>
        <v/>
      </c>
      <c r="CQ28" s="278" t="str">
        <f ca="true">+IF(OFFSET('Sanitation Data'!$E$29,0,10*ROW('Sanitation Data'!E22))="","",OFFSET('Sanitation Data'!$E$29,0,10*ROW('Sanitation Data'!E22)))</f>
        <v/>
      </c>
      <c r="CR28" s="278" t="str">
        <f ca="true">+IF(OFFSET('Sanitation Data'!$E$30,0,10*ROW('Sanitation Data'!E22))="","",OFFSET('Sanitation Data'!$E$30,0,10*ROW('Sanitation Data'!E22)))</f>
        <v/>
      </c>
      <c r="CS28" s="278" t="str">
        <f ca="true">+IF(OFFSET('Sanitation Data'!$E$31,0,10*ROW('Sanitation Data'!E22))="","",OFFSET('Sanitation Data'!$E$31,0,10*ROW('Sanitation Data'!E22)))</f>
        <v/>
      </c>
      <c r="CT28" s="278" t="str">
        <f ca="true">+IF(OFFSET('Sanitation Data'!$E$32,0,10*ROW('Sanitation Data'!E22))="","",OFFSET('Sanitation Data'!$E$32,0,10*ROW('Sanitation Data'!E22)))</f>
        <v/>
      </c>
      <c r="CU28" s="278" t="str">
        <f ca="true">+IF(OFFSET('Sanitation Data'!$F$28,0,10*ROW('Sanitation Data'!F22))="","",OFFSET('Sanitation Data'!$F$28,0,10*ROW('Sanitation Data'!F22)))</f>
        <v/>
      </c>
      <c r="CV28" s="278" t="str">
        <f ca="true">+IF(OFFSET('Sanitation Data'!$F$29,0,10*ROW('Sanitation Data'!F22))="","",OFFSET('Sanitation Data'!$F$29,0,10*ROW('Sanitation Data'!F22)))</f>
        <v/>
      </c>
      <c r="CW28" s="278" t="str">
        <f ca="true">+IF(OFFSET('Sanitation Data'!$F$30,0,10*ROW('Sanitation Data'!F22))="","",OFFSET('Sanitation Data'!$F$30,0,10*ROW('Sanitation Data'!F22)))</f>
        <v/>
      </c>
      <c r="CX28" s="278" t="str">
        <f ca="true">+IF(OFFSET('Sanitation Data'!$F$31,0,10*ROW('Sanitation Data'!F22))="","",OFFSET('Sanitation Data'!$F$31,0,10*ROW('Sanitation Data'!F22)))</f>
        <v/>
      </c>
      <c r="CY28" s="278" t="str">
        <f ca="true">+IF(OFFSET('Sanitation Data'!$F$32,0,10*ROW('Sanitation Data'!F22))="","",OFFSET('Sanitation Data'!$F$32,0,10*ROW('Sanitation Data'!F22)))</f>
        <v/>
      </c>
      <c r="CZ28" s="278" t="str">
        <f ca="true">+IF(OFFSET('Sanitation Data'!$G$28,0,10*ROW('Sanitation Data'!G22))="","",OFFSET('Sanitation Data'!$G$28,0,10*ROW('Sanitation Data'!G22)))</f>
        <v/>
      </c>
      <c r="DA28" s="278" t="str">
        <f ca="true">+IF(OFFSET('Sanitation Data'!$G$29,0,10*ROW('Sanitation Data'!G22))="","",OFFSET('Sanitation Data'!$G$29,0,10*ROW('Sanitation Data'!G22)))</f>
        <v/>
      </c>
      <c r="DB28" s="278" t="str">
        <f ca="true">+IF(OFFSET('Sanitation Data'!$G$30,0,10*ROW('Sanitation Data'!G22))="","",OFFSET('Sanitation Data'!$G$30,0,10*ROW('Sanitation Data'!G22)))</f>
        <v/>
      </c>
      <c r="DC28" s="278" t="str">
        <f ca="true">+IF(OFFSET('Sanitation Data'!$G$31,0,10*ROW('Sanitation Data'!G22))="","",OFFSET('Sanitation Data'!$G$31,0,10*ROW('Sanitation Data'!G22)))</f>
        <v/>
      </c>
      <c r="DD28" s="278" t="str">
        <f ca="true">+IF(OFFSET('Sanitation Data'!$G$32,0,10*ROW('Sanitation Data'!G22))="","",OFFSET('Sanitation Data'!$G$32,0,10*ROW('Sanitation Data'!G22)))</f>
        <v/>
      </c>
      <c r="DE28" s="278" t="str">
        <f ca="true">+IF(OFFSET('Sanitation Data'!$H$28,0,10*ROW('Sanitation Data'!H22))="","",OFFSET('Sanitation Data'!$H$28,0,10*ROW('Sanitation Data'!H22)))</f>
        <v/>
      </c>
      <c r="DF28" s="278" t="str">
        <f ca="true">+IF(OFFSET('Sanitation Data'!$H$29,0,10*ROW('Sanitation Data'!H22))="","",OFFSET('Sanitation Data'!$H$29,0,10*ROW('Sanitation Data'!H22)))</f>
        <v/>
      </c>
      <c r="DG28" s="278" t="str">
        <f ca="true">+IF(OFFSET('Sanitation Data'!$H$30,0,10*ROW('Sanitation Data'!H22))="","",OFFSET('Sanitation Data'!$H$30,0,10*ROW('Sanitation Data'!H22)))</f>
        <v/>
      </c>
      <c r="DH28" s="278" t="str">
        <f ca="true">+IF(OFFSET('Sanitation Data'!$H$31,0,10*ROW('Sanitation Data'!H22))="","",OFFSET('Sanitation Data'!$H$31,0,10*ROW('Sanitation Data'!H22)))</f>
        <v/>
      </c>
      <c r="DI28" s="278" t="str">
        <f ca="true">+IF(OFFSET('Sanitation Data'!$H$32,0,10*ROW('Sanitation Data'!H22))="","",OFFSET('Sanitation Data'!$H$32,0,10*ROW('Sanitation Data'!H22)))</f>
        <v/>
      </c>
      <c r="DJ28" s="278" t="str">
        <f ca="true">+IF(OFFSET('Sanitation Data'!$I$28,0,10*ROW('Sanitation Data'!I22))="","",OFFSET('Sanitation Data'!$I$28,0,10*ROW('Sanitation Data'!I22)))</f>
        <v/>
      </c>
      <c r="DK28" s="278" t="str">
        <f ca="true">+IF(OFFSET('Sanitation Data'!$I$29,0,10*ROW('Sanitation Data'!I22))="","",OFFSET('Sanitation Data'!$I$29,0,10*ROW('Sanitation Data'!I22)))</f>
        <v/>
      </c>
      <c r="DL28" s="278" t="str">
        <f ca="true">+IF(OFFSET('Sanitation Data'!$I$30,0,10*ROW('Sanitation Data'!I22))="","",OFFSET('Sanitation Data'!$I$30,0,10*ROW('Sanitation Data'!I22)))</f>
        <v/>
      </c>
      <c r="DM28" s="278" t="str">
        <f ca="true">+IF(OFFSET('Sanitation Data'!$I$31,0,10*ROW('Sanitation Data'!I22))="","",OFFSET('Sanitation Data'!$I$31,0,10*ROW('Sanitation Data'!I22)))</f>
        <v/>
      </c>
      <c r="DN28" s="278" t="str">
        <f ca="true">+IF(OFFSET('Sanitation Data'!$I$32,0,10*ROW('Sanitation Data'!I22))="","",OFFSET('Sanitation Data'!$I$32,0,10*ROW('Sanitation Data'!I22)))</f>
        <v/>
      </c>
      <c r="DO28" s="278" t="str">
        <f ca="true">+IF(OFFSET('Hygiene Data'!$D$11,0,10*ROW('Hygiene Data'!D22))="","",OFFSET('Hygiene Data'!$D$11,0,10*ROW('Hygiene Data'!D22)))</f>
        <v/>
      </c>
      <c r="DP28" s="278" t="str">
        <f ca="true">+IF(OFFSET('Hygiene Data'!$D$12,0,10*ROW('Hygiene Data'!D22))="","",OFFSET('Hygiene Data'!$D$12,0,10*ROW('Hygiene Data'!D22)))</f>
        <v/>
      </c>
      <c r="DQ28" s="278" t="str">
        <f ca="true">+IF(OFFSET('Hygiene Data'!$D$13,0,10*ROW('Hygiene Data'!D22))="","",OFFSET('Hygiene Data'!$D$13,0,10*ROW('Hygiene Data'!D22)))</f>
        <v/>
      </c>
      <c r="DR28" s="278" t="str">
        <f ca="true">+IF(OFFSET('Hygiene Data'!$E$11,0,10*ROW('Hygiene Data'!E22))="","",OFFSET('Hygiene Data'!$E$11,0,10*ROW('Hygiene Data'!E22)))</f>
        <v/>
      </c>
      <c r="DS28" s="278" t="str">
        <f ca="true">+IF(OFFSET('Hygiene Data'!$E$12,0,10*ROW('Hygiene Data'!E22))="","",OFFSET('Hygiene Data'!$E$12,0,10*ROW('Hygiene Data'!E22)))</f>
        <v/>
      </c>
      <c r="DT28" s="278" t="str">
        <f ca="true">+IF(OFFSET('Hygiene Data'!$E$13,0,10*ROW('Hygiene Data'!E22))="","",OFFSET('Hygiene Data'!$E$13,0,10*ROW('Hygiene Data'!E22)))</f>
        <v/>
      </c>
      <c r="DU28" s="278" t="str">
        <f ca="true">+IF(OFFSET('Hygiene Data'!$F$11,0,10*ROW('Hygiene Data'!F22))="","",OFFSET('Hygiene Data'!$F$11,0,10*ROW('Hygiene Data'!F22)))</f>
        <v/>
      </c>
      <c r="DV28" s="278" t="str">
        <f ca="true">+IF(OFFSET('Hygiene Data'!$F$12,0,10*ROW('Hygiene Data'!F22))="","",OFFSET('Hygiene Data'!$F$12,0,10*ROW('Hygiene Data'!F22)))</f>
        <v/>
      </c>
      <c r="DW28" s="278" t="str">
        <f ca="true">+IF(OFFSET('Hygiene Data'!$F$13,0,10*ROW('Hygiene Data'!F22))="","",OFFSET('Hygiene Data'!$F$13,0,10*ROW('Hygiene Data'!F22)))</f>
        <v/>
      </c>
      <c r="DX28" s="278" t="str">
        <f ca="true">+IF(OFFSET('Hygiene Data'!$G$11,0,10*ROW('Hygiene Data'!G22))="","",OFFSET('Hygiene Data'!$G$11,0,10*ROW('Hygiene Data'!G22)))</f>
        <v/>
      </c>
      <c r="DY28" s="278" t="str">
        <f ca="true">+IF(OFFSET('Hygiene Data'!$G$12,0,10*ROW('Hygiene Data'!G22))="","",OFFSET('Hygiene Data'!$G$12,0,10*ROW('Hygiene Data'!G22)))</f>
        <v/>
      </c>
      <c r="DZ28" s="278" t="str">
        <f ca="true">+IF(OFFSET('Hygiene Data'!$G$13,0,10*ROW('Hygiene Data'!G22))="","",OFFSET('Hygiene Data'!$G$13,0,10*ROW('Hygiene Data'!G22)))</f>
        <v/>
      </c>
      <c r="EA28" s="278" t="str">
        <f ca="true">+IF(OFFSET('Hygiene Data'!$H$11,0,10*ROW('Hygiene Data'!H22))="","",OFFSET('Hygiene Data'!$H$11,0,10*ROW('Hygiene Data'!H22)))</f>
        <v/>
      </c>
      <c r="EB28" s="278" t="str">
        <f ca="true">+IF(OFFSET('Hygiene Data'!$H$12,0,10*ROW('Hygiene Data'!H22))="","",OFFSET('Hygiene Data'!$H$12,0,10*ROW('Hygiene Data'!H22)))</f>
        <v/>
      </c>
      <c r="EC28" s="278" t="str">
        <f ca="true">+IF(OFFSET('Hygiene Data'!$H$13,0,10*ROW('Hygiene Data'!H22))="","",OFFSET('Hygiene Data'!$H$13,0,10*ROW('Hygiene Data'!H22)))</f>
        <v/>
      </c>
      <c r="ED28" s="278" t="str">
        <f ca="true">+IF(OFFSET('Hygiene Data'!$I$11,0,10*ROW('Hygiene Data'!I22))="","",OFFSET('Hygiene Data'!$I$11,0,10*ROW('Hygiene Data'!I22)))</f>
        <v/>
      </c>
      <c r="EE28" s="278" t="str">
        <f ca="true">+IF(OFFSET('Hygiene Data'!$I$12,0,10*ROW('Hygiene Data'!I22))="","",OFFSET('Hygiene Data'!$I$12,0,10*ROW('Hygiene Data'!I22)))</f>
        <v/>
      </c>
      <c r="EF28" s="278" t="str">
        <f ca="true">+IF(OFFSET('Hygiene Data'!$I$13,0,10*ROW('Hygiene Data'!I22))="","",OFFSET('Hygiene Data'!$I$13,0,10*ROW('Hygiene Data'!I22)))</f>
        <v/>
      </c>
    </row>
    <row xmlns:x14ac="http://schemas.microsoft.com/office/spreadsheetml/2009/9/ac" r="29" x14ac:dyDescent="0.2">
      <c r="A29" s="35" t="str">
        <f ca="true">+IF(OFFSET('Water Data'!$B$2,0,10*ROW('Water Data'!E23))="","",OFFSET('Water Data'!$B$2,0,10*ROW('Water Data'!E23)))</f>
        <v/>
      </c>
      <c r="B29" s="35" t="str">
        <f ca="true">+IF(OFFSET('Water Data'!$C$2,0,10*ROW('Water Data'!F23))="","",OFFSET('Water Data'!$C$2,0,10*ROW('Water Data'!F23)))</f>
        <v/>
      </c>
      <c r="C29" s="334" t="str">
        <f t="shared" ca="true" si="0"/>
        <v/>
      </c>
      <c r="D29" s="91"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1"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1"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1"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1"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1"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1"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1"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1"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1"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1"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1"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1"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1"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1"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1"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1"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1"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2"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2"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2"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2"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2"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2"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2"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2"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2"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2"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2"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2"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2"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2"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2"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2"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2"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2"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2"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2"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2"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2"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2"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2"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2"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2"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2"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2"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2"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2"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3"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3"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3"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3"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3"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3"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3"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3"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3"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3"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3"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3"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3"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3"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3"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3"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3"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3"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8"/>
      <c r="BS29" s="278" t="str">
        <f ca="true">+IF(OFFSET('Water Data'!$D$27,0,10*ROW('Water Data'!D23))="","",OFFSET('Water Data'!$D$27,0,10*ROW('Water Data'!D23)))</f>
        <v/>
      </c>
      <c r="BT29" s="278" t="str">
        <f ca="true">+IF(OFFSET('Water Data'!$D$28,0,10*ROW('Water Data'!D23))="","",OFFSET('Water Data'!$D$28,0,10*ROW('Water Data'!D23)))</f>
        <v/>
      </c>
      <c r="BU29" s="278" t="str">
        <f ca="true">+IF(OFFSET('Water Data'!$D$29,0,10*ROW('Water Data'!D23))="","",OFFSET('Water Data'!$D$29,0,10*ROW('Water Data'!D23)))</f>
        <v/>
      </c>
      <c r="BV29" s="278" t="str">
        <f ca="true">+IF(OFFSET('Water Data'!$E$27,0,10*ROW('Water Data'!E23))="","",OFFSET('Water Data'!$E$27,0,10*ROW('Water Data'!E23)))</f>
        <v/>
      </c>
      <c r="BW29" s="278" t="str">
        <f ca="true">+IF(OFFSET('Water Data'!$E$28,0,10*ROW('Water Data'!E23))="","",OFFSET('Water Data'!$E$28,0,10*ROW('Water Data'!E23)))</f>
        <v/>
      </c>
      <c r="BX29" s="278" t="str">
        <f ca="true">+IF(OFFSET('Water Data'!$E$29,0,10*ROW('Water Data'!E23))="","",OFFSET('Water Data'!$E$29,0,10*ROW('Water Data'!E23)))</f>
        <v/>
      </c>
      <c r="BY29" s="278" t="str">
        <f ca="true">+IF(OFFSET('Water Data'!$F$27,0,10*ROW('Water Data'!F23))="","",OFFSET('Water Data'!$F$27,0,10*ROW('Water Data'!F23)))</f>
        <v/>
      </c>
      <c r="BZ29" s="278" t="str">
        <f ca="true">+IF(OFFSET('Water Data'!$F$28,0,10*ROW('Water Data'!F23))="","",OFFSET('Water Data'!$F$28,0,10*ROW('Water Data'!F23)))</f>
        <v/>
      </c>
      <c r="CA29" s="278" t="str">
        <f ca="true">+IF(OFFSET('Water Data'!$F$29,0,10*ROW('Water Data'!F23))="","",OFFSET('Water Data'!$F$29,0,10*ROW('Water Data'!F23)))</f>
        <v/>
      </c>
      <c r="CB29" s="278" t="str">
        <f ca="true">+IF(OFFSET('Water Data'!$G$27,0,10*ROW('Water Data'!G23))="","",OFFSET('Water Data'!$G$27,0,10*ROW('Water Data'!G23)))</f>
        <v/>
      </c>
      <c r="CC29" s="278" t="str">
        <f ca="true">+IF(OFFSET('Water Data'!$G$28,0,10*ROW('Water Data'!G23))="","",OFFSET('Water Data'!$G$28,0,10*ROW('Water Data'!G23)))</f>
        <v/>
      </c>
      <c r="CD29" s="278" t="str">
        <f ca="true">+IF(OFFSET('Water Data'!$G$29,0,10*ROW('Water Data'!G23))="","",OFFSET('Water Data'!$G$29,0,10*ROW('Water Data'!G23)))</f>
        <v/>
      </c>
      <c r="CE29" s="278" t="str">
        <f ca="true">+IF(OFFSET('Water Data'!$H$27,0,10*ROW('Water Data'!H23))="","",OFFSET('Water Data'!$H$27,0,10*ROW('Water Data'!H23)))</f>
        <v/>
      </c>
      <c r="CF29" s="278" t="str">
        <f ca="true">+IF(OFFSET('Water Data'!$H$28,0,10*ROW('Water Data'!H23))="","",OFFSET('Water Data'!$H$28,0,10*ROW('Water Data'!H23)))</f>
        <v/>
      </c>
      <c r="CG29" s="278" t="str">
        <f ca="true">+IF(OFFSET('Water Data'!$H$29,0,10*ROW('Water Data'!H23))="","",OFFSET('Water Data'!$H$29,0,10*ROW('Water Data'!H23)))</f>
        <v/>
      </c>
      <c r="CH29" s="278" t="str">
        <f ca="true">+IF(OFFSET('Water Data'!$I$27,0,10*ROW('Water Data'!I23))="","",OFFSET('Water Data'!$I$27,0,10*ROW('Water Data'!I23)))</f>
        <v/>
      </c>
      <c r="CI29" s="278" t="str">
        <f ca="true">+IF(OFFSET('Water Data'!$I$28,0,10*ROW('Water Data'!I23))="","",OFFSET('Water Data'!$I$28,0,10*ROW('Water Data'!I23)))</f>
        <v/>
      </c>
      <c r="CJ29" s="278" t="str">
        <f ca="true">+IF(OFFSET('Water Data'!$I$29,0,10*ROW('Water Data'!I23))="","",OFFSET('Water Data'!$I$29,0,10*ROW('Water Data'!I23)))</f>
        <v/>
      </c>
      <c r="CK29" s="278" t="str">
        <f ca="true">+IF(OFFSET('Sanitation Data'!$D$28,0,10*ROW('Sanitation Data'!D23))="","",OFFSET('Sanitation Data'!$D$28,0,10*ROW('Sanitation Data'!D23)))</f>
        <v/>
      </c>
      <c r="CL29" s="278" t="str">
        <f ca="true">+IF(OFFSET('Sanitation Data'!$D$29,0,10*ROW('Sanitation Data'!D23))="","",OFFSET('Sanitation Data'!$D$29,0,10*ROW('Sanitation Data'!D23)))</f>
        <v/>
      </c>
      <c r="CM29" s="278" t="str">
        <f ca="true">+IF(OFFSET('Sanitation Data'!$D$30,0,10*ROW('Sanitation Data'!D23))="","",OFFSET('Sanitation Data'!$D$30,0,10*ROW('Sanitation Data'!D23)))</f>
        <v/>
      </c>
      <c r="CN29" s="278" t="str">
        <f ca="true">+IF(OFFSET('Sanitation Data'!$D$31,0,10*ROW('Sanitation Data'!D23))="","",OFFSET('Sanitation Data'!$D$31,0,10*ROW('Sanitation Data'!D23)))</f>
        <v/>
      </c>
      <c r="CO29" s="278" t="str">
        <f ca="true">+IF(OFFSET('Sanitation Data'!$D$32,0,10*ROW('Sanitation Data'!D23))="","",OFFSET('Sanitation Data'!$D$32,0,10*ROW('Sanitation Data'!D23)))</f>
        <v/>
      </c>
      <c r="CP29" s="278" t="str">
        <f ca="true">+IF(OFFSET('Sanitation Data'!$E$28,0,10*ROW('Sanitation Data'!E23))="","",OFFSET('Sanitation Data'!$E$28,0,10*ROW('Sanitation Data'!E23)))</f>
        <v/>
      </c>
      <c r="CQ29" s="278" t="str">
        <f ca="true">+IF(OFFSET('Sanitation Data'!$E$29,0,10*ROW('Sanitation Data'!E23))="","",OFFSET('Sanitation Data'!$E$29,0,10*ROW('Sanitation Data'!E23)))</f>
        <v/>
      </c>
      <c r="CR29" s="278" t="str">
        <f ca="true">+IF(OFFSET('Sanitation Data'!$E$30,0,10*ROW('Sanitation Data'!E23))="","",OFFSET('Sanitation Data'!$E$30,0,10*ROW('Sanitation Data'!E23)))</f>
        <v/>
      </c>
      <c r="CS29" s="278" t="str">
        <f ca="true">+IF(OFFSET('Sanitation Data'!$E$31,0,10*ROW('Sanitation Data'!E23))="","",OFFSET('Sanitation Data'!$E$31,0,10*ROW('Sanitation Data'!E23)))</f>
        <v/>
      </c>
      <c r="CT29" s="278" t="str">
        <f ca="true">+IF(OFFSET('Sanitation Data'!$E$32,0,10*ROW('Sanitation Data'!E23))="","",OFFSET('Sanitation Data'!$E$32,0,10*ROW('Sanitation Data'!E23)))</f>
        <v/>
      </c>
      <c r="CU29" s="278" t="str">
        <f ca="true">+IF(OFFSET('Sanitation Data'!$F$28,0,10*ROW('Sanitation Data'!F23))="","",OFFSET('Sanitation Data'!$F$28,0,10*ROW('Sanitation Data'!F23)))</f>
        <v/>
      </c>
      <c r="CV29" s="278" t="str">
        <f ca="true">+IF(OFFSET('Sanitation Data'!$F$29,0,10*ROW('Sanitation Data'!F23))="","",OFFSET('Sanitation Data'!$F$29,0,10*ROW('Sanitation Data'!F23)))</f>
        <v/>
      </c>
      <c r="CW29" s="278" t="str">
        <f ca="true">+IF(OFFSET('Sanitation Data'!$F$30,0,10*ROW('Sanitation Data'!F23))="","",OFFSET('Sanitation Data'!$F$30,0,10*ROW('Sanitation Data'!F23)))</f>
        <v/>
      </c>
      <c r="CX29" s="278" t="str">
        <f ca="true">+IF(OFFSET('Sanitation Data'!$F$31,0,10*ROW('Sanitation Data'!F23))="","",OFFSET('Sanitation Data'!$F$31,0,10*ROW('Sanitation Data'!F23)))</f>
        <v/>
      </c>
      <c r="CY29" s="278" t="str">
        <f ca="true">+IF(OFFSET('Sanitation Data'!$F$32,0,10*ROW('Sanitation Data'!F23))="","",OFFSET('Sanitation Data'!$F$32,0,10*ROW('Sanitation Data'!F23)))</f>
        <v/>
      </c>
      <c r="CZ29" s="278" t="str">
        <f ca="true">+IF(OFFSET('Sanitation Data'!$G$28,0,10*ROW('Sanitation Data'!G23))="","",OFFSET('Sanitation Data'!$G$28,0,10*ROW('Sanitation Data'!G23)))</f>
        <v/>
      </c>
      <c r="DA29" s="278" t="str">
        <f ca="true">+IF(OFFSET('Sanitation Data'!$G$29,0,10*ROW('Sanitation Data'!G23))="","",OFFSET('Sanitation Data'!$G$29,0,10*ROW('Sanitation Data'!G23)))</f>
        <v/>
      </c>
      <c r="DB29" s="278" t="str">
        <f ca="true">+IF(OFFSET('Sanitation Data'!$G$30,0,10*ROW('Sanitation Data'!G23))="","",OFFSET('Sanitation Data'!$G$30,0,10*ROW('Sanitation Data'!G23)))</f>
        <v/>
      </c>
      <c r="DC29" s="278" t="str">
        <f ca="true">+IF(OFFSET('Sanitation Data'!$G$31,0,10*ROW('Sanitation Data'!G23))="","",OFFSET('Sanitation Data'!$G$31,0,10*ROW('Sanitation Data'!G23)))</f>
        <v/>
      </c>
      <c r="DD29" s="278" t="str">
        <f ca="true">+IF(OFFSET('Sanitation Data'!$G$32,0,10*ROW('Sanitation Data'!G23))="","",OFFSET('Sanitation Data'!$G$32,0,10*ROW('Sanitation Data'!G23)))</f>
        <v/>
      </c>
      <c r="DE29" s="278" t="str">
        <f ca="true">+IF(OFFSET('Sanitation Data'!$H$28,0,10*ROW('Sanitation Data'!H23))="","",OFFSET('Sanitation Data'!$H$28,0,10*ROW('Sanitation Data'!H23)))</f>
        <v/>
      </c>
      <c r="DF29" s="278" t="str">
        <f ca="true">+IF(OFFSET('Sanitation Data'!$H$29,0,10*ROW('Sanitation Data'!H23))="","",OFFSET('Sanitation Data'!$H$29,0,10*ROW('Sanitation Data'!H23)))</f>
        <v/>
      </c>
      <c r="DG29" s="278" t="str">
        <f ca="true">+IF(OFFSET('Sanitation Data'!$H$30,0,10*ROW('Sanitation Data'!H23))="","",OFFSET('Sanitation Data'!$H$30,0,10*ROW('Sanitation Data'!H23)))</f>
        <v/>
      </c>
      <c r="DH29" s="278" t="str">
        <f ca="true">+IF(OFFSET('Sanitation Data'!$H$31,0,10*ROW('Sanitation Data'!H23))="","",OFFSET('Sanitation Data'!$H$31,0,10*ROW('Sanitation Data'!H23)))</f>
        <v/>
      </c>
      <c r="DI29" s="278" t="str">
        <f ca="true">+IF(OFFSET('Sanitation Data'!$H$32,0,10*ROW('Sanitation Data'!H23))="","",OFFSET('Sanitation Data'!$H$32,0,10*ROW('Sanitation Data'!H23)))</f>
        <v/>
      </c>
      <c r="DJ29" s="278" t="str">
        <f ca="true">+IF(OFFSET('Sanitation Data'!$I$28,0,10*ROW('Sanitation Data'!I23))="","",OFFSET('Sanitation Data'!$I$28,0,10*ROW('Sanitation Data'!I23)))</f>
        <v/>
      </c>
      <c r="DK29" s="278" t="str">
        <f ca="true">+IF(OFFSET('Sanitation Data'!$I$29,0,10*ROW('Sanitation Data'!I23))="","",OFFSET('Sanitation Data'!$I$29,0,10*ROW('Sanitation Data'!I23)))</f>
        <v/>
      </c>
      <c r="DL29" s="278" t="str">
        <f ca="true">+IF(OFFSET('Sanitation Data'!$I$30,0,10*ROW('Sanitation Data'!I23))="","",OFFSET('Sanitation Data'!$I$30,0,10*ROW('Sanitation Data'!I23)))</f>
        <v/>
      </c>
      <c r="DM29" s="278" t="str">
        <f ca="true">+IF(OFFSET('Sanitation Data'!$I$31,0,10*ROW('Sanitation Data'!I23))="","",OFFSET('Sanitation Data'!$I$31,0,10*ROW('Sanitation Data'!I23)))</f>
        <v/>
      </c>
      <c r="DN29" s="278" t="str">
        <f ca="true">+IF(OFFSET('Sanitation Data'!$I$32,0,10*ROW('Sanitation Data'!I23))="","",OFFSET('Sanitation Data'!$I$32,0,10*ROW('Sanitation Data'!I23)))</f>
        <v/>
      </c>
      <c r="DO29" s="278" t="str">
        <f ca="true">+IF(OFFSET('Hygiene Data'!$D$11,0,10*ROW('Hygiene Data'!D23))="","",OFFSET('Hygiene Data'!$D$11,0,10*ROW('Hygiene Data'!D23)))</f>
        <v/>
      </c>
      <c r="DP29" s="278" t="str">
        <f ca="true">+IF(OFFSET('Hygiene Data'!$D$12,0,10*ROW('Hygiene Data'!D23))="","",OFFSET('Hygiene Data'!$D$12,0,10*ROW('Hygiene Data'!D23)))</f>
        <v/>
      </c>
      <c r="DQ29" s="278" t="str">
        <f ca="true">+IF(OFFSET('Hygiene Data'!$D$13,0,10*ROW('Hygiene Data'!D23))="","",OFFSET('Hygiene Data'!$D$13,0,10*ROW('Hygiene Data'!D23)))</f>
        <v/>
      </c>
      <c r="DR29" s="278" t="str">
        <f ca="true">+IF(OFFSET('Hygiene Data'!$E$11,0,10*ROW('Hygiene Data'!E23))="","",OFFSET('Hygiene Data'!$E$11,0,10*ROW('Hygiene Data'!E23)))</f>
        <v/>
      </c>
      <c r="DS29" s="278" t="str">
        <f ca="true">+IF(OFFSET('Hygiene Data'!$E$12,0,10*ROW('Hygiene Data'!E23))="","",OFFSET('Hygiene Data'!$E$12,0,10*ROW('Hygiene Data'!E23)))</f>
        <v/>
      </c>
      <c r="DT29" s="278" t="str">
        <f ca="true">+IF(OFFSET('Hygiene Data'!$E$13,0,10*ROW('Hygiene Data'!E23))="","",OFFSET('Hygiene Data'!$E$13,0,10*ROW('Hygiene Data'!E23)))</f>
        <v/>
      </c>
      <c r="DU29" s="278" t="str">
        <f ca="true">+IF(OFFSET('Hygiene Data'!$F$11,0,10*ROW('Hygiene Data'!F23))="","",OFFSET('Hygiene Data'!$F$11,0,10*ROW('Hygiene Data'!F23)))</f>
        <v/>
      </c>
      <c r="DV29" s="278" t="str">
        <f ca="true">+IF(OFFSET('Hygiene Data'!$F$12,0,10*ROW('Hygiene Data'!F23))="","",OFFSET('Hygiene Data'!$F$12,0,10*ROW('Hygiene Data'!F23)))</f>
        <v/>
      </c>
      <c r="DW29" s="278" t="str">
        <f ca="true">+IF(OFFSET('Hygiene Data'!$F$13,0,10*ROW('Hygiene Data'!F23))="","",OFFSET('Hygiene Data'!$F$13,0,10*ROW('Hygiene Data'!F23)))</f>
        <v/>
      </c>
      <c r="DX29" s="278" t="str">
        <f ca="true">+IF(OFFSET('Hygiene Data'!$G$11,0,10*ROW('Hygiene Data'!G23))="","",OFFSET('Hygiene Data'!$G$11,0,10*ROW('Hygiene Data'!G23)))</f>
        <v/>
      </c>
      <c r="DY29" s="278" t="str">
        <f ca="true">+IF(OFFSET('Hygiene Data'!$G$12,0,10*ROW('Hygiene Data'!G23))="","",OFFSET('Hygiene Data'!$G$12,0,10*ROW('Hygiene Data'!G23)))</f>
        <v/>
      </c>
      <c r="DZ29" s="278" t="str">
        <f ca="true">+IF(OFFSET('Hygiene Data'!$G$13,0,10*ROW('Hygiene Data'!G23))="","",OFFSET('Hygiene Data'!$G$13,0,10*ROW('Hygiene Data'!G23)))</f>
        <v/>
      </c>
      <c r="EA29" s="278" t="str">
        <f ca="true">+IF(OFFSET('Hygiene Data'!$H$11,0,10*ROW('Hygiene Data'!H23))="","",OFFSET('Hygiene Data'!$H$11,0,10*ROW('Hygiene Data'!H23)))</f>
        <v/>
      </c>
      <c r="EB29" s="278" t="str">
        <f ca="true">+IF(OFFSET('Hygiene Data'!$H$12,0,10*ROW('Hygiene Data'!H23))="","",OFFSET('Hygiene Data'!$H$12,0,10*ROW('Hygiene Data'!H23)))</f>
        <v/>
      </c>
      <c r="EC29" s="278" t="str">
        <f ca="true">+IF(OFFSET('Hygiene Data'!$H$13,0,10*ROW('Hygiene Data'!H23))="","",OFFSET('Hygiene Data'!$H$13,0,10*ROW('Hygiene Data'!H23)))</f>
        <v/>
      </c>
      <c r="ED29" s="278" t="str">
        <f ca="true">+IF(OFFSET('Hygiene Data'!$I$11,0,10*ROW('Hygiene Data'!I23))="","",OFFSET('Hygiene Data'!$I$11,0,10*ROW('Hygiene Data'!I23)))</f>
        <v/>
      </c>
      <c r="EE29" s="278" t="str">
        <f ca="true">+IF(OFFSET('Hygiene Data'!$I$12,0,10*ROW('Hygiene Data'!I23))="","",OFFSET('Hygiene Data'!$I$12,0,10*ROW('Hygiene Data'!I23)))</f>
        <v/>
      </c>
      <c r="EF29" s="278" t="str">
        <f ca="true">+IF(OFFSET('Hygiene Data'!$I$13,0,10*ROW('Hygiene Data'!I23))="","",OFFSET('Hygiene Data'!$I$13,0,10*ROW('Hygiene Data'!I23)))</f>
        <v/>
      </c>
    </row>
    <row xmlns:x14ac="http://schemas.microsoft.com/office/spreadsheetml/2009/9/ac" r="30" x14ac:dyDescent="0.2">
      <c r="A30" s="35" t="str">
        <f ca="true">+IF(OFFSET('Water Data'!$B$2,0,10*ROW('Water Data'!E24))="","",OFFSET('Water Data'!$B$2,0,10*ROW('Water Data'!E24)))</f>
        <v/>
      </c>
      <c r="B30" s="35" t="str">
        <f ca="true">+IF(OFFSET('Water Data'!$C$2,0,10*ROW('Water Data'!F24))="","",OFFSET('Water Data'!$C$2,0,10*ROW('Water Data'!F24)))</f>
        <v/>
      </c>
      <c r="C30" s="334" t="str">
        <f t="shared" ca="true" si="0"/>
        <v/>
      </c>
      <c r="D30" s="91"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1"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1"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1"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1"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1"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1"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1"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1"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1"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1"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1"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1"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1"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1"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1"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1"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1"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2"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2"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2"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2"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2"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2"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2"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2"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2"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2"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2"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2"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2"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2"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2"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2"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2"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2"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2"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2"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2"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2"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2"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2"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2"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2"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2"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2"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2"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2"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3"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3"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3"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3"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3"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3"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3"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3"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3"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3"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3"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3"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3"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3"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3"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3"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3"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3"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8"/>
      <c r="BS30" s="278" t="str">
        <f ca="true">+IF(OFFSET('Water Data'!$D$27,0,10*ROW('Water Data'!D24))="","",OFFSET('Water Data'!$D$27,0,10*ROW('Water Data'!D24)))</f>
        <v/>
      </c>
      <c r="BT30" s="278" t="str">
        <f ca="true">+IF(OFFSET('Water Data'!$D$28,0,10*ROW('Water Data'!D24))="","",OFFSET('Water Data'!$D$28,0,10*ROW('Water Data'!D24)))</f>
        <v/>
      </c>
      <c r="BU30" s="278" t="str">
        <f ca="true">+IF(OFFSET('Water Data'!$D$29,0,10*ROW('Water Data'!D24))="","",OFFSET('Water Data'!$D$29,0,10*ROW('Water Data'!D24)))</f>
        <v/>
      </c>
      <c r="BV30" s="278" t="str">
        <f ca="true">+IF(OFFSET('Water Data'!$E$27,0,10*ROW('Water Data'!E24))="","",OFFSET('Water Data'!$E$27,0,10*ROW('Water Data'!E24)))</f>
        <v/>
      </c>
      <c r="BW30" s="278" t="str">
        <f ca="true">+IF(OFFSET('Water Data'!$E$28,0,10*ROW('Water Data'!E24))="","",OFFSET('Water Data'!$E$28,0,10*ROW('Water Data'!E24)))</f>
        <v/>
      </c>
      <c r="BX30" s="278" t="str">
        <f ca="true">+IF(OFFSET('Water Data'!$E$29,0,10*ROW('Water Data'!E24))="","",OFFSET('Water Data'!$E$29,0,10*ROW('Water Data'!E24)))</f>
        <v/>
      </c>
      <c r="BY30" s="278" t="str">
        <f ca="true">+IF(OFFSET('Water Data'!$F$27,0,10*ROW('Water Data'!F24))="","",OFFSET('Water Data'!$F$27,0,10*ROW('Water Data'!F24)))</f>
        <v/>
      </c>
      <c r="BZ30" s="278" t="str">
        <f ca="true">+IF(OFFSET('Water Data'!$F$28,0,10*ROW('Water Data'!F24))="","",OFFSET('Water Data'!$F$28,0,10*ROW('Water Data'!F24)))</f>
        <v/>
      </c>
      <c r="CA30" s="278" t="str">
        <f ca="true">+IF(OFFSET('Water Data'!$F$29,0,10*ROW('Water Data'!F24))="","",OFFSET('Water Data'!$F$29,0,10*ROW('Water Data'!F24)))</f>
        <v/>
      </c>
      <c r="CB30" s="278" t="str">
        <f ca="true">+IF(OFFSET('Water Data'!$G$27,0,10*ROW('Water Data'!G24))="","",OFFSET('Water Data'!$G$27,0,10*ROW('Water Data'!G24)))</f>
        <v/>
      </c>
      <c r="CC30" s="278" t="str">
        <f ca="true">+IF(OFFSET('Water Data'!$G$28,0,10*ROW('Water Data'!G24))="","",OFFSET('Water Data'!$G$28,0,10*ROW('Water Data'!G24)))</f>
        <v/>
      </c>
      <c r="CD30" s="278" t="str">
        <f ca="true">+IF(OFFSET('Water Data'!$G$29,0,10*ROW('Water Data'!G24))="","",OFFSET('Water Data'!$G$29,0,10*ROW('Water Data'!G24)))</f>
        <v/>
      </c>
      <c r="CE30" s="278" t="str">
        <f ca="true">+IF(OFFSET('Water Data'!$H$27,0,10*ROW('Water Data'!H24))="","",OFFSET('Water Data'!$H$27,0,10*ROW('Water Data'!H24)))</f>
        <v/>
      </c>
      <c r="CF30" s="278" t="str">
        <f ca="true">+IF(OFFSET('Water Data'!$H$28,0,10*ROW('Water Data'!H24))="","",OFFSET('Water Data'!$H$28,0,10*ROW('Water Data'!H24)))</f>
        <v/>
      </c>
      <c r="CG30" s="278" t="str">
        <f ca="true">+IF(OFFSET('Water Data'!$H$29,0,10*ROW('Water Data'!H24))="","",OFFSET('Water Data'!$H$29,0,10*ROW('Water Data'!H24)))</f>
        <v/>
      </c>
      <c r="CH30" s="278" t="str">
        <f ca="true">+IF(OFFSET('Water Data'!$I$27,0,10*ROW('Water Data'!I24))="","",OFFSET('Water Data'!$I$27,0,10*ROW('Water Data'!I24)))</f>
        <v/>
      </c>
      <c r="CI30" s="278" t="str">
        <f ca="true">+IF(OFFSET('Water Data'!$I$28,0,10*ROW('Water Data'!I24))="","",OFFSET('Water Data'!$I$28,0,10*ROW('Water Data'!I24)))</f>
        <v/>
      </c>
      <c r="CJ30" s="278" t="str">
        <f ca="true">+IF(OFFSET('Water Data'!$I$29,0,10*ROW('Water Data'!I24))="","",OFFSET('Water Data'!$I$29,0,10*ROW('Water Data'!I24)))</f>
        <v/>
      </c>
      <c r="CK30" s="278" t="str">
        <f ca="true">+IF(OFFSET('Sanitation Data'!$D$28,0,10*ROW('Sanitation Data'!D24))="","",OFFSET('Sanitation Data'!$D$28,0,10*ROW('Sanitation Data'!D24)))</f>
        <v/>
      </c>
      <c r="CL30" s="278" t="str">
        <f ca="true">+IF(OFFSET('Sanitation Data'!$D$29,0,10*ROW('Sanitation Data'!D24))="","",OFFSET('Sanitation Data'!$D$29,0,10*ROW('Sanitation Data'!D24)))</f>
        <v/>
      </c>
      <c r="CM30" s="278" t="str">
        <f ca="true">+IF(OFFSET('Sanitation Data'!$D$30,0,10*ROW('Sanitation Data'!D24))="","",OFFSET('Sanitation Data'!$D$30,0,10*ROW('Sanitation Data'!D24)))</f>
        <v/>
      </c>
      <c r="CN30" s="278" t="str">
        <f ca="true">+IF(OFFSET('Sanitation Data'!$D$31,0,10*ROW('Sanitation Data'!D24))="","",OFFSET('Sanitation Data'!$D$31,0,10*ROW('Sanitation Data'!D24)))</f>
        <v/>
      </c>
      <c r="CO30" s="278" t="str">
        <f ca="true">+IF(OFFSET('Sanitation Data'!$D$32,0,10*ROW('Sanitation Data'!D24))="","",OFFSET('Sanitation Data'!$D$32,0,10*ROW('Sanitation Data'!D24)))</f>
        <v/>
      </c>
      <c r="CP30" s="278" t="str">
        <f ca="true">+IF(OFFSET('Sanitation Data'!$E$28,0,10*ROW('Sanitation Data'!E24))="","",OFFSET('Sanitation Data'!$E$28,0,10*ROW('Sanitation Data'!E24)))</f>
        <v/>
      </c>
      <c r="CQ30" s="278" t="str">
        <f ca="true">+IF(OFFSET('Sanitation Data'!$E$29,0,10*ROW('Sanitation Data'!E24))="","",OFFSET('Sanitation Data'!$E$29,0,10*ROW('Sanitation Data'!E24)))</f>
        <v/>
      </c>
      <c r="CR30" s="278" t="str">
        <f ca="true">+IF(OFFSET('Sanitation Data'!$E$30,0,10*ROW('Sanitation Data'!E24))="","",OFFSET('Sanitation Data'!$E$30,0,10*ROW('Sanitation Data'!E24)))</f>
        <v/>
      </c>
      <c r="CS30" s="278" t="str">
        <f ca="true">+IF(OFFSET('Sanitation Data'!$E$31,0,10*ROW('Sanitation Data'!E24))="","",OFFSET('Sanitation Data'!$E$31,0,10*ROW('Sanitation Data'!E24)))</f>
        <v/>
      </c>
      <c r="CT30" s="278" t="str">
        <f ca="true">+IF(OFFSET('Sanitation Data'!$E$32,0,10*ROW('Sanitation Data'!E24))="","",OFFSET('Sanitation Data'!$E$32,0,10*ROW('Sanitation Data'!E24)))</f>
        <v/>
      </c>
      <c r="CU30" s="278" t="str">
        <f ca="true">+IF(OFFSET('Sanitation Data'!$F$28,0,10*ROW('Sanitation Data'!F24))="","",OFFSET('Sanitation Data'!$F$28,0,10*ROW('Sanitation Data'!F24)))</f>
        <v/>
      </c>
      <c r="CV30" s="278" t="str">
        <f ca="true">+IF(OFFSET('Sanitation Data'!$F$29,0,10*ROW('Sanitation Data'!F24))="","",OFFSET('Sanitation Data'!$F$29,0,10*ROW('Sanitation Data'!F24)))</f>
        <v/>
      </c>
      <c r="CW30" s="278" t="str">
        <f ca="true">+IF(OFFSET('Sanitation Data'!$F$30,0,10*ROW('Sanitation Data'!F24))="","",OFFSET('Sanitation Data'!$F$30,0,10*ROW('Sanitation Data'!F24)))</f>
        <v/>
      </c>
      <c r="CX30" s="278" t="str">
        <f ca="true">+IF(OFFSET('Sanitation Data'!$F$31,0,10*ROW('Sanitation Data'!F24))="","",OFFSET('Sanitation Data'!$F$31,0,10*ROW('Sanitation Data'!F24)))</f>
        <v/>
      </c>
      <c r="CY30" s="278" t="str">
        <f ca="true">+IF(OFFSET('Sanitation Data'!$F$32,0,10*ROW('Sanitation Data'!F24))="","",OFFSET('Sanitation Data'!$F$32,0,10*ROW('Sanitation Data'!F24)))</f>
        <v/>
      </c>
      <c r="CZ30" s="278" t="str">
        <f ca="true">+IF(OFFSET('Sanitation Data'!$G$28,0,10*ROW('Sanitation Data'!G24))="","",OFFSET('Sanitation Data'!$G$28,0,10*ROW('Sanitation Data'!G24)))</f>
        <v/>
      </c>
      <c r="DA30" s="278" t="str">
        <f ca="true">+IF(OFFSET('Sanitation Data'!$G$29,0,10*ROW('Sanitation Data'!G24))="","",OFFSET('Sanitation Data'!$G$29,0,10*ROW('Sanitation Data'!G24)))</f>
        <v/>
      </c>
      <c r="DB30" s="278" t="str">
        <f ca="true">+IF(OFFSET('Sanitation Data'!$G$30,0,10*ROW('Sanitation Data'!G24))="","",OFFSET('Sanitation Data'!$G$30,0,10*ROW('Sanitation Data'!G24)))</f>
        <v/>
      </c>
      <c r="DC30" s="278" t="str">
        <f ca="true">+IF(OFFSET('Sanitation Data'!$G$31,0,10*ROW('Sanitation Data'!G24))="","",OFFSET('Sanitation Data'!$G$31,0,10*ROW('Sanitation Data'!G24)))</f>
        <v/>
      </c>
      <c r="DD30" s="278" t="str">
        <f ca="true">+IF(OFFSET('Sanitation Data'!$G$32,0,10*ROW('Sanitation Data'!G24))="","",OFFSET('Sanitation Data'!$G$32,0,10*ROW('Sanitation Data'!G24)))</f>
        <v/>
      </c>
      <c r="DE30" s="278" t="str">
        <f ca="true">+IF(OFFSET('Sanitation Data'!$H$28,0,10*ROW('Sanitation Data'!H24))="","",OFFSET('Sanitation Data'!$H$28,0,10*ROW('Sanitation Data'!H24)))</f>
        <v/>
      </c>
      <c r="DF30" s="278" t="str">
        <f ca="true">+IF(OFFSET('Sanitation Data'!$H$29,0,10*ROW('Sanitation Data'!H24))="","",OFFSET('Sanitation Data'!$H$29,0,10*ROW('Sanitation Data'!H24)))</f>
        <v/>
      </c>
      <c r="DG30" s="278" t="str">
        <f ca="true">+IF(OFFSET('Sanitation Data'!$H$30,0,10*ROW('Sanitation Data'!H24))="","",OFFSET('Sanitation Data'!$H$30,0,10*ROW('Sanitation Data'!H24)))</f>
        <v/>
      </c>
      <c r="DH30" s="278" t="str">
        <f ca="true">+IF(OFFSET('Sanitation Data'!$H$31,0,10*ROW('Sanitation Data'!H24))="","",OFFSET('Sanitation Data'!$H$31,0,10*ROW('Sanitation Data'!H24)))</f>
        <v/>
      </c>
      <c r="DI30" s="278" t="str">
        <f ca="true">+IF(OFFSET('Sanitation Data'!$H$32,0,10*ROW('Sanitation Data'!H24))="","",OFFSET('Sanitation Data'!$H$32,0,10*ROW('Sanitation Data'!H24)))</f>
        <v/>
      </c>
      <c r="DJ30" s="278" t="str">
        <f ca="true">+IF(OFFSET('Sanitation Data'!$I$28,0,10*ROW('Sanitation Data'!I24))="","",OFFSET('Sanitation Data'!$I$28,0,10*ROW('Sanitation Data'!I24)))</f>
        <v/>
      </c>
      <c r="DK30" s="278" t="str">
        <f ca="true">+IF(OFFSET('Sanitation Data'!$I$29,0,10*ROW('Sanitation Data'!I24))="","",OFFSET('Sanitation Data'!$I$29,0,10*ROW('Sanitation Data'!I24)))</f>
        <v/>
      </c>
      <c r="DL30" s="278" t="str">
        <f ca="true">+IF(OFFSET('Sanitation Data'!$I$30,0,10*ROW('Sanitation Data'!I24))="","",OFFSET('Sanitation Data'!$I$30,0,10*ROW('Sanitation Data'!I24)))</f>
        <v/>
      </c>
      <c r="DM30" s="278" t="str">
        <f ca="true">+IF(OFFSET('Sanitation Data'!$I$31,0,10*ROW('Sanitation Data'!I24))="","",OFFSET('Sanitation Data'!$I$31,0,10*ROW('Sanitation Data'!I24)))</f>
        <v/>
      </c>
      <c r="DN30" s="278" t="str">
        <f ca="true">+IF(OFFSET('Sanitation Data'!$I$32,0,10*ROW('Sanitation Data'!I24))="","",OFFSET('Sanitation Data'!$I$32,0,10*ROW('Sanitation Data'!I24)))</f>
        <v/>
      </c>
      <c r="DO30" s="278" t="str">
        <f ca="true">+IF(OFFSET('Hygiene Data'!$D$11,0,10*ROW('Hygiene Data'!D24))="","",OFFSET('Hygiene Data'!$D$11,0,10*ROW('Hygiene Data'!D24)))</f>
        <v/>
      </c>
      <c r="DP30" s="278" t="str">
        <f ca="true">+IF(OFFSET('Hygiene Data'!$D$12,0,10*ROW('Hygiene Data'!D24))="","",OFFSET('Hygiene Data'!$D$12,0,10*ROW('Hygiene Data'!D24)))</f>
        <v/>
      </c>
      <c r="DQ30" s="278" t="str">
        <f ca="true">+IF(OFFSET('Hygiene Data'!$D$13,0,10*ROW('Hygiene Data'!D24))="","",OFFSET('Hygiene Data'!$D$13,0,10*ROW('Hygiene Data'!D24)))</f>
        <v/>
      </c>
      <c r="DR30" s="278" t="str">
        <f ca="true">+IF(OFFSET('Hygiene Data'!$E$11,0,10*ROW('Hygiene Data'!E24))="","",OFFSET('Hygiene Data'!$E$11,0,10*ROW('Hygiene Data'!E24)))</f>
        <v/>
      </c>
      <c r="DS30" s="278" t="str">
        <f ca="true">+IF(OFFSET('Hygiene Data'!$E$12,0,10*ROW('Hygiene Data'!E24))="","",OFFSET('Hygiene Data'!$E$12,0,10*ROW('Hygiene Data'!E24)))</f>
        <v/>
      </c>
      <c r="DT30" s="278" t="str">
        <f ca="true">+IF(OFFSET('Hygiene Data'!$E$13,0,10*ROW('Hygiene Data'!E24))="","",OFFSET('Hygiene Data'!$E$13,0,10*ROW('Hygiene Data'!E24)))</f>
        <v/>
      </c>
      <c r="DU30" s="278" t="str">
        <f ca="true">+IF(OFFSET('Hygiene Data'!$F$11,0,10*ROW('Hygiene Data'!F24))="","",OFFSET('Hygiene Data'!$F$11,0,10*ROW('Hygiene Data'!F24)))</f>
        <v/>
      </c>
      <c r="DV30" s="278" t="str">
        <f ca="true">+IF(OFFSET('Hygiene Data'!$F$12,0,10*ROW('Hygiene Data'!F24))="","",OFFSET('Hygiene Data'!$F$12,0,10*ROW('Hygiene Data'!F24)))</f>
        <v/>
      </c>
      <c r="DW30" s="278" t="str">
        <f ca="true">+IF(OFFSET('Hygiene Data'!$F$13,0,10*ROW('Hygiene Data'!F24))="","",OFFSET('Hygiene Data'!$F$13,0,10*ROW('Hygiene Data'!F24)))</f>
        <v/>
      </c>
      <c r="DX30" s="278" t="str">
        <f ca="true">+IF(OFFSET('Hygiene Data'!$G$11,0,10*ROW('Hygiene Data'!G24))="","",OFFSET('Hygiene Data'!$G$11,0,10*ROW('Hygiene Data'!G24)))</f>
        <v/>
      </c>
      <c r="DY30" s="278" t="str">
        <f ca="true">+IF(OFFSET('Hygiene Data'!$G$12,0,10*ROW('Hygiene Data'!G24))="","",OFFSET('Hygiene Data'!$G$12,0,10*ROW('Hygiene Data'!G24)))</f>
        <v/>
      </c>
      <c r="DZ30" s="278" t="str">
        <f ca="true">+IF(OFFSET('Hygiene Data'!$G$13,0,10*ROW('Hygiene Data'!G24))="","",OFFSET('Hygiene Data'!$G$13,0,10*ROW('Hygiene Data'!G24)))</f>
        <v/>
      </c>
      <c r="EA30" s="278" t="str">
        <f ca="true">+IF(OFFSET('Hygiene Data'!$H$11,0,10*ROW('Hygiene Data'!H24))="","",OFFSET('Hygiene Data'!$H$11,0,10*ROW('Hygiene Data'!H24)))</f>
        <v/>
      </c>
      <c r="EB30" s="278" t="str">
        <f ca="true">+IF(OFFSET('Hygiene Data'!$H$12,0,10*ROW('Hygiene Data'!H24))="","",OFFSET('Hygiene Data'!$H$12,0,10*ROW('Hygiene Data'!H24)))</f>
        <v/>
      </c>
      <c r="EC30" s="278" t="str">
        <f ca="true">+IF(OFFSET('Hygiene Data'!$H$13,0,10*ROW('Hygiene Data'!H24))="","",OFFSET('Hygiene Data'!$H$13,0,10*ROW('Hygiene Data'!H24)))</f>
        <v/>
      </c>
      <c r="ED30" s="278" t="str">
        <f ca="true">+IF(OFFSET('Hygiene Data'!$I$11,0,10*ROW('Hygiene Data'!I24))="","",OFFSET('Hygiene Data'!$I$11,0,10*ROW('Hygiene Data'!I24)))</f>
        <v/>
      </c>
      <c r="EE30" s="278" t="str">
        <f ca="true">+IF(OFFSET('Hygiene Data'!$I$12,0,10*ROW('Hygiene Data'!I24))="","",OFFSET('Hygiene Data'!$I$12,0,10*ROW('Hygiene Data'!I24)))</f>
        <v/>
      </c>
      <c r="EF30" s="278" t="str">
        <f ca="true">+IF(OFFSET('Hygiene Data'!$I$13,0,10*ROW('Hygiene Data'!I24))="","",OFFSET('Hygiene Data'!$I$13,0,10*ROW('Hygiene Data'!I24)))</f>
        <v/>
      </c>
    </row>
    <row xmlns:x14ac="http://schemas.microsoft.com/office/spreadsheetml/2009/9/ac" r="31" x14ac:dyDescent="0.2">
      <c r="A31" s="35" t="str">
        <f ca="true">+IF(OFFSET('Water Data'!$B$2,0,10*ROW('Water Data'!E25))="","",OFFSET('Water Data'!$B$2,0,10*ROW('Water Data'!E25)))</f>
        <v/>
      </c>
      <c r="B31" s="35" t="str">
        <f ca="true">+IF(OFFSET('Water Data'!$C$2,0,10*ROW('Water Data'!F25))="","",OFFSET('Water Data'!$C$2,0,10*ROW('Water Data'!F25)))</f>
        <v/>
      </c>
      <c r="C31" s="334" t="str">
        <f t="shared" ca="true" si="0"/>
        <v/>
      </c>
      <c r="D31" s="91"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1"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1"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1"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1"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1"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1"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1"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1"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1"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1"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1"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1"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1"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1"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1"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1"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1"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2"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2"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2"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2"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2"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2"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2"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2"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2"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2"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2"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2"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2"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2"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2"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2"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2"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2"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2"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2"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2"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2"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2"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2"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2"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2"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2"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2"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2"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2"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3"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3"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3"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3"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3"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3"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3"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3"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3"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3"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3"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3"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3"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3"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3"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3"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3"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3"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8"/>
      <c r="BS31" s="278" t="str">
        <f ca="true">+IF(OFFSET('Water Data'!$D$27,0,10*ROW('Water Data'!D25))="","",OFFSET('Water Data'!$D$27,0,10*ROW('Water Data'!D25)))</f>
        <v/>
      </c>
      <c r="BT31" s="278" t="str">
        <f ca="true">+IF(OFFSET('Water Data'!$D$28,0,10*ROW('Water Data'!D25))="","",OFFSET('Water Data'!$D$28,0,10*ROW('Water Data'!D25)))</f>
        <v/>
      </c>
      <c r="BU31" s="278" t="str">
        <f ca="true">+IF(OFFSET('Water Data'!$D$29,0,10*ROW('Water Data'!D25))="","",OFFSET('Water Data'!$D$29,0,10*ROW('Water Data'!D25)))</f>
        <v/>
      </c>
      <c r="BV31" s="278" t="str">
        <f ca="true">+IF(OFFSET('Water Data'!$E$27,0,10*ROW('Water Data'!E25))="","",OFFSET('Water Data'!$E$27,0,10*ROW('Water Data'!E25)))</f>
        <v/>
      </c>
      <c r="BW31" s="278" t="str">
        <f ca="true">+IF(OFFSET('Water Data'!$E$28,0,10*ROW('Water Data'!E25))="","",OFFSET('Water Data'!$E$28,0,10*ROW('Water Data'!E25)))</f>
        <v/>
      </c>
      <c r="BX31" s="278" t="str">
        <f ca="true">+IF(OFFSET('Water Data'!$E$29,0,10*ROW('Water Data'!E25))="","",OFFSET('Water Data'!$E$29,0,10*ROW('Water Data'!E25)))</f>
        <v/>
      </c>
      <c r="BY31" s="278" t="str">
        <f ca="true">+IF(OFFSET('Water Data'!$F$27,0,10*ROW('Water Data'!F25))="","",OFFSET('Water Data'!$F$27,0,10*ROW('Water Data'!F25)))</f>
        <v/>
      </c>
      <c r="BZ31" s="278" t="str">
        <f ca="true">+IF(OFFSET('Water Data'!$F$28,0,10*ROW('Water Data'!F25))="","",OFFSET('Water Data'!$F$28,0,10*ROW('Water Data'!F25)))</f>
        <v/>
      </c>
      <c r="CA31" s="278" t="str">
        <f ca="true">+IF(OFFSET('Water Data'!$F$29,0,10*ROW('Water Data'!F25))="","",OFFSET('Water Data'!$F$29,0,10*ROW('Water Data'!F25)))</f>
        <v/>
      </c>
      <c r="CB31" s="278" t="str">
        <f ca="true">+IF(OFFSET('Water Data'!$G$27,0,10*ROW('Water Data'!G25))="","",OFFSET('Water Data'!$G$27,0,10*ROW('Water Data'!G25)))</f>
        <v/>
      </c>
      <c r="CC31" s="278" t="str">
        <f ca="true">+IF(OFFSET('Water Data'!$G$28,0,10*ROW('Water Data'!G25))="","",OFFSET('Water Data'!$G$28,0,10*ROW('Water Data'!G25)))</f>
        <v/>
      </c>
      <c r="CD31" s="278" t="str">
        <f ca="true">+IF(OFFSET('Water Data'!$G$29,0,10*ROW('Water Data'!G25))="","",OFFSET('Water Data'!$G$29,0,10*ROW('Water Data'!G25)))</f>
        <v/>
      </c>
      <c r="CE31" s="278" t="str">
        <f ca="true">+IF(OFFSET('Water Data'!$H$27,0,10*ROW('Water Data'!H25))="","",OFFSET('Water Data'!$H$27,0,10*ROW('Water Data'!H25)))</f>
        <v/>
      </c>
      <c r="CF31" s="278" t="str">
        <f ca="true">+IF(OFFSET('Water Data'!$H$28,0,10*ROW('Water Data'!H25))="","",OFFSET('Water Data'!$H$28,0,10*ROW('Water Data'!H25)))</f>
        <v/>
      </c>
      <c r="CG31" s="278" t="str">
        <f ca="true">+IF(OFFSET('Water Data'!$H$29,0,10*ROW('Water Data'!H25))="","",OFFSET('Water Data'!$H$29,0,10*ROW('Water Data'!H25)))</f>
        <v/>
      </c>
      <c r="CH31" s="278" t="str">
        <f ca="true">+IF(OFFSET('Water Data'!$I$27,0,10*ROW('Water Data'!I25))="","",OFFSET('Water Data'!$I$27,0,10*ROW('Water Data'!I25)))</f>
        <v/>
      </c>
      <c r="CI31" s="278" t="str">
        <f ca="true">+IF(OFFSET('Water Data'!$I$28,0,10*ROW('Water Data'!I25))="","",OFFSET('Water Data'!$I$28,0,10*ROW('Water Data'!I25)))</f>
        <v/>
      </c>
      <c r="CJ31" s="278" t="str">
        <f ca="true">+IF(OFFSET('Water Data'!$I$29,0,10*ROW('Water Data'!I25))="","",OFFSET('Water Data'!$I$29,0,10*ROW('Water Data'!I25)))</f>
        <v/>
      </c>
      <c r="CK31" s="278" t="str">
        <f ca="true">+IF(OFFSET('Sanitation Data'!$D$28,0,10*ROW('Sanitation Data'!D25))="","",OFFSET('Sanitation Data'!$D$28,0,10*ROW('Sanitation Data'!D25)))</f>
        <v/>
      </c>
      <c r="CL31" s="278" t="str">
        <f ca="true">+IF(OFFSET('Sanitation Data'!$D$29,0,10*ROW('Sanitation Data'!D25))="","",OFFSET('Sanitation Data'!$D$29,0,10*ROW('Sanitation Data'!D25)))</f>
        <v/>
      </c>
      <c r="CM31" s="278" t="str">
        <f ca="true">+IF(OFFSET('Sanitation Data'!$D$30,0,10*ROW('Sanitation Data'!D25))="","",OFFSET('Sanitation Data'!$D$30,0,10*ROW('Sanitation Data'!D25)))</f>
        <v/>
      </c>
      <c r="CN31" s="278" t="str">
        <f ca="true">+IF(OFFSET('Sanitation Data'!$D$31,0,10*ROW('Sanitation Data'!D25))="","",OFFSET('Sanitation Data'!$D$31,0,10*ROW('Sanitation Data'!D25)))</f>
        <v/>
      </c>
      <c r="CO31" s="278" t="str">
        <f ca="true">+IF(OFFSET('Sanitation Data'!$D$32,0,10*ROW('Sanitation Data'!D25))="","",OFFSET('Sanitation Data'!$D$32,0,10*ROW('Sanitation Data'!D25)))</f>
        <v/>
      </c>
      <c r="CP31" s="278" t="str">
        <f ca="true">+IF(OFFSET('Sanitation Data'!$E$28,0,10*ROW('Sanitation Data'!E25))="","",OFFSET('Sanitation Data'!$E$28,0,10*ROW('Sanitation Data'!E25)))</f>
        <v/>
      </c>
      <c r="CQ31" s="278" t="str">
        <f ca="true">+IF(OFFSET('Sanitation Data'!$E$29,0,10*ROW('Sanitation Data'!E25))="","",OFFSET('Sanitation Data'!$E$29,0,10*ROW('Sanitation Data'!E25)))</f>
        <v/>
      </c>
      <c r="CR31" s="278" t="str">
        <f ca="true">+IF(OFFSET('Sanitation Data'!$E$30,0,10*ROW('Sanitation Data'!E25))="","",OFFSET('Sanitation Data'!$E$30,0,10*ROW('Sanitation Data'!E25)))</f>
        <v/>
      </c>
      <c r="CS31" s="278" t="str">
        <f ca="true">+IF(OFFSET('Sanitation Data'!$E$31,0,10*ROW('Sanitation Data'!E25))="","",OFFSET('Sanitation Data'!$E$31,0,10*ROW('Sanitation Data'!E25)))</f>
        <v/>
      </c>
      <c r="CT31" s="278" t="str">
        <f ca="true">+IF(OFFSET('Sanitation Data'!$E$32,0,10*ROW('Sanitation Data'!E25))="","",OFFSET('Sanitation Data'!$E$32,0,10*ROW('Sanitation Data'!E25)))</f>
        <v/>
      </c>
      <c r="CU31" s="278" t="str">
        <f ca="true">+IF(OFFSET('Sanitation Data'!$F$28,0,10*ROW('Sanitation Data'!F25))="","",OFFSET('Sanitation Data'!$F$28,0,10*ROW('Sanitation Data'!F25)))</f>
        <v/>
      </c>
      <c r="CV31" s="278" t="str">
        <f ca="true">+IF(OFFSET('Sanitation Data'!$F$29,0,10*ROW('Sanitation Data'!F25))="","",OFFSET('Sanitation Data'!$F$29,0,10*ROW('Sanitation Data'!F25)))</f>
        <v/>
      </c>
      <c r="CW31" s="278" t="str">
        <f ca="true">+IF(OFFSET('Sanitation Data'!$F$30,0,10*ROW('Sanitation Data'!F25))="","",OFFSET('Sanitation Data'!$F$30,0,10*ROW('Sanitation Data'!F25)))</f>
        <v/>
      </c>
      <c r="CX31" s="278" t="str">
        <f ca="true">+IF(OFFSET('Sanitation Data'!$F$31,0,10*ROW('Sanitation Data'!F25))="","",OFFSET('Sanitation Data'!$F$31,0,10*ROW('Sanitation Data'!F25)))</f>
        <v/>
      </c>
      <c r="CY31" s="278" t="str">
        <f ca="true">+IF(OFFSET('Sanitation Data'!$F$32,0,10*ROW('Sanitation Data'!F25))="","",OFFSET('Sanitation Data'!$F$32,0,10*ROW('Sanitation Data'!F25)))</f>
        <v/>
      </c>
      <c r="CZ31" s="278" t="str">
        <f ca="true">+IF(OFFSET('Sanitation Data'!$G$28,0,10*ROW('Sanitation Data'!G25))="","",OFFSET('Sanitation Data'!$G$28,0,10*ROW('Sanitation Data'!G25)))</f>
        <v/>
      </c>
      <c r="DA31" s="278" t="str">
        <f ca="true">+IF(OFFSET('Sanitation Data'!$G$29,0,10*ROW('Sanitation Data'!G25))="","",OFFSET('Sanitation Data'!$G$29,0,10*ROW('Sanitation Data'!G25)))</f>
        <v/>
      </c>
      <c r="DB31" s="278" t="str">
        <f ca="true">+IF(OFFSET('Sanitation Data'!$G$30,0,10*ROW('Sanitation Data'!G25))="","",OFFSET('Sanitation Data'!$G$30,0,10*ROW('Sanitation Data'!G25)))</f>
        <v/>
      </c>
      <c r="DC31" s="278" t="str">
        <f ca="true">+IF(OFFSET('Sanitation Data'!$G$31,0,10*ROW('Sanitation Data'!G25))="","",OFFSET('Sanitation Data'!$G$31,0,10*ROW('Sanitation Data'!G25)))</f>
        <v/>
      </c>
      <c r="DD31" s="278" t="str">
        <f ca="true">+IF(OFFSET('Sanitation Data'!$G$32,0,10*ROW('Sanitation Data'!G25))="","",OFFSET('Sanitation Data'!$G$32,0,10*ROW('Sanitation Data'!G25)))</f>
        <v/>
      </c>
      <c r="DE31" s="278" t="str">
        <f ca="true">+IF(OFFSET('Sanitation Data'!$H$28,0,10*ROW('Sanitation Data'!H25))="","",OFFSET('Sanitation Data'!$H$28,0,10*ROW('Sanitation Data'!H25)))</f>
        <v/>
      </c>
      <c r="DF31" s="278" t="str">
        <f ca="true">+IF(OFFSET('Sanitation Data'!$H$29,0,10*ROW('Sanitation Data'!H25))="","",OFFSET('Sanitation Data'!$H$29,0,10*ROW('Sanitation Data'!H25)))</f>
        <v/>
      </c>
      <c r="DG31" s="278" t="str">
        <f ca="true">+IF(OFFSET('Sanitation Data'!$H$30,0,10*ROW('Sanitation Data'!H25))="","",OFFSET('Sanitation Data'!$H$30,0,10*ROW('Sanitation Data'!H25)))</f>
        <v/>
      </c>
      <c r="DH31" s="278" t="str">
        <f ca="true">+IF(OFFSET('Sanitation Data'!$H$31,0,10*ROW('Sanitation Data'!H25))="","",OFFSET('Sanitation Data'!$H$31,0,10*ROW('Sanitation Data'!H25)))</f>
        <v/>
      </c>
      <c r="DI31" s="278" t="str">
        <f ca="true">+IF(OFFSET('Sanitation Data'!$H$32,0,10*ROW('Sanitation Data'!H25))="","",OFFSET('Sanitation Data'!$H$32,0,10*ROW('Sanitation Data'!H25)))</f>
        <v/>
      </c>
      <c r="DJ31" s="278" t="str">
        <f ca="true">+IF(OFFSET('Sanitation Data'!$I$28,0,10*ROW('Sanitation Data'!I25))="","",OFFSET('Sanitation Data'!$I$28,0,10*ROW('Sanitation Data'!I25)))</f>
        <v/>
      </c>
      <c r="DK31" s="278" t="str">
        <f ca="true">+IF(OFFSET('Sanitation Data'!$I$29,0,10*ROW('Sanitation Data'!I25))="","",OFFSET('Sanitation Data'!$I$29,0,10*ROW('Sanitation Data'!I25)))</f>
        <v/>
      </c>
      <c r="DL31" s="278" t="str">
        <f ca="true">+IF(OFFSET('Sanitation Data'!$I$30,0,10*ROW('Sanitation Data'!I25))="","",OFFSET('Sanitation Data'!$I$30,0,10*ROW('Sanitation Data'!I25)))</f>
        <v/>
      </c>
      <c r="DM31" s="278" t="str">
        <f ca="true">+IF(OFFSET('Sanitation Data'!$I$31,0,10*ROW('Sanitation Data'!I25))="","",OFFSET('Sanitation Data'!$I$31,0,10*ROW('Sanitation Data'!I25)))</f>
        <v/>
      </c>
      <c r="DN31" s="278" t="str">
        <f ca="true">+IF(OFFSET('Sanitation Data'!$I$32,0,10*ROW('Sanitation Data'!I25))="","",OFFSET('Sanitation Data'!$I$32,0,10*ROW('Sanitation Data'!I25)))</f>
        <v/>
      </c>
      <c r="DO31" s="278" t="str">
        <f ca="true">+IF(OFFSET('Hygiene Data'!$D$11,0,10*ROW('Hygiene Data'!D25))="","",OFFSET('Hygiene Data'!$D$11,0,10*ROW('Hygiene Data'!D25)))</f>
        <v/>
      </c>
      <c r="DP31" s="278" t="str">
        <f ca="true">+IF(OFFSET('Hygiene Data'!$D$12,0,10*ROW('Hygiene Data'!D25))="","",OFFSET('Hygiene Data'!$D$12,0,10*ROW('Hygiene Data'!D25)))</f>
        <v/>
      </c>
      <c r="DQ31" s="278" t="str">
        <f ca="true">+IF(OFFSET('Hygiene Data'!$D$13,0,10*ROW('Hygiene Data'!D25))="","",OFFSET('Hygiene Data'!$D$13,0,10*ROW('Hygiene Data'!D25)))</f>
        <v/>
      </c>
      <c r="DR31" s="278" t="str">
        <f ca="true">+IF(OFFSET('Hygiene Data'!$E$11,0,10*ROW('Hygiene Data'!E25))="","",OFFSET('Hygiene Data'!$E$11,0,10*ROW('Hygiene Data'!E25)))</f>
        <v/>
      </c>
      <c r="DS31" s="278" t="str">
        <f ca="true">+IF(OFFSET('Hygiene Data'!$E$12,0,10*ROW('Hygiene Data'!E25))="","",OFFSET('Hygiene Data'!$E$12,0,10*ROW('Hygiene Data'!E25)))</f>
        <v/>
      </c>
      <c r="DT31" s="278" t="str">
        <f ca="true">+IF(OFFSET('Hygiene Data'!$E$13,0,10*ROW('Hygiene Data'!E25))="","",OFFSET('Hygiene Data'!$E$13,0,10*ROW('Hygiene Data'!E25)))</f>
        <v/>
      </c>
      <c r="DU31" s="278" t="str">
        <f ca="true">+IF(OFFSET('Hygiene Data'!$F$11,0,10*ROW('Hygiene Data'!F25))="","",OFFSET('Hygiene Data'!$F$11,0,10*ROW('Hygiene Data'!F25)))</f>
        <v/>
      </c>
      <c r="DV31" s="278" t="str">
        <f ca="true">+IF(OFFSET('Hygiene Data'!$F$12,0,10*ROW('Hygiene Data'!F25))="","",OFFSET('Hygiene Data'!$F$12,0,10*ROW('Hygiene Data'!F25)))</f>
        <v/>
      </c>
      <c r="DW31" s="278" t="str">
        <f ca="true">+IF(OFFSET('Hygiene Data'!$F$13,0,10*ROW('Hygiene Data'!F25))="","",OFFSET('Hygiene Data'!$F$13,0,10*ROW('Hygiene Data'!F25)))</f>
        <v/>
      </c>
      <c r="DX31" s="278" t="str">
        <f ca="true">+IF(OFFSET('Hygiene Data'!$G$11,0,10*ROW('Hygiene Data'!G25))="","",OFFSET('Hygiene Data'!$G$11,0,10*ROW('Hygiene Data'!G25)))</f>
        <v/>
      </c>
      <c r="DY31" s="278" t="str">
        <f ca="true">+IF(OFFSET('Hygiene Data'!$G$12,0,10*ROW('Hygiene Data'!G25))="","",OFFSET('Hygiene Data'!$G$12,0,10*ROW('Hygiene Data'!G25)))</f>
        <v/>
      </c>
      <c r="DZ31" s="278" t="str">
        <f ca="true">+IF(OFFSET('Hygiene Data'!$G$13,0,10*ROW('Hygiene Data'!G25))="","",OFFSET('Hygiene Data'!$G$13,0,10*ROW('Hygiene Data'!G25)))</f>
        <v/>
      </c>
      <c r="EA31" s="278" t="str">
        <f ca="true">+IF(OFFSET('Hygiene Data'!$H$11,0,10*ROW('Hygiene Data'!H25))="","",OFFSET('Hygiene Data'!$H$11,0,10*ROW('Hygiene Data'!H25)))</f>
        <v/>
      </c>
      <c r="EB31" s="278" t="str">
        <f ca="true">+IF(OFFSET('Hygiene Data'!$H$12,0,10*ROW('Hygiene Data'!H25))="","",OFFSET('Hygiene Data'!$H$12,0,10*ROW('Hygiene Data'!H25)))</f>
        <v/>
      </c>
      <c r="EC31" s="278" t="str">
        <f ca="true">+IF(OFFSET('Hygiene Data'!$H$13,0,10*ROW('Hygiene Data'!H25))="","",OFFSET('Hygiene Data'!$H$13,0,10*ROW('Hygiene Data'!H25)))</f>
        <v/>
      </c>
      <c r="ED31" s="278" t="str">
        <f ca="true">+IF(OFFSET('Hygiene Data'!$I$11,0,10*ROW('Hygiene Data'!I25))="","",OFFSET('Hygiene Data'!$I$11,0,10*ROW('Hygiene Data'!I25)))</f>
        <v/>
      </c>
      <c r="EE31" s="278" t="str">
        <f ca="true">+IF(OFFSET('Hygiene Data'!$I$12,0,10*ROW('Hygiene Data'!I25))="","",OFFSET('Hygiene Data'!$I$12,0,10*ROW('Hygiene Data'!I25)))</f>
        <v/>
      </c>
      <c r="EF31" s="278" t="str">
        <f ca="true">+IF(OFFSET('Hygiene Data'!$I$13,0,10*ROW('Hygiene Data'!I25))="","",OFFSET('Hygiene Data'!$I$13,0,10*ROW('Hygiene Data'!I25)))</f>
        <v/>
      </c>
    </row>
    <row xmlns:x14ac="http://schemas.microsoft.com/office/spreadsheetml/2009/9/ac" r="32" x14ac:dyDescent="0.2">
      <c r="A32" s="35" t="str">
        <f ca="true">+IF(OFFSET('Water Data'!$B$2,0,10*ROW('Water Data'!E26))="","",OFFSET('Water Data'!$B$2,0,10*ROW('Water Data'!E26)))</f>
        <v/>
      </c>
      <c r="B32" s="35" t="str">
        <f ca="true">+IF(OFFSET('Water Data'!$C$2,0,10*ROW('Water Data'!F26))="","",OFFSET('Water Data'!$C$2,0,10*ROW('Water Data'!F26)))</f>
        <v/>
      </c>
      <c r="C32" s="334" t="str">
        <f t="shared" ca="true" si="0"/>
        <v/>
      </c>
      <c r="D32" s="91"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1"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1"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1"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1"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1"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1"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1"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1"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1"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1"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1"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1"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1"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1"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1"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1"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1"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2"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2"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2"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2"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2"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2"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2"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2"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2"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2"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2"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2"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2"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2"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2"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2"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2"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2"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2"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2"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2"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2"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2"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2"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2"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2"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2"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2"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2"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2"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3"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3"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3"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3"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3"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3"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3"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3"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3"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3"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3"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3"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3"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3"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3"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3"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3"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3"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8"/>
      <c r="BS32" s="278" t="str">
        <f ca="true">+IF(OFFSET('Water Data'!$D$27,0,10*ROW('Water Data'!D26))="","",OFFSET('Water Data'!$D$27,0,10*ROW('Water Data'!D26)))</f>
        <v/>
      </c>
      <c r="BT32" s="278" t="str">
        <f ca="true">+IF(OFFSET('Water Data'!$D$28,0,10*ROW('Water Data'!D26))="","",OFFSET('Water Data'!$D$28,0,10*ROW('Water Data'!D26)))</f>
        <v/>
      </c>
      <c r="BU32" s="278" t="str">
        <f ca="true">+IF(OFFSET('Water Data'!$D$29,0,10*ROW('Water Data'!D26))="","",OFFSET('Water Data'!$D$29,0,10*ROW('Water Data'!D26)))</f>
        <v/>
      </c>
      <c r="BV32" s="278" t="str">
        <f ca="true">+IF(OFFSET('Water Data'!$E$27,0,10*ROW('Water Data'!E26))="","",OFFSET('Water Data'!$E$27,0,10*ROW('Water Data'!E26)))</f>
        <v/>
      </c>
      <c r="BW32" s="278" t="str">
        <f ca="true">+IF(OFFSET('Water Data'!$E$28,0,10*ROW('Water Data'!E26))="","",OFFSET('Water Data'!$E$28,0,10*ROW('Water Data'!E26)))</f>
        <v/>
      </c>
      <c r="BX32" s="278" t="str">
        <f ca="true">+IF(OFFSET('Water Data'!$E$29,0,10*ROW('Water Data'!E26))="","",OFFSET('Water Data'!$E$29,0,10*ROW('Water Data'!E26)))</f>
        <v/>
      </c>
      <c r="BY32" s="278" t="str">
        <f ca="true">+IF(OFFSET('Water Data'!$F$27,0,10*ROW('Water Data'!F26))="","",OFFSET('Water Data'!$F$27,0,10*ROW('Water Data'!F26)))</f>
        <v/>
      </c>
      <c r="BZ32" s="278" t="str">
        <f ca="true">+IF(OFFSET('Water Data'!$F$28,0,10*ROW('Water Data'!F26))="","",OFFSET('Water Data'!$F$28,0,10*ROW('Water Data'!F26)))</f>
        <v/>
      </c>
      <c r="CA32" s="278" t="str">
        <f ca="true">+IF(OFFSET('Water Data'!$F$29,0,10*ROW('Water Data'!F26))="","",OFFSET('Water Data'!$F$29,0,10*ROW('Water Data'!F26)))</f>
        <v/>
      </c>
      <c r="CB32" s="278" t="str">
        <f ca="true">+IF(OFFSET('Water Data'!$G$27,0,10*ROW('Water Data'!G26))="","",OFFSET('Water Data'!$G$27,0,10*ROW('Water Data'!G26)))</f>
        <v/>
      </c>
      <c r="CC32" s="278" t="str">
        <f ca="true">+IF(OFFSET('Water Data'!$G$28,0,10*ROW('Water Data'!G26))="","",OFFSET('Water Data'!$G$28,0,10*ROW('Water Data'!G26)))</f>
        <v/>
      </c>
      <c r="CD32" s="278" t="str">
        <f ca="true">+IF(OFFSET('Water Data'!$G$29,0,10*ROW('Water Data'!G26))="","",OFFSET('Water Data'!$G$29,0,10*ROW('Water Data'!G26)))</f>
        <v/>
      </c>
      <c r="CE32" s="278" t="str">
        <f ca="true">+IF(OFFSET('Water Data'!$H$27,0,10*ROW('Water Data'!H26))="","",OFFSET('Water Data'!$H$27,0,10*ROW('Water Data'!H26)))</f>
        <v/>
      </c>
      <c r="CF32" s="278" t="str">
        <f ca="true">+IF(OFFSET('Water Data'!$H$28,0,10*ROW('Water Data'!H26))="","",OFFSET('Water Data'!$H$28,0,10*ROW('Water Data'!H26)))</f>
        <v/>
      </c>
      <c r="CG32" s="278" t="str">
        <f ca="true">+IF(OFFSET('Water Data'!$H$29,0,10*ROW('Water Data'!H26))="","",OFFSET('Water Data'!$H$29,0,10*ROW('Water Data'!H26)))</f>
        <v/>
      </c>
      <c r="CH32" s="278" t="str">
        <f ca="true">+IF(OFFSET('Water Data'!$I$27,0,10*ROW('Water Data'!I26))="","",OFFSET('Water Data'!$I$27,0,10*ROW('Water Data'!I26)))</f>
        <v/>
      </c>
      <c r="CI32" s="278" t="str">
        <f ca="true">+IF(OFFSET('Water Data'!$I$28,0,10*ROW('Water Data'!I26))="","",OFFSET('Water Data'!$I$28,0,10*ROW('Water Data'!I26)))</f>
        <v/>
      </c>
      <c r="CJ32" s="278" t="str">
        <f ca="true">+IF(OFFSET('Water Data'!$I$29,0,10*ROW('Water Data'!I26))="","",OFFSET('Water Data'!$I$29,0,10*ROW('Water Data'!I26)))</f>
        <v/>
      </c>
      <c r="CK32" s="278" t="str">
        <f ca="true">+IF(OFFSET('Sanitation Data'!$D$28,0,10*ROW('Sanitation Data'!D26))="","",OFFSET('Sanitation Data'!$D$28,0,10*ROW('Sanitation Data'!D26)))</f>
        <v/>
      </c>
      <c r="CL32" s="278" t="str">
        <f ca="true">+IF(OFFSET('Sanitation Data'!$D$29,0,10*ROW('Sanitation Data'!D26))="","",OFFSET('Sanitation Data'!$D$29,0,10*ROW('Sanitation Data'!D26)))</f>
        <v/>
      </c>
      <c r="CM32" s="278" t="str">
        <f ca="true">+IF(OFFSET('Sanitation Data'!$D$30,0,10*ROW('Sanitation Data'!D26))="","",OFFSET('Sanitation Data'!$D$30,0,10*ROW('Sanitation Data'!D26)))</f>
        <v/>
      </c>
      <c r="CN32" s="278" t="str">
        <f ca="true">+IF(OFFSET('Sanitation Data'!$D$31,0,10*ROW('Sanitation Data'!D26))="","",OFFSET('Sanitation Data'!$D$31,0,10*ROW('Sanitation Data'!D26)))</f>
        <v/>
      </c>
      <c r="CO32" s="278" t="str">
        <f ca="true">+IF(OFFSET('Sanitation Data'!$D$32,0,10*ROW('Sanitation Data'!D26))="","",OFFSET('Sanitation Data'!$D$32,0,10*ROW('Sanitation Data'!D26)))</f>
        <v/>
      </c>
      <c r="CP32" s="278" t="str">
        <f ca="true">+IF(OFFSET('Sanitation Data'!$E$28,0,10*ROW('Sanitation Data'!E26))="","",OFFSET('Sanitation Data'!$E$28,0,10*ROW('Sanitation Data'!E26)))</f>
        <v/>
      </c>
      <c r="CQ32" s="278" t="str">
        <f ca="true">+IF(OFFSET('Sanitation Data'!$E$29,0,10*ROW('Sanitation Data'!E26))="","",OFFSET('Sanitation Data'!$E$29,0,10*ROW('Sanitation Data'!E26)))</f>
        <v/>
      </c>
      <c r="CR32" s="278" t="str">
        <f ca="true">+IF(OFFSET('Sanitation Data'!$E$30,0,10*ROW('Sanitation Data'!E26))="","",OFFSET('Sanitation Data'!$E$30,0,10*ROW('Sanitation Data'!E26)))</f>
        <v/>
      </c>
      <c r="CS32" s="278" t="str">
        <f ca="true">+IF(OFFSET('Sanitation Data'!$E$31,0,10*ROW('Sanitation Data'!E26))="","",OFFSET('Sanitation Data'!$E$31,0,10*ROW('Sanitation Data'!E26)))</f>
        <v/>
      </c>
      <c r="CT32" s="278" t="str">
        <f ca="true">+IF(OFFSET('Sanitation Data'!$E$32,0,10*ROW('Sanitation Data'!E26))="","",OFFSET('Sanitation Data'!$E$32,0,10*ROW('Sanitation Data'!E26)))</f>
        <v/>
      </c>
      <c r="CU32" s="278" t="str">
        <f ca="true">+IF(OFFSET('Sanitation Data'!$F$28,0,10*ROW('Sanitation Data'!F26))="","",OFFSET('Sanitation Data'!$F$28,0,10*ROW('Sanitation Data'!F26)))</f>
        <v/>
      </c>
      <c r="CV32" s="278" t="str">
        <f ca="true">+IF(OFFSET('Sanitation Data'!$F$29,0,10*ROW('Sanitation Data'!F26))="","",OFFSET('Sanitation Data'!$F$29,0,10*ROW('Sanitation Data'!F26)))</f>
        <v/>
      </c>
      <c r="CW32" s="278" t="str">
        <f ca="true">+IF(OFFSET('Sanitation Data'!$F$30,0,10*ROW('Sanitation Data'!F26))="","",OFFSET('Sanitation Data'!$F$30,0,10*ROW('Sanitation Data'!F26)))</f>
        <v/>
      </c>
      <c r="CX32" s="278" t="str">
        <f ca="true">+IF(OFFSET('Sanitation Data'!$F$31,0,10*ROW('Sanitation Data'!F26))="","",OFFSET('Sanitation Data'!$F$31,0,10*ROW('Sanitation Data'!F26)))</f>
        <v/>
      </c>
      <c r="CY32" s="278" t="str">
        <f ca="true">+IF(OFFSET('Sanitation Data'!$F$32,0,10*ROW('Sanitation Data'!F26))="","",OFFSET('Sanitation Data'!$F$32,0,10*ROW('Sanitation Data'!F26)))</f>
        <v/>
      </c>
      <c r="CZ32" s="278" t="str">
        <f ca="true">+IF(OFFSET('Sanitation Data'!$G$28,0,10*ROW('Sanitation Data'!G26))="","",OFFSET('Sanitation Data'!$G$28,0,10*ROW('Sanitation Data'!G26)))</f>
        <v/>
      </c>
      <c r="DA32" s="278" t="str">
        <f ca="true">+IF(OFFSET('Sanitation Data'!$G$29,0,10*ROW('Sanitation Data'!G26))="","",OFFSET('Sanitation Data'!$G$29,0,10*ROW('Sanitation Data'!G26)))</f>
        <v/>
      </c>
      <c r="DB32" s="278" t="str">
        <f ca="true">+IF(OFFSET('Sanitation Data'!$G$30,0,10*ROW('Sanitation Data'!G26))="","",OFFSET('Sanitation Data'!$G$30,0,10*ROW('Sanitation Data'!G26)))</f>
        <v/>
      </c>
      <c r="DC32" s="278" t="str">
        <f ca="true">+IF(OFFSET('Sanitation Data'!$G$31,0,10*ROW('Sanitation Data'!G26))="","",OFFSET('Sanitation Data'!$G$31,0,10*ROW('Sanitation Data'!G26)))</f>
        <v/>
      </c>
      <c r="DD32" s="278" t="str">
        <f ca="true">+IF(OFFSET('Sanitation Data'!$G$32,0,10*ROW('Sanitation Data'!G26))="","",OFFSET('Sanitation Data'!$G$32,0,10*ROW('Sanitation Data'!G26)))</f>
        <v/>
      </c>
      <c r="DE32" s="278" t="str">
        <f ca="true">+IF(OFFSET('Sanitation Data'!$H$28,0,10*ROW('Sanitation Data'!H26))="","",OFFSET('Sanitation Data'!$H$28,0,10*ROW('Sanitation Data'!H26)))</f>
        <v/>
      </c>
      <c r="DF32" s="278" t="str">
        <f ca="true">+IF(OFFSET('Sanitation Data'!$H$29,0,10*ROW('Sanitation Data'!H26))="","",OFFSET('Sanitation Data'!$H$29,0,10*ROW('Sanitation Data'!H26)))</f>
        <v/>
      </c>
      <c r="DG32" s="278" t="str">
        <f ca="true">+IF(OFFSET('Sanitation Data'!$H$30,0,10*ROW('Sanitation Data'!H26))="","",OFFSET('Sanitation Data'!$H$30,0,10*ROW('Sanitation Data'!H26)))</f>
        <v/>
      </c>
      <c r="DH32" s="278" t="str">
        <f ca="true">+IF(OFFSET('Sanitation Data'!$H$31,0,10*ROW('Sanitation Data'!H26))="","",OFFSET('Sanitation Data'!$H$31,0,10*ROW('Sanitation Data'!H26)))</f>
        <v/>
      </c>
      <c r="DI32" s="278" t="str">
        <f ca="true">+IF(OFFSET('Sanitation Data'!$H$32,0,10*ROW('Sanitation Data'!H26))="","",OFFSET('Sanitation Data'!$H$32,0,10*ROW('Sanitation Data'!H26)))</f>
        <v/>
      </c>
      <c r="DJ32" s="278" t="str">
        <f ca="true">+IF(OFFSET('Sanitation Data'!$I$28,0,10*ROW('Sanitation Data'!I26))="","",OFFSET('Sanitation Data'!$I$28,0,10*ROW('Sanitation Data'!I26)))</f>
        <v/>
      </c>
      <c r="DK32" s="278" t="str">
        <f ca="true">+IF(OFFSET('Sanitation Data'!$I$29,0,10*ROW('Sanitation Data'!I26))="","",OFFSET('Sanitation Data'!$I$29,0,10*ROW('Sanitation Data'!I26)))</f>
        <v/>
      </c>
      <c r="DL32" s="278" t="str">
        <f ca="true">+IF(OFFSET('Sanitation Data'!$I$30,0,10*ROW('Sanitation Data'!I26))="","",OFFSET('Sanitation Data'!$I$30,0,10*ROW('Sanitation Data'!I26)))</f>
        <v/>
      </c>
      <c r="DM32" s="278" t="str">
        <f ca="true">+IF(OFFSET('Sanitation Data'!$I$31,0,10*ROW('Sanitation Data'!I26))="","",OFFSET('Sanitation Data'!$I$31,0,10*ROW('Sanitation Data'!I26)))</f>
        <v/>
      </c>
      <c r="DN32" s="278" t="str">
        <f ca="true">+IF(OFFSET('Sanitation Data'!$I$32,0,10*ROW('Sanitation Data'!I26))="","",OFFSET('Sanitation Data'!$I$32,0,10*ROW('Sanitation Data'!I26)))</f>
        <v/>
      </c>
      <c r="DO32" s="278" t="str">
        <f ca="true">+IF(OFFSET('Hygiene Data'!$D$11,0,10*ROW('Hygiene Data'!D26))="","",OFFSET('Hygiene Data'!$D$11,0,10*ROW('Hygiene Data'!D26)))</f>
        <v/>
      </c>
      <c r="DP32" s="278" t="str">
        <f ca="true">+IF(OFFSET('Hygiene Data'!$D$12,0,10*ROW('Hygiene Data'!D26))="","",OFFSET('Hygiene Data'!$D$12,0,10*ROW('Hygiene Data'!D26)))</f>
        <v/>
      </c>
      <c r="DQ32" s="278" t="str">
        <f ca="true">+IF(OFFSET('Hygiene Data'!$D$13,0,10*ROW('Hygiene Data'!D26))="","",OFFSET('Hygiene Data'!$D$13,0,10*ROW('Hygiene Data'!D26)))</f>
        <v/>
      </c>
      <c r="DR32" s="278" t="str">
        <f ca="true">+IF(OFFSET('Hygiene Data'!$E$11,0,10*ROW('Hygiene Data'!E26))="","",OFFSET('Hygiene Data'!$E$11,0,10*ROW('Hygiene Data'!E26)))</f>
        <v/>
      </c>
      <c r="DS32" s="278" t="str">
        <f ca="true">+IF(OFFSET('Hygiene Data'!$E$12,0,10*ROW('Hygiene Data'!E26))="","",OFFSET('Hygiene Data'!$E$12,0,10*ROW('Hygiene Data'!E26)))</f>
        <v/>
      </c>
      <c r="DT32" s="278" t="str">
        <f ca="true">+IF(OFFSET('Hygiene Data'!$E$13,0,10*ROW('Hygiene Data'!E26))="","",OFFSET('Hygiene Data'!$E$13,0,10*ROW('Hygiene Data'!E26)))</f>
        <v/>
      </c>
      <c r="DU32" s="278" t="str">
        <f ca="true">+IF(OFFSET('Hygiene Data'!$F$11,0,10*ROW('Hygiene Data'!F26))="","",OFFSET('Hygiene Data'!$F$11,0,10*ROW('Hygiene Data'!F26)))</f>
        <v/>
      </c>
      <c r="DV32" s="278" t="str">
        <f ca="true">+IF(OFFSET('Hygiene Data'!$F$12,0,10*ROW('Hygiene Data'!F26))="","",OFFSET('Hygiene Data'!$F$12,0,10*ROW('Hygiene Data'!F26)))</f>
        <v/>
      </c>
      <c r="DW32" s="278" t="str">
        <f ca="true">+IF(OFFSET('Hygiene Data'!$F$13,0,10*ROW('Hygiene Data'!F26))="","",OFFSET('Hygiene Data'!$F$13,0,10*ROW('Hygiene Data'!F26)))</f>
        <v/>
      </c>
      <c r="DX32" s="278" t="str">
        <f ca="true">+IF(OFFSET('Hygiene Data'!$G$11,0,10*ROW('Hygiene Data'!G26))="","",OFFSET('Hygiene Data'!$G$11,0,10*ROW('Hygiene Data'!G26)))</f>
        <v/>
      </c>
      <c r="DY32" s="278" t="str">
        <f ca="true">+IF(OFFSET('Hygiene Data'!$G$12,0,10*ROW('Hygiene Data'!G26))="","",OFFSET('Hygiene Data'!$G$12,0,10*ROW('Hygiene Data'!G26)))</f>
        <v/>
      </c>
      <c r="DZ32" s="278" t="str">
        <f ca="true">+IF(OFFSET('Hygiene Data'!$G$13,0,10*ROW('Hygiene Data'!G26))="","",OFFSET('Hygiene Data'!$G$13,0,10*ROW('Hygiene Data'!G26)))</f>
        <v/>
      </c>
      <c r="EA32" s="278" t="str">
        <f ca="true">+IF(OFFSET('Hygiene Data'!$H$11,0,10*ROW('Hygiene Data'!H26))="","",OFFSET('Hygiene Data'!$H$11,0,10*ROW('Hygiene Data'!H26)))</f>
        <v/>
      </c>
      <c r="EB32" s="278" t="str">
        <f ca="true">+IF(OFFSET('Hygiene Data'!$H$12,0,10*ROW('Hygiene Data'!H26))="","",OFFSET('Hygiene Data'!$H$12,0,10*ROW('Hygiene Data'!H26)))</f>
        <v/>
      </c>
      <c r="EC32" s="278" t="str">
        <f ca="true">+IF(OFFSET('Hygiene Data'!$H$13,0,10*ROW('Hygiene Data'!H26))="","",OFFSET('Hygiene Data'!$H$13,0,10*ROW('Hygiene Data'!H26)))</f>
        <v/>
      </c>
      <c r="ED32" s="278" t="str">
        <f ca="true">+IF(OFFSET('Hygiene Data'!$I$11,0,10*ROW('Hygiene Data'!I26))="","",OFFSET('Hygiene Data'!$I$11,0,10*ROW('Hygiene Data'!I26)))</f>
        <v/>
      </c>
      <c r="EE32" s="278" t="str">
        <f ca="true">+IF(OFFSET('Hygiene Data'!$I$12,0,10*ROW('Hygiene Data'!I26))="","",OFFSET('Hygiene Data'!$I$12,0,10*ROW('Hygiene Data'!I26)))</f>
        <v/>
      </c>
      <c r="EF32" s="278" t="str">
        <f ca="true">+IF(OFFSET('Hygiene Data'!$I$13,0,10*ROW('Hygiene Data'!I26))="","",OFFSET('Hygiene Data'!$I$13,0,10*ROW('Hygiene Data'!I26)))</f>
        <v/>
      </c>
    </row>
    <row xmlns:x14ac="http://schemas.microsoft.com/office/spreadsheetml/2009/9/ac" r="33" x14ac:dyDescent="0.2">
      <c r="A33" s="35" t="str">
        <f ca="true">+IF(OFFSET('Water Data'!$B$2,0,10*ROW('Water Data'!E27))="","",OFFSET('Water Data'!$B$2,0,10*ROW('Water Data'!E27)))</f>
        <v/>
      </c>
      <c r="B33" s="35" t="str">
        <f ca="true">+IF(OFFSET('Water Data'!$C$2,0,10*ROW('Water Data'!F27))="","",OFFSET('Water Data'!$C$2,0,10*ROW('Water Data'!F27)))</f>
        <v/>
      </c>
      <c r="C33" s="334" t="str">
        <f t="shared" ca="true" si="0"/>
        <v/>
      </c>
      <c r="D33" s="91"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1"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1"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1"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1"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1"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1"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1"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1"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1"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1"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1"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1"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1"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1"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1"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1"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1"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2"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2"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2"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2"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2"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2"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2"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2"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2"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2"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2"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2"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2"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2"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2"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2"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2"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2"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2"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2"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2"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2"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2"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2"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2"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2"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2"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2"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2"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2"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3"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3"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3"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3"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3"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3"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3"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3"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3"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3"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3"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3"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3"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3"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3"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3"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3"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3"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8"/>
      <c r="BS33" s="278" t="str">
        <f ca="true">+IF(OFFSET('Water Data'!$D$27,0,10*ROW('Water Data'!D27))="","",OFFSET('Water Data'!$D$27,0,10*ROW('Water Data'!D27)))</f>
        <v/>
      </c>
      <c r="BT33" s="278" t="str">
        <f ca="true">+IF(OFFSET('Water Data'!$D$28,0,10*ROW('Water Data'!D27))="","",OFFSET('Water Data'!$D$28,0,10*ROW('Water Data'!D27)))</f>
        <v/>
      </c>
      <c r="BU33" s="278" t="str">
        <f ca="true">+IF(OFFSET('Water Data'!$D$29,0,10*ROW('Water Data'!D27))="","",OFFSET('Water Data'!$D$29,0,10*ROW('Water Data'!D27)))</f>
        <v/>
      </c>
      <c r="BV33" s="278" t="str">
        <f ca="true">+IF(OFFSET('Water Data'!$E$27,0,10*ROW('Water Data'!E27))="","",OFFSET('Water Data'!$E$27,0,10*ROW('Water Data'!E27)))</f>
        <v/>
      </c>
      <c r="BW33" s="278" t="str">
        <f ca="true">+IF(OFFSET('Water Data'!$E$28,0,10*ROW('Water Data'!E27))="","",OFFSET('Water Data'!$E$28,0,10*ROW('Water Data'!E27)))</f>
        <v/>
      </c>
      <c r="BX33" s="278" t="str">
        <f ca="true">+IF(OFFSET('Water Data'!$E$29,0,10*ROW('Water Data'!E27))="","",OFFSET('Water Data'!$E$29,0,10*ROW('Water Data'!E27)))</f>
        <v/>
      </c>
      <c r="BY33" s="278" t="str">
        <f ca="true">+IF(OFFSET('Water Data'!$F$27,0,10*ROW('Water Data'!F27))="","",OFFSET('Water Data'!$F$27,0,10*ROW('Water Data'!F27)))</f>
        <v/>
      </c>
      <c r="BZ33" s="278" t="str">
        <f ca="true">+IF(OFFSET('Water Data'!$F$28,0,10*ROW('Water Data'!F27))="","",OFFSET('Water Data'!$F$28,0,10*ROW('Water Data'!F27)))</f>
        <v/>
      </c>
      <c r="CA33" s="278" t="str">
        <f ca="true">+IF(OFFSET('Water Data'!$F$29,0,10*ROW('Water Data'!F27))="","",OFFSET('Water Data'!$F$29,0,10*ROW('Water Data'!F27)))</f>
        <v/>
      </c>
      <c r="CB33" s="278" t="str">
        <f ca="true">+IF(OFFSET('Water Data'!$G$27,0,10*ROW('Water Data'!G27))="","",OFFSET('Water Data'!$G$27,0,10*ROW('Water Data'!G27)))</f>
        <v/>
      </c>
      <c r="CC33" s="278" t="str">
        <f ca="true">+IF(OFFSET('Water Data'!$G$28,0,10*ROW('Water Data'!G27))="","",OFFSET('Water Data'!$G$28,0,10*ROW('Water Data'!G27)))</f>
        <v/>
      </c>
      <c r="CD33" s="278" t="str">
        <f ca="true">+IF(OFFSET('Water Data'!$G$29,0,10*ROW('Water Data'!G27))="","",OFFSET('Water Data'!$G$29,0,10*ROW('Water Data'!G27)))</f>
        <v/>
      </c>
      <c r="CE33" s="278" t="str">
        <f ca="true">+IF(OFFSET('Water Data'!$H$27,0,10*ROW('Water Data'!H27))="","",OFFSET('Water Data'!$H$27,0,10*ROW('Water Data'!H27)))</f>
        <v/>
      </c>
      <c r="CF33" s="278" t="str">
        <f ca="true">+IF(OFFSET('Water Data'!$H$28,0,10*ROW('Water Data'!H27))="","",OFFSET('Water Data'!$H$28,0,10*ROW('Water Data'!H27)))</f>
        <v/>
      </c>
      <c r="CG33" s="278" t="str">
        <f ca="true">+IF(OFFSET('Water Data'!$H$29,0,10*ROW('Water Data'!H27))="","",OFFSET('Water Data'!$H$29,0,10*ROW('Water Data'!H27)))</f>
        <v/>
      </c>
      <c r="CH33" s="278" t="str">
        <f ca="true">+IF(OFFSET('Water Data'!$I$27,0,10*ROW('Water Data'!I27))="","",OFFSET('Water Data'!$I$27,0,10*ROW('Water Data'!I27)))</f>
        <v/>
      </c>
      <c r="CI33" s="278" t="str">
        <f ca="true">+IF(OFFSET('Water Data'!$I$28,0,10*ROW('Water Data'!I27))="","",OFFSET('Water Data'!$I$28,0,10*ROW('Water Data'!I27)))</f>
        <v/>
      </c>
      <c r="CJ33" s="278" t="str">
        <f ca="true">+IF(OFFSET('Water Data'!$I$29,0,10*ROW('Water Data'!I27))="","",OFFSET('Water Data'!$I$29,0,10*ROW('Water Data'!I27)))</f>
        <v/>
      </c>
      <c r="CK33" s="278" t="str">
        <f ca="true">+IF(OFFSET('Sanitation Data'!$D$28,0,10*ROW('Sanitation Data'!D27))="","",OFFSET('Sanitation Data'!$D$28,0,10*ROW('Sanitation Data'!D27)))</f>
        <v/>
      </c>
      <c r="CL33" s="278" t="str">
        <f ca="true">+IF(OFFSET('Sanitation Data'!$D$29,0,10*ROW('Sanitation Data'!D27))="","",OFFSET('Sanitation Data'!$D$29,0,10*ROW('Sanitation Data'!D27)))</f>
        <v/>
      </c>
      <c r="CM33" s="278" t="str">
        <f ca="true">+IF(OFFSET('Sanitation Data'!$D$30,0,10*ROW('Sanitation Data'!D27))="","",OFFSET('Sanitation Data'!$D$30,0,10*ROW('Sanitation Data'!D27)))</f>
        <v/>
      </c>
      <c r="CN33" s="278" t="str">
        <f ca="true">+IF(OFFSET('Sanitation Data'!$D$31,0,10*ROW('Sanitation Data'!D27))="","",OFFSET('Sanitation Data'!$D$31,0,10*ROW('Sanitation Data'!D27)))</f>
        <v/>
      </c>
      <c r="CO33" s="278" t="str">
        <f ca="true">+IF(OFFSET('Sanitation Data'!$D$32,0,10*ROW('Sanitation Data'!D27))="","",OFFSET('Sanitation Data'!$D$32,0,10*ROW('Sanitation Data'!D27)))</f>
        <v/>
      </c>
      <c r="CP33" s="278" t="str">
        <f ca="true">+IF(OFFSET('Sanitation Data'!$E$28,0,10*ROW('Sanitation Data'!E27))="","",OFFSET('Sanitation Data'!$E$28,0,10*ROW('Sanitation Data'!E27)))</f>
        <v/>
      </c>
      <c r="CQ33" s="278" t="str">
        <f ca="true">+IF(OFFSET('Sanitation Data'!$E$29,0,10*ROW('Sanitation Data'!E27))="","",OFFSET('Sanitation Data'!$E$29,0,10*ROW('Sanitation Data'!E27)))</f>
        <v/>
      </c>
      <c r="CR33" s="278" t="str">
        <f ca="true">+IF(OFFSET('Sanitation Data'!$E$30,0,10*ROW('Sanitation Data'!E27))="","",OFFSET('Sanitation Data'!$E$30,0,10*ROW('Sanitation Data'!E27)))</f>
        <v/>
      </c>
      <c r="CS33" s="278" t="str">
        <f ca="true">+IF(OFFSET('Sanitation Data'!$E$31,0,10*ROW('Sanitation Data'!E27))="","",OFFSET('Sanitation Data'!$E$31,0,10*ROW('Sanitation Data'!E27)))</f>
        <v/>
      </c>
      <c r="CT33" s="278" t="str">
        <f ca="true">+IF(OFFSET('Sanitation Data'!$E$32,0,10*ROW('Sanitation Data'!E27))="","",OFFSET('Sanitation Data'!$E$32,0,10*ROW('Sanitation Data'!E27)))</f>
        <v/>
      </c>
      <c r="CU33" s="278" t="str">
        <f ca="true">+IF(OFFSET('Sanitation Data'!$F$28,0,10*ROW('Sanitation Data'!F27))="","",OFFSET('Sanitation Data'!$F$28,0,10*ROW('Sanitation Data'!F27)))</f>
        <v/>
      </c>
      <c r="CV33" s="278" t="str">
        <f ca="true">+IF(OFFSET('Sanitation Data'!$F$29,0,10*ROW('Sanitation Data'!F27))="","",OFFSET('Sanitation Data'!$F$29,0,10*ROW('Sanitation Data'!F27)))</f>
        <v/>
      </c>
      <c r="CW33" s="278" t="str">
        <f ca="true">+IF(OFFSET('Sanitation Data'!$F$30,0,10*ROW('Sanitation Data'!F27))="","",OFFSET('Sanitation Data'!$F$30,0,10*ROW('Sanitation Data'!F27)))</f>
        <v/>
      </c>
      <c r="CX33" s="278" t="str">
        <f ca="true">+IF(OFFSET('Sanitation Data'!$F$31,0,10*ROW('Sanitation Data'!F27))="","",OFFSET('Sanitation Data'!$F$31,0,10*ROW('Sanitation Data'!F27)))</f>
        <v/>
      </c>
      <c r="CY33" s="278" t="str">
        <f ca="true">+IF(OFFSET('Sanitation Data'!$F$32,0,10*ROW('Sanitation Data'!F27))="","",OFFSET('Sanitation Data'!$F$32,0,10*ROW('Sanitation Data'!F27)))</f>
        <v/>
      </c>
      <c r="CZ33" s="278" t="str">
        <f ca="true">+IF(OFFSET('Sanitation Data'!$G$28,0,10*ROW('Sanitation Data'!G27))="","",OFFSET('Sanitation Data'!$G$28,0,10*ROW('Sanitation Data'!G27)))</f>
        <v/>
      </c>
      <c r="DA33" s="278" t="str">
        <f ca="true">+IF(OFFSET('Sanitation Data'!$G$29,0,10*ROW('Sanitation Data'!G27))="","",OFFSET('Sanitation Data'!$G$29,0,10*ROW('Sanitation Data'!G27)))</f>
        <v/>
      </c>
      <c r="DB33" s="278" t="str">
        <f ca="true">+IF(OFFSET('Sanitation Data'!$G$30,0,10*ROW('Sanitation Data'!G27))="","",OFFSET('Sanitation Data'!$G$30,0,10*ROW('Sanitation Data'!G27)))</f>
        <v/>
      </c>
      <c r="DC33" s="278" t="str">
        <f ca="true">+IF(OFFSET('Sanitation Data'!$G$31,0,10*ROW('Sanitation Data'!G27))="","",OFFSET('Sanitation Data'!$G$31,0,10*ROW('Sanitation Data'!G27)))</f>
        <v/>
      </c>
      <c r="DD33" s="278" t="str">
        <f ca="true">+IF(OFFSET('Sanitation Data'!$G$32,0,10*ROW('Sanitation Data'!G27))="","",OFFSET('Sanitation Data'!$G$32,0,10*ROW('Sanitation Data'!G27)))</f>
        <v/>
      </c>
      <c r="DE33" s="278" t="str">
        <f ca="true">+IF(OFFSET('Sanitation Data'!$H$28,0,10*ROW('Sanitation Data'!H27))="","",OFFSET('Sanitation Data'!$H$28,0,10*ROW('Sanitation Data'!H27)))</f>
        <v/>
      </c>
      <c r="DF33" s="278" t="str">
        <f ca="true">+IF(OFFSET('Sanitation Data'!$H$29,0,10*ROW('Sanitation Data'!H27))="","",OFFSET('Sanitation Data'!$H$29,0,10*ROW('Sanitation Data'!H27)))</f>
        <v/>
      </c>
      <c r="DG33" s="278" t="str">
        <f ca="true">+IF(OFFSET('Sanitation Data'!$H$30,0,10*ROW('Sanitation Data'!H27))="","",OFFSET('Sanitation Data'!$H$30,0,10*ROW('Sanitation Data'!H27)))</f>
        <v/>
      </c>
      <c r="DH33" s="278" t="str">
        <f ca="true">+IF(OFFSET('Sanitation Data'!$H$31,0,10*ROW('Sanitation Data'!H27))="","",OFFSET('Sanitation Data'!$H$31,0,10*ROW('Sanitation Data'!H27)))</f>
        <v/>
      </c>
      <c r="DI33" s="278" t="str">
        <f ca="true">+IF(OFFSET('Sanitation Data'!$H$32,0,10*ROW('Sanitation Data'!H27))="","",OFFSET('Sanitation Data'!$H$32,0,10*ROW('Sanitation Data'!H27)))</f>
        <v/>
      </c>
      <c r="DJ33" s="278" t="str">
        <f ca="true">+IF(OFFSET('Sanitation Data'!$I$28,0,10*ROW('Sanitation Data'!I27))="","",OFFSET('Sanitation Data'!$I$28,0,10*ROW('Sanitation Data'!I27)))</f>
        <v/>
      </c>
      <c r="DK33" s="278" t="str">
        <f ca="true">+IF(OFFSET('Sanitation Data'!$I$29,0,10*ROW('Sanitation Data'!I27))="","",OFFSET('Sanitation Data'!$I$29,0,10*ROW('Sanitation Data'!I27)))</f>
        <v/>
      </c>
      <c r="DL33" s="278" t="str">
        <f ca="true">+IF(OFFSET('Sanitation Data'!$I$30,0,10*ROW('Sanitation Data'!I27))="","",OFFSET('Sanitation Data'!$I$30,0,10*ROW('Sanitation Data'!I27)))</f>
        <v/>
      </c>
      <c r="DM33" s="278" t="str">
        <f ca="true">+IF(OFFSET('Sanitation Data'!$I$31,0,10*ROW('Sanitation Data'!I27))="","",OFFSET('Sanitation Data'!$I$31,0,10*ROW('Sanitation Data'!I27)))</f>
        <v/>
      </c>
      <c r="DN33" s="278" t="str">
        <f ca="true">+IF(OFFSET('Sanitation Data'!$I$32,0,10*ROW('Sanitation Data'!I27))="","",OFFSET('Sanitation Data'!$I$32,0,10*ROW('Sanitation Data'!I27)))</f>
        <v/>
      </c>
      <c r="DO33" s="278" t="str">
        <f ca="true">+IF(OFFSET('Hygiene Data'!$D$11,0,10*ROW('Hygiene Data'!D27))="","",OFFSET('Hygiene Data'!$D$11,0,10*ROW('Hygiene Data'!D27)))</f>
        <v/>
      </c>
      <c r="DP33" s="278" t="str">
        <f ca="true">+IF(OFFSET('Hygiene Data'!$D$12,0,10*ROW('Hygiene Data'!D27))="","",OFFSET('Hygiene Data'!$D$12,0,10*ROW('Hygiene Data'!D27)))</f>
        <v/>
      </c>
      <c r="DQ33" s="278" t="str">
        <f ca="true">+IF(OFFSET('Hygiene Data'!$D$13,0,10*ROW('Hygiene Data'!D27))="","",OFFSET('Hygiene Data'!$D$13,0,10*ROW('Hygiene Data'!D27)))</f>
        <v/>
      </c>
      <c r="DR33" s="278" t="str">
        <f ca="true">+IF(OFFSET('Hygiene Data'!$E$11,0,10*ROW('Hygiene Data'!E27))="","",OFFSET('Hygiene Data'!$E$11,0,10*ROW('Hygiene Data'!E27)))</f>
        <v/>
      </c>
      <c r="DS33" s="278" t="str">
        <f ca="true">+IF(OFFSET('Hygiene Data'!$E$12,0,10*ROW('Hygiene Data'!E27))="","",OFFSET('Hygiene Data'!$E$12,0,10*ROW('Hygiene Data'!E27)))</f>
        <v/>
      </c>
      <c r="DT33" s="278" t="str">
        <f ca="true">+IF(OFFSET('Hygiene Data'!$E$13,0,10*ROW('Hygiene Data'!E27))="","",OFFSET('Hygiene Data'!$E$13,0,10*ROW('Hygiene Data'!E27)))</f>
        <v/>
      </c>
      <c r="DU33" s="278" t="str">
        <f ca="true">+IF(OFFSET('Hygiene Data'!$F$11,0,10*ROW('Hygiene Data'!F27))="","",OFFSET('Hygiene Data'!$F$11,0,10*ROW('Hygiene Data'!F27)))</f>
        <v/>
      </c>
      <c r="DV33" s="278" t="str">
        <f ca="true">+IF(OFFSET('Hygiene Data'!$F$12,0,10*ROW('Hygiene Data'!F27))="","",OFFSET('Hygiene Data'!$F$12,0,10*ROW('Hygiene Data'!F27)))</f>
        <v/>
      </c>
      <c r="DW33" s="278" t="str">
        <f ca="true">+IF(OFFSET('Hygiene Data'!$F$13,0,10*ROW('Hygiene Data'!F27))="","",OFFSET('Hygiene Data'!$F$13,0,10*ROW('Hygiene Data'!F27)))</f>
        <v/>
      </c>
      <c r="DX33" s="278" t="str">
        <f ca="true">+IF(OFFSET('Hygiene Data'!$G$11,0,10*ROW('Hygiene Data'!G27))="","",OFFSET('Hygiene Data'!$G$11,0,10*ROW('Hygiene Data'!G27)))</f>
        <v/>
      </c>
      <c r="DY33" s="278" t="str">
        <f ca="true">+IF(OFFSET('Hygiene Data'!$G$12,0,10*ROW('Hygiene Data'!G27))="","",OFFSET('Hygiene Data'!$G$12,0,10*ROW('Hygiene Data'!G27)))</f>
        <v/>
      </c>
      <c r="DZ33" s="278" t="str">
        <f ca="true">+IF(OFFSET('Hygiene Data'!$G$13,0,10*ROW('Hygiene Data'!G27))="","",OFFSET('Hygiene Data'!$G$13,0,10*ROW('Hygiene Data'!G27)))</f>
        <v/>
      </c>
      <c r="EA33" s="278" t="str">
        <f ca="true">+IF(OFFSET('Hygiene Data'!$H$11,0,10*ROW('Hygiene Data'!H27))="","",OFFSET('Hygiene Data'!$H$11,0,10*ROW('Hygiene Data'!H27)))</f>
        <v/>
      </c>
      <c r="EB33" s="278" t="str">
        <f ca="true">+IF(OFFSET('Hygiene Data'!$H$12,0,10*ROW('Hygiene Data'!H27))="","",OFFSET('Hygiene Data'!$H$12,0,10*ROW('Hygiene Data'!H27)))</f>
        <v/>
      </c>
      <c r="EC33" s="278" t="str">
        <f ca="true">+IF(OFFSET('Hygiene Data'!$H$13,0,10*ROW('Hygiene Data'!H27))="","",OFFSET('Hygiene Data'!$H$13,0,10*ROW('Hygiene Data'!H27)))</f>
        <v/>
      </c>
      <c r="ED33" s="278" t="str">
        <f ca="true">+IF(OFFSET('Hygiene Data'!$I$11,0,10*ROW('Hygiene Data'!I27))="","",OFFSET('Hygiene Data'!$I$11,0,10*ROW('Hygiene Data'!I27)))</f>
        <v/>
      </c>
      <c r="EE33" s="278" t="str">
        <f ca="true">+IF(OFFSET('Hygiene Data'!$I$12,0,10*ROW('Hygiene Data'!I27))="","",OFFSET('Hygiene Data'!$I$12,0,10*ROW('Hygiene Data'!I27)))</f>
        <v/>
      </c>
      <c r="EF33" s="278" t="str">
        <f ca="true">+IF(OFFSET('Hygiene Data'!$I$13,0,10*ROW('Hygiene Data'!I27))="","",OFFSET('Hygiene Data'!$I$13,0,10*ROW('Hygiene Data'!I27)))</f>
        <v/>
      </c>
    </row>
    <row xmlns:x14ac="http://schemas.microsoft.com/office/spreadsheetml/2009/9/ac" r="34" x14ac:dyDescent="0.2">
      <c r="A34" s="35" t="str">
        <f ca="true">+IF(OFFSET('Water Data'!$B$2,0,10*ROW('Water Data'!E28))="","",OFFSET('Water Data'!$B$2,0,10*ROW('Water Data'!E28)))</f>
        <v/>
      </c>
      <c r="B34" s="35" t="str">
        <f ca="true">+IF(OFFSET('Water Data'!$C$2,0,10*ROW('Water Data'!F28))="","",OFFSET('Water Data'!$C$2,0,10*ROW('Water Data'!F28)))</f>
        <v/>
      </c>
      <c r="C34" s="334" t="str">
        <f t="shared" ca="true" si="0"/>
        <v/>
      </c>
      <c r="D34" s="91"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1"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1"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1"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1"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1"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1"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1"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1"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1"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1"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1"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1"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1"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1"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1"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1"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1"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2"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2"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2"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2"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2"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2"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2"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2"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2"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2"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2"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2"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2"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2"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2"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2"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2"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2"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2"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2"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2"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2"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2"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2"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2"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2"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2"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2"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2"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2"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3"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3"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3"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3"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3"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3"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3"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3"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3"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3"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3"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3"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3"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3"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3"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3"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3"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3"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8"/>
      <c r="BS34" s="278" t="str">
        <f ca="true">+IF(OFFSET('Water Data'!$D$27,0,10*ROW('Water Data'!D28))="","",OFFSET('Water Data'!$D$27,0,10*ROW('Water Data'!D28)))</f>
        <v/>
      </c>
      <c r="BT34" s="278" t="str">
        <f ca="true">+IF(OFFSET('Water Data'!$D$28,0,10*ROW('Water Data'!D28))="","",OFFSET('Water Data'!$D$28,0,10*ROW('Water Data'!D28)))</f>
        <v/>
      </c>
      <c r="BU34" s="278" t="str">
        <f ca="true">+IF(OFFSET('Water Data'!$D$29,0,10*ROW('Water Data'!D28))="","",OFFSET('Water Data'!$D$29,0,10*ROW('Water Data'!D28)))</f>
        <v/>
      </c>
      <c r="BV34" s="278" t="str">
        <f ca="true">+IF(OFFSET('Water Data'!$E$27,0,10*ROW('Water Data'!E28))="","",OFFSET('Water Data'!$E$27,0,10*ROW('Water Data'!E28)))</f>
        <v/>
      </c>
      <c r="BW34" s="278" t="str">
        <f ca="true">+IF(OFFSET('Water Data'!$E$28,0,10*ROW('Water Data'!E28))="","",OFFSET('Water Data'!$E$28,0,10*ROW('Water Data'!E28)))</f>
        <v/>
      </c>
      <c r="BX34" s="278" t="str">
        <f ca="true">+IF(OFFSET('Water Data'!$E$29,0,10*ROW('Water Data'!E28))="","",OFFSET('Water Data'!$E$29,0,10*ROW('Water Data'!E28)))</f>
        <v/>
      </c>
      <c r="BY34" s="278" t="str">
        <f ca="true">+IF(OFFSET('Water Data'!$F$27,0,10*ROW('Water Data'!F28))="","",OFFSET('Water Data'!$F$27,0,10*ROW('Water Data'!F28)))</f>
        <v/>
      </c>
      <c r="BZ34" s="278" t="str">
        <f ca="true">+IF(OFFSET('Water Data'!$F$28,0,10*ROW('Water Data'!F28))="","",OFFSET('Water Data'!$F$28,0,10*ROW('Water Data'!F28)))</f>
        <v/>
      </c>
      <c r="CA34" s="278" t="str">
        <f ca="true">+IF(OFFSET('Water Data'!$F$29,0,10*ROW('Water Data'!F28))="","",OFFSET('Water Data'!$F$29,0,10*ROW('Water Data'!F28)))</f>
        <v/>
      </c>
      <c r="CB34" s="278" t="str">
        <f ca="true">+IF(OFFSET('Water Data'!$G$27,0,10*ROW('Water Data'!G28))="","",OFFSET('Water Data'!$G$27,0,10*ROW('Water Data'!G28)))</f>
        <v/>
      </c>
      <c r="CC34" s="278" t="str">
        <f ca="true">+IF(OFFSET('Water Data'!$G$28,0,10*ROW('Water Data'!G28))="","",OFFSET('Water Data'!$G$28,0,10*ROW('Water Data'!G28)))</f>
        <v/>
      </c>
      <c r="CD34" s="278" t="str">
        <f ca="true">+IF(OFFSET('Water Data'!$G$29,0,10*ROW('Water Data'!G28))="","",OFFSET('Water Data'!$G$29,0,10*ROW('Water Data'!G28)))</f>
        <v/>
      </c>
      <c r="CE34" s="278" t="str">
        <f ca="true">+IF(OFFSET('Water Data'!$H$27,0,10*ROW('Water Data'!H28))="","",OFFSET('Water Data'!$H$27,0,10*ROW('Water Data'!H28)))</f>
        <v/>
      </c>
      <c r="CF34" s="278" t="str">
        <f ca="true">+IF(OFFSET('Water Data'!$H$28,0,10*ROW('Water Data'!H28))="","",OFFSET('Water Data'!$H$28,0,10*ROW('Water Data'!H28)))</f>
        <v/>
      </c>
      <c r="CG34" s="278" t="str">
        <f ca="true">+IF(OFFSET('Water Data'!$H$29,0,10*ROW('Water Data'!H28))="","",OFFSET('Water Data'!$H$29,0,10*ROW('Water Data'!H28)))</f>
        <v/>
      </c>
      <c r="CH34" s="278" t="str">
        <f ca="true">+IF(OFFSET('Water Data'!$I$27,0,10*ROW('Water Data'!I28))="","",OFFSET('Water Data'!$I$27,0,10*ROW('Water Data'!I28)))</f>
        <v/>
      </c>
      <c r="CI34" s="278" t="str">
        <f ca="true">+IF(OFFSET('Water Data'!$I$28,0,10*ROW('Water Data'!I28))="","",OFFSET('Water Data'!$I$28,0,10*ROW('Water Data'!I28)))</f>
        <v/>
      </c>
      <c r="CJ34" s="278" t="str">
        <f ca="true">+IF(OFFSET('Water Data'!$I$29,0,10*ROW('Water Data'!I28))="","",OFFSET('Water Data'!$I$29,0,10*ROW('Water Data'!I28)))</f>
        <v/>
      </c>
      <c r="CK34" s="278" t="str">
        <f ca="true">+IF(OFFSET('Sanitation Data'!$D$28,0,10*ROW('Sanitation Data'!D28))="","",OFFSET('Sanitation Data'!$D$28,0,10*ROW('Sanitation Data'!D28)))</f>
        <v/>
      </c>
      <c r="CL34" s="278" t="str">
        <f ca="true">+IF(OFFSET('Sanitation Data'!$D$29,0,10*ROW('Sanitation Data'!D28))="","",OFFSET('Sanitation Data'!$D$29,0,10*ROW('Sanitation Data'!D28)))</f>
        <v/>
      </c>
      <c r="CM34" s="278" t="str">
        <f ca="true">+IF(OFFSET('Sanitation Data'!$D$30,0,10*ROW('Sanitation Data'!D28))="","",OFFSET('Sanitation Data'!$D$30,0,10*ROW('Sanitation Data'!D28)))</f>
        <v/>
      </c>
      <c r="CN34" s="278" t="str">
        <f ca="true">+IF(OFFSET('Sanitation Data'!$D$31,0,10*ROW('Sanitation Data'!D28))="","",OFFSET('Sanitation Data'!$D$31,0,10*ROW('Sanitation Data'!D28)))</f>
        <v/>
      </c>
      <c r="CO34" s="278" t="str">
        <f ca="true">+IF(OFFSET('Sanitation Data'!$D$32,0,10*ROW('Sanitation Data'!D28))="","",OFFSET('Sanitation Data'!$D$32,0,10*ROW('Sanitation Data'!D28)))</f>
        <v/>
      </c>
      <c r="CP34" s="278" t="str">
        <f ca="true">+IF(OFFSET('Sanitation Data'!$E$28,0,10*ROW('Sanitation Data'!E28))="","",OFFSET('Sanitation Data'!$E$28,0,10*ROW('Sanitation Data'!E28)))</f>
        <v/>
      </c>
      <c r="CQ34" s="278" t="str">
        <f ca="true">+IF(OFFSET('Sanitation Data'!$E$29,0,10*ROW('Sanitation Data'!E28))="","",OFFSET('Sanitation Data'!$E$29,0,10*ROW('Sanitation Data'!E28)))</f>
        <v/>
      </c>
      <c r="CR34" s="278" t="str">
        <f ca="true">+IF(OFFSET('Sanitation Data'!$E$30,0,10*ROW('Sanitation Data'!E28))="","",OFFSET('Sanitation Data'!$E$30,0,10*ROW('Sanitation Data'!E28)))</f>
        <v/>
      </c>
      <c r="CS34" s="278" t="str">
        <f ca="true">+IF(OFFSET('Sanitation Data'!$E$31,0,10*ROW('Sanitation Data'!E28))="","",OFFSET('Sanitation Data'!$E$31,0,10*ROW('Sanitation Data'!E28)))</f>
        <v/>
      </c>
      <c r="CT34" s="278" t="str">
        <f ca="true">+IF(OFFSET('Sanitation Data'!$E$32,0,10*ROW('Sanitation Data'!E28))="","",OFFSET('Sanitation Data'!$E$32,0,10*ROW('Sanitation Data'!E28)))</f>
        <v/>
      </c>
      <c r="CU34" s="278" t="str">
        <f ca="true">+IF(OFFSET('Sanitation Data'!$F$28,0,10*ROW('Sanitation Data'!F28))="","",OFFSET('Sanitation Data'!$F$28,0,10*ROW('Sanitation Data'!F28)))</f>
        <v/>
      </c>
      <c r="CV34" s="278" t="str">
        <f ca="true">+IF(OFFSET('Sanitation Data'!$F$29,0,10*ROW('Sanitation Data'!F28))="","",OFFSET('Sanitation Data'!$F$29,0,10*ROW('Sanitation Data'!F28)))</f>
        <v/>
      </c>
      <c r="CW34" s="278" t="str">
        <f ca="true">+IF(OFFSET('Sanitation Data'!$F$30,0,10*ROW('Sanitation Data'!F28))="","",OFFSET('Sanitation Data'!$F$30,0,10*ROW('Sanitation Data'!F28)))</f>
        <v/>
      </c>
      <c r="CX34" s="278" t="str">
        <f ca="true">+IF(OFFSET('Sanitation Data'!$F$31,0,10*ROW('Sanitation Data'!F28))="","",OFFSET('Sanitation Data'!$F$31,0,10*ROW('Sanitation Data'!F28)))</f>
        <v/>
      </c>
      <c r="CY34" s="278" t="str">
        <f ca="true">+IF(OFFSET('Sanitation Data'!$F$32,0,10*ROW('Sanitation Data'!F28))="","",OFFSET('Sanitation Data'!$F$32,0,10*ROW('Sanitation Data'!F28)))</f>
        <v/>
      </c>
      <c r="CZ34" s="278" t="str">
        <f ca="true">+IF(OFFSET('Sanitation Data'!$G$28,0,10*ROW('Sanitation Data'!G28))="","",OFFSET('Sanitation Data'!$G$28,0,10*ROW('Sanitation Data'!G28)))</f>
        <v/>
      </c>
      <c r="DA34" s="278" t="str">
        <f ca="true">+IF(OFFSET('Sanitation Data'!$G$29,0,10*ROW('Sanitation Data'!G28))="","",OFFSET('Sanitation Data'!$G$29,0,10*ROW('Sanitation Data'!G28)))</f>
        <v/>
      </c>
      <c r="DB34" s="278" t="str">
        <f ca="true">+IF(OFFSET('Sanitation Data'!$G$30,0,10*ROW('Sanitation Data'!G28))="","",OFFSET('Sanitation Data'!$G$30,0,10*ROW('Sanitation Data'!G28)))</f>
        <v/>
      </c>
      <c r="DC34" s="278" t="str">
        <f ca="true">+IF(OFFSET('Sanitation Data'!$G$31,0,10*ROW('Sanitation Data'!G28))="","",OFFSET('Sanitation Data'!$G$31,0,10*ROW('Sanitation Data'!G28)))</f>
        <v/>
      </c>
      <c r="DD34" s="278" t="str">
        <f ca="true">+IF(OFFSET('Sanitation Data'!$G$32,0,10*ROW('Sanitation Data'!G28))="","",OFFSET('Sanitation Data'!$G$32,0,10*ROW('Sanitation Data'!G28)))</f>
        <v/>
      </c>
      <c r="DE34" s="278" t="str">
        <f ca="true">+IF(OFFSET('Sanitation Data'!$H$28,0,10*ROW('Sanitation Data'!H28))="","",OFFSET('Sanitation Data'!$H$28,0,10*ROW('Sanitation Data'!H28)))</f>
        <v/>
      </c>
      <c r="DF34" s="278" t="str">
        <f ca="true">+IF(OFFSET('Sanitation Data'!$H$29,0,10*ROW('Sanitation Data'!H28))="","",OFFSET('Sanitation Data'!$H$29,0,10*ROW('Sanitation Data'!H28)))</f>
        <v/>
      </c>
      <c r="DG34" s="278" t="str">
        <f ca="true">+IF(OFFSET('Sanitation Data'!$H$30,0,10*ROW('Sanitation Data'!H28))="","",OFFSET('Sanitation Data'!$H$30,0,10*ROW('Sanitation Data'!H28)))</f>
        <v/>
      </c>
      <c r="DH34" s="278" t="str">
        <f ca="true">+IF(OFFSET('Sanitation Data'!$H$31,0,10*ROW('Sanitation Data'!H28))="","",OFFSET('Sanitation Data'!$H$31,0,10*ROW('Sanitation Data'!H28)))</f>
        <v/>
      </c>
      <c r="DI34" s="278" t="str">
        <f ca="true">+IF(OFFSET('Sanitation Data'!$H$32,0,10*ROW('Sanitation Data'!H28))="","",OFFSET('Sanitation Data'!$H$32,0,10*ROW('Sanitation Data'!H28)))</f>
        <v/>
      </c>
      <c r="DJ34" s="278" t="str">
        <f ca="true">+IF(OFFSET('Sanitation Data'!$I$28,0,10*ROW('Sanitation Data'!I28))="","",OFFSET('Sanitation Data'!$I$28,0,10*ROW('Sanitation Data'!I28)))</f>
        <v/>
      </c>
      <c r="DK34" s="278" t="str">
        <f ca="true">+IF(OFFSET('Sanitation Data'!$I$29,0,10*ROW('Sanitation Data'!I28))="","",OFFSET('Sanitation Data'!$I$29,0,10*ROW('Sanitation Data'!I28)))</f>
        <v/>
      </c>
      <c r="DL34" s="278" t="str">
        <f ca="true">+IF(OFFSET('Sanitation Data'!$I$30,0,10*ROW('Sanitation Data'!I28))="","",OFFSET('Sanitation Data'!$I$30,0,10*ROW('Sanitation Data'!I28)))</f>
        <v/>
      </c>
      <c r="DM34" s="278" t="str">
        <f ca="true">+IF(OFFSET('Sanitation Data'!$I$31,0,10*ROW('Sanitation Data'!I28))="","",OFFSET('Sanitation Data'!$I$31,0,10*ROW('Sanitation Data'!I28)))</f>
        <v/>
      </c>
      <c r="DN34" s="278" t="str">
        <f ca="true">+IF(OFFSET('Sanitation Data'!$I$32,0,10*ROW('Sanitation Data'!I28))="","",OFFSET('Sanitation Data'!$I$32,0,10*ROW('Sanitation Data'!I28)))</f>
        <v/>
      </c>
      <c r="DO34" s="278" t="str">
        <f ca="true">+IF(OFFSET('Hygiene Data'!$D$11,0,10*ROW('Hygiene Data'!D28))="","",OFFSET('Hygiene Data'!$D$11,0,10*ROW('Hygiene Data'!D28)))</f>
        <v/>
      </c>
      <c r="DP34" s="278" t="str">
        <f ca="true">+IF(OFFSET('Hygiene Data'!$D$12,0,10*ROW('Hygiene Data'!D28))="","",OFFSET('Hygiene Data'!$D$12,0,10*ROW('Hygiene Data'!D28)))</f>
        <v/>
      </c>
      <c r="DQ34" s="278" t="str">
        <f ca="true">+IF(OFFSET('Hygiene Data'!$D$13,0,10*ROW('Hygiene Data'!D28))="","",OFFSET('Hygiene Data'!$D$13,0,10*ROW('Hygiene Data'!D28)))</f>
        <v/>
      </c>
      <c r="DR34" s="278" t="str">
        <f ca="true">+IF(OFFSET('Hygiene Data'!$E$11,0,10*ROW('Hygiene Data'!E28))="","",OFFSET('Hygiene Data'!$E$11,0,10*ROW('Hygiene Data'!E28)))</f>
        <v/>
      </c>
      <c r="DS34" s="278" t="str">
        <f ca="true">+IF(OFFSET('Hygiene Data'!$E$12,0,10*ROW('Hygiene Data'!E28))="","",OFFSET('Hygiene Data'!$E$12,0,10*ROW('Hygiene Data'!E28)))</f>
        <v/>
      </c>
      <c r="DT34" s="278" t="str">
        <f ca="true">+IF(OFFSET('Hygiene Data'!$E$13,0,10*ROW('Hygiene Data'!E28))="","",OFFSET('Hygiene Data'!$E$13,0,10*ROW('Hygiene Data'!E28)))</f>
        <v/>
      </c>
      <c r="DU34" s="278" t="str">
        <f ca="true">+IF(OFFSET('Hygiene Data'!$F$11,0,10*ROW('Hygiene Data'!F28))="","",OFFSET('Hygiene Data'!$F$11,0,10*ROW('Hygiene Data'!F28)))</f>
        <v/>
      </c>
      <c r="DV34" s="278" t="str">
        <f ca="true">+IF(OFFSET('Hygiene Data'!$F$12,0,10*ROW('Hygiene Data'!F28))="","",OFFSET('Hygiene Data'!$F$12,0,10*ROW('Hygiene Data'!F28)))</f>
        <v/>
      </c>
      <c r="DW34" s="278" t="str">
        <f ca="true">+IF(OFFSET('Hygiene Data'!$F$13,0,10*ROW('Hygiene Data'!F28))="","",OFFSET('Hygiene Data'!$F$13,0,10*ROW('Hygiene Data'!F28)))</f>
        <v/>
      </c>
      <c r="DX34" s="278" t="str">
        <f ca="true">+IF(OFFSET('Hygiene Data'!$G$11,0,10*ROW('Hygiene Data'!G28))="","",OFFSET('Hygiene Data'!$G$11,0,10*ROW('Hygiene Data'!G28)))</f>
        <v/>
      </c>
      <c r="DY34" s="278" t="str">
        <f ca="true">+IF(OFFSET('Hygiene Data'!$G$12,0,10*ROW('Hygiene Data'!G28))="","",OFFSET('Hygiene Data'!$G$12,0,10*ROW('Hygiene Data'!G28)))</f>
        <v/>
      </c>
      <c r="DZ34" s="278" t="str">
        <f ca="true">+IF(OFFSET('Hygiene Data'!$G$13,0,10*ROW('Hygiene Data'!G28))="","",OFFSET('Hygiene Data'!$G$13,0,10*ROW('Hygiene Data'!G28)))</f>
        <v/>
      </c>
      <c r="EA34" s="278" t="str">
        <f ca="true">+IF(OFFSET('Hygiene Data'!$H$11,0,10*ROW('Hygiene Data'!H28))="","",OFFSET('Hygiene Data'!$H$11,0,10*ROW('Hygiene Data'!H28)))</f>
        <v/>
      </c>
      <c r="EB34" s="278" t="str">
        <f ca="true">+IF(OFFSET('Hygiene Data'!$H$12,0,10*ROW('Hygiene Data'!H28))="","",OFFSET('Hygiene Data'!$H$12,0,10*ROW('Hygiene Data'!H28)))</f>
        <v/>
      </c>
      <c r="EC34" s="278" t="str">
        <f ca="true">+IF(OFFSET('Hygiene Data'!$H$13,0,10*ROW('Hygiene Data'!H28))="","",OFFSET('Hygiene Data'!$H$13,0,10*ROW('Hygiene Data'!H28)))</f>
        <v/>
      </c>
      <c r="ED34" s="278" t="str">
        <f ca="true">+IF(OFFSET('Hygiene Data'!$I$11,0,10*ROW('Hygiene Data'!I28))="","",OFFSET('Hygiene Data'!$I$11,0,10*ROW('Hygiene Data'!I28)))</f>
        <v/>
      </c>
      <c r="EE34" s="278" t="str">
        <f ca="true">+IF(OFFSET('Hygiene Data'!$I$12,0,10*ROW('Hygiene Data'!I28))="","",OFFSET('Hygiene Data'!$I$12,0,10*ROW('Hygiene Data'!I28)))</f>
        <v/>
      </c>
      <c r="EF34" s="278" t="str">
        <f ca="true">+IF(OFFSET('Hygiene Data'!$I$13,0,10*ROW('Hygiene Data'!I28))="","",OFFSET('Hygiene Data'!$I$13,0,10*ROW('Hygiene Data'!I28)))</f>
        <v/>
      </c>
    </row>
    <row xmlns:x14ac="http://schemas.microsoft.com/office/spreadsheetml/2009/9/ac" r="35" x14ac:dyDescent="0.2">
      <c r="A35" s="35" t="str">
        <f ca="true">+IF(OFFSET('Water Data'!$B$2,0,10*ROW('Water Data'!E29))="","",OFFSET('Water Data'!$B$2,0,10*ROW('Water Data'!E29)))</f>
        <v/>
      </c>
      <c r="B35" s="35" t="str">
        <f ca="true">+IF(OFFSET('Water Data'!$C$2,0,10*ROW('Water Data'!F29))="","",OFFSET('Water Data'!$C$2,0,10*ROW('Water Data'!F29)))</f>
        <v/>
      </c>
      <c r="C35" s="334" t="str">
        <f t="shared" ca="true" si="0"/>
        <v/>
      </c>
      <c r="D35" s="91"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1"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1"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1"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1"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1"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1"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1"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1"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1"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1"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1"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1"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1"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1"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1"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1"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1"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2"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2"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2"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2"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2"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2"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2"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2"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2"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2"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2"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2"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2"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2"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2"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2"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2"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2"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2"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2"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2"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2"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2"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2"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2"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2"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2"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2"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2"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2"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3"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3"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3"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3"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3"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3"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3"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3"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3"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3"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3"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3"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3"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3"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3"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3"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3"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3"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8"/>
      <c r="BS35" s="278" t="str">
        <f ca="true">+IF(OFFSET('Water Data'!$D$27,0,10*ROW('Water Data'!D29))="","",OFFSET('Water Data'!$D$27,0,10*ROW('Water Data'!D29)))</f>
        <v/>
      </c>
      <c r="BT35" s="278" t="str">
        <f ca="true">+IF(OFFSET('Water Data'!$D$28,0,10*ROW('Water Data'!D29))="","",OFFSET('Water Data'!$D$28,0,10*ROW('Water Data'!D29)))</f>
        <v/>
      </c>
      <c r="BU35" s="278" t="str">
        <f ca="true">+IF(OFFSET('Water Data'!$D$29,0,10*ROW('Water Data'!D29))="","",OFFSET('Water Data'!$D$29,0,10*ROW('Water Data'!D29)))</f>
        <v/>
      </c>
      <c r="BV35" s="278" t="str">
        <f ca="true">+IF(OFFSET('Water Data'!$E$27,0,10*ROW('Water Data'!E29))="","",OFFSET('Water Data'!$E$27,0,10*ROW('Water Data'!E29)))</f>
        <v/>
      </c>
      <c r="BW35" s="278" t="str">
        <f ca="true">+IF(OFFSET('Water Data'!$E$28,0,10*ROW('Water Data'!E29))="","",OFFSET('Water Data'!$E$28,0,10*ROW('Water Data'!E29)))</f>
        <v/>
      </c>
      <c r="BX35" s="278" t="str">
        <f ca="true">+IF(OFFSET('Water Data'!$E$29,0,10*ROW('Water Data'!E29))="","",OFFSET('Water Data'!$E$29,0,10*ROW('Water Data'!E29)))</f>
        <v/>
      </c>
      <c r="BY35" s="278" t="str">
        <f ca="true">+IF(OFFSET('Water Data'!$F$27,0,10*ROW('Water Data'!F29))="","",OFFSET('Water Data'!$F$27,0,10*ROW('Water Data'!F29)))</f>
        <v/>
      </c>
      <c r="BZ35" s="278" t="str">
        <f ca="true">+IF(OFFSET('Water Data'!$F$28,0,10*ROW('Water Data'!F29))="","",OFFSET('Water Data'!$F$28,0,10*ROW('Water Data'!F29)))</f>
        <v/>
      </c>
      <c r="CA35" s="278" t="str">
        <f ca="true">+IF(OFFSET('Water Data'!$F$29,0,10*ROW('Water Data'!F29))="","",OFFSET('Water Data'!$F$29,0,10*ROW('Water Data'!F29)))</f>
        <v/>
      </c>
      <c r="CB35" s="278" t="str">
        <f ca="true">+IF(OFFSET('Water Data'!$G$27,0,10*ROW('Water Data'!G29))="","",OFFSET('Water Data'!$G$27,0,10*ROW('Water Data'!G29)))</f>
        <v/>
      </c>
      <c r="CC35" s="278" t="str">
        <f ca="true">+IF(OFFSET('Water Data'!$G$28,0,10*ROW('Water Data'!G29))="","",OFFSET('Water Data'!$G$28,0,10*ROW('Water Data'!G29)))</f>
        <v/>
      </c>
      <c r="CD35" s="278" t="str">
        <f ca="true">+IF(OFFSET('Water Data'!$G$29,0,10*ROW('Water Data'!G29))="","",OFFSET('Water Data'!$G$29,0,10*ROW('Water Data'!G29)))</f>
        <v/>
      </c>
      <c r="CE35" s="278" t="str">
        <f ca="true">+IF(OFFSET('Water Data'!$H$27,0,10*ROW('Water Data'!H29))="","",OFFSET('Water Data'!$H$27,0,10*ROW('Water Data'!H29)))</f>
        <v/>
      </c>
      <c r="CF35" s="278" t="str">
        <f ca="true">+IF(OFFSET('Water Data'!$H$28,0,10*ROW('Water Data'!H29))="","",OFFSET('Water Data'!$H$28,0,10*ROW('Water Data'!H29)))</f>
        <v/>
      </c>
      <c r="CG35" s="278" t="str">
        <f ca="true">+IF(OFFSET('Water Data'!$H$29,0,10*ROW('Water Data'!H29))="","",OFFSET('Water Data'!$H$29,0,10*ROW('Water Data'!H29)))</f>
        <v/>
      </c>
      <c r="CH35" s="278" t="str">
        <f ca="true">+IF(OFFSET('Water Data'!$I$27,0,10*ROW('Water Data'!I29))="","",OFFSET('Water Data'!$I$27,0,10*ROW('Water Data'!I29)))</f>
        <v/>
      </c>
      <c r="CI35" s="278" t="str">
        <f ca="true">+IF(OFFSET('Water Data'!$I$28,0,10*ROW('Water Data'!I29))="","",OFFSET('Water Data'!$I$28,0,10*ROW('Water Data'!I29)))</f>
        <v/>
      </c>
      <c r="CJ35" s="278" t="str">
        <f ca="true">+IF(OFFSET('Water Data'!$I$29,0,10*ROW('Water Data'!I29))="","",OFFSET('Water Data'!$I$29,0,10*ROW('Water Data'!I29)))</f>
        <v/>
      </c>
      <c r="CK35" s="278" t="str">
        <f ca="true">+IF(OFFSET('Sanitation Data'!$D$28,0,10*ROW('Sanitation Data'!D29))="","",OFFSET('Sanitation Data'!$D$28,0,10*ROW('Sanitation Data'!D29)))</f>
        <v/>
      </c>
      <c r="CL35" s="278" t="str">
        <f ca="true">+IF(OFFSET('Sanitation Data'!$D$29,0,10*ROW('Sanitation Data'!D29))="","",OFFSET('Sanitation Data'!$D$29,0,10*ROW('Sanitation Data'!D29)))</f>
        <v/>
      </c>
      <c r="CM35" s="278" t="str">
        <f ca="true">+IF(OFFSET('Sanitation Data'!$D$30,0,10*ROW('Sanitation Data'!D29))="","",OFFSET('Sanitation Data'!$D$30,0,10*ROW('Sanitation Data'!D29)))</f>
        <v/>
      </c>
      <c r="CN35" s="278" t="str">
        <f ca="true">+IF(OFFSET('Sanitation Data'!$D$31,0,10*ROW('Sanitation Data'!D29))="","",OFFSET('Sanitation Data'!$D$31,0,10*ROW('Sanitation Data'!D29)))</f>
        <v/>
      </c>
      <c r="CO35" s="278" t="str">
        <f ca="true">+IF(OFFSET('Sanitation Data'!$D$32,0,10*ROW('Sanitation Data'!D29))="","",OFFSET('Sanitation Data'!$D$32,0,10*ROW('Sanitation Data'!D29)))</f>
        <v/>
      </c>
      <c r="CP35" s="278" t="str">
        <f ca="true">+IF(OFFSET('Sanitation Data'!$E$28,0,10*ROW('Sanitation Data'!E29))="","",OFFSET('Sanitation Data'!$E$28,0,10*ROW('Sanitation Data'!E29)))</f>
        <v/>
      </c>
      <c r="CQ35" s="278" t="str">
        <f ca="true">+IF(OFFSET('Sanitation Data'!$E$29,0,10*ROW('Sanitation Data'!E29))="","",OFFSET('Sanitation Data'!$E$29,0,10*ROW('Sanitation Data'!E29)))</f>
        <v/>
      </c>
      <c r="CR35" s="278" t="str">
        <f ca="true">+IF(OFFSET('Sanitation Data'!$E$30,0,10*ROW('Sanitation Data'!E29))="","",OFFSET('Sanitation Data'!$E$30,0,10*ROW('Sanitation Data'!E29)))</f>
        <v/>
      </c>
      <c r="CS35" s="278" t="str">
        <f ca="true">+IF(OFFSET('Sanitation Data'!$E$31,0,10*ROW('Sanitation Data'!E29))="","",OFFSET('Sanitation Data'!$E$31,0,10*ROW('Sanitation Data'!E29)))</f>
        <v/>
      </c>
      <c r="CT35" s="278" t="str">
        <f ca="true">+IF(OFFSET('Sanitation Data'!$E$32,0,10*ROW('Sanitation Data'!E29))="","",OFFSET('Sanitation Data'!$E$32,0,10*ROW('Sanitation Data'!E29)))</f>
        <v/>
      </c>
      <c r="CU35" s="278" t="str">
        <f ca="true">+IF(OFFSET('Sanitation Data'!$F$28,0,10*ROW('Sanitation Data'!F29))="","",OFFSET('Sanitation Data'!$F$28,0,10*ROW('Sanitation Data'!F29)))</f>
        <v/>
      </c>
      <c r="CV35" s="278" t="str">
        <f ca="true">+IF(OFFSET('Sanitation Data'!$F$29,0,10*ROW('Sanitation Data'!F29))="","",OFFSET('Sanitation Data'!$F$29,0,10*ROW('Sanitation Data'!F29)))</f>
        <v/>
      </c>
      <c r="CW35" s="278" t="str">
        <f ca="true">+IF(OFFSET('Sanitation Data'!$F$30,0,10*ROW('Sanitation Data'!F29))="","",OFFSET('Sanitation Data'!$F$30,0,10*ROW('Sanitation Data'!F29)))</f>
        <v/>
      </c>
      <c r="CX35" s="278" t="str">
        <f ca="true">+IF(OFFSET('Sanitation Data'!$F$31,0,10*ROW('Sanitation Data'!F29))="","",OFFSET('Sanitation Data'!$F$31,0,10*ROW('Sanitation Data'!F29)))</f>
        <v/>
      </c>
      <c r="CY35" s="278" t="str">
        <f ca="true">+IF(OFFSET('Sanitation Data'!$F$32,0,10*ROW('Sanitation Data'!F29))="","",OFFSET('Sanitation Data'!$F$32,0,10*ROW('Sanitation Data'!F29)))</f>
        <v/>
      </c>
      <c r="CZ35" s="278" t="str">
        <f ca="true">+IF(OFFSET('Sanitation Data'!$G$28,0,10*ROW('Sanitation Data'!G29))="","",OFFSET('Sanitation Data'!$G$28,0,10*ROW('Sanitation Data'!G29)))</f>
        <v/>
      </c>
      <c r="DA35" s="278" t="str">
        <f ca="true">+IF(OFFSET('Sanitation Data'!$G$29,0,10*ROW('Sanitation Data'!G29))="","",OFFSET('Sanitation Data'!$G$29,0,10*ROW('Sanitation Data'!G29)))</f>
        <v/>
      </c>
      <c r="DB35" s="278" t="str">
        <f ca="true">+IF(OFFSET('Sanitation Data'!$G$30,0,10*ROW('Sanitation Data'!G29))="","",OFFSET('Sanitation Data'!$G$30,0,10*ROW('Sanitation Data'!G29)))</f>
        <v/>
      </c>
      <c r="DC35" s="278" t="str">
        <f ca="true">+IF(OFFSET('Sanitation Data'!$G$31,0,10*ROW('Sanitation Data'!G29))="","",OFFSET('Sanitation Data'!$G$31,0,10*ROW('Sanitation Data'!G29)))</f>
        <v/>
      </c>
      <c r="DD35" s="278" t="str">
        <f ca="true">+IF(OFFSET('Sanitation Data'!$G$32,0,10*ROW('Sanitation Data'!G29))="","",OFFSET('Sanitation Data'!$G$32,0,10*ROW('Sanitation Data'!G29)))</f>
        <v/>
      </c>
      <c r="DE35" s="278" t="str">
        <f ca="true">+IF(OFFSET('Sanitation Data'!$H$28,0,10*ROW('Sanitation Data'!H29))="","",OFFSET('Sanitation Data'!$H$28,0,10*ROW('Sanitation Data'!H29)))</f>
        <v/>
      </c>
      <c r="DF35" s="278" t="str">
        <f ca="true">+IF(OFFSET('Sanitation Data'!$H$29,0,10*ROW('Sanitation Data'!H29))="","",OFFSET('Sanitation Data'!$H$29,0,10*ROW('Sanitation Data'!H29)))</f>
        <v/>
      </c>
      <c r="DG35" s="278" t="str">
        <f ca="true">+IF(OFFSET('Sanitation Data'!$H$30,0,10*ROW('Sanitation Data'!H29))="","",OFFSET('Sanitation Data'!$H$30,0,10*ROW('Sanitation Data'!H29)))</f>
        <v/>
      </c>
      <c r="DH35" s="278" t="str">
        <f ca="true">+IF(OFFSET('Sanitation Data'!$H$31,0,10*ROW('Sanitation Data'!H29))="","",OFFSET('Sanitation Data'!$H$31,0,10*ROW('Sanitation Data'!H29)))</f>
        <v/>
      </c>
      <c r="DI35" s="278" t="str">
        <f ca="true">+IF(OFFSET('Sanitation Data'!$H$32,0,10*ROW('Sanitation Data'!H29))="","",OFFSET('Sanitation Data'!$H$32,0,10*ROW('Sanitation Data'!H29)))</f>
        <v/>
      </c>
      <c r="DJ35" s="278" t="str">
        <f ca="true">+IF(OFFSET('Sanitation Data'!$I$28,0,10*ROW('Sanitation Data'!I29))="","",OFFSET('Sanitation Data'!$I$28,0,10*ROW('Sanitation Data'!I29)))</f>
        <v/>
      </c>
      <c r="DK35" s="278" t="str">
        <f ca="true">+IF(OFFSET('Sanitation Data'!$I$29,0,10*ROW('Sanitation Data'!I29))="","",OFFSET('Sanitation Data'!$I$29,0,10*ROW('Sanitation Data'!I29)))</f>
        <v/>
      </c>
      <c r="DL35" s="278" t="str">
        <f ca="true">+IF(OFFSET('Sanitation Data'!$I$30,0,10*ROW('Sanitation Data'!I29))="","",OFFSET('Sanitation Data'!$I$30,0,10*ROW('Sanitation Data'!I29)))</f>
        <v/>
      </c>
      <c r="DM35" s="278" t="str">
        <f ca="true">+IF(OFFSET('Sanitation Data'!$I$31,0,10*ROW('Sanitation Data'!I29))="","",OFFSET('Sanitation Data'!$I$31,0,10*ROW('Sanitation Data'!I29)))</f>
        <v/>
      </c>
      <c r="DN35" s="278" t="str">
        <f ca="true">+IF(OFFSET('Sanitation Data'!$I$32,0,10*ROW('Sanitation Data'!I29))="","",OFFSET('Sanitation Data'!$I$32,0,10*ROW('Sanitation Data'!I29)))</f>
        <v/>
      </c>
      <c r="DO35" s="278" t="str">
        <f ca="true">+IF(OFFSET('Hygiene Data'!$D$11,0,10*ROW('Hygiene Data'!D29))="","",OFFSET('Hygiene Data'!$D$11,0,10*ROW('Hygiene Data'!D29)))</f>
        <v/>
      </c>
      <c r="DP35" s="278" t="str">
        <f ca="true">+IF(OFFSET('Hygiene Data'!$D$12,0,10*ROW('Hygiene Data'!D29))="","",OFFSET('Hygiene Data'!$D$12,0,10*ROW('Hygiene Data'!D29)))</f>
        <v/>
      </c>
      <c r="DQ35" s="278" t="str">
        <f ca="true">+IF(OFFSET('Hygiene Data'!$D$13,0,10*ROW('Hygiene Data'!D29))="","",OFFSET('Hygiene Data'!$D$13,0,10*ROW('Hygiene Data'!D29)))</f>
        <v/>
      </c>
      <c r="DR35" s="278" t="str">
        <f ca="true">+IF(OFFSET('Hygiene Data'!$E$11,0,10*ROW('Hygiene Data'!E29))="","",OFFSET('Hygiene Data'!$E$11,0,10*ROW('Hygiene Data'!E29)))</f>
        <v/>
      </c>
      <c r="DS35" s="278" t="str">
        <f ca="true">+IF(OFFSET('Hygiene Data'!$E$12,0,10*ROW('Hygiene Data'!E29))="","",OFFSET('Hygiene Data'!$E$12,0,10*ROW('Hygiene Data'!E29)))</f>
        <v/>
      </c>
      <c r="DT35" s="278" t="str">
        <f ca="true">+IF(OFFSET('Hygiene Data'!$E$13,0,10*ROW('Hygiene Data'!E29))="","",OFFSET('Hygiene Data'!$E$13,0,10*ROW('Hygiene Data'!E29)))</f>
        <v/>
      </c>
      <c r="DU35" s="278" t="str">
        <f ca="true">+IF(OFFSET('Hygiene Data'!$F$11,0,10*ROW('Hygiene Data'!F29))="","",OFFSET('Hygiene Data'!$F$11,0,10*ROW('Hygiene Data'!F29)))</f>
        <v/>
      </c>
      <c r="DV35" s="278" t="str">
        <f ca="true">+IF(OFFSET('Hygiene Data'!$F$12,0,10*ROW('Hygiene Data'!F29))="","",OFFSET('Hygiene Data'!$F$12,0,10*ROW('Hygiene Data'!F29)))</f>
        <v/>
      </c>
      <c r="DW35" s="278" t="str">
        <f ca="true">+IF(OFFSET('Hygiene Data'!$F$13,0,10*ROW('Hygiene Data'!F29))="","",OFFSET('Hygiene Data'!$F$13,0,10*ROW('Hygiene Data'!F29)))</f>
        <v/>
      </c>
      <c r="DX35" s="278" t="str">
        <f ca="true">+IF(OFFSET('Hygiene Data'!$G$11,0,10*ROW('Hygiene Data'!G29))="","",OFFSET('Hygiene Data'!$G$11,0,10*ROW('Hygiene Data'!G29)))</f>
        <v/>
      </c>
      <c r="DY35" s="278" t="str">
        <f ca="true">+IF(OFFSET('Hygiene Data'!$G$12,0,10*ROW('Hygiene Data'!G29))="","",OFFSET('Hygiene Data'!$G$12,0,10*ROW('Hygiene Data'!G29)))</f>
        <v/>
      </c>
      <c r="DZ35" s="278" t="str">
        <f ca="true">+IF(OFFSET('Hygiene Data'!$G$13,0,10*ROW('Hygiene Data'!G29))="","",OFFSET('Hygiene Data'!$G$13,0,10*ROW('Hygiene Data'!G29)))</f>
        <v/>
      </c>
      <c r="EA35" s="278" t="str">
        <f ca="true">+IF(OFFSET('Hygiene Data'!$H$11,0,10*ROW('Hygiene Data'!H29))="","",OFFSET('Hygiene Data'!$H$11,0,10*ROW('Hygiene Data'!H29)))</f>
        <v/>
      </c>
      <c r="EB35" s="278" t="str">
        <f ca="true">+IF(OFFSET('Hygiene Data'!$H$12,0,10*ROW('Hygiene Data'!H29))="","",OFFSET('Hygiene Data'!$H$12,0,10*ROW('Hygiene Data'!H29)))</f>
        <v/>
      </c>
      <c r="EC35" s="278" t="str">
        <f ca="true">+IF(OFFSET('Hygiene Data'!$H$13,0,10*ROW('Hygiene Data'!H29))="","",OFFSET('Hygiene Data'!$H$13,0,10*ROW('Hygiene Data'!H29)))</f>
        <v/>
      </c>
      <c r="ED35" s="278" t="str">
        <f ca="true">+IF(OFFSET('Hygiene Data'!$I$11,0,10*ROW('Hygiene Data'!I29))="","",OFFSET('Hygiene Data'!$I$11,0,10*ROW('Hygiene Data'!I29)))</f>
        <v/>
      </c>
      <c r="EE35" s="278" t="str">
        <f ca="true">+IF(OFFSET('Hygiene Data'!$I$12,0,10*ROW('Hygiene Data'!I29))="","",OFFSET('Hygiene Data'!$I$12,0,10*ROW('Hygiene Data'!I29)))</f>
        <v/>
      </c>
      <c r="EF35" s="278" t="str">
        <f ca="true">+IF(OFFSET('Hygiene Data'!$I$13,0,10*ROW('Hygiene Data'!I29))="","",OFFSET('Hygiene Data'!$I$13,0,10*ROW('Hygiene Data'!I29)))</f>
        <v/>
      </c>
    </row>
    <row xmlns:x14ac="http://schemas.microsoft.com/office/spreadsheetml/2009/9/ac" r="36" x14ac:dyDescent="0.2">
      <c r="A36" s="35" t="str">
        <f ca="true">+IF(OFFSET('Water Data'!$B$2,0,10*ROW('Water Data'!E30))="","",OFFSET('Water Data'!$B$2,0,10*ROW('Water Data'!E30)))</f>
        <v/>
      </c>
      <c r="B36" s="35" t="str">
        <f ca="true">+IF(OFFSET('Water Data'!$C$2,0,10*ROW('Water Data'!F30))="","",OFFSET('Water Data'!$C$2,0,10*ROW('Water Data'!F30)))</f>
        <v/>
      </c>
      <c r="C36" s="334" t="str">
        <f t="shared" ca="true" si="0"/>
        <v/>
      </c>
      <c r="D36" s="91"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1"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1"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1"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1"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1"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1"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1"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1"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1"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1"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1"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1"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1"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1"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1"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1"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1"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2"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2"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2"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2"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2"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2"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2"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2"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2"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2"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2"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2"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2"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2"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2"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2"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2"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2"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2"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2"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2"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2"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2"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2"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2"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2"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2"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2"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2"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2"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3"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3"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3"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3"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3"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3"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3"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3"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3"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3"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3"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3"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3"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3"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3"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3"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3"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3"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8"/>
      <c r="BS36" s="278" t="str">
        <f ca="true">+IF(OFFSET('Water Data'!$D$27,0,10*ROW('Water Data'!D30))="","",OFFSET('Water Data'!$D$27,0,10*ROW('Water Data'!D30)))</f>
        <v/>
      </c>
      <c r="BT36" s="278" t="str">
        <f ca="true">+IF(OFFSET('Water Data'!$D$28,0,10*ROW('Water Data'!D30))="","",OFFSET('Water Data'!$D$28,0,10*ROW('Water Data'!D30)))</f>
        <v/>
      </c>
      <c r="BU36" s="278" t="str">
        <f ca="true">+IF(OFFSET('Water Data'!$D$29,0,10*ROW('Water Data'!D30))="","",OFFSET('Water Data'!$D$29,0,10*ROW('Water Data'!D30)))</f>
        <v/>
      </c>
      <c r="BV36" s="278" t="str">
        <f ca="true">+IF(OFFSET('Water Data'!$E$27,0,10*ROW('Water Data'!E30))="","",OFFSET('Water Data'!$E$27,0,10*ROW('Water Data'!E30)))</f>
        <v/>
      </c>
      <c r="BW36" s="278" t="str">
        <f ca="true">+IF(OFFSET('Water Data'!$E$28,0,10*ROW('Water Data'!E30))="","",OFFSET('Water Data'!$E$28,0,10*ROW('Water Data'!E30)))</f>
        <v/>
      </c>
      <c r="BX36" s="278" t="str">
        <f ca="true">+IF(OFFSET('Water Data'!$E$29,0,10*ROW('Water Data'!E30))="","",OFFSET('Water Data'!$E$29,0,10*ROW('Water Data'!E30)))</f>
        <v/>
      </c>
      <c r="BY36" s="278" t="str">
        <f ca="true">+IF(OFFSET('Water Data'!$F$27,0,10*ROW('Water Data'!F30))="","",OFFSET('Water Data'!$F$27,0,10*ROW('Water Data'!F30)))</f>
        <v/>
      </c>
      <c r="BZ36" s="278" t="str">
        <f ca="true">+IF(OFFSET('Water Data'!$F$28,0,10*ROW('Water Data'!F30))="","",OFFSET('Water Data'!$F$28,0,10*ROW('Water Data'!F30)))</f>
        <v/>
      </c>
      <c r="CA36" s="278" t="str">
        <f ca="true">+IF(OFFSET('Water Data'!$F$29,0,10*ROW('Water Data'!F30))="","",OFFSET('Water Data'!$F$29,0,10*ROW('Water Data'!F30)))</f>
        <v/>
      </c>
      <c r="CB36" s="278" t="str">
        <f ca="true">+IF(OFFSET('Water Data'!$G$27,0,10*ROW('Water Data'!G30))="","",OFFSET('Water Data'!$G$27,0,10*ROW('Water Data'!G30)))</f>
        <v/>
      </c>
      <c r="CC36" s="278" t="str">
        <f ca="true">+IF(OFFSET('Water Data'!$G$28,0,10*ROW('Water Data'!G30))="","",OFFSET('Water Data'!$G$28,0,10*ROW('Water Data'!G30)))</f>
        <v/>
      </c>
      <c r="CD36" s="278" t="str">
        <f ca="true">+IF(OFFSET('Water Data'!$G$29,0,10*ROW('Water Data'!G30))="","",OFFSET('Water Data'!$G$29,0,10*ROW('Water Data'!G30)))</f>
        <v/>
      </c>
      <c r="CE36" s="278" t="str">
        <f ca="true">+IF(OFFSET('Water Data'!$H$27,0,10*ROW('Water Data'!H30))="","",OFFSET('Water Data'!$H$27,0,10*ROW('Water Data'!H30)))</f>
        <v/>
      </c>
      <c r="CF36" s="278" t="str">
        <f ca="true">+IF(OFFSET('Water Data'!$H$28,0,10*ROW('Water Data'!H30))="","",OFFSET('Water Data'!$H$28,0,10*ROW('Water Data'!H30)))</f>
        <v/>
      </c>
      <c r="CG36" s="278" t="str">
        <f ca="true">+IF(OFFSET('Water Data'!$H$29,0,10*ROW('Water Data'!H30))="","",OFFSET('Water Data'!$H$29,0,10*ROW('Water Data'!H30)))</f>
        <v/>
      </c>
      <c r="CH36" s="278" t="str">
        <f ca="true">+IF(OFFSET('Water Data'!$I$27,0,10*ROW('Water Data'!I30))="","",OFFSET('Water Data'!$I$27,0,10*ROW('Water Data'!I30)))</f>
        <v/>
      </c>
      <c r="CI36" s="278" t="str">
        <f ca="true">+IF(OFFSET('Water Data'!$I$28,0,10*ROW('Water Data'!I30))="","",OFFSET('Water Data'!$I$28,0,10*ROW('Water Data'!I30)))</f>
        <v/>
      </c>
      <c r="CJ36" s="278" t="str">
        <f ca="true">+IF(OFFSET('Water Data'!$I$29,0,10*ROW('Water Data'!I30))="","",OFFSET('Water Data'!$I$29,0,10*ROW('Water Data'!I30)))</f>
        <v/>
      </c>
      <c r="CK36" s="278" t="str">
        <f ca="true">+IF(OFFSET('Sanitation Data'!$D$28,0,10*ROW('Sanitation Data'!D30))="","",OFFSET('Sanitation Data'!$D$28,0,10*ROW('Sanitation Data'!D30)))</f>
        <v/>
      </c>
      <c r="CL36" s="278" t="str">
        <f ca="true">+IF(OFFSET('Sanitation Data'!$D$29,0,10*ROW('Sanitation Data'!D30))="","",OFFSET('Sanitation Data'!$D$29,0,10*ROW('Sanitation Data'!D30)))</f>
        <v/>
      </c>
      <c r="CM36" s="278" t="str">
        <f ca="true">+IF(OFFSET('Sanitation Data'!$D$30,0,10*ROW('Sanitation Data'!D30))="","",OFFSET('Sanitation Data'!$D$30,0,10*ROW('Sanitation Data'!D30)))</f>
        <v/>
      </c>
      <c r="CN36" s="278" t="str">
        <f ca="true">+IF(OFFSET('Sanitation Data'!$D$31,0,10*ROW('Sanitation Data'!D30))="","",OFFSET('Sanitation Data'!$D$31,0,10*ROW('Sanitation Data'!D30)))</f>
        <v/>
      </c>
      <c r="CO36" s="278" t="str">
        <f ca="true">+IF(OFFSET('Sanitation Data'!$D$32,0,10*ROW('Sanitation Data'!D30))="","",OFFSET('Sanitation Data'!$D$32,0,10*ROW('Sanitation Data'!D30)))</f>
        <v/>
      </c>
      <c r="CP36" s="278" t="str">
        <f ca="true">+IF(OFFSET('Sanitation Data'!$E$28,0,10*ROW('Sanitation Data'!E30))="","",OFFSET('Sanitation Data'!$E$28,0,10*ROW('Sanitation Data'!E30)))</f>
        <v/>
      </c>
      <c r="CQ36" s="278" t="str">
        <f ca="true">+IF(OFFSET('Sanitation Data'!$E$29,0,10*ROW('Sanitation Data'!E30))="","",OFFSET('Sanitation Data'!$E$29,0,10*ROW('Sanitation Data'!E30)))</f>
        <v/>
      </c>
      <c r="CR36" s="278" t="str">
        <f ca="true">+IF(OFFSET('Sanitation Data'!$E$30,0,10*ROW('Sanitation Data'!E30))="","",OFFSET('Sanitation Data'!$E$30,0,10*ROW('Sanitation Data'!E30)))</f>
        <v/>
      </c>
      <c r="CS36" s="278" t="str">
        <f ca="true">+IF(OFFSET('Sanitation Data'!$E$31,0,10*ROW('Sanitation Data'!E30))="","",OFFSET('Sanitation Data'!$E$31,0,10*ROW('Sanitation Data'!E30)))</f>
        <v/>
      </c>
      <c r="CT36" s="278" t="str">
        <f ca="true">+IF(OFFSET('Sanitation Data'!$E$32,0,10*ROW('Sanitation Data'!E30))="","",OFFSET('Sanitation Data'!$E$32,0,10*ROW('Sanitation Data'!E30)))</f>
        <v/>
      </c>
      <c r="CU36" s="278" t="str">
        <f ca="true">+IF(OFFSET('Sanitation Data'!$F$28,0,10*ROW('Sanitation Data'!F30))="","",OFFSET('Sanitation Data'!$F$28,0,10*ROW('Sanitation Data'!F30)))</f>
        <v/>
      </c>
      <c r="CV36" s="278" t="str">
        <f ca="true">+IF(OFFSET('Sanitation Data'!$F$29,0,10*ROW('Sanitation Data'!F30))="","",OFFSET('Sanitation Data'!$F$29,0,10*ROW('Sanitation Data'!F30)))</f>
        <v/>
      </c>
      <c r="CW36" s="278" t="str">
        <f ca="true">+IF(OFFSET('Sanitation Data'!$F$30,0,10*ROW('Sanitation Data'!F30))="","",OFFSET('Sanitation Data'!$F$30,0,10*ROW('Sanitation Data'!F30)))</f>
        <v/>
      </c>
      <c r="CX36" s="278" t="str">
        <f ca="true">+IF(OFFSET('Sanitation Data'!$F$31,0,10*ROW('Sanitation Data'!F30))="","",OFFSET('Sanitation Data'!$F$31,0,10*ROW('Sanitation Data'!F30)))</f>
        <v/>
      </c>
      <c r="CY36" s="278" t="str">
        <f ca="true">+IF(OFFSET('Sanitation Data'!$F$32,0,10*ROW('Sanitation Data'!F30))="","",OFFSET('Sanitation Data'!$F$32,0,10*ROW('Sanitation Data'!F30)))</f>
        <v/>
      </c>
      <c r="CZ36" s="278" t="str">
        <f ca="true">+IF(OFFSET('Sanitation Data'!$G$28,0,10*ROW('Sanitation Data'!G30))="","",OFFSET('Sanitation Data'!$G$28,0,10*ROW('Sanitation Data'!G30)))</f>
        <v/>
      </c>
      <c r="DA36" s="278" t="str">
        <f ca="true">+IF(OFFSET('Sanitation Data'!$G$29,0,10*ROW('Sanitation Data'!G30))="","",OFFSET('Sanitation Data'!$G$29,0,10*ROW('Sanitation Data'!G30)))</f>
        <v/>
      </c>
      <c r="DB36" s="278" t="str">
        <f ca="true">+IF(OFFSET('Sanitation Data'!$G$30,0,10*ROW('Sanitation Data'!G30))="","",OFFSET('Sanitation Data'!$G$30,0,10*ROW('Sanitation Data'!G30)))</f>
        <v/>
      </c>
      <c r="DC36" s="278" t="str">
        <f ca="true">+IF(OFFSET('Sanitation Data'!$G$31,0,10*ROW('Sanitation Data'!G30))="","",OFFSET('Sanitation Data'!$G$31,0,10*ROW('Sanitation Data'!G30)))</f>
        <v/>
      </c>
      <c r="DD36" s="278" t="str">
        <f ca="true">+IF(OFFSET('Sanitation Data'!$G$32,0,10*ROW('Sanitation Data'!G30))="","",OFFSET('Sanitation Data'!$G$32,0,10*ROW('Sanitation Data'!G30)))</f>
        <v/>
      </c>
      <c r="DE36" s="278" t="str">
        <f ca="true">+IF(OFFSET('Sanitation Data'!$H$28,0,10*ROW('Sanitation Data'!H30))="","",OFFSET('Sanitation Data'!$H$28,0,10*ROW('Sanitation Data'!H30)))</f>
        <v/>
      </c>
      <c r="DF36" s="278" t="str">
        <f ca="true">+IF(OFFSET('Sanitation Data'!$H$29,0,10*ROW('Sanitation Data'!H30))="","",OFFSET('Sanitation Data'!$H$29,0,10*ROW('Sanitation Data'!H30)))</f>
        <v/>
      </c>
      <c r="DG36" s="278" t="str">
        <f ca="true">+IF(OFFSET('Sanitation Data'!$H$30,0,10*ROW('Sanitation Data'!H30))="","",OFFSET('Sanitation Data'!$H$30,0,10*ROW('Sanitation Data'!H30)))</f>
        <v/>
      </c>
      <c r="DH36" s="278" t="str">
        <f ca="true">+IF(OFFSET('Sanitation Data'!$H$31,0,10*ROW('Sanitation Data'!H30))="","",OFFSET('Sanitation Data'!$H$31,0,10*ROW('Sanitation Data'!H30)))</f>
        <v/>
      </c>
      <c r="DI36" s="278" t="str">
        <f ca="true">+IF(OFFSET('Sanitation Data'!$H$32,0,10*ROW('Sanitation Data'!H30))="","",OFFSET('Sanitation Data'!$H$32,0,10*ROW('Sanitation Data'!H30)))</f>
        <v/>
      </c>
      <c r="DJ36" s="278" t="str">
        <f ca="true">+IF(OFFSET('Sanitation Data'!$I$28,0,10*ROW('Sanitation Data'!I30))="","",OFFSET('Sanitation Data'!$I$28,0,10*ROW('Sanitation Data'!I30)))</f>
        <v/>
      </c>
      <c r="DK36" s="278" t="str">
        <f ca="true">+IF(OFFSET('Sanitation Data'!$I$29,0,10*ROW('Sanitation Data'!I30))="","",OFFSET('Sanitation Data'!$I$29,0,10*ROW('Sanitation Data'!I30)))</f>
        <v/>
      </c>
      <c r="DL36" s="278" t="str">
        <f ca="true">+IF(OFFSET('Sanitation Data'!$I$30,0,10*ROW('Sanitation Data'!I30))="","",OFFSET('Sanitation Data'!$I$30,0,10*ROW('Sanitation Data'!I30)))</f>
        <v/>
      </c>
      <c r="DM36" s="278" t="str">
        <f ca="true">+IF(OFFSET('Sanitation Data'!$I$31,0,10*ROW('Sanitation Data'!I30))="","",OFFSET('Sanitation Data'!$I$31,0,10*ROW('Sanitation Data'!I30)))</f>
        <v/>
      </c>
      <c r="DN36" s="278" t="str">
        <f ca="true">+IF(OFFSET('Sanitation Data'!$I$32,0,10*ROW('Sanitation Data'!I30))="","",OFFSET('Sanitation Data'!$I$32,0,10*ROW('Sanitation Data'!I30)))</f>
        <v/>
      </c>
      <c r="DO36" s="278" t="str">
        <f ca="true">+IF(OFFSET('Hygiene Data'!$D$11,0,10*ROW('Hygiene Data'!D30))="","",OFFSET('Hygiene Data'!$D$11,0,10*ROW('Hygiene Data'!D30)))</f>
        <v/>
      </c>
      <c r="DP36" s="278" t="str">
        <f ca="true">+IF(OFFSET('Hygiene Data'!$D$12,0,10*ROW('Hygiene Data'!D30))="","",OFFSET('Hygiene Data'!$D$12,0,10*ROW('Hygiene Data'!D30)))</f>
        <v/>
      </c>
      <c r="DQ36" s="278" t="str">
        <f ca="true">+IF(OFFSET('Hygiene Data'!$D$13,0,10*ROW('Hygiene Data'!D30))="","",OFFSET('Hygiene Data'!$D$13,0,10*ROW('Hygiene Data'!D30)))</f>
        <v/>
      </c>
      <c r="DR36" s="278" t="str">
        <f ca="true">+IF(OFFSET('Hygiene Data'!$E$11,0,10*ROW('Hygiene Data'!E30))="","",OFFSET('Hygiene Data'!$E$11,0,10*ROW('Hygiene Data'!E30)))</f>
        <v/>
      </c>
      <c r="DS36" s="278" t="str">
        <f ca="true">+IF(OFFSET('Hygiene Data'!$E$12,0,10*ROW('Hygiene Data'!E30))="","",OFFSET('Hygiene Data'!$E$12,0,10*ROW('Hygiene Data'!E30)))</f>
        <v/>
      </c>
      <c r="DT36" s="278" t="str">
        <f ca="true">+IF(OFFSET('Hygiene Data'!$E$13,0,10*ROW('Hygiene Data'!E30))="","",OFFSET('Hygiene Data'!$E$13,0,10*ROW('Hygiene Data'!E30)))</f>
        <v/>
      </c>
      <c r="DU36" s="278" t="str">
        <f ca="true">+IF(OFFSET('Hygiene Data'!$F$11,0,10*ROW('Hygiene Data'!F30))="","",OFFSET('Hygiene Data'!$F$11,0,10*ROW('Hygiene Data'!F30)))</f>
        <v/>
      </c>
      <c r="DV36" s="278" t="str">
        <f ca="true">+IF(OFFSET('Hygiene Data'!$F$12,0,10*ROW('Hygiene Data'!F30))="","",OFFSET('Hygiene Data'!$F$12,0,10*ROW('Hygiene Data'!F30)))</f>
        <v/>
      </c>
      <c r="DW36" s="278" t="str">
        <f ca="true">+IF(OFFSET('Hygiene Data'!$F$13,0,10*ROW('Hygiene Data'!F30))="","",OFFSET('Hygiene Data'!$F$13,0,10*ROW('Hygiene Data'!F30)))</f>
        <v/>
      </c>
      <c r="DX36" s="278" t="str">
        <f ca="true">+IF(OFFSET('Hygiene Data'!$G$11,0,10*ROW('Hygiene Data'!G30))="","",OFFSET('Hygiene Data'!$G$11,0,10*ROW('Hygiene Data'!G30)))</f>
        <v/>
      </c>
      <c r="DY36" s="278" t="str">
        <f ca="true">+IF(OFFSET('Hygiene Data'!$G$12,0,10*ROW('Hygiene Data'!G30))="","",OFFSET('Hygiene Data'!$G$12,0,10*ROW('Hygiene Data'!G30)))</f>
        <v/>
      </c>
      <c r="DZ36" s="278" t="str">
        <f ca="true">+IF(OFFSET('Hygiene Data'!$G$13,0,10*ROW('Hygiene Data'!G30))="","",OFFSET('Hygiene Data'!$G$13,0,10*ROW('Hygiene Data'!G30)))</f>
        <v/>
      </c>
      <c r="EA36" s="278" t="str">
        <f ca="true">+IF(OFFSET('Hygiene Data'!$H$11,0,10*ROW('Hygiene Data'!H30))="","",OFFSET('Hygiene Data'!$H$11,0,10*ROW('Hygiene Data'!H30)))</f>
        <v/>
      </c>
      <c r="EB36" s="278" t="str">
        <f ca="true">+IF(OFFSET('Hygiene Data'!$H$12,0,10*ROW('Hygiene Data'!H30))="","",OFFSET('Hygiene Data'!$H$12,0,10*ROW('Hygiene Data'!H30)))</f>
        <v/>
      </c>
      <c r="EC36" s="278" t="str">
        <f ca="true">+IF(OFFSET('Hygiene Data'!$H$13,0,10*ROW('Hygiene Data'!H30))="","",OFFSET('Hygiene Data'!$H$13,0,10*ROW('Hygiene Data'!H30)))</f>
        <v/>
      </c>
      <c r="ED36" s="278" t="str">
        <f ca="true">+IF(OFFSET('Hygiene Data'!$I$11,0,10*ROW('Hygiene Data'!I30))="","",OFFSET('Hygiene Data'!$I$11,0,10*ROW('Hygiene Data'!I30)))</f>
        <v/>
      </c>
      <c r="EE36" s="278" t="str">
        <f ca="true">+IF(OFFSET('Hygiene Data'!$I$12,0,10*ROW('Hygiene Data'!I30))="","",OFFSET('Hygiene Data'!$I$12,0,10*ROW('Hygiene Data'!I30)))</f>
        <v/>
      </c>
      <c r="EF36" s="278" t="str">
        <f ca="true">+IF(OFFSET('Hygiene Data'!$I$13,0,10*ROW('Hygiene Data'!I30))="","",OFFSET('Hygiene Data'!$I$13,0,10*ROW('Hygiene Data'!I30)))</f>
        <v/>
      </c>
    </row>
    <row xmlns:x14ac="http://schemas.microsoft.com/office/spreadsheetml/2009/9/ac" r="37" x14ac:dyDescent="0.2">
      <c r="A37" s="35" t="str">
        <f ca="true">+IF(OFFSET('Water Data'!$B$2,0,10*ROW('Water Data'!E31))="","",OFFSET('Water Data'!$B$2,0,10*ROW('Water Data'!E31)))</f>
        <v/>
      </c>
      <c r="B37" s="35" t="str">
        <f ca="true">+IF(OFFSET('Water Data'!$C$2,0,10*ROW('Water Data'!F31))="","",OFFSET('Water Data'!$C$2,0,10*ROW('Water Data'!F31)))</f>
        <v/>
      </c>
      <c r="C37" s="334" t="str">
        <f t="shared" ca="true" si="0"/>
        <v/>
      </c>
      <c r="D37" s="91"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1"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1"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1"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1"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1"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1"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1"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1"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1"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1"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1"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1"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1"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1"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1"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1"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1"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2"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2"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2"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2"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2"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2"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2"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2"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2"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2"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2"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2"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2"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2"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2"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2"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2"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2"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2"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2"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2"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2"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2"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2"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2"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2"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2"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2"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2"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2"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3"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3"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3"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3"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3"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3"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3"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3"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3"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3"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3"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3"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3"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3"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3"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3"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3"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3"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8"/>
      <c r="BS37" s="278" t="str">
        <f ca="true">+IF(OFFSET('Water Data'!$D$27,0,10*ROW('Water Data'!D31))="","",OFFSET('Water Data'!$D$27,0,10*ROW('Water Data'!D31)))</f>
        <v/>
      </c>
      <c r="BT37" s="278" t="str">
        <f ca="true">+IF(OFFSET('Water Data'!$D$28,0,10*ROW('Water Data'!D31))="","",OFFSET('Water Data'!$D$28,0,10*ROW('Water Data'!D31)))</f>
        <v/>
      </c>
      <c r="BU37" s="278" t="str">
        <f ca="true">+IF(OFFSET('Water Data'!$D$29,0,10*ROW('Water Data'!D31))="","",OFFSET('Water Data'!$D$29,0,10*ROW('Water Data'!D31)))</f>
        <v/>
      </c>
      <c r="BV37" s="278" t="str">
        <f ca="true">+IF(OFFSET('Water Data'!$E$27,0,10*ROW('Water Data'!E31))="","",OFFSET('Water Data'!$E$27,0,10*ROW('Water Data'!E31)))</f>
        <v/>
      </c>
      <c r="BW37" s="278" t="str">
        <f ca="true">+IF(OFFSET('Water Data'!$E$28,0,10*ROW('Water Data'!E31))="","",OFFSET('Water Data'!$E$28,0,10*ROW('Water Data'!E31)))</f>
        <v/>
      </c>
      <c r="BX37" s="278" t="str">
        <f ca="true">+IF(OFFSET('Water Data'!$E$29,0,10*ROW('Water Data'!E31))="","",OFFSET('Water Data'!$E$29,0,10*ROW('Water Data'!E31)))</f>
        <v/>
      </c>
      <c r="BY37" s="278" t="str">
        <f ca="true">+IF(OFFSET('Water Data'!$F$27,0,10*ROW('Water Data'!F31))="","",OFFSET('Water Data'!$F$27,0,10*ROW('Water Data'!F31)))</f>
        <v/>
      </c>
      <c r="BZ37" s="278" t="str">
        <f ca="true">+IF(OFFSET('Water Data'!$F$28,0,10*ROW('Water Data'!F31))="","",OFFSET('Water Data'!$F$28,0,10*ROW('Water Data'!F31)))</f>
        <v/>
      </c>
      <c r="CA37" s="278" t="str">
        <f ca="true">+IF(OFFSET('Water Data'!$F$29,0,10*ROW('Water Data'!F31))="","",OFFSET('Water Data'!$F$29,0,10*ROW('Water Data'!F31)))</f>
        <v/>
      </c>
      <c r="CB37" s="278" t="str">
        <f ca="true">+IF(OFFSET('Water Data'!$G$27,0,10*ROW('Water Data'!G31))="","",OFFSET('Water Data'!$G$27,0,10*ROW('Water Data'!G31)))</f>
        <v/>
      </c>
      <c r="CC37" s="278" t="str">
        <f ca="true">+IF(OFFSET('Water Data'!$G$28,0,10*ROW('Water Data'!G31))="","",OFFSET('Water Data'!$G$28,0,10*ROW('Water Data'!G31)))</f>
        <v/>
      </c>
      <c r="CD37" s="278" t="str">
        <f ca="true">+IF(OFFSET('Water Data'!$G$29,0,10*ROW('Water Data'!G31))="","",OFFSET('Water Data'!$G$29,0,10*ROW('Water Data'!G31)))</f>
        <v/>
      </c>
      <c r="CE37" s="278" t="str">
        <f ca="true">+IF(OFFSET('Water Data'!$H$27,0,10*ROW('Water Data'!H31))="","",OFFSET('Water Data'!$H$27,0,10*ROW('Water Data'!H31)))</f>
        <v/>
      </c>
      <c r="CF37" s="278" t="str">
        <f ca="true">+IF(OFFSET('Water Data'!$H$28,0,10*ROW('Water Data'!H31))="","",OFFSET('Water Data'!$H$28,0,10*ROW('Water Data'!H31)))</f>
        <v/>
      </c>
      <c r="CG37" s="278" t="str">
        <f ca="true">+IF(OFFSET('Water Data'!$H$29,0,10*ROW('Water Data'!H31))="","",OFFSET('Water Data'!$H$29,0,10*ROW('Water Data'!H31)))</f>
        <v/>
      </c>
      <c r="CH37" s="278" t="str">
        <f ca="true">+IF(OFFSET('Water Data'!$I$27,0,10*ROW('Water Data'!I31))="","",OFFSET('Water Data'!$I$27,0,10*ROW('Water Data'!I31)))</f>
        <v/>
      </c>
      <c r="CI37" s="278" t="str">
        <f ca="true">+IF(OFFSET('Water Data'!$I$28,0,10*ROW('Water Data'!I31))="","",OFFSET('Water Data'!$I$28,0,10*ROW('Water Data'!I31)))</f>
        <v/>
      </c>
      <c r="CJ37" s="278" t="str">
        <f ca="true">+IF(OFFSET('Water Data'!$I$29,0,10*ROW('Water Data'!I31))="","",OFFSET('Water Data'!$I$29,0,10*ROW('Water Data'!I31)))</f>
        <v/>
      </c>
      <c r="CK37" s="278" t="str">
        <f ca="true">+IF(OFFSET('Sanitation Data'!$D$28,0,10*ROW('Sanitation Data'!D31))="","",OFFSET('Sanitation Data'!$D$28,0,10*ROW('Sanitation Data'!D31)))</f>
        <v/>
      </c>
      <c r="CL37" s="278" t="str">
        <f ca="true">+IF(OFFSET('Sanitation Data'!$D$29,0,10*ROW('Sanitation Data'!D31))="","",OFFSET('Sanitation Data'!$D$29,0,10*ROW('Sanitation Data'!D31)))</f>
        <v/>
      </c>
      <c r="CM37" s="278" t="str">
        <f ca="true">+IF(OFFSET('Sanitation Data'!$D$30,0,10*ROW('Sanitation Data'!D31))="","",OFFSET('Sanitation Data'!$D$30,0,10*ROW('Sanitation Data'!D31)))</f>
        <v/>
      </c>
      <c r="CN37" s="278" t="str">
        <f ca="true">+IF(OFFSET('Sanitation Data'!$D$31,0,10*ROW('Sanitation Data'!D31))="","",OFFSET('Sanitation Data'!$D$31,0,10*ROW('Sanitation Data'!D31)))</f>
        <v/>
      </c>
      <c r="CO37" s="278" t="str">
        <f ca="true">+IF(OFFSET('Sanitation Data'!$D$32,0,10*ROW('Sanitation Data'!D31))="","",OFFSET('Sanitation Data'!$D$32,0,10*ROW('Sanitation Data'!D31)))</f>
        <v/>
      </c>
      <c r="CP37" s="278" t="str">
        <f ca="true">+IF(OFFSET('Sanitation Data'!$E$28,0,10*ROW('Sanitation Data'!E31))="","",OFFSET('Sanitation Data'!$E$28,0,10*ROW('Sanitation Data'!E31)))</f>
        <v/>
      </c>
      <c r="CQ37" s="278" t="str">
        <f ca="true">+IF(OFFSET('Sanitation Data'!$E$29,0,10*ROW('Sanitation Data'!E31))="","",OFFSET('Sanitation Data'!$E$29,0,10*ROW('Sanitation Data'!E31)))</f>
        <v/>
      </c>
      <c r="CR37" s="278" t="str">
        <f ca="true">+IF(OFFSET('Sanitation Data'!$E$30,0,10*ROW('Sanitation Data'!E31))="","",OFFSET('Sanitation Data'!$E$30,0,10*ROW('Sanitation Data'!E31)))</f>
        <v/>
      </c>
      <c r="CS37" s="278" t="str">
        <f ca="true">+IF(OFFSET('Sanitation Data'!$E$31,0,10*ROW('Sanitation Data'!E31))="","",OFFSET('Sanitation Data'!$E$31,0,10*ROW('Sanitation Data'!E31)))</f>
        <v/>
      </c>
      <c r="CT37" s="278" t="str">
        <f ca="true">+IF(OFFSET('Sanitation Data'!$E$32,0,10*ROW('Sanitation Data'!E31))="","",OFFSET('Sanitation Data'!$E$32,0,10*ROW('Sanitation Data'!E31)))</f>
        <v/>
      </c>
      <c r="CU37" s="278" t="str">
        <f ca="true">+IF(OFFSET('Sanitation Data'!$F$28,0,10*ROW('Sanitation Data'!F31))="","",OFFSET('Sanitation Data'!$F$28,0,10*ROW('Sanitation Data'!F31)))</f>
        <v/>
      </c>
      <c r="CV37" s="278" t="str">
        <f ca="true">+IF(OFFSET('Sanitation Data'!$F$29,0,10*ROW('Sanitation Data'!F31))="","",OFFSET('Sanitation Data'!$F$29,0,10*ROW('Sanitation Data'!F31)))</f>
        <v/>
      </c>
      <c r="CW37" s="278" t="str">
        <f ca="true">+IF(OFFSET('Sanitation Data'!$F$30,0,10*ROW('Sanitation Data'!F31))="","",OFFSET('Sanitation Data'!$F$30,0,10*ROW('Sanitation Data'!F31)))</f>
        <v/>
      </c>
      <c r="CX37" s="278" t="str">
        <f ca="true">+IF(OFFSET('Sanitation Data'!$F$31,0,10*ROW('Sanitation Data'!F31))="","",OFFSET('Sanitation Data'!$F$31,0,10*ROW('Sanitation Data'!F31)))</f>
        <v/>
      </c>
      <c r="CY37" s="278" t="str">
        <f ca="true">+IF(OFFSET('Sanitation Data'!$F$32,0,10*ROW('Sanitation Data'!F31))="","",OFFSET('Sanitation Data'!$F$32,0,10*ROW('Sanitation Data'!F31)))</f>
        <v/>
      </c>
      <c r="CZ37" s="278" t="str">
        <f ca="true">+IF(OFFSET('Sanitation Data'!$G$28,0,10*ROW('Sanitation Data'!G31))="","",OFFSET('Sanitation Data'!$G$28,0,10*ROW('Sanitation Data'!G31)))</f>
        <v/>
      </c>
      <c r="DA37" s="278" t="str">
        <f ca="true">+IF(OFFSET('Sanitation Data'!$G$29,0,10*ROW('Sanitation Data'!G31))="","",OFFSET('Sanitation Data'!$G$29,0,10*ROW('Sanitation Data'!G31)))</f>
        <v/>
      </c>
      <c r="DB37" s="278" t="str">
        <f ca="true">+IF(OFFSET('Sanitation Data'!$G$30,0,10*ROW('Sanitation Data'!G31))="","",OFFSET('Sanitation Data'!$G$30,0,10*ROW('Sanitation Data'!G31)))</f>
        <v/>
      </c>
      <c r="DC37" s="278" t="str">
        <f ca="true">+IF(OFFSET('Sanitation Data'!$G$31,0,10*ROW('Sanitation Data'!G31))="","",OFFSET('Sanitation Data'!$G$31,0,10*ROW('Sanitation Data'!G31)))</f>
        <v/>
      </c>
      <c r="DD37" s="278" t="str">
        <f ca="true">+IF(OFFSET('Sanitation Data'!$G$32,0,10*ROW('Sanitation Data'!G31))="","",OFFSET('Sanitation Data'!$G$32,0,10*ROW('Sanitation Data'!G31)))</f>
        <v/>
      </c>
      <c r="DE37" s="278" t="str">
        <f ca="true">+IF(OFFSET('Sanitation Data'!$H$28,0,10*ROW('Sanitation Data'!H31))="","",OFFSET('Sanitation Data'!$H$28,0,10*ROW('Sanitation Data'!H31)))</f>
        <v/>
      </c>
      <c r="DF37" s="278" t="str">
        <f ca="true">+IF(OFFSET('Sanitation Data'!$H$29,0,10*ROW('Sanitation Data'!H31))="","",OFFSET('Sanitation Data'!$H$29,0,10*ROW('Sanitation Data'!H31)))</f>
        <v/>
      </c>
      <c r="DG37" s="278" t="str">
        <f ca="true">+IF(OFFSET('Sanitation Data'!$H$30,0,10*ROW('Sanitation Data'!H31))="","",OFFSET('Sanitation Data'!$H$30,0,10*ROW('Sanitation Data'!H31)))</f>
        <v/>
      </c>
      <c r="DH37" s="278" t="str">
        <f ca="true">+IF(OFFSET('Sanitation Data'!$H$31,0,10*ROW('Sanitation Data'!H31))="","",OFFSET('Sanitation Data'!$H$31,0,10*ROW('Sanitation Data'!H31)))</f>
        <v/>
      </c>
      <c r="DI37" s="278" t="str">
        <f ca="true">+IF(OFFSET('Sanitation Data'!$H$32,0,10*ROW('Sanitation Data'!H31))="","",OFFSET('Sanitation Data'!$H$32,0,10*ROW('Sanitation Data'!H31)))</f>
        <v/>
      </c>
      <c r="DJ37" s="278" t="str">
        <f ca="true">+IF(OFFSET('Sanitation Data'!$I$28,0,10*ROW('Sanitation Data'!I31))="","",OFFSET('Sanitation Data'!$I$28,0,10*ROW('Sanitation Data'!I31)))</f>
        <v/>
      </c>
      <c r="DK37" s="278" t="str">
        <f ca="true">+IF(OFFSET('Sanitation Data'!$I$29,0,10*ROW('Sanitation Data'!I31))="","",OFFSET('Sanitation Data'!$I$29,0,10*ROW('Sanitation Data'!I31)))</f>
        <v/>
      </c>
      <c r="DL37" s="278" t="str">
        <f ca="true">+IF(OFFSET('Sanitation Data'!$I$30,0,10*ROW('Sanitation Data'!I31))="","",OFFSET('Sanitation Data'!$I$30,0,10*ROW('Sanitation Data'!I31)))</f>
        <v/>
      </c>
      <c r="DM37" s="278" t="str">
        <f ca="true">+IF(OFFSET('Sanitation Data'!$I$31,0,10*ROW('Sanitation Data'!I31))="","",OFFSET('Sanitation Data'!$I$31,0,10*ROW('Sanitation Data'!I31)))</f>
        <v/>
      </c>
      <c r="DN37" s="278" t="str">
        <f ca="true">+IF(OFFSET('Sanitation Data'!$I$32,0,10*ROW('Sanitation Data'!I31))="","",OFFSET('Sanitation Data'!$I$32,0,10*ROW('Sanitation Data'!I31)))</f>
        <v/>
      </c>
      <c r="DO37" s="278" t="str">
        <f ca="true">+IF(OFFSET('Hygiene Data'!$D$11,0,10*ROW('Hygiene Data'!D31))="","",OFFSET('Hygiene Data'!$D$11,0,10*ROW('Hygiene Data'!D31)))</f>
        <v/>
      </c>
      <c r="DP37" s="278" t="str">
        <f ca="true">+IF(OFFSET('Hygiene Data'!$D$12,0,10*ROW('Hygiene Data'!D31))="","",OFFSET('Hygiene Data'!$D$12,0,10*ROW('Hygiene Data'!D31)))</f>
        <v/>
      </c>
      <c r="DQ37" s="278" t="str">
        <f ca="true">+IF(OFFSET('Hygiene Data'!$D$13,0,10*ROW('Hygiene Data'!D31))="","",OFFSET('Hygiene Data'!$D$13,0,10*ROW('Hygiene Data'!D31)))</f>
        <v/>
      </c>
      <c r="DR37" s="278" t="str">
        <f ca="true">+IF(OFFSET('Hygiene Data'!$E$11,0,10*ROW('Hygiene Data'!E31))="","",OFFSET('Hygiene Data'!$E$11,0,10*ROW('Hygiene Data'!E31)))</f>
        <v/>
      </c>
      <c r="DS37" s="278" t="str">
        <f ca="true">+IF(OFFSET('Hygiene Data'!$E$12,0,10*ROW('Hygiene Data'!E31))="","",OFFSET('Hygiene Data'!$E$12,0,10*ROW('Hygiene Data'!E31)))</f>
        <v/>
      </c>
      <c r="DT37" s="278" t="str">
        <f ca="true">+IF(OFFSET('Hygiene Data'!$E$13,0,10*ROW('Hygiene Data'!E31))="","",OFFSET('Hygiene Data'!$E$13,0,10*ROW('Hygiene Data'!E31)))</f>
        <v/>
      </c>
      <c r="DU37" s="278" t="str">
        <f ca="true">+IF(OFFSET('Hygiene Data'!$F$11,0,10*ROW('Hygiene Data'!F31))="","",OFFSET('Hygiene Data'!$F$11,0,10*ROW('Hygiene Data'!F31)))</f>
        <v/>
      </c>
      <c r="DV37" s="278" t="str">
        <f ca="true">+IF(OFFSET('Hygiene Data'!$F$12,0,10*ROW('Hygiene Data'!F31))="","",OFFSET('Hygiene Data'!$F$12,0,10*ROW('Hygiene Data'!F31)))</f>
        <v/>
      </c>
      <c r="DW37" s="278" t="str">
        <f ca="true">+IF(OFFSET('Hygiene Data'!$F$13,0,10*ROW('Hygiene Data'!F31))="","",OFFSET('Hygiene Data'!$F$13,0,10*ROW('Hygiene Data'!F31)))</f>
        <v/>
      </c>
      <c r="DX37" s="278" t="str">
        <f ca="true">+IF(OFFSET('Hygiene Data'!$G$11,0,10*ROW('Hygiene Data'!G31))="","",OFFSET('Hygiene Data'!$G$11,0,10*ROW('Hygiene Data'!G31)))</f>
        <v/>
      </c>
      <c r="DY37" s="278" t="str">
        <f ca="true">+IF(OFFSET('Hygiene Data'!$G$12,0,10*ROW('Hygiene Data'!G31))="","",OFFSET('Hygiene Data'!$G$12,0,10*ROW('Hygiene Data'!G31)))</f>
        <v/>
      </c>
      <c r="DZ37" s="278" t="str">
        <f ca="true">+IF(OFFSET('Hygiene Data'!$G$13,0,10*ROW('Hygiene Data'!G31))="","",OFFSET('Hygiene Data'!$G$13,0,10*ROW('Hygiene Data'!G31)))</f>
        <v/>
      </c>
      <c r="EA37" s="278" t="str">
        <f ca="true">+IF(OFFSET('Hygiene Data'!$H$11,0,10*ROW('Hygiene Data'!H31))="","",OFFSET('Hygiene Data'!$H$11,0,10*ROW('Hygiene Data'!H31)))</f>
        <v/>
      </c>
      <c r="EB37" s="278" t="str">
        <f ca="true">+IF(OFFSET('Hygiene Data'!$H$12,0,10*ROW('Hygiene Data'!H31))="","",OFFSET('Hygiene Data'!$H$12,0,10*ROW('Hygiene Data'!H31)))</f>
        <v/>
      </c>
      <c r="EC37" s="278" t="str">
        <f ca="true">+IF(OFFSET('Hygiene Data'!$H$13,0,10*ROW('Hygiene Data'!H31))="","",OFFSET('Hygiene Data'!$H$13,0,10*ROW('Hygiene Data'!H31)))</f>
        <v/>
      </c>
      <c r="ED37" s="278" t="str">
        <f ca="true">+IF(OFFSET('Hygiene Data'!$I$11,0,10*ROW('Hygiene Data'!I31))="","",OFFSET('Hygiene Data'!$I$11,0,10*ROW('Hygiene Data'!I31)))</f>
        <v/>
      </c>
      <c r="EE37" s="278" t="str">
        <f ca="true">+IF(OFFSET('Hygiene Data'!$I$12,0,10*ROW('Hygiene Data'!I31))="","",OFFSET('Hygiene Data'!$I$12,0,10*ROW('Hygiene Data'!I31)))</f>
        <v/>
      </c>
      <c r="EF37" s="278" t="str">
        <f ca="true">+IF(OFFSET('Hygiene Data'!$I$13,0,10*ROW('Hygiene Data'!I31))="","",OFFSET('Hygiene Data'!$I$13,0,10*ROW('Hygiene Data'!I31)))</f>
        <v/>
      </c>
    </row>
    <row xmlns:x14ac="http://schemas.microsoft.com/office/spreadsheetml/2009/9/ac" r="38" x14ac:dyDescent="0.2">
      <c r="A38" s="35" t="str">
        <f ca="true">+IF(OFFSET('Water Data'!$B$2,0,10*ROW('Water Data'!E32))="","",OFFSET('Water Data'!$B$2,0,10*ROW('Water Data'!E32)))</f>
        <v/>
      </c>
      <c r="B38" s="35" t="str">
        <f ca="true">+IF(OFFSET('Water Data'!$C$2,0,10*ROW('Water Data'!F32))="","",OFFSET('Water Data'!$C$2,0,10*ROW('Water Data'!F32)))</f>
        <v/>
      </c>
      <c r="C38" s="334" t="str">
        <f t="shared" ca="true" si="0"/>
        <v/>
      </c>
      <c r="D38" s="91"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1"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1"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1"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1"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1"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1"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1"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1"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1"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1"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1"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1"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1"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1"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1"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1"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1"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2"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2"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2"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2"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2"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2"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2"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2"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2"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2"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2"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2"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2"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2"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2"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2"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2"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2"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2"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2"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2"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2"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2"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2"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2"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2"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2"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2"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2"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2"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3"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3"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3"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3"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3"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3"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3"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3"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3"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3"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3"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3"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3"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3"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3"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3"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3"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3"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8"/>
      <c r="BS38" s="278" t="str">
        <f ca="true">+IF(OFFSET('Water Data'!$D$27,0,10*ROW('Water Data'!D32))="","",OFFSET('Water Data'!$D$27,0,10*ROW('Water Data'!D32)))</f>
        <v/>
      </c>
      <c r="BT38" s="278" t="str">
        <f ca="true">+IF(OFFSET('Water Data'!$D$28,0,10*ROW('Water Data'!D32))="","",OFFSET('Water Data'!$D$28,0,10*ROW('Water Data'!D32)))</f>
        <v/>
      </c>
      <c r="BU38" s="278" t="str">
        <f ca="true">+IF(OFFSET('Water Data'!$D$29,0,10*ROW('Water Data'!D32))="","",OFFSET('Water Data'!$D$29,0,10*ROW('Water Data'!D32)))</f>
        <v/>
      </c>
      <c r="BV38" s="278" t="str">
        <f ca="true">+IF(OFFSET('Water Data'!$E$27,0,10*ROW('Water Data'!E32))="","",OFFSET('Water Data'!$E$27,0,10*ROW('Water Data'!E32)))</f>
        <v/>
      </c>
      <c r="BW38" s="278" t="str">
        <f ca="true">+IF(OFFSET('Water Data'!$E$28,0,10*ROW('Water Data'!E32))="","",OFFSET('Water Data'!$E$28,0,10*ROW('Water Data'!E32)))</f>
        <v/>
      </c>
      <c r="BX38" s="278" t="str">
        <f ca="true">+IF(OFFSET('Water Data'!$E$29,0,10*ROW('Water Data'!E32))="","",OFFSET('Water Data'!$E$29,0,10*ROW('Water Data'!E32)))</f>
        <v/>
      </c>
      <c r="BY38" s="278" t="str">
        <f ca="true">+IF(OFFSET('Water Data'!$F$27,0,10*ROW('Water Data'!F32))="","",OFFSET('Water Data'!$F$27,0,10*ROW('Water Data'!F32)))</f>
        <v/>
      </c>
      <c r="BZ38" s="278" t="str">
        <f ca="true">+IF(OFFSET('Water Data'!$F$28,0,10*ROW('Water Data'!F32))="","",OFFSET('Water Data'!$F$28,0,10*ROW('Water Data'!F32)))</f>
        <v/>
      </c>
      <c r="CA38" s="278" t="str">
        <f ca="true">+IF(OFFSET('Water Data'!$F$29,0,10*ROW('Water Data'!F32))="","",OFFSET('Water Data'!$F$29,0,10*ROW('Water Data'!F32)))</f>
        <v/>
      </c>
      <c r="CB38" s="278" t="str">
        <f ca="true">+IF(OFFSET('Water Data'!$G$27,0,10*ROW('Water Data'!G32))="","",OFFSET('Water Data'!$G$27,0,10*ROW('Water Data'!G32)))</f>
        <v/>
      </c>
      <c r="CC38" s="278" t="str">
        <f ca="true">+IF(OFFSET('Water Data'!$G$28,0,10*ROW('Water Data'!G32))="","",OFFSET('Water Data'!$G$28,0,10*ROW('Water Data'!G32)))</f>
        <v/>
      </c>
      <c r="CD38" s="278" t="str">
        <f ca="true">+IF(OFFSET('Water Data'!$G$29,0,10*ROW('Water Data'!G32))="","",OFFSET('Water Data'!$G$29,0,10*ROW('Water Data'!G32)))</f>
        <v/>
      </c>
      <c r="CE38" s="278" t="str">
        <f ca="true">+IF(OFFSET('Water Data'!$H$27,0,10*ROW('Water Data'!H32))="","",OFFSET('Water Data'!$H$27,0,10*ROW('Water Data'!H32)))</f>
        <v/>
      </c>
      <c r="CF38" s="278" t="str">
        <f ca="true">+IF(OFFSET('Water Data'!$H$28,0,10*ROW('Water Data'!H32))="","",OFFSET('Water Data'!$H$28,0,10*ROW('Water Data'!H32)))</f>
        <v/>
      </c>
      <c r="CG38" s="278" t="str">
        <f ca="true">+IF(OFFSET('Water Data'!$H$29,0,10*ROW('Water Data'!H32))="","",OFFSET('Water Data'!$H$29,0,10*ROW('Water Data'!H32)))</f>
        <v/>
      </c>
      <c r="CH38" s="278" t="str">
        <f ca="true">+IF(OFFSET('Water Data'!$I$27,0,10*ROW('Water Data'!I32))="","",OFFSET('Water Data'!$I$27,0,10*ROW('Water Data'!I32)))</f>
        <v/>
      </c>
      <c r="CI38" s="278" t="str">
        <f ca="true">+IF(OFFSET('Water Data'!$I$28,0,10*ROW('Water Data'!I32))="","",OFFSET('Water Data'!$I$28,0,10*ROW('Water Data'!I32)))</f>
        <v/>
      </c>
      <c r="CJ38" s="278" t="str">
        <f ca="true">+IF(OFFSET('Water Data'!$I$29,0,10*ROW('Water Data'!I32))="","",OFFSET('Water Data'!$I$29,0,10*ROW('Water Data'!I32)))</f>
        <v/>
      </c>
      <c r="CK38" s="278" t="str">
        <f ca="true">+IF(OFFSET('Sanitation Data'!$D$28,0,10*ROW('Sanitation Data'!D32))="","",OFFSET('Sanitation Data'!$D$28,0,10*ROW('Sanitation Data'!D32)))</f>
        <v/>
      </c>
      <c r="CL38" s="278" t="str">
        <f ca="true">+IF(OFFSET('Sanitation Data'!$D$29,0,10*ROW('Sanitation Data'!D32))="","",OFFSET('Sanitation Data'!$D$29,0,10*ROW('Sanitation Data'!D32)))</f>
        <v/>
      </c>
      <c r="CM38" s="278" t="str">
        <f ca="true">+IF(OFFSET('Sanitation Data'!$D$30,0,10*ROW('Sanitation Data'!D32))="","",OFFSET('Sanitation Data'!$D$30,0,10*ROW('Sanitation Data'!D32)))</f>
        <v/>
      </c>
      <c r="CN38" s="278" t="str">
        <f ca="true">+IF(OFFSET('Sanitation Data'!$D$31,0,10*ROW('Sanitation Data'!D32))="","",OFFSET('Sanitation Data'!$D$31,0,10*ROW('Sanitation Data'!D32)))</f>
        <v/>
      </c>
      <c r="CO38" s="278" t="str">
        <f ca="true">+IF(OFFSET('Sanitation Data'!$D$32,0,10*ROW('Sanitation Data'!D32))="","",OFFSET('Sanitation Data'!$D$32,0,10*ROW('Sanitation Data'!D32)))</f>
        <v/>
      </c>
      <c r="CP38" s="278" t="str">
        <f ca="true">+IF(OFFSET('Sanitation Data'!$E$28,0,10*ROW('Sanitation Data'!E32))="","",OFFSET('Sanitation Data'!$E$28,0,10*ROW('Sanitation Data'!E32)))</f>
        <v/>
      </c>
      <c r="CQ38" s="278" t="str">
        <f ca="true">+IF(OFFSET('Sanitation Data'!$E$29,0,10*ROW('Sanitation Data'!E32))="","",OFFSET('Sanitation Data'!$E$29,0,10*ROW('Sanitation Data'!E32)))</f>
        <v/>
      </c>
      <c r="CR38" s="278" t="str">
        <f ca="true">+IF(OFFSET('Sanitation Data'!$E$30,0,10*ROW('Sanitation Data'!E32))="","",OFFSET('Sanitation Data'!$E$30,0,10*ROW('Sanitation Data'!E32)))</f>
        <v/>
      </c>
      <c r="CS38" s="278" t="str">
        <f ca="true">+IF(OFFSET('Sanitation Data'!$E$31,0,10*ROW('Sanitation Data'!E32))="","",OFFSET('Sanitation Data'!$E$31,0,10*ROW('Sanitation Data'!E32)))</f>
        <v/>
      </c>
      <c r="CT38" s="278" t="str">
        <f ca="true">+IF(OFFSET('Sanitation Data'!$E$32,0,10*ROW('Sanitation Data'!E32))="","",OFFSET('Sanitation Data'!$E$32,0,10*ROW('Sanitation Data'!E32)))</f>
        <v/>
      </c>
      <c r="CU38" s="278" t="str">
        <f ca="true">+IF(OFFSET('Sanitation Data'!$F$28,0,10*ROW('Sanitation Data'!F32))="","",OFFSET('Sanitation Data'!$F$28,0,10*ROW('Sanitation Data'!F32)))</f>
        <v/>
      </c>
      <c r="CV38" s="278" t="str">
        <f ca="true">+IF(OFFSET('Sanitation Data'!$F$29,0,10*ROW('Sanitation Data'!F32))="","",OFFSET('Sanitation Data'!$F$29,0,10*ROW('Sanitation Data'!F32)))</f>
        <v/>
      </c>
      <c r="CW38" s="278" t="str">
        <f ca="true">+IF(OFFSET('Sanitation Data'!$F$30,0,10*ROW('Sanitation Data'!F32))="","",OFFSET('Sanitation Data'!$F$30,0,10*ROW('Sanitation Data'!F32)))</f>
        <v/>
      </c>
      <c r="CX38" s="278" t="str">
        <f ca="true">+IF(OFFSET('Sanitation Data'!$F$31,0,10*ROW('Sanitation Data'!F32))="","",OFFSET('Sanitation Data'!$F$31,0,10*ROW('Sanitation Data'!F32)))</f>
        <v/>
      </c>
      <c r="CY38" s="278" t="str">
        <f ca="true">+IF(OFFSET('Sanitation Data'!$F$32,0,10*ROW('Sanitation Data'!F32))="","",OFFSET('Sanitation Data'!$F$32,0,10*ROW('Sanitation Data'!F32)))</f>
        <v/>
      </c>
      <c r="CZ38" s="278" t="str">
        <f ca="true">+IF(OFFSET('Sanitation Data'!$G$28,0,10*ROW('Sanitation Data'!G32))="","",OFFSET('Sanitation Data'!$G$28,0,10*ROW('Sanitation Data'!G32)))</f>
        <v/>
      </c>
      <c r="DA38" s="278" t="str">
        <f ca="true">+IF(OFFSET('Sanitation Data'!$G$29,0,10*ROW('Sanitation Data'!G32))="","",OFFSET('Sanitation Data'!$G$29,0,10*ROW('Sanitation Data'!G32)))</f>
        <v/>
      </c>
      <c r="DB38" s="278" t="str">
        <f ca="true">+IF(OFFSET('Sanitation Data'!$G$30,0,10*ROW('Sanitation Data'!G32))="","",OFFSET('Sanitation Data'!$G$30,0,10*ROW('Sanitation Data'!G32)))</f>
        <v/>
      </c>
      <c r="DC38" s="278" t="str">
        <f ca="true">+IF(OFFSET('Sanitation Data'!$G$31,0,10*ROW('Sanitation Data'!G32))="","",OFFSET('Sanitation Data'!$G$31,0,10*ROW('Sanitation Data'!G32)))</f>
        <v/>
      </c>
      <c r="DD38" s="278" t="str">
        <f ca="true">+IF(OFFSET('Sanitation Data'!$G$32,0,10*ROW('Sanitation Data'!G32))="","",OFFSET('Sanitation Data'!$G$32,0,10*ROW('Sanitation Data'!G32)))</f>
        <v/>
      </c>
      <c r="DE38" s="278" t="str">
        <f ca="true">+IF(OFFSET('Sanitation Data'!$H$28,0,10*ROW('Sanitation Data'!H32))="","",OFFSET('Sanitation Data'!$H$28,0,10*ROW('Sanitation Data'!H32)))</f>
        <v/>
      </c>
      <c r="DF38" s="278" t="str">
        <f ca="true">+IF(OFFSET('Sanitation Data'!$H$29,0,10*ROW('Sanitation Data'!H32))="","",OFFSET('Sanitation Data'!$H$29,0,10*ROW('Sanitation Data'!H32)))</f>
        <v/>
      </c>
      <c r="DG38" s="278" t="str">
        <f ca="true">+IF(OFFSET('Sanitation Data'!$H$30,0,10*ROW('Sanitation Data'!H32))="","",OFFSET('Sanitation Data'!$H$30,0,10*ROW('Sanitation Data'!H32)))</f>
        <v/>
      </c>
      <c r="DH38" s="278" t="str">
        <f ca="true">+IF(OFFSET('Sanitation Data'!$H$31,0,10*ROW('Sanitation Data'!H32))="","",OFFSET('Sanitation Data'!$H$31,0,10*ROW('Sanitation Data'!H32)))</f>
        <v/>
      </c>
      <c r="DI38" s="278" t="str">
        <f ca="true">+IF(OFFSET('Sanitation Data'!$H$32,0,10*ROW('Sanitation Data'!H32))="","",OFFSET('Sanitation Data'!$H$32,0,10*ROW('Sanitation Data'!H32)))</f>
        <v/>
      </c>
      <c r="DJ38" s="278" t="str">
        <f ca="true">+IF(OFFSET('Sanitation Data'!$I$28,0,10*ROW('Sanitation Data'!I32))="","",OFFSET('Sanitation Data'!$I$28,0,10*ROW('Sanitation Data'!I32)))</f>
        <v/>
      </c>
      <c r="DK38" s="278" t="str">
        <f ca="true">+IF(OFFSET('Sanitation Data'!$I$29,0,10*ROW('Sanitation Data'!I32))="","",OFFSET('Sanitation Data'!$I$29,0,10*ROW('Sanitation Data'!I32)))</f>
        <v/>
      </c>
      <c r="DL38" s="278" t="str">
        <f ca="true">+IF(OFFSET('Sanitation Data'!$I$30,0,10*ROW('Sanitation Data'!I32))="","",OFFSET('Sanitation Data'!$I$30,0,10*ROW('Sanitation Data'!I32)))</f>
        <v/>
      </c>
      <c r="DM38" s="278" t="str">
        <f ca="true">+IF(OFFSET('Sanitation Data'!$I$31,0,10*ROW('Sanitation Data'!I32))="","",OFFSET('Sanitation Data'!$I$31,0,10*ROW('Sanitation Data'!I32)))</f>
        <v/>
      </c>
      <c r="DN38" s="278" t="str">
        <f ca="true">+IF(OFFSET('Sanitation Data'!$I$32,0,10*ROW('Sanitation Data'!I32))="","",OFFSET('Sanitation Data'!$I$32,0,10*ROW('Sanitation Data'!I32)))</f>
        <v/>
      </c>
      <c r="DO38" s="278" t="str">
        <f ca="true">+IF(OFFSET('Hygiene Data'!$D$11,0,10*ROW('Hygiene Data'!D32))="","",OFFSET('Hygiene Data'!$D$11,0,10*ROW('Hygiene Data'!D32)))</f>
        <v/>
      </c>
      <c r="DP38" s="278" t="str">
        <f ca="true">+IF(OFFSET('Hygiene Data'!$D$12,0,10*ROW('Hygiene Data'!D32))="","",OFFSET('Hygiene Data'!$D$12,0,10*ROW('Hygiene Data'!D32)))</f>
        <v/>
      </c>
      <c r="DQ38" s="278" t="str">
        <f ca="true">+IF(OFFSET('Hygiene Data'!$D$13,0,10*ROW('Hygiene Data'!D32))="","",OFFSET('Hygiene Data'!$D$13,0,10*ROW('Hygiene Data'!D32)))</f>
        <v/>
      </c>
      <c r="DR38" s="278" t="str">
        <f ca="true">+IF(OFFSET('Hygiene Data'!$E$11,0,10*ROW('Hygiene Data'!E32))="","",OFFSET('Hygiene Data'!$E$11,0,10*ROW('Hygiene Data'!E32)))</f>
        <v/>
      </c>
      <c r="DS38" s="278" t="str">
        <f ca="true">+IF(OFFSET('Hygiene Data'!$E$12,0,10*ROW('Hygiene Data'!E32))="","",OFFSET('Hygiene Data'!$E$12,0,10*ROW('Hygiene Data'!E32)))</f>
        <v/>
      </c>
      <c r="DT38" s="278" t="str">
        <f ca="true">+IF(OFFSET('Hygiene Data'!$E$13,0,10*ROW('Hygiene Data'!E32))="","",OFFSET('Hygiene Data'!$E$13,0,10*ROW('Hygiene Data'!E32)))</f>
        <v/>
      </c>
      <c r="DU38" s="278" t="str">
        <f ca="true">+IF(OFFSET('Hygiene Data'!$F$11,0,10*ROW('Hygiene Data'!F32))="","",OFFSET('Hygiene Data'!$F$11,0,10*ROW('Hygiene Data'!F32)))</f>
        <v/>
      </c>
      <c r="DV38" s="278" t="str">
        <f ca="true">+IF(OFFSET('Hygiene Data'!$F$12,0,10*ROW('Hygiene Data'!F32))="","",OFFSET('Hygiene Data'!$F$12,0,10*ROW('Hygiene Data'!F32)))</f>
        <v/>
      </c>
      <c r="DW38" s="278" t="str">
        <f ca="true">+IF(OFFSET('Hygiene Data'!$F$13,0,10*ROW('Hygiene Data'!F32))="","",OFFSET('Hygiene Data'!$F$13,0,10*ROW('Hygiene Data'!F32)))</f>
        <v/>
      </c>
      <c r="DX38" s="278" t="str">
        <f ca="true">+IF(OFFSET('Hygiene Data'!$G$11,0,10*ROW('Hygiene Data'!G32))="","",OFFSET('Hygiene Data'!$G$11,0,10*ROW('Hygiene Data'!G32)))</f>
        <v/>
      </c>
      <c r="DY38" s="278" t="str">
        <f ca="true">+IF(OFFSET('Hygiene Data'!$G$12,0,10*ROW('Hygiene Data'!G32))="","",OFFSET('Hygiene Data'!$G$12,0,10*ROW('Hygiene Data'!G32)))</f>
        <v/>
      </c>
      <c r="DZ38" s="278" t="str">
        <f ca="true">+IF(OFFSET('Hygiene Data'!$G$13,0,10*ROW('Hygiene Data'!G32))="","",OFFSET('Hygiene Data'!$G$13,0,10*ROW('Hygiene Data'!G32)))</f>
        <v/>
      </c>
      <c r="EA38" s="278" t="str">
        <f ca="true">+IF(OFFSET('Hygiene Data'!$H$11,0,10*ROW('Hygiene Data'!H32))="","",OFFSET('Hygiene Data'!$H$11,0,10*ROW('Hygiene Data'!H32)))</f>
        <v/>
      </c>
      <c r="EB38" s="278" t="str">
        <f ca="true">+IF(OFFSET('Hygiene Data'!$H$12,0,10*ROW('Hygiene Data'!H32))="","",OFFSET('Hygiene Data'!$H$12,0,10*ROW('Hygiene Data'!H32)))</f>
        <v/>
      </c>
      <c r="EC38" s="278" t="str">
        <f ca="true">+IF(OFFSET('Hygiene Data'!$H$13,0,10*ROW('Hygiene Data'!H32))="","",OFFSET('Hygiene Data'!$H$13,0,10*ROW('Hygiene Data'!H32)))</f>
        <v/>
      </c>
      <c r="ED38" s="278" t="str">
        <f ca="true">+IF(OFFSET('Hygiene Data'!$I$11,0,10*ROW('Hygiene Data'!I32))="","",OFFSET('Hygiene Data'!$I$11,0,10*ROW('Hygiene Data'!I32)))</f>
        <v/>
      </c>
      <c r="EE38" s="278" t="str">
        <f ca="true">+IF(OFFSET('Hygiene Data'!$I$12,0,10*ROW('Hygiene Data'!I32))="","",OFFSET('Hygiene Data'!$I$12,0,10*ROW('Hygiene Data'!I32)))</f>
        <v/>
      </c>
      <c r="EF38" s="278" t="str">
        <f ca="true">+IF(OFFSET('Hygiene Data'!$I$13,0,10*ROW('Hygiene Data'!I32))="","",OFFSET('Hygiene Data'!$I$13,0,10*ROW('Hygiene Data'!I32)))</f>
        <v/>
      </c>
    </row>
    <row xmlns:x14ac="http://schemas.microsoft.com/office/spreadsheetml/2009/9/ac" r="39" x14ac:dyDescent="0.2">
      <c r="A39" s="35" t="str">
        <f ca="true">+IF(OFFSET('Water Data'!$B$2,0,10*ROW('Water Data'!E33))="","",OFFSET('Water Data'!$B$2,0,10*ROW('Water Data'!E33)))</f>
        <v/>
      </c>
      <c r="B39" s="35" t="str">
        <f ca="true">+IF(OFFSET('Water Data'!$C$2,0,10*ROW('Water Data'!F33))="","",OFFSET('Water Data'!$C$2,0,10*ROW('Water Data'!F33)))</f>
        <v/>
      </c>
      <c r="C39" s="334" t="str">
        <f t="shared" ca="true" si="0"/>
        <v/>
      </c>
      <c r="D39" s="91"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1"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1"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1"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1"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1"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1"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1"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1"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1"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1"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1"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1"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1"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1"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1"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1"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1"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2"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2"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2"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2"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2"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2"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2"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2"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2"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2"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2"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2"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2"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2"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2"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2"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2"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2"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2"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2"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2"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2"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2"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2"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2"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2"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2"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2"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2"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2"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3"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3"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3"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3"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3"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3"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3"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3"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3"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3"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3"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3"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3"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3"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3"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3"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3"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3"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8"/>
      <c r="BS39" s="278" t="str">
        <f ca="true">+IF(OFFSET('Water Data'!$D$27,0,10*ROW('Water Data'!D33))="","",OFFSET('Water Data'!$D$27,0,10*ROW('Water Data'!D33)))</f>
        <v/>
      </c>
      <c r="BT39" s="278" t="str">
        <f ca="true">+IF(OFFSET('Water Data'!$D$28,0,10*ROW('Water Data'!D33))="","",OFFSET('Water Data'!$D$28,0,10*ROW('Water Data'!D33)))</f>
        <v/>
      </c>
      <c r="BU39" s="278" t="str">
        <f ca="true">+IF(OFFSET('Water Data'!$D$29,0,10*ROW('Water Data'!D33))="","",OFFSET('Water Data'!$D$29,0,10*ROW('Water Data'!D33)))</f>
        <v/>
      </c>
      <c r="BV39" s="278" t="str">
        <f ca="true">+IF(OFFSET('Water Data'!$E$27,0,10*ROW('Water Data'!E33))="","",OFFSET('Water Data'!$E$27,0,10*ROW('Water Data'!E33)))</f>
        <v/>
      </c>
      <c r="BW39" s="278" t="str">
        <f ca="true">+IF(OFFSET('Water Data'!$E$28,0,10*ROW('Water Data'!E33))="","",OFFSET('Water Data'!$E$28,0,10*ROW('Water Data'!E33)))</f>
        <v/>
      </c>
      <c r="BX39" s="278" t="str">
        <f ca="true">+IF(OFFSET('Water Data'!$E$29,0,10*ROW('Water Data'!E33))="","",OFFSET('Water Data'!$E$29,0,10*ROW('Water Data'!E33)))</f>
        <v/>
      </c>
      <c r="BY39" s="278" t="str">
        <f ca="true">+IF(OFFSET('Water Data'!$F$27,0,10*ROW('Water Data'!F33))="","",OFFSET('Water Data'!$F$27,0,10*ROW('Water Data'!F33)))</f>
        <v/>
      </c>
      <c r="BZ39" s="278" t="str">
        <f ca="true">+IF(OFFSET('Water Data'!$F$28,0,10*ROW('Water Data'!F33))="","",OFFSET('Water Data'!$F$28,0,10*ROW('Water Data'!F33)))</f>
        <v/>
      </c>
      <c r="CA39" s="278" t="str">
        <f ca="true">+IF(OFFSET('Water Data'!$F$29,0,10*ROW('Water Data'!F33))="","",OFFSET('Water Data'!$F$29,0,10*ROW('Water Data'!F33)))</f>
        <v/>
      </c>
      <c r="CB39" s="278" t="str">
        <f ca="true">+IF(OFFSET('Water Data'!$G$27,0,10*ROW('Water Data'!G33))="","",OFFSET('Water Data'!$G$27,0,10*ROW('Water Data'!G33)))</f>
        <v/>
      </c>
      <c r="CC39" s="278" t="str">
        <f ca="true">+IF(OFFSET('Water Data'!$G$28,0,10*ROW('Water Data'!G33))="","",OFFSET('Water Data'!$G$28,0,10*ROW('Water Data'!G33)))</f>
        <v/>
      </c>
      <c r="CD39" s="278" t="str">
        <f ca="true">+IF(OFFSET('Water Data'!$G$29,0,10*ROW('Water Data'!G33))="","",OFFSET('Water Data'!$G$29,0,10*ROW('Water Data'!G33)))</f>
        <v/>
      </c>
      <c r="CE39" s="278" t="str">
        <f ca="true">+IF(OFFSET('Water Data'!$H$27,0,10*ROW('Water Data'!H33))="","",OFFSET('Water Data'!$H$27,0,10*ROW('Water Data'!H33)))</f>
        <v/>
      </c>
      <c r="CF39" s="278" t="str">
        <f ca="true">+IF(OFFSET('Water Data'!$H$28,0,10*ROW('Water Data'!H33))="","",OFFSET('Water Data'!$H$28,0,10*ROW('Water Data'!H33)))</f>
        <v/>
      </c>
      <c r="CG39" s="278" t="str">
        <f ca="true">+IF(OFFSET('Water Data'!$H$29,0,10*ROW('Water Data'!H33))="","",OFFSET('Water Data'!$H$29,0,10*ROW('Water Data'!H33)))</f>
        <v/>
      </c>
      <c r="CH39" s="278" t="str">
        <f ca="true">+IF(OFFSET('Water Data'!$I$27,0,10*ROW('Water Data'!I33))="","",OFFSET('Water Data'!$I$27,0,10*ROW('Water Data'!I33)))</f>
        <v/>
      </c>
      <c r="CI39" s="278" t="str">
        <f ca="true">+IF(OFFSET('Water Data'!$I$28,0,10*ROW('Water Data'!I33))="","",OFFSET('Water Data'!$I$28,0,10*ROW('Water Data'!I33)))</f>
        <v/>
      </c>
      <c r="CJ39" s="278" t="str">
        <f ca="true">+IF(OFFSET('Water Data'!$I$29,0,10*ROW('Water Data'!I33))="","",OFFSET('Water Data'!$I$29,0,10*ROW('Water Data'!I33)))</f>
        <v/>
      </c>
      <c r="CK39" s="278" t="str">
        <f ca="true">+IF(OFFSET('Sanitation Data'!$D$28,0,10*ROW('Sanitation Data'!D33))="","",OFFSET('Sanitation Data'!$D$28,0,10*ROW('Sanitation Data'!D33)))</f>
        <v/>
      </c>
      <c r="CL39" s="278" t="str">
        <f ca="true">+IF(OFFSET('Sanitation Data'!$D$29,0,10*ROW('Sanitation Data'!D33))="","",OFFSET('Sanitation Data'!$D$29,0,10*ROW('Sanitation Data'!D33)))</f>
        <v/>
      </c>
      <c r="CM39" s="278" t="str">
        <f ca="true">+IF(OFFSET('Sanitation Data'!$D$30,0,10*ROW('Sanitation Data'!D33))="","",OFFSET('Sanitation Data'!$D$30,0,10*ROW('Sanitation Data'!D33)))</f>
        <v/>
      </c>
      <c r="CN39" s="278" t="str">
        <f ca="true">+IF(OFFSET('Sanitation Data'!$D$31,0,10*ROW('Sanitation Data'!D33))="","",OFFSET('Sanitation Data'!$D$31,0,10*ROW('Sanitation Data'!D33)))</f>
        <v/>
      </c>
      <c r="CO39" s="278" t="str">
        <f ca="true">+IF(OFFSET('Sanitation Data'!$D$32,0,10*ROW('Sanitation Data'!D33))="","",OFFSET('Sanitation Data'!$D$32,0,10*ROW('Sanitation Data'!D33)))</f>
        <v/>
      </c>
      <c r="CP39" s="278" t="str">
        <f ca="true">+IF(OFFSET('Sanitation Data'!$E$28,0,10*ROW('Sanitation Data'!E33))="","",OFFSET('Sanitation Data'!$E$28,0,10*ROW('Sanitation Data'!E33)))</f>
        <v/>
      </c>
      <c r="CQ39" s="278" t="str">
        <f ca="true">+IF(OFFSET('Sanitation Data'!$E$29,0,10*ROW('Sanitation Data'!E33))="","",OFFSET('Sanitation Data'!$E$29,0,10*ROW('Sanitation Data'!E33)))</f>
        <v/>
      </c>
      <c r="CR39" s="278" t="str">
        <f ca="true">+IF(OFFSET('Sanitation Data'!$E$30,0,10*ROW('Sanitation Data'!E33))="","",OFFSET('Sanitation Data'!$E$30,0,10*ROW('Sanitation Data'!E33)))</f>
        <v/>
      </c>
      <c r="CS39" s="278" t="str">
        <f ca="true">+IF(OFFSET('Sanitation Data'!$E$31,0,10*ROW('Sanitation Data'!E33))="","",OFFSET('Sanitation Data'!$E$31,0,10*ROW('Sanitation Data'!E33)))</f>
        <v/>
      </c>
      <c r="CT39" s="278" t="str">
        <f ca="true">+IF(OFFSET('Sanitation Data'!$E$32,0,10*ROW('Sanitation Data'!E33))="","",OFFSET('Sanitation Data'!$E$32,0,10*ROW('Sanitation Data'!E33)))</f>
        <v/>
      </c>
      <c r="CU39" s="278" t="str">
        <f ca="true">+IF(OFFSET('Sanitation Data'!$F$28,0,10*ROW('Sanitation Data'!F33))="","",OFFSET('Sanitation Data'!$F$28,0,10*ROW('Sanitation Data'!F33)))</f>
        <v/>
      </c>
      <c r="CV39" s="278" t="str">
        <f ca="true">+IF(OFFSET('Sanitation Data'!$F$29,0,10*ROW('Sanitation Data'!F33))="","",OFFSET('Sanitation Data'!$F$29,0,10*ROW('Sanitation Data'!F33)))</f>
        <v/>
      </c>
      <c r="CW39" s="278" t="str">
        <f ca="true">+IF(OFFSET('Sanitation Data'!$F$30,0,10*ROW('Sanitation Data'!F33))="","",OFFSET('Sanitation Data'!$F$30,0,10*ROW('Sanitation Data'!F33)))</f>
        <v/>
      </c>
      <c r="CX39" s="278" t="str">
        <f ca="true">+IF(OFFSET('Sanitation Data'!$F$31,0,10*ROW('Sanitation Data'!F33))="","",OFFSET('Sanitation Data'!$F$31,0,10*ROW('Sanitation Data'!F33)))</f>
        <v/>
      </c>
      <c r="CY39" s="278" t="str">
        <f ca="true">+IF(OFFSET('Sanitation Data'!$F$32,0,10*ROW('Sanitation Data'!F33))="","",OFFSET('Sanitation Data'!$F$32,0,10*ROW('Sanitation Data'!F33)))</f>
        <v/>
      </c>
      <c r="CZ39" s="278" t="str">
        <f ca="true">+IF(OFFSET('Sanitation Data'!$G$28,0,10*ROW('Sanitation Data'!G33))="","",OFFSET('Sanitation Data'!$G$28,0,10*ROW('Sanitation Data'!G33)))</f>
        <v/>
      </c>
      <c r="DA39" s="278" t="str">
        <f ca="true">+IF(OFFSET('Sanitation Data'!$G$29,0,10*ROW('Sanitation Data'!G33))="","",OFFSET('Sanitation Data'!$G$29,0,10*ROW('Sanitation Data'!G33)))</f>
        <v/>
      </c>
      <c r="DB39" s="278" t="str">
        <f ca="true">+IF(OFFSET('Sanitation Data'!$G$30,0,10*ROW('Sanitation Data'!G33))="","",OFFSET('Sanitation Data'!$G$30,0,10*ROW('Sanitation Data'!G33)))</f>
        <v/>
      </c>
      <c r="DC39" s="278" t="str">
        <f ca="true">+IF(OFFSET('Sanitation Data'!$G$31,0,10*ROW('Sanitation Data'!G33))="","",OFFSET('Sanitation Data'!$G$31,0,10*ROW('Sanitation Data'!G33)))</f>
        <v/>
      </c>
      <c r="DD39" s="278" t="str">
        <f ca="true">+IF(OFFSET('Sanitation Data'!$G$32,0,10*ROW('Sanitation Data'!G33))="","",OFFSET('Sanitation Data'!$G$32,0,10*ROW('Sanitation Data'!G33)))</f>
        <v/>
      </c>
      <c r="DE39" s="278" t="str">
        <f ca="true">+IF(OFFSET('Sanitation Data'!$H$28,0,10*ROW('Sanitation Data'!H33))="","",OFFSET('Sanitation Data'!$H$28,0,10*ROW('Sanitation Data'!H33)))</f>
        <v/>
      </c>
      <c r="DF39" s="278" t="str">
        <f ca="true">+IF(OFFSET('Sanitation Data'!$H$29,0,10*ROW('Sanitation Data'!H33))="","",OFFSET('Sanitation Data'!$H$29,0,10*ROW('Sanitation Data'!H33)))</f>
        <v/>
      </c>
      <c r="DG39" s="278" t="str">
        <f ca="true">+IF(OFFSET('Sanitation Data'!$H$30,0,10*ROW('Sanitation Data'!H33))="","",OFFSET('Sanitation Data'!$H$30,0,10*ROW('Sanitation Data'!H33)))</f>
        <v/>
      </c>
      <c r="DH39" s="278" t="str">
        <f ca="true">+IF(OFFSET('Sanitation Data'!$H$31,0,10*ROW('Sanitation Data'!H33))="","",OFFSET('Sanitation Data'!$H$31,0,10*ROW('Sanitation Data'!H33)))</f>
        <v/>
      </c>
      <c r="DI39" s="278" t="str">
        <f ca="true">+IF(OFFSET('Sanitation Data'!$H$32,0,10*ROW('Sanitation Data'!H33))="","",OFFSET('Sanitation Data'!$H$32,0,10*ROW('Sanitation Data'!H33)))</f>
        <v/>
      </c>
      <c r="DJ39" s="278" t="str">
        <f ca="true">+IF(OFFSET('Sanitation Data'!$I$28,0,10*ROW('Sanitation Data'!I33))="","",OFFSET('Sanitation Data'!$I$28,0,10*ROW('Sanitation Data'!I33)))</f>
        <v/>
      </c>
      <c r="DK39" s="278" t="str">
        <f ca="true">+IF(OFFSET('Sanitation Data'!$I$29,0,10*ROW('Sanitation Data'!I33))="","",OFFSET('Sanitation Data'!$I$29,0,10*ROW('Sanitation Data'!I33)))</f>
        <v/>
      </c>
      <c r="DL39" s="278" t="str">
        <f ca="true">+IF(OFFSET('Sanitation Data'!$I$30,0,10*ROW('Sanitation Data'!I33))="","",OFFSET('Sanitation Data'!$I$30,0,10*ROW('Sanitation Data'!I33)))</f>
        <v/>
      </c>
      <c r="DM39" s="278" t="str">
        <f ca="true">+IF(OFFSET('Sanitation Data'!$I$31,0,10*ROW('Sanitation Data'!I33))="","",OFFSET('Sanitation Data'!$I$31,0,10*ROW('Sanitation Data'!I33)))</f>
        <v/>
      </c>
      <c r="DN39" s="278" t="str">
        <f ca="true">+IF(OFFSET('Sanitation Data'!$I$32,0,10*ROW('Sanitation Data'!I33))="","",OFFSET('Sanitation Data'!$I$32,0,10*ROW('Sanitation Data'!I33)))</f>
        <v/>
      </c>
      <c r="DO39" s="278" t="str">
        <f ca="true">+IF(OFFSET('Hygiene Data'!$D$11,0,10*ROW('Hygiene Data'!D33))="","",OFFSET('Hygiene Data'!$D$11,0,10*ROW('Hygiene Data'!D33)))</f>
        <v/>
      </c>
      <c r="DP39" s="278" t="str">
        <f ca="true">+IF(OFFSET('Hygiene Data'!$D$12,0,10*ROW('Hygiene Data'!D33))="","",OFFSET('Hygiene Data'!$D$12,0,10*ROW('Hygiene Data'!D33)))</f>
        <v/>
      </c>
      <c r="DQ39" s="278" t="str">
        <f ca="true">+IF(OFFSET('Hygiene Data'!$D$13,0,10*ROW('Hygiene Data'!D33))="","",OFFSET('Hygiene Data'!$D$13,0,10*ROW('Hygiene Data'!D33)))</f>
        <v/>
      </c>
      <c r="DR39" s="278" t="str">
        <f ca="true">+IF(OFFSET('Hygiene Data'!$E$11,0,10*ROW('Hygiene Data'!E33))="","",OFFSET('Hygiene Data'!$E$11,0,10*ROW('Hygiene Data'!E33)))</f>
        <v/>
      </c>
      <c r="DS39" s="278" t="str">
        <f ca="true">+IF(OFFSET('Hygiene Data'!$E$12,0,10*ROW('Hygiene Data'!E33))="","",OFFSET('Hygiene Data'!$E$12,0,10*ROW('Hygiene Data'!E33)))</f>
        <v/>
      </c>
      <c r="DT39" s="278" t="str">
        <f ca="true">+IF(OFFSET('Hygiene Data'!$E$13,0,10*ROW('Hygiene Data'!E33))="","",OFFSET('Hygiene Data'!$E$13,0,10*ROW('Hygiene Data'!E33)))</f>
        <v/>
      </c>
      <c r="DU39" s="278" t="str">
        <f ca="true">+IF(OFFSET('Hygiene Data'!$F$11,0,10*ROW('Hygiene Data'!F33))="","",OFFSET('Hygiene Data'!$F$11,0,10*ROW('Hygiene Data'!F33)))</f>
        <v/>
      </c>
      <c r="DV39" s="278" t="str">
        <f ca="true">+IF(OFFSET('Hygiene Data'!$F$12,0,10*ROW('Hygiene Data'!F33))="","",OFFSET('Hygiene Data'!$F$12,0,10*ROW('Hygiene Data'!F33)))</f>
        <v/>
      </c>
      <c r="DW39" s="278" t="str">
        <f ca="true">+IF(OFFSET('Hygiene Data'!$F$13,0,10*ROW('Hygiene Data'!F33))="","",OFFSET('Hygiene Data'!$F$13,0,10*ROW('Hygiene Data'!F33)))</f>
        <v/>
      </c>
      <c r="DX39" s="278" t="str">
        <f ca="true">+IF(OFFSET('Hygiene Data'!$G$11,0,10*ROW('Hygiene Data'!G33))="","",OFFSET('Hygiene Data'!$G$11,0,10*ROW('Hygiene Data'!G33)))</f>
        <v/>
      </c>
      <c r="DY39" s="278" t="str">
        <f ca="true">+IF(OFFSET('Hygiene Data'!$G$12,0,10*ROW('Hygiene Data'!G33))="","",OFFSET('Hygiene Data'!$G$12,0,10*ROW('Hygiene Data'!G33)))</f>
        <v/>
      </c>
      <c r="DZ39" s="278" t="str">
        <f ca="true">+IF(OFFSET('Hygiene Data'!$G$13,0,10*ROW('Hygiene Data'!G33))="","",OFFSET('Hygiene Data'!$G$13,0,10*ROW('Hygiene Data'!G33)))</f>
        <v/>
      </c>
      <c r="EA39" s="278" t="str">
        <f ca="true">+IF(OFFSET('Hygiene Data'!$H$11,0,10*ROW('Hygiene Data'!H33))="","",OFFSET('Hygiene Data'!$H$11,0,10*ROW('Hygiene Data'!H33)))</f>
        <v/>
      </c>
      <c r="EB39" s="278" t="str">
        <f ca="true">+IF(OFFSET('Hygiene Data'!$H$12,0,10*ROW('Hygiene Data'!H33))="","",OFFSET('Hygiene Data'!$H$12,0,10*ROW('Hygiene Data'!H33)))</f>
        <v/>
      </c>
      <c r="EC39" s="278" t="str">
        <f ca="true">+IF(OFFSET('Hygiene Data'!$H$13,0,10*ROW('Hygiene Data'!H33))="","",OFFSET('Hygiene Data'!$H$13,0,10*ROW('Hygiene Data'!H33)))</f>
        <v/>
      </c>
      <c r="ED39" s="278" t="str">
        <f ca="true">+IF(OFFSET('Hygiene Data'!$I$11,0,10*ROW('Hygiene Data'!I33))="","",OFFSET('Hygiene Data'!$I$11,0,10*ROW('Hygiene Data'!I33)))</f>
        <v/>
      </c>
      <c r="EE39" s="278" t="str">
        <f ca="true">+IF(OFFSET('Hygiene Data'!$I$12,0,10*ROW('Hygiene Data'!I33))="","",OFFSET('Hygiene Data'!$I$12,0,10*ROW('Hygiene Data'!I33)))</f>
        <v/>
      </c>
      <c r="EF39" s="278" t="str">
        <f ca="true">+IF(OFFSET('Hygiene Data'!$I$13,0,10*ROW('Hygiene Data'!I33))="","",OFFSET('Hygiene Data'!$I$13,0,10*ROW('Hygiene Data'!I33)))</f>
        <v/>
      </c>
    </row>
    <row xmlns:x14ac="http://schemas.microsoft.com/office/spreadsheetml/2009/9/ac" r="40" x14ac:dyDescent="0.2">
      <c r="A40" s="35" t="str">
        <f ca="true">+IF(OFFSET('Water Data'!$B$2,0,10*ROW('Water Data'!E34))="","",OFFSET('Water Data'!$B$2,0,10*ROW('Water Data'!E34)))</f>
        <v/>
      </c>
      <c r="B40" s="35" t="str">
        <f ca="true">+IF(OFFSET('Water Data'!$C$2,0,10*ROW('Water Data'!F34))="","",OFFSET('Water Data'!$C$2,0,10*ROW('Water Data'!F34)))</f>
        <v/>
      </c>
      <c r="C40" s="334" t="str">
        <f t="shared" ca="true" si="0"/>
        <v/>
      </c>
      <c r="D40" s="91"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1"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1"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1"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1"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1"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1"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1"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1"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1"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1"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1"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1"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1"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1"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1"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1"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1"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2"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2"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2"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2"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2"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2"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2"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2"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2"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2"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2"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2"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2"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2"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2"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2"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2"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2"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2"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2"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2"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2"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2"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2"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2"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2"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2"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2"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2"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2"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3"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3"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3"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3"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3"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3"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3"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3"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3"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3"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3"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3"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3"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3"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3"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3"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3"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3"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8"/>
      <c r="BS40" s="278" t="str">
        <f ca="true">+IF(OFFSET('Water Data'!$D$27,0,10*ROW('Water Data'!D34))="","",OFFSET('Water Data'!$D$27,0,10*ROW('Water Data'!D34)))</f>
        <v/>
      </c>
      <c r="BT40" s="278" t="str">
        <f ca="true">+IF(OFFSET('Water Data'!$D$28,0,10*ROW('Water Data'!D34))="","",OFFSET('Water Data'!$D$28,0,10*ROW('Water Data'!D34)))</f>
        <v/>
      </c>
      <c r="BU40" s="278" t="str">
        <f ca="true">+IF(OFFSET('Water Data'!$D$29,0,10*ROW('Water Data'!D34))="","",OFFSET('Water Data'!$D$29,0,10*ROW('Water Data'!D34)))</f>
        <v/>
      </c>
      <c r="BV40" s="278" t="str">
        <f ca="true">+IF(OFFSET('Water Data'!$E$27,0,10*ROW('Water Data'!E34))="","",OFFSET('Water Data'!$E$27,0,10*ROW('Water Data'!E34)))</f>
        <v/>
      </c>
      <c r="BW40" s="278" t="str">
        <f ca="true">+IF(OFFSET('Water Data'!$E$28,0,10*ROW('Water Data'!E34))="","",OFFSET('Water Data'!$E$28,0,10*ROW('Water Data'!E34)))</f>
        <v/>
      </c>
      <c r="BX40" s="278" t="str">
        <f ca="true">+IF(OFFSET('Water Data'!$E$29,0,10*ROW('Water Data'!E34))="","",OFFSET('Water Data'!$E$29,0,10*ROW('Water Data'!E34)))</f>
        <v/>
      </c>
      <c r="BY40" s="278" t="str">
        <f ca="true">+IF(OFFSET('Water Data'!$F$27,0,10*ROW('Water Data'!F34))="","",OFFSET('Water Data'!$F$27,0,10*ROW('Water Data'!F34)))</f>
        <v/>
      </c>
      <c r="BZ40" s="278" t="str">
        <f ca="true">+IF(OFFSET('Water Data'!$F$28,0,10*ROW('Water Data'!F34))="","",OFFSET('Water Data'!$F$28,0,10*ROW('Water Data'!F34)))</f>
        <v/>
      </c>
      <c r="CA40" s="278" t="str">
        <f ca="true">+IF(OFFSET('Water Data'!$F$29,0,10*ROW('Water Data'!F34))="","",OFFSET('Water Data'!$F$29,0,10*ROW('Water Data'!F34)))</f>
        <v/>
      </c>
      <c r="CB40" s="278" t="str">
        <f ca="true">+IF(OFFSET('Water Data'!$G$27,0,10*ROW('Water Data'!G34))="","",OFFSET('Water Data'!$G$27,0,10*ROW('Water Data'!G34)))</f>
        <v/>
      </c>
      <c r="CC40" s="278" t="str">
        <f ca="true">+IF(OFFSET('Water Data'!$G$28,0,10*ROW('Water Data'!G34))="","",OFFSET('Water Data'!$G$28,0,10*ROW('Water Data'!G34)))</f>
        <v/>
      </c>
      <c r="CD40" s="278" t="str">
        <f ca="true">+IF(OFFSET('Water Data'!$G$29,0,10*ROW('Water Data'!G34))="","",OFFSET('Water Data'!$G$29,0,10*ROW('Water Data'!G34)))</f>
        <v/>
      </c>
      <c r="CE40" s="278" t="str">
        <f ca="true">+IF(OFFSET('Water Data'!$H$27,0,10*ROW('Water Data'!H34))="","",OFFSET('Water Data'!$H$27,0,10*ROW('Water Data'!H34)))</f>
        <v/>
      </c>
      <c r="CF40" s="278" t="str">
        <f ca="true">+IF(OFFSET('Water Data'!$H$28,0,10*ROW('Water Data'!H34))="","",OFFSET('Water Data'!$H$28,0,10*ROW('Water Data'!H34)))</f>
        <v/>
      </c>
      <c r="CG40" s="278" t="str">
        <f ca="true">+IF(OFFSET('Water Data'!$H$29,0,10*ROW('Water Data'!H34))="","",OFFSET('Water Data'!$H$29,0,10*ROW('Water Data'!H34)))</f>
        <v/>
      </c>
      <c r="CH40" s="278" t="str">
        <f ca="true">+IF(OFFSET('Water Data'!$I$27,0,10*ROW('Water Data'!I34))="","",OFFSET('Water Data'!$I$27,0,10*ROW('Water Data'!I34)))</f>
        <v/>
      </c>
      <c r="CI40" s="278" t="str">
        <f ca="true">+IF(OFFSET('Water Data'!$I$28,0,10*ROW('Water Data'!I34))="","",OFFSET('Water Data'!$I$28,0,10*ROW('Water Data'!I34)))</f>
        <v/>
      </c>
      <c r="CJ40" s="278" t="str">
        <f ca="true">+IF(OFFSET('Water Data'!$I$29,0,10*ROW('Water Data'!I34))="","",OFFSET('Water Data'!$I$29,0,10*ROW('Water Data'!I34)))</f>
        <v/>
      </c>
      <c r="CK40" s="278" t="str">
        <f ca="true">+IF(OFFSET('Sanitation Data'!$D$28,0,10*ROW('Sanitation Data'!D34))="","",OFFSET('Sanitation Data'!$D$28,0,10*ROW('Sanitation Data'!D34)))</f>
        <v/>
      </c>
      <c r="CL40" s="278" t="str">
        <f ca="true">+IF(OFFSET('Sanitation Data'!$D$29,0,10*ROW('Sanitation Data'!D34))="","",OFFSET('Sanitation Data'!$D$29,0,10*ROW('Sanitation Data'!D34)))</f>
        <v/>
      </c>
      <c r="CM40" s="278" t="str">
        <f ca="true">+IF(OFFSET('Sanitation Data'!$D$30,0,10*ROW('Sanitation Data'!D34))="","",OFFSET('Sanitation Data'!$D$30,0,10*ROW('Sanitation Data'!D34)))</f>
        <v/>
      </c>
      <c r="CN40" s="278" t="str">
        <f ca="true">+IF(OFFSET('Sanitation Data'!$D$31,0,10*ROW('Sanitation Data'!D34))="","",OFFSET('Sanitation Data'!$D$31,0,10*ROW('Sanitation Data'!D34)))</f>
        <v/>
      </c>
      <c r="CO40" s="278" t="str">
        <f ca="true">+IF(OFFSET('Sanitation Data'!$D$32,0,10*ROW('Sanitation Data'!D34))="","",OFFSET('Sanitation Data'!$D$32,0,10*ROW('Sanitation Data'!D34)))</f>
        <v/>
      </c>
      <c r="CP40" s="278" t="str">
        <f ca="true">+IF(OFFSET('Sanitation Data'!$E$28,0,10*ROW('Sanitation Data'!E34))="","",OFFSET('Sanitation Data'!$E$28,0,10*ROW('Sanitation Data'!E34)))</f>
        <v/>
      </c>
      <c r="CQ40" s="278" t="str">
        <f ca="true">+IF(OFFSET('Sanitation Data'!$E$29,0,10*ROW('Sanitation Data'!E34))="","",OFFSET('Sanitation Data'!$E$29,0,10*ROW('Sanitation Data'!E34)))</f>
        <v/>
      </c>
      <c r="CR40" s="278" t="str">
        <f ca="true">+IF(OFFSET('Sanitation Data'!$E$30,0,10*ROW('Sanitation Data'!E34))="","",OFFSET('Sanitation Data'!$E$30,0,10*ROW('Sanitation Data'!E34)))</f>
        <v/>
      </c>
      <c r="CS40" s="278" t="str">
        <f ca="true">+IF(OFFSET('Sanitation Data'!$E$31,0,10*ROW('Sanitation Data'!E34))="","",OFFSET('Sanitation Data'!$E$31,0,10*ROW('Sanitation Data'!E34)))</f>
        <v/>
      </c>
      <c r="CT40" s="278" t="str">
        <f ca="true">+IF(OFFSET('Sanitation Data'!$E$32,0,10*ROW('Sanitation Data'!E34))="","",OFFSET('Sanitation Data'!$E$32,0,10*ROW('Sanitation Data'!E34)))</f>
        <v/>
      </c>
      <c r="CU40" s="278" t="str">
        <f ca="true">+IF(OFFSET('Sanitation Data'!$F$28,0,10*ROW('Sanitation Data'!F34))="","",OFFSET('Sanitation Data'!$F$28,0,10*ROW('Sanitation Data'!F34)))</f>
        <v/>
      </c>
      <c r="CV40" s="278" t="str">
        <f ca="true">+IF(OFFSET('Sanitation Data'!$F$29,0,10*ROW('Sanitation Data'!F34))="","",OFFSET('Sanitation Data'!$F$29,0,10*ROW('Sanitation Data'!F34)))</f>
        <v/>
      </c>
      <c r="CW40" s="278" t="str">
        <f ca="true">+IF(OFFSET('Sanitation Data'!$F$30,0,10*ROW('Sanitation Data'!F34))="","",OFFSET('Sanitation Data'!$F$30,0,10*ROW('Sanitation Data'!F34)))</f>
        <v/>
      </c>
      <c r="CX40" s="278" t="str">
        <f ca="true">+IF(OFFSET('Sanitation Data'!$F$31,0,10*ROW('Sanitation Data'!F34))="","",OFFSET('Sanitation Data'!$F$31,0,10*ROW('Sanitation Data'!F34)))</f>
        <v/>
      </c>
      <c r="CY40" s="278" t="str">
        <f ca="true">+IF(OFFSET('Sanitation Data'!$F$32,0,10*ROW('Sanitation Data'!F34))="","",OFFSET('Sanitation Data'!$F$32,0,10*ROW('Sanitation Data'!F34)))</f>
        <v/>
      </c>
      <c r="CZ40" s="278" t="str">
        <f ca="true">+IF(OFFSET('Sanitation Data'!$G$28,0,10*ROW('Sanitation Data'!G34))="","",OFFSET('Sanitation Data'!$G$28,0,10*ROW('Sanitation Data'!G34)))</f>
        <v/>
      </c>
      <c r="DA40" s="278" t="str">
        <f ca="true">+IF(OFFSET('Sanitation Data'!$G$29,0,10*ROW('Sanitation Data'!G34))="","",OFFSET('Sanitation Data'!$G$29,0,10*ROW('Sanitation Data'!G34)))</f>
        <v/>
      </c>
      <c r="DB40" s="278" t="str">
        <f ca="true">+IF(OFFSET('Sanitation Data'!$G$30,0,10*ROW('Sanitation Data'!G34))="","",OFFSET('Sanitation Data'!$G$30,0,10*ROW('Sanitation Data'!G34)))</f>
        <v/>
      </c>
      <c r="DC40" s="278" t="str">
        <f ca="true">+IF(OFFSET('Sanitation Data'!$G$31,0,10*ROW('Sanitation Data'!G34))="","",OFFSET('Sanitation Data'!$G$31,0,10*ROW('Sanitation Data'!G34)))</f>
        <v/>
      </c>
      <c r="DD40" s="278" t="str">
        <f ca="true">+IF(OFFSET('Sanitation Data'!$G$32,0,10*ROW('Sanitation Data'!G34))="","",OFFSET('Sanitation Data'!$G$32,0,10*ROW('Sanitation Data'!G34)))</f>
        <v/>
      </c>
      <c r="DE40" s="278" t="str">
        <f ca="true">+IF(OFFSET('Sanitation Data'!$H$28,0,10*ROW('Sanitation Data'!H34))="","",OFFSET('Sanitation Data'!$H$28,0,10*ROW('Sanitation Data'!H34)))</f>
        <v/>
      </c>
      <c r="DF40" s="278" t="str">
        <f ca="true">+IF(OFFSET('Sanitation Data'!$H$29,0,10*ROW('Sanitation Data'!H34))="","",OFFSET('Sanitation Data'!$H$29,0,10*ROW('Sanitation Data'!H34)))</f>
        <v/>
      </c>
      <c r="DG40" s="278" t="str">
        <f ca="true">+IF(OFFSET('Sanitation Data'!$H$30,0,10*ROW('Sanitation Data'!H34))="","",OFFSET('Sanitation Data'!$H$30,0,10*ROW('Sanitation Data'!H34)))</f>
        <v/>
      </c>
      <c r="DH40" s="278" t="str">
        <f ca="true">+IF(OFFSET('Sanitation Data'!$H$31,0,10*ROW('Sanitation Data'!H34))="","",OFFSET('Sanitation Data'!$H$31,0,10*ROW('Sanitation Data'!H34)))</f>
        <v/>
      </c>
      <c r="DI40" s="278" t="str">
        <f ca="true">+IF(OFFSET('Sanitation Data'!$H$32,0,10*ROW('Sanitation Data'!H34))="","",OFFSET('Sanitation Data'!$H$32,0,10*ROW('Sanitation Data'!H34)))</f>
        <v/>
      </c>
      <c r="DJ40" s="278" t="str">
        <f ca="true">+IF(OFFSET('Sanitation Data'!$I$28,0,10*ROW('Sanitation Data'!I34))="","",OFFSET('Sanitation Data'!$I$28,0,10*ROW('Sanitation Data'!I34)))</f>
        <v/>
      </c>
      <c r="DK40" s="278" t="str">
        <f ca="true">+IF(OFFSET('Sanitation Data'!$I$29,0,10*ROW('Sanitation Data'!I34))="","",OFFSET('Sanitation Data'!$I$29,0,10*ROW('Sanitation Data'!I34)))</f>
        <v/>
      </c>
      <c r="DL40" s="278" t="str">
        <f ca="true">+IF(OFFSET('Sanitation Data'!$I$30,0,10*ROW('Sanitation Data'!I34))="","",OFFSET('Sanitation Data'!$I$30,0,10*ROW('Sanitation Data'!I34)))</f>
        <v/>
      </c>
      <c r="DM40" s="278" t="str">
        <f ca="true">+IF(OFFSET('Sanitation Data'!$I$31,0,10*ROW('Sanitation Data'!I34))="","",OFFSET('Sanitation Data'!$I$31,0,10*ROW('Sanitation Data'!I34)))</f>
        <v/>
      </c>
      <c r="DN40" s="278" t="str">
        <f ca="true">+IF(OFFSET('Sanitation Data'!$I$32,0,10*ROW('Sanitation Data'!I34))="","",OFFSET('Sanitation Data'!$I$32,0,10*ROW('Sanitation Data'!I34)))</f>
        <v/>
      </c>
      <c r="DO40" s="278" t="str">
        <f ca="true">+IF(OFFSET('Hygiene Data'!$D$11,0,10*ROW('Hygiene Data'!D34))="","",OFFSET('Hygiene Data'!$D$11,0,10*ROW('Hygiene Data'!D34)))</f>
        <v/>
      </c>
      <c r="DP40" s="278" t="str">
        <f ca="true">+IF(OFFSET('Hygiene Data'!$D$12,0,10*ROW('Hygiene Data'!D34))="","",OFFSET('Hygiene Data'!$D$12,0,10*ROW('Hygiene Data'!D34)))</f>
        <v/>
      </c>
      <c r="DQ40" s="278" t="str">
        <f ca="true">+IF(OFFSET('Hygiene Data'!$D$13,0,10*ROW('Hygiene Data'!D34))="","",OFFSET('Hygiene Data'!$D$13,0,10*ROW('Hygiene Data'!D34)))</f>
        <v/>
      </c>
      <c r="DR40" s="278" t="str">
        <f ca="true">+IF(OFFSET('Hygiene Data'!$E$11,0,10*ROW('Hygiene Data'!E34))="","",OFFSET('Hygiene Data'!$E$11,0,10*ROW('Hygiene Data'!E34)))</f>
        <v/>
      </c>
      <c r="DS40" s="278" t="str">
        <f ca="true">+IF(OFFSET('Hygiene Data'!$E$12,0,10*ROW('Hygiene Data'!E34))="","",OFFSET('Hygiene Data'!$E$12,0,10*ROW('Hygiene Data'!E34)))</f>
        <v/>
      </c>
      <c r="DT40" s="278" t="str">
        <f ca="true">+IF(OFFSET('Hygiene Data'!$E$13,0,10*ROW('Hygiene Data'!E34))="","",OFFSET('Hygiene Data'!$E$13,0,10*ROW('Hygiene Data'!E34)))</f>
        <v/>
      </c>
      <c r="DU40" s="278" t="str">
        <f ca="true">+IF(OFFSET('Hygiene Data'!$F$11,0,10*ROW('Hygiene Data'!F34))="","",OFFSET('Hygiene Data'!$F$11,0,10*ROW('Hygiene Data'!F34)))</f>
        <v/>
      </c>
      <c r="DV40" s="278" t="str">
        <f ca="true">+IF(OFFSET('Hygiene Data'!$F$12,0,10*ROW('Hygiene Data'!F34))="","",OFFSET('Hygiene Data'!$F$12,0,10*ROW('Hygiene Data'!F34)))</f>
        <v/>
      </c>
      <c r="DW40" s="278" t="str">
        <f ca="true">+IF(OFFSET('Hygiene Data'!$F$13,0,10*ROW('Hygiene Data'!F34))="","",OFFSET('Hygiene Data'!$F$13,0,10*ROW('Hygiene Data'!F34)))</f>
        <v/>
      </c>
      <c r="DX40" s="278" t="str">
        <f ca="true">+IF(OFFSET('Hygiene Data'!$G$11,0,10*ROW('Hygiene Data'!G34))="","",OFFSET('Hygiene Data'!$G$11,0,10*ROW('Hygiene Data'!G34)))</f>
        <v/>
      </c>
      <c r="DY40" s="278" t="str">
        <f ca="true">+IF(OFFSET('Hygiene Data'!$G$12,0,10*ROW('Hygiene Data'!G34))="","",OFFSET('Hygiene Data'!$G$12,0,10*ROW('Hygiene Data'!G34)))</f>
        <v/>
      </c>
      <c r="DZ40" s="278" t="str">
        <f ca="true">+IF(OFFSET('Hygiene Data'!$G$13,0,10*ROW('Hygiene Data'!G34))="","",OFFSET('Hygiene Data'!$G$13,0,10*ROW('Hygiene Data'!G34)))</f>
        <v/>
      </c>
      <c r="EA40" s="278" t="str">
        <f ca="true">+IF(OFFSET('Hygiene Data'!$H$11,0,10*ROW('Hygiene Data'!H34))="","",OFFSET('Hygiene Data'!$H$11,0,10*ROW('Hygiene Data'!H34)))</f>
        <v/>
      </c>
      <c r="EB40" s="278" t="str">
        <f ca="true">+IF(OFFSET('Hygiene Data'!$H$12,0,10*ROW('Hygiene Data'!H34))="","",OFFSET('Hygiene Data'!$H$12,0,10*ROW('Hygiene Data'!H34)))</f>
        <v/>
      </c>
      <c r="EC40" s="278" t="str">
        <f ca="true">+IF(OFFSET('Hygiene Data'!$H$13,0,10*ROW('Hygiene Data'!H34))="","",OFFSET('Hygiene Data'!$H$13,0,10*ROW('Hygiene Data'!H34)))</f>
        <v/>
      </c>
      <c r="ED40" s="278" t="str">
        <f ca="true">+IF(OFFSET('Hygiene Data'!$I$11,0,10*ROW('Hygiene Data'!I34))="","",OFFSET('Hygiene Data'!$I$11,0,10*ROW('Hygiene Data'!I34)))</f>
        <v/>
      </c>
      <c r="EE40" s="278" t="str">
        <f ca="true">+IF(OFFSET('Hygiene Data'!$I$12,0,10*ROW('Hygiene Data'!I34))="","",OFFSET('Hygiene Data'!$I$12,0,10*ROW('Hygiene Data'!I34)))</f>
        <v/>
      </c>
      <c r="EF40" s="278" t="str">
        <f ca="true">+IF(OFFSET('Hygiene Data'!$I$13,0,10*ROW('Hygiene Data'!I34))="","",OFFSET('Hygiene Data'!$I$13,0,10*ROW('Hygiene Data'!I34)))</f>
        <v/>
      </c>
    </row>
    <row xmlns:x14ac="http://schemas.microsoft.com/office/spreadsheetml/2009/9/ac" r="41" x14ac:dyDescent="0.2">
      <c r="A41" s="35" t="str">
        <f ca="true">+IF(OFFSET('Water Data'!$B$2,0,10*ROW('Water Data'!E35))="","",OFFSET('Water Data'!$B$2,0,10*ROW('Water Data'!E35)))</f>
        <v/>
      </c>
      <c r="B41" s="35" t="str">
        <f ca="true">+IF(OFFSET('Water Data'!$C$2,0,10*ROW('Water Data'!F35))="","",OFFSET('Water Data'!$C$2,0,10*ROW('Water Data'!F35)))</f>
        <v/>
      </c>
      <c r="C41" s="334" t="str">
        <f t="shared" ca="true" si="0"/>
        <v/>
      </c>
      <c r="D41" s="91"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1"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1"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1"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1"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1"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1"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1"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1"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1"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1"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1"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1"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1"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1"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1"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1"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1"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2"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2"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2"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2"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2"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2"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2"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2"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2"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2"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2"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2"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2"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2"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2"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2"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2"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2"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2"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2"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2"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2"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2"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2"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2"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2"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2"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2"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2"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2"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3"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3"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3"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3"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3"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3"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3"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3"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3"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3"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3"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3"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3"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3"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3"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3"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3"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3"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8"/>
      <c r="BS41" s="278" t="str">
        <f ca="true">+IF(OFFSET('Water Data'!$D$27,0,10*ROW('Water Data'!D35))="","",OFFSET('Water Data'!$D$27,0,10*ROW('Water Data'!D35)))</f>
        <v/>
      </c>
      <c r="BT41" s="278" t="str">
        <f ca="true">+IF(OFFSET('Water Data'!$D$28,0,10*ROW('Water Data'!D35))="","",OFFSET('Water Data'!$D$28,0,10*ROW('Water Data'!D35)))</f>
        <v/>
      </c>
      <c r="BU41" s="278" t="str">
        <f ca="true">+IF(OFFSET('Water Data'!$D$29,0,10*ROW('Water Data'!D35))="","",OFFSET('Water Data'!$D$29,0,10*ROW('Water Data'!D35)))</f>
        <v/>
      </c>
      <c r="BV41" s="278" t="str">
        <f ca="true">+IF(OFFSET('Water Data'!$E$27,0,10*ROW('Water Data'!E35))="","",OFFSET('Water Data'!$E$27,0,10*ROW('Water Data'!E35)))</f>
        <v/>
      </c>
      <c r="BW41" s="278" t="str">
        <f ca="true">+IF(OFFSET('Water Data'!$E$28,0,10*ROW('Water Data'!E35))="","",OFFSET('Water Data'!$E$28,0,10*ROW('Water Data'!E35)))</f>
        <v/>
      </c>
      <c r="BX41" s="278" t="str">
        <f ca="true">+IF(OFFSET('Water Data'!$E$29,0,10*ROW('Water Data'!E35))="","",OFFSET('Water Data'!$E$29,0,10*ROW('Water Data'!E35)))</f>
        <v/>
      </c>
      <c r="BY41" s="278" t="str">
        <f ca="true">+IF(OFFSET('Water Data'!$F$27,0,10*ROW('Water Data'!F35))="","",OFFSET('Water Data'!$F$27,0,10*ROW('Water Data'!F35)))</f>
        <v/>
      </c>
      <c r="BZ41" s="278" t="str">
        <f ca="true">+IF(OFFSET('Water Data'!$F$28,0,10*ROW('Water Data'!F35))="","",OFFSET('Water Data'!$F$28,0,10*ROW('Water Data'!F35)))</f>
        <v/>
      </c>
      <c r="CA41" s="278" t="str">
        <f ca="true">+IF(OFFSET('Water Data'!$F$29,0,10*ROW('Water Data'!F35))="","",OFFSET('Water Data'!$F$29,0,10*ROW('Water Data'!F35)))</f>
        <v/>
      </c>
      <c r="CB41" s="278" t="str">
        <f ca="true">+IF(OFFSET('Water Data'!$G$27,0,10*ROW('Water Data'!G35))="","",OFFSET('Water Data'!$G$27,0,10*ROW('Water Data'!G35)))</f>
        <v/>
      </c>
      <c r="CC41" s="278" t="str">
        <f ca="true">+IF(OFFSET('Water Data'!$G$28,0,10*ROW('Water Data'!G35))="","",OFFSET('Water Data'!$G$28,0,10*ROW('Water Data'!G35)))</f>
        <v/>
      </c>
      <c r="CD41" s="278" t="str">
        <f ca="true">+IF(OFFSET('Water Data'!$G$29,0,10*ROW('Water Data'!G35))="","",OFFSET('Water Data'!$G$29,0,10*ROW('Water Data'!G35)))</f>
        <v/>
      </c>
      <c r="CE41" s="278" t="str">
        <f ca="true">+IF(OFFSET('Water Data'!$H$27,0,10*ROW('Water Data'!H35))="","",OFFSET('Water Data'!$H$27,0,10*ROW('Water Data'!H35)))</f>
        <v/>
      </c>
      <c r="CF41" s="278" t="str">
        <f ca="true">+IF(OFFSET('Water Data'!$H$28,0,10*ROW('Water Data'!H35))="","",OFFSET('Water Data'!$H$28,0,10*ROW('Water Data'!H35)))</f>
        <v/>
      </c>
      <c r="CG41" s="278" t="str">
        <f ca="true">+IF(OFFSET('Water Data'!$H$29,0,10*ROW('Water Data'!H35))="","",OFFSET('Water Data'!$H$29,0,10*ROW('Water Data'!H35)))</f>
        <v/>
      </c>
      <c r="CH41" s="278" t="str">
        <f ca="true">+IF(OFFSET('Water Data'!$I$27,0,10*ROW('Water Data'!I35))="","",OFFSET('Water Data'!$I$27,0,10*ROW('Water Data'!I35)))</f>
        <v/>
      </c>
      <c r="CI41" s="278" t="str">
        <f ca="true">+IF(OFFSET('Water Data'!$I$28,0,10*ROW('Water Data'!I35))="","",OFFSET('Water Data'!$I$28,0,10*ROW('Water Data'!I35)))</f>
        <v/>
      </c>
      <c r="CJ41" s="278" t="str">
        <f ca="true">+IF(OFFSET('Water Data'!$I$29,0,10*ROW('Water Data'!I35))="","",OFFSET('Water Data'!$I$29,0,10*ROW('Water Data'!I35)))</f>
        <v/>
      </c>
      <c r="CK41" s="278" t="str">
        <f ca="true">+IF(OFFSET('Sanitation Data'!$D$28,0,10*ROW('Sanitation Data'!D35))="","",OFFSET('Sanitation Data'!$D$28,0,10*ROW('Sanitation Data'!D35)))</f>
        <v/>
      </c>
      <c r="CL41" s="278" t="str">
        <f ca="true">+IF(OFFSET('Sanitation Data'!$D$29,0,10*ROW('Sanitation Data'!D35))="","",OFFSET('Sanitation Data'!$D$29,0,10*ROW('Sanitation Data'!D35)))</f>
        <v/>
      </c>
      <c r="CM41" s="278" t="str">
        <f ca="true">+IF(OFFSET('Sanitation Data'!$D$30,0,10*ROW('Sanitation Data'!D35))="","",OFFSET('Sanitation Data'!$D$30,0,10*ROW('Sanitation Data'!D35)))</f>
        <v/>
      </c>
      <c r="CN41" s="278" t="str">
        <f ca="true">+IF(OFFSET('Sanitation Data'!$D$31,0,10*ROW('Sanitation Data'!D35))="","",OFFSET('Sanitation Data'!$D$31,0,10*ROW('Sanitation Data'!D35)))</f>
        <v/>
      </c>
      <c r="CO41" s="278" t="str">
        <f ca="true">+IF(OFFSET('Sanitation Data'!$D$32,0,10*ROW('Sanitation Data'!D35))="","",OFFSET('Sanitation Data'!$D$32,0,10*ROW('Sanitation Data'!D35)))</f>
        <v/>
      </c>
      <c r="CP41" s="278" t="str">
        <f ca="true">+IF(OFFSET('Sanitation Data'!$E$28,0,10*ROW('Sanitation Data'!E35))="","",OFFSET('Sanitation Data'!$E$28,0,10*ROW('Sanitation Data'!E35)))</f>
        <v/>
      </c>
      <c r="CQ41" s="278" t="str">
        <f ca="true">+IF(OFFSET('Sanitation Data'!$E$29,0,10*ROW('Sanitation Data'!E35))="","",OFFSET('Sanitation Data'!$E$29,0,10*ROW('Sanitation Data'!E35)))</f>
        <v/>
      </c>
      <c r="CR41" s="278" t="str">
        <f ca="true">+IF(OFFSET('Sanitation Data'!$E$30,0,10*ROW('Sanitation Data'!E35))="","",OFFSET('Sanitation Data'!$E$30,0,10*ROW('Sanitation Data'!E35)))</f>
        <v/>
      </c>
      <c r="CS41" s="278" t="str">
        <f ca="true">+IF(OFFSET('Sanitation Data'!$E$31,0,10*ROW('Sanitation Data'!E35))="","",OFFSET('Sanitation Data'!$E$31,0,10*ROW('Sanitation Data'!E35)))</f>
        <v/>
      </c>
      <c r="CT41" s="278" t="str">
        <f ca="true">+IF(OFFSET('Sanitation Data'!$E$32,0,10*ROW('Sanitation Data'!E35))="","",OFFSET('Sanitation Data'!$E$32,0,10*ROW('Sanitation Data'!E35)))</f>
        <v/>
      </c>
      <c r="CU41" s="278" t="str">
        <f ca="true">+IF(OFFSET('Sanitation Data'!$F$28,0,10*ROW('Sanitation Data'!F35))="","",OFFSET('Sanitation Data'!$F$28,0,10*ROW('Sanitation Data'!F35)))</f>
        <v/>
      </c>
      <c r="CV41" s="278" t="str">
        <f ca="true">+IF(OFFSET('Sanitation Data'!$F$29,0,10*ROW('Sanitation Data'!F35))="","",OFFSET('Sanitation Data'!$F$29,0,10*ROW('Sanitation Data'!F35)))</f>
        <v/>
      </c>
      <c r="CW41" s="278" t="str">
        <f ca="true">+IF(OFFSET('Sanitation Data'!$F$30,0,10*ROW('Sanitation Data'!F35))="","",OFFSET('Sanitation Data'!$F$30,0,10*ROW('Sanitation Data'!F35)))</f>
        <v/>
      </c>
      <c r="CX41" s="278" t="str">
        <f ca="true">+IF(OFFSET('Sanitation Data'!$F$31,0,10*ROW('Sanitation Data'!F35))="","",OFFSET('Sanitation Data'!$F$31,0,10*ROW('Sanitation Data'!F35)))</f>
        <v/>
      </c>
      <c r="CY41" s="278" t="str">
        <f ca="true">+IF(OFFSET('Sanitation Data'!$F$32,0,10*ROW('Sanitation Data'!F35))="","",OFFSET('Sanitation Data'!$F$32,0,10*ROW('Sanitation Data'!F35)))</f>
        <v/>
      </c>
      <c r="CZ41" s="278" t="str">
        <f ca="true">+IF(OFFSET('Sanitation Data'!$G$28,0,10*ROW('Sanitation Data'!G35))="","",OFFSET('Sanitation Data'!$G$28,0,10*ROW('Sanitation Data'!G35)))</f>
        <v/>
      </c>
      <c r="DA41" s="278" t="str">
        <f ca="true">+IF(OFFSET('Sanitation Data'!$G$29,0,10*ROW('Sanitation Data'!G35))="","",OFFSET('Sanitation Data'!$G$29,0,10*ROW('Sanitation Data'!G35)))</f>
        <v/>
      </c>
      <c r="DB41" s="278" t="str">
        <f ca="true">+IF(OFFSET('Sanitation Data'!$G$30,0,10*ROW('Sanitation Data'!G35))="","",OFFSET('Sanitation Data'!$G$30,0,10*ROW('Sanitation Data'!G35)))</f>
        <v/>
      </c>
      <c r="DC41" s="278" t="str">
        <f ca="true">+IF(OFFSET('Sanitation Data'!$G$31,0,10*ROW('Sanitation Data'!G35))="","",OFFSET('Sanitation Data'!$G$31,0,10*ROW('Sanitation Data'!G35)))</f>
        <v/>
      </c>
      <c r="DD41" s="278" t="str">
        <f ca="true">+IF(OFFSET('Sanitation Data'!$G$32,0,10*ROW('Sanitation Data'!G35))="","",OFFSET('Sanitation Data'!$G$32,0,10*ROW('Sanitation Data'!G35)))</f>
        <v/>
      </c>
      <c r="DE41" s="278" t="str">
        <f ca="true">+IF(OFFSET('Sanitation Data'!$H$28,0,10*ROW('Sanitation Data'!H35))="","",OFFSET('Sanitation Data'!$H$28,0,10*ROW('Sanitation Data'!H35)))</f>
        <v/>
      </c>
      <c r="DF41" s="278" t="str">
        <f ca="true">+IF(OFFSET('Sanitation Data'!$H$29,0,10*ROW('Sanitation Data'!H35))="","",OFFSET('Sanitation Data'!$H$29,0,10*ROW('Sanitation Data'!H35)))</f>
        <v/>
      </c>
      <c r="DG41" s="278" t="str">
        <f ca="true">+IF(OFFSET('Sanitation Data'!$H$30,0,10*ROW('Sanitation Data'!H35))="","",OFFSET('Sanitation Data'!$H$30,0,10*ROW('Sanitation Data'!H35)))</f>
        <v/>
      </c>
      <c r="DH41" s="278" t="str">
        <f ca="true">+IF(OFFSET('Sanitation Data'!$H$31,0,10*ROW('Sanitation Data'!H35))="","",OFFSET('Sanitation Data'!$H$31,0,10*ROW('Sanitation Data'!H35)))</f>
        <v/>
      </c>
      <c r="DI41" s="278" t="str">
        <f ca="true">+IF(OFFSET('Sanitation Data'!$H$32,0,10*ROW('Sanitation Data'!H35))="","",OFFSET('Sanitation Data'!$H$32,0,10*ROW('Sanitation Data'!H35)))</f>
        <v/>
      </c>
      <c r="DJ41" s="278" t="str">
        <f ca="true">+IF(OFFSET('Sanitation Data'!$I$28,0,10*ROW('Sanitation Data'!I35))="","",OFFSET('Sanitation Data'!$I$28,0,10*ROW('Sanitation Data'!I35)))</f>
        <v/>
      </c>
      <c r="DK41" s="278" t="str">
        <f ca="true">+IF(OFFSET('Sanitation Data'!$I$29,0,10*ROW('Sanitation Data'!I35))="","",OFFSET('Sanitation Data'!$I$29,0,10*ROW('Sanitation Data'!I35)))</f>
        <v/>
      </c>
      <c r="DL41" s="278" t="str">
        <f ca="true">+IF(OFFSET('Sanitation Data'!$I$30,0,10*ROW('Sanitation Data'!I35))="","",OFFSET('Sanitation Data'!$I$30,0,10*ROW('Sanitation Data'!I35)))</f>
        <v/>
      </c>
      <c r="DM41" s="278" t="str">
        <f ca="true">+IF(OFFSET('Sanitation Data'!$I$31,0,10*ROW('Sanitation Data'!I35))="","",OFFSET('Sanitation Data'!$I$31,0,10*ROW('Sanitation Data'!I35)))</f>
        <v/>
      </c>
      <c r="DN41" s="278" t="str">
        <f ca="true">+IF(OFFSET('Sanitation Data'!$I$32,0,10*ROW('Sanitation Data'!I35))="","",OFFSET('Sanitation Data'!$I$32,0,10*ROW('Sanitation Data'!I35)))</f>
        <v/>
      </c>
      <c r="DO41" s="278" t="str">
        <f ca="true">+IF(OFFSET('Hygiene Data'!$D$11,0,10*ROW('Hygiene Data'!D35))="","",OFFSET('Hygiene Data'!$D$11,0,10*ROW('Hygiene Data'!D35)))</f>
        <v/>
      </c>
      <c r="DP41" s="278" t="str">
        <f ca="true">+IF(OFFSET('Hygiene Data'!$D$12,0,10*ROW('Hygiene Data'!D35))="","",OFFSET('Hygiene Data'!$D$12,0,10*ROW('Hygiene Data'!D35)))</f>
        <v/>
      </c>
      <c r="DQ41" s="278" t="str">
        <f ca="true">+IF(OFFSET('Hygiene Data'!$D$13,0,10*ROW('Hygiene Data'!D35))="","",OFFSET('Hygiene Data'!$D$13,0,10*ROW('Hygiene Data'!D35)))</f>
        <v/>
      </c>
      <c r="DR41" s="278" t="str">
        <f ca="true">+IF(OFFSET('Hygiene Data'!$E$11,0,10*ROW('Hygiene Data'!E35))="","",OFFSET('Hygiene Data'!$E$11,0,10*ROW('Hygiene Data'!E35)))</f>
        <v/>
      </c>
      <c r="DS41" s="278" t="str">
        <f ca="true">+IF(OFFSET('Hygiene Data'!$E$12,0,10*ROW('Hygiene Data'!E35))="","",OFFSET('Hygiene Data'!$E$12,0,10*ROW('Hygiene Data'!E35)))</f>
        <v/>
      </c>
      <c r="DT41" s="278" t="str">
        <f ca="true">+IF(OFFSET('Hygiene Data'!$E$13,0,10*ROW('Hygiene Data'!E35))="","",OFFSET('Hygiene Data'!$E$13,0,10*ROW('Hygiene Data'!E35)))</f>
        <v/>
      </c>
      <c r="DU41" s="278" t="str">
        <f ca="true">+IF(OFFSET('Hygiene Data'!$F$11,0,10*ROW('Hygiene Data'!F35))="","",OFFSET('Hygiene Data'!$F$11,0,10*ROW('Hygiene Data'!F35)))</f>
        <v/>
      </c>
      <c r="DV41" s="278" t="str">
        <f ca="true">+IF(OFFSET('Hygiene Data'!$F$12,0,10*ROW('Hygiene Data'!F35))="","",OFFSET('Hygiene Data'!$F$12,0,10*ROW('Hygiene Data'!F35)))</f>
        <v/>
      </c>
      <c r="DW41" s="278" t="str">
        <f ca="true">+IF(OFFSET('Hygiene Data'!$F$13,0,10*ROW('Hygiene Data'!F35))="","",OFFSET('Hygiene Data'!$F$13,0,10*ROW('Hygiene Data'!F35)))</f>
        <v/>
      </c>
      <c r="DX41" s="278" t="str">
        <f ca="true">+IF(OFFSET('Hygiene Data'!$G$11,0,10*ROW('Hygiene Data'!G35))="","",OFFSET('Hygiene Data'!$G$11,0,10*ROW('Hygiene Data'!G35)))</f>
        <v/>
      </c>
      <c r="DY41" s="278" t="str">
        <f ca="true">+IF(OFFSET('Hygiene Data'!$G$12,0,10*ROW('Hygiene Data'!G35))="","",OFFSET('Hygiene Data'!$G$12,0,10*ROW('Hygiene Data'!G35)))</f>
        <v/>
      </c>
      <c r="DZ41" s="278" t="str">
        <f ca="true">+IF(OFFSET('Hygiene Data'!$G$13,0,10*ROW('Hygiene Data'!G35))="","",OFFSET('Hygiene Data'!$G$13,0,10*ROW('Hygiene Data'!G35)))</f>
        <v/>
      </c>
      <c r="EA41" s="278" t="str">
        <f ca="true">+IF(OFFSET('Hygiene Data'!$H$11,0,10*ROW('Hygiene Data'!H35))="","",OFFSET('Hygiene Data'!$H$11,0,10*ROW('Hygiene Data'!H35)))</f>
        <v/>
      </c>
      <c r="EB41" s="278" t="str">
        <f ca="true">+IF(OFFSET('Hygiene Data'!$H$12,0,10*ROW('Hygiene Data'!H35))="","",OFFSET('Hygiene Data'!$H$12,0,10*ROW('Hygiene Data'!H35)))</f>
        <v/>
      </c>
      <c r="EC41" s="278" t="str">
        <f ca="true">+IF(OFFSET('Hygiene Data'!$H$13,0,10*ROW('Hygiene Data'!H35))="","",OFFSET('Hygiene Data'!$H$13,0,10*ROW('Hygiene Data'!H35)))</f>
        <v/>
      </c>
      <c r="ED41" s="278" t="str">
        <f ca="true">+IF(OFFSET('Hygiene Data'!$I$11,0,10*ROW('Hygiene Data'!I35))="","",OFFSET('Hygiene Data'!$I$11,0,10*ROW('Hygiene Data'!I35)))</f>
        <v/>
      </c>
      <c r="EE41" s="278" t="str">
        <f ca="true">+IF(OFFSET('Hygiene Data'!$I$12,0,10*ROW('Hygiene Data'!I35))="","",OFFSET('Hygiene Data'!$I$12,0,10*ROW('Hygiene Data'!I35)))</f>
        <v/>
      </c>
      <c r="EF41" s="278" t="str">
        <f ca="true">+IF(OFFSET('Hygiene Data'!$I$13,0,10*ROW('Hygiene Data'!I35))="","",OFFSET('Hygiene Data'!$I$13,0,10*ROW('Hygiene Data'!I35)))</f>
        <v/>
      </c>
    </row>
    <row xmlns:x14ac="http://schemas.microsoft.com/office/spreadsheetml/2009/9/ac" r="42" x14ac:dyDescent="0.2">
      <c r="A42" s="35" t="str">
        <f ca="true">+IF(OFFSET('Water Data'!$B$2,0,10*ROW('Water Data'!E36))="","",OFFSET('Water Data'!$B$2,0,10*ROW('Water Data'!E36)))</f>
        <v/>
      </c>
      <c r="B42" s="35" t="str">
        <f ca="true">+IF(OFFSET('Water Data'!$C$2,0,10*ROW('Water Data'!F36))="","",OFFSET('Water Data'!$C$2,0,10*ROW('Water Data'!F36)))</f>
        <v/>
      </c>
      <c r="C42" s="334" t="str">
        <f t="shared" ca="true" si="0"/>
        <v/>
      </c>
      <c r="D42" s="91"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1"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1"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1"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1"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1"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1"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1"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1"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1"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1"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1"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1"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1"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1"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1"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1"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1"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2"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2"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2"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2"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2"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2"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2"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2"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2"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2"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2"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2"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2"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2"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2"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2"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2"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2"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2"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2"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2"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2"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2"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2"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2"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2"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2"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2"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2"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2"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3"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3"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3"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3"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3"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3"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3"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3"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3"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3"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3"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3"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3"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3"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3"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3"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3"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3"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8"/>
      <c r="BS42" s="278" t="str">
        <f ca="true">+IF(OFFSET('Water Data'!$D$27,0,10*ROW('Water Data'!D36))="","",OFFSET('Water Data'!$D$27,0,10*ROW('Water Data'!D36)))</f>
        <v/>
      </c>
      <c r="BT42" s="278" t="str">
        <f ca="true">+IF(OFFSET('Water Data'!$D$28,0,10*ROW('Water Data'!D36))="","",OFFSET('Water Data'!$D$28,0,10*ROW('Water Data'!D36)))</f>
        <v/>
      </c>
      <c r="BU42" s="278" t="str">
        <f ca="true">+IF(OFFSET('Water Data'!$D$29,0,10*ROW('Water Data'!D36))="","",OFFSET('Water Data'!$D$29,0,10*ROW('Water Data'!D36)))</f>
        <v/>
      </c>
      <c r="BV42" s="278" t="str">
        <f ca="true">+IF(OFFSET('Water Data'!$E$27,0,10*ROW('Water Data'!E36))="","",OFFSET('Water Data'!$E$27,0,10*ROW('Water Data'!E36)))</f>
        <v/>
      </c>
      <c r="BW42" s="278" t="str">
        <f ca="true">+IF(OFFSET('Water Data'!$E$28,0,10*ROW('Water Data'!E36))="","",OFFSET('Water Data'!$E$28,0,10*ROW('Water Data'!E36)))</f>
        <v/>
      </c>
      <c r="BX42" s="278" t="str">
        <f ca="true">+IF(OFFSET('Water Data'!$E$29,0,10*ROW('Water Data'!E36))="","",OFFSET('Water Data'!$E$29,0,10*ROW('Water Data'!E36)))</f>
        <v/>
      </c>
      <c r="BY42" s="278" t="str">
        <f ca="true">+IF(OFFSET('Water Data'!$F$27,0,10*ROW('Water Data'!F36))="","",OFFSET('Water Data'!$F$27,0,10*ROW('Water Data'!F36)))</f>
        <v/>
      </c>
      <c r="BZ42" s="278" t="str">
        <f ca="true">+IF(OFFSET('Water Data'!$F$28,0,10*ROW('Water Data'!F36))="","",OFFSET('Water Data'!$F$28,0,10*ROW('Water Data'!F36)))</f>
        <v/>
      </c>
      <c r="CA42" s="278" t="str">
        <f ca="true">+IF(OFFSET('Water Data'!$F$29,0,10*ROW('Water Data'!F36))="","",OFFSET('Water Data'!$F$29,0,10*ROW('Water Data'!F36)))</f>
        <v/>
      </c>
      <c r="CB42" s="278" t="str">
        <f ca="true">+IF(OFFSET('Water Data'!$G$27,0,10*ROW('Water Data'!G36))="","",OFFSET('Water Data'!$G$27,0,10*ROW('Water Data'!G36)))</f>
        <v/>
      </c>
      <c r="CC42" s="278" t="str">
        <f ca="true">+IF(OFFSET('Water Data'!$G$28,0,10*ROW('Water Data'!G36))="","",OFFSET('Water Data'!$G$28,0,10*ROW('Water Data'!G36)))</f>
        <v/>
      </c>
      <c r="CD42" s="278" t="str">
        <f ca="true">+IF(OFFSET('Water Data'!$G$29,0,10*ROW('Water Data'!G36))="","",OFFSET('Water Data'!$G$29,0,10*ROW('Water Data'!G36)))</f>
        <v/>
      </c>
      <c r="CE42" s="278" t="str">
        <f ca="true">+IF(OFFSET('Water Data'!$H$27,0,10*ROW('Water Data'!H36))="","",OFFSET('Water Data'!$H$27,0,10*ROW('Water Data'!H36)))</f>
        <v/>
      </c>
      <c r="CF42" s="278" t="str">
        <f ca="true">+IF(OFFSET('Water Data'!$H$28,0,10*ROW('Water Data'!H36))="","",OFFSET('Water Data'!$H$28,0,10*ROW('Water Data'!H36)))</f>
        <v/>
      </c>
      <c r="CG42" s="278" t="str">
        <f ca="true">+IF(OFFSET('Water Data'!$H$29,0,10*ROW('Water Data'!H36))="","",OFFSET('Water Data'!$H$29,0,10*ROW('Water Data'!H36)))</f>
        <v/>
      </c>
      <c r="CH42" s="278" t="str">
        <f ca="true">+IF(OFFSET('Water Data'!$I$27,0,10*ROW('Water Data'!I36))="","",OFFSET('Water Data'!$I$27,0,10*ROW('Water Data'!I36)))</f>
        <v/>
      </c>
      <c r="CI42" s="278" t="str">
        <f ca="true">+IF(OFFSET('Water Data'!$I$28,0,10*ROW('Water Data'!I36))="","",OFFSET('Water Data'!$I$28,0,10*ROW('Water Data'!I36)))</f>
        <v/>
      </c>
      <c r="CJ42" s="278" t="str">
        <f ca="true">+IF(OFFSET('Water Data'!$I$29,0,10*ROW('Water Data'!I36))="","",OFFSET('Water Data'!$I$29,0,10*ROW('Water Data'!I36)))</f>
        <v/>
      </c>
      <c r="CK42" s="278" t="str">
        <f ca="true">+IF(OFFSET('Sanitation Data'!$D$28,0,10*ROW('Sanitation Data'!D36))="","",OFFSET('Sanitation Data'!$D$28,0,10*ROW('Sanitation Data'!D36)))</f>
        <v/>
      </c>
      <c r="CL42" s="278" t="str">
        <f ca="true">+IF(OFFSET('Sanitation Data'!$D$29,0,10*ROW('Sanitation Data'!D36))="","",OFFSET('Sanitation Data'!$D$29,0,10*ROW('Sanitation Data'!D36)))</f>
        <v/>
      </c>
      <c r="CM42" s="278" t="str">
        <f ca="true">+IF(OFFSET('Sanitation Data'!$D$30,0,10*ROW('Sanitation Data'!D36))="","",OFFSET('Sanitation Data'!$D$30,0,10*ROW('Sanitation Data'!D36)))</f>
        <v/>
      </c>
      <c r="CN42" s="278" t="str">
        <f ca="true">+IF(OFFSET('Sanitation Data'!$D$31,0,10*ROW('Sanitation Data'!D36))="","",OFFSET('Sanitation Data'!$D$31,0,10*ROW('Sanitation Data'!D36)))</f>
        <v/>
      </c>
      <c r="CO42" s="278" t="str">
        <f ca="true">+IF(OFFSET('Sanitation Data'!$D$32,0,10*ROW('Sanitation Data'!D36))="","",OFFSET('Sanitation Data'!$D$32,0,10*ROW('Sanitation Data'!D36)))</f>
        <v/>
      </c>
      <c r="CP42" s="278" t="str">
        <f ca="true">+IF(OFFSET('Sanitation Data'!$E$28,0,10*ROW('Sanitation Data'!E36))="","",OFFSET('Sanitation Data'!$E$28,0,10*ROW('Sanitation Data'!E36)))</f>
        <v/>
      </c>
      <c r="CQ42" s="278" t="str">
        <f ca="true">+IF(OFFSET('Sanitation Data'!$E$29,0,10*ROW('Sanitation Data'!E36))="","",OFFSET('Sanitation Data'!$E$29,0,10*ROW('Sanitation Data'!E36)))</f>
        <v/>
      </c>
      <c r="CR42" s="278" t="str">
        <f ca="true">+IF(OFFSET('Sanitation Data'!$E$30,0,10*ROW('Sanitation Data'!E36))="","",OFFSET('Sanitation Data'!$E$30,0,10*ROW('Sanitation Data'!E36)))</f>
        <v/>
      </c>
      <c r="CS42" s="278" t="str">
        <f ca="true">+IF(OFFSET('Sanitation Data'!$E$31,0,10*ROW('Sanitation Data'!E36))="","",OFFSET('Sanitation Data'!$E$31,0,10*ROW('Sanitation Data'!E36)))</f>
        <v/>
      </c>
      <c r="CT42" s="278" t="str">
        <f ca="true">+IF(OFFSET('Sanitation Data'!$E$32,0,10*ROW('Sanitation Data'!E36))="","",OFFSET('Sanitation Data'!$E$32,0,10*ROW('Sanitation Data'!E36)))</f>
        <v/>
      </c>
      <c r="CU42" s="278" t="str">
        <f ca="true">+IF(OFFSET('Sanitation Data'!$F$28,0,10*ROW('Sanitation Data'!F36))="","",OFFSET('Sanitation Data'!$F$28,0,10*ROW('Sanitation Data'!F36)))</f>
        <v/>
      </c>
      <c r="CV42" s="278" t="str">
        <f ca="true">+IF(OFFSET('Sanitation Data'!$F$29,0,10*ROW('Sanitation Data'!F36))="","",OFFSET('Sanitation Data'!$F$29,0,10*ROW('Sanitation Data'!F36)))</f>
        <v/>
      </c>
      <c r="CW42" s="278" t="str">
        <f ca="true">+IF(OFFSET('Sanitation Data'!$F$30,0,10*ROW('Sanitation Data'!F36))="","",OFFSET('Sanitation Data'!$F$30,0,10*ROW('Sanitation Data'!F36)))</f>
        <v/>
      </c>
      <c r="CX42" s="278" t="str">
        <f ca="true">+IF(OFFSET('Sanitation Data'!$F$31,0,10*ROW('Sanitation Data'!F36))="","",OFFSET('Sanitation Data'!$F$31,0,10*ROW('Sanitation Data'!F36)))</f>
        <v/>
      </c>
      <c r="CY42" s="278" t="str">
        <f ca="true">+IF(OFFSET('Sanitation Data'!$F$32,0,10*ROW('Sanitation Data'!F36))="","",OFFSET('Sanitation Data'!$F$32,0,10*ROW('Sanitation Data'!F36)))</f>
        <v/>
      </c>
      <c r="CZ42" s="278" t="str">
        <f ca="true">+IF(OFFSET('Sanitation Data'!$G$28,0,10*ROW('Sanitation Data'!G36))="","",OFFSET('Sanitation Data'!$G$28,0,10*ROW('Sanitation Data'!G36)))</f>
        <v/>
      </c>
      <c r="DA42" s="278" t="str">
        <f ca="true">+IF(OFFSET('Sanitation Data'!$G$29,0,10*ROW('Sanitation Data'!G36))="","",OFFSET('Sanitation Data'!$G$29,0,10*ROW('Sanitation Data'!G36)))</f>
        <v/>
      </c>
      <c r="DB42" s="278" t="str">
        <f ca="true">+IF(OFFSET('Sanitation Data'!$G$30,0,10*ROW('Sanitation Data'!G36))="","",OFFSET('Sanitation Data'!$G$30,0,10*ROW('Sanitation Data'!G36)))</f>
        <v/>
      </c>
      <c r="DC42" s="278" t="str">
        <f ca="true">+IF(OFFSET('Sanitation Data'!$G$31,0,10*ROW('Sanitation Data'!G36))="","",OFFSET('Sanitation Data'!$G$31,0,10*ROW('Sanitation Data'!G36)))</f>
        <v/>
      </c>
      <c r="DD42" s="278" t="str">
        <f ca="true">+IF(OFFSET('Sanitation Data'!$G$32,0,10*ROW('Sanitation Data'!G36))="","",OFFSET('Sanitation Data'!$G$32,0,10*ROW('Sanitation Data'!G36)))</f>
        <v/>
      </c>
      <c r="DE42" s="278" t="str">
        <f ca="true">+IF(OFFSET('Sanitation Data'!$H$28,0,10*ROW('Sanitation Data'!H36))="","",OFFSET('Sanitation Data'!$H$28,0,10*ROW('Sanitation Data'!H36)))</f>
        <v/>
      </c>
      <c r="DF42" s="278" t="str">
        <f ca="true">+IF(OFFSET('Sanitation Data'!$H$29,0,10*ROW('Sanitation Data'!H36))="","",OFFSET('Sanitation Data'!$H$29,0,10*ROW('Sanitation Data'!H36)))</f>
        <v/>
      </c>
      <c r="DG42" s="278" t="str">
        <f ca="true">+IF(OFFSET('Sanitation Data'!$H$30,0,10*ROW('Sanitation Data'!H36))="","",OFFSET('Sanitation Data'!$H$30,0,10*ROW('Sanitation Data'!H36)))</f>
        <v/>
      </c>
      <c r="DH42" s="278" t="str">
        <f ca="true">+IF(OFFSET('Sanitation Data'!$H$31,0,10*ROW('Sanitation Data'!H36))="","",OFFSET('Sanitation Data'!$H$31,0,10*ROW('Sanitation Data'!H36)))</f>
        <v/>
      </c>
      <c r="DI42" s="278" t="str">
        <f ca="true">+IF(OFFSET('Sanitation Data'!$H$32,0,10*ROW('Sanitation Data'!H36))="","",OFFSET('Sanitation Data'!$H$32,0,10*ROW('Sanitation Data'!H36)))</f>
        <v/>
      </c>
      <c r="DJ42" s="278" t="str">
        <f ca="true">+IF(OFFSET('Sanitation Data'!$I$28,0,10*ROW('Sanitation Data'!I36))="","",OFFSET('Sanitation Data'!$I$28,0,10*ROW('Sanitation Data'!I36)))</f>
        <v/>
      </c>
      <c r="DK42" s="278" t="str">
        <f ca="true">+IF(OFFSET('Sanitation Data'!$I$29,0,10*ROW('Sanitation Data'!I36))="","",OFFSET('Sanitation Data'!$I$29,0,10*ROW('Sanitation Data'!I36)))</f>
        <v/>
      </c>
      <c r="DL42" s="278" t="str">
        <f ca="true">+IF(OFFSET('Sanitation Data'!$I$30,0,10*ROW('Sanitation Data'!I36))="","",OFFSET('Sanitation Data'!$I$30,0,10*ROW('Sanitation Data'!I36)))</f>
        <v/>
      </c>
      <c r="DM42" s="278" t="str">
        <f ca="true">+IF(OFFSET('Sanitation Data'!$I$31,0,10*ROW('Sanitation Data'!I36))="","",OFFSET('Sanitation Data'!$I$31,0,10*ROW('Sanitation Data'!I36)))</f>
        <v/>
      </c>
      <c r="DN42" s="278" t="str">
        <f ca="true">+IF(OFFSET('Sanitation Data'!$I$32,0,10*ROW('Sanitation Data'!I36))="","",OFFSET('Sanitation Data'!$I$32,0,10*ROW('Sanitation Data'!I36)))</f>
        <v/>
      </c>
      <c r="DO42" s="278" t="str">
        <f ca="true">+IF(OFFSET('Hygiene Data'!$D$11,0,10*ROW('Hygiene Data'!D36))="","",OFFSET('Hygiene Data'!$D$11,0,10*ROW('Hygiene Data'!D36)))</f>
        <v/>
      </c>
      <c r="DP42" s="278" t="str">
        <f ca="true">+IF(OFFSET('Hygiene Data'!$D$12,0,10*ROW('Hygiene Data'!D36))="","",OFFSET('Hygiene Data'!$D$12,0,10*ROW('Hygiene Data'!D36)))</f>
        <v/>
      </c>
      <c r="DQ42" s="278" t="str">
        <f ca="true">+IF(OFFSET('Hygiene Data'!$D$13,0,10*ROW('Hygiene Data'!D36))="","",OFFSET('Hygiene Data'!$D$13,0,10*ROW('Hygiene Data'!D36)))</f>
        <v/>
      </c>
      <c r="DR42" s="278" t="str">
        <f ca="true">+IF(OFFSET('Hygiene Data'!$E$11,0,10*ROW('Hygiene Data'!E36))="","",OFFSET('Hygiene Data'!$E$11,0,10*ROW('Hygiene Data'!E36)))</f>
        <v/>
      </c>
      <c r="DS42" s="278" t="str">
        <f ca="true">+IF(OFFSET('Hygiene Data'!$E$12,0,10*ROW('Hygiene Data'!E36))="","",OFFSET('Hygiene Data'!$E$12,0,10*ROW('Hygiene Data'!E36)))</f>
        <v/>
      </c>
      <c r="DT42" s="278" t="str">
        <f ca="true">+IF(OFFSET('Hygiene Data'!$E$13,0,10*ROW('Hygiene Data'!E36))="","",OFFSET('Hygiene Data'!$E$13,0,10*ROW('Hygiene Data'!E36)))</f>
        <v/>
      </c>
      <c r="DU42" s="278" t="str">
        <f ca="true">+IF(OFFSET('Hygiene Data'!$F$11,0,10*ROW('Hygiene Data'!F36))="","",OFFSET('Hygiene Data'!$F$11,0,10*ROW('Hygiene Data'!F36)))</f>
        <v/>
      </c>
      <c r="DV42" s="278" t="str">
        <f ca="true">+IF(OFFSET('Hygiene Data'!$F$12,0,10*ROW('Hygiene Data'!F36))="","",OFFSET('Hygiene Data'!$F$12,0,10*ROW('Hygiene Data'!F36)))</f>
        <v/>
      </c>
      <c r="DW42" s="278" t="str">
        <f ca="true">+IF(OFFSET('Hygiene Data'!$F$13,0,10*ROW('Hygiene Data'!F36))="","",OFFSET('Hygiene Data'!$F$13,0,10*ROW('Hygiene Data'!F36)))</f>
        <v/>
      </c>
      <c r="DX42" s="278" t="str">
        <f ca="true">+IF(OFFSET('Hygiene Data'!$G$11,0,10*ROW('Hygiene Data'!G36))="","",OFFSET('Hygiene Data'!$G$11,0,10*ROW('Hygiene Data'!G36)))</f>
        <v/>
      </c>
      <c r="DY42" s="278" t="str">
        <f ca="true">+IF(OFFSET('Hygiene Data'!$G$12,0,10*ROW('Hygiene Data'!G36))="","",OFFSET('Hygiene Data'!$G$12,0,10*ROW('Hygiene Data'!G36)))</f>
        <v/>
      </c>
      <c r="DZ42" s="278" t="str">
        <f ca="true">+IF(OFFSET('Hygiene Data'!$G$13,0,10*ROW('Hygiene Data'!G36))="","",OFFSET('Hygiene Data'!$G$13,0,10*ROW('Hygiene Data'!G36)))</f>
        <v/>
      </c>
      <c r="EA42" s="278" t="str">
        <f ca="true">+IF(OFFSET('Hygiene Data'!$H$11,0,10*ROW('Hygiene Data'!H36))="","",OFFSET('Hygiene Data'!$H$11,0,10*ROW('Hygiene Data'!H36)))</f>
        <v/>
      </c>
      <c r="EB42" s="278" t="str">
        <f ca="true">+IF(OFFSET('Hygiene Data'!$H$12,0,10*ROW('Hygiene Data'!H36))="","",OFFSET('Hygiene Data'!$H$12,0,10*ROW('Hygiene Data'!H36)))</f>
        <v/>
      </c>
      <c r="EC42" s="278" t="str">
        <f ca="true">+IF(OFFSET('Hygiene Data'!$H$13,0,10*ROW('Hygiene Data'!H36))="","",OFFSET('Hygiene Data'!$H$13,0,10*ROW('Hygiene Data'!H36)))</f>
        <v/>
      </c>
      <c r="ED42" s="278" t="str">
        <f ca="true">+IF(OFFSET('Hygiene Data'!$I$11,0,10*ROW('Hygiene Data'!I36))="","",OFFSET('Hygiene Data'!$I$11,0,10*ROW('Hygiene Data'!I36)))</f>
        <v/>
      </c>
      <c r="EE42" s="278" t="str">
        <f ca="true">+IF(OFFSET('Hygiene Data'!$I$12,0,10*ROW('Hygiene Data'!I36))="","",OFFSET('Hygiene Data'!$I$12,0,10*ROW('Hygiene Data'!I36)))</f>
        <v/>
      </c>
      <c r="EF42" s="278" t="str">
        <f ca="true">+IF(OFFSET('Hygiene Data'!$I$13,0,10*ROW('Hygiene Data'!I36))="","",OFFSET('Hygiene Data'!$I$13,0,10*ROW('Hygiene Data'!I36)))</f>
        <v/>
      </c>
    </row>
    <row xmlns:x14ac="http://schemas.microsoft.com/office/spreadsheetml/2009/9/ac" r="43" x14ac:dyDescent="0.2">
      <c r="A43" s="35" t="str">
        <f ca="true">+IF(OFFSET('Water Data'!$B$2,0,10*ROW('Water Data'!E37))="","",OFFSET('Water Data'!$B$2,0,10*ROW('Water Data'!E37)))</f>
        <v/>
      </c>
      <c r="B43" s="35" t="str">
        <f ca="true">+IF(OFFSET('Water Data'!$C$2,0,10*ROW('Water Data'!F37))="","",OFFSET('Water Data'!$C$2,0,10*ROW('Water Data'!F37)))</f>
        <v/>
      </c>
      <c r="C43" s="334" t="str">
        <f t="shared" ca="true" si="0"/>
        <v/>
      </c>
      <c r="D43" s="91"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1"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1"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1"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1"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1"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1"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1"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1"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1"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1"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1"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1"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1"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1"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1"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1"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1"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2"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2"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2"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2"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2"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2"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2"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2"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2"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2"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2"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2"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2"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2"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2"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2"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2"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2"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2"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2"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2"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2"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2"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2"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2"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2"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2"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2"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2"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2"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3"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3"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3"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3"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3"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3"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3"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3"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3"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3"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3"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3"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3"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3"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3"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3"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3"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3"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8"/>
      <c r="BS43" s="278" t="str">
        <f ca="true">+IF(OFFSET('Water Data'!$D$27,0,10*ROW('Water Data'!D37))="","",OFFSET('Water Data'!$D$27,0,10*ROW('Water Data'!D37)))</f>
        <v/>
      </c>
      <c r="BT43" s="278" t="str">
        <f ca="true">+IF(OFFSET('Water Data'!$D$28,0,10*ROW('Water Data'!D37))="","",OFFSET('Water Data'!$D$28,0,10*ROW('Water Data'!D37)))</f>
        <v/>
      </c>
      <c r="BU43" s="278" t="str">
        <f ca="true">+IF(OFFSET('Water Data'!$D$29,0,10*ROW('Water Data'!D37))="","",OFFSET('Water Data'!$D$29,0,10*ROW('Water Data'!D37)))</f>
        <v/>
      </c>
      <c r="BV43" s="278" t="str">
        <f ca="true">+IF(OFFSET('Water Data'!$E$27,0,10*ROW('Water Data'!E37))="","",OFFSET('Water Data'!$E$27,0,10*ROW('Water Data'!E37)))</f>
        <v/>
      </c>
      <c r="BW43" s="278" t="str">
        <f ca="true">+IF(OFFSET('Water Data'!$E$28,0,10*ROW('Water Data'!E37))="","",OFFSET('Water Data'!$E$28,0,10*ROW('Water Data'!E37)))</f>
        <v/>
      </c>
      <c r="BX43" s="278" t="str">
        <f ca="true">+IF(OFFSET('Water Data'!$E$29,0,10*ROW('Water Data'!E37))="","",OFFSET('Water Data'!$E$29,0,10*ROW('Water Data'!E37)))</f>
        <v/>
      </c>
      <c r="BY43" s="278" t="str">
        <f ca="true">+IF(OFFSET('Water Data'!$F$27,0,10*ROW('Water Data'!F37))="","",OFFSET('Water Data'!$F$27,0,10*ROW('Water Data'!F37)))</f>
        <v/>
      </c>
      <c r="BZ43" s="278" t="str">
        <f ca="true">+IF(OFFSET('Water Data'!$F$28,0,10*ROW('Water Data'!F37))="","",OFFSET('Water Data'!$F$28,0,10*ROW('Water Data'!F37)))</f>
        <v/>
      </c>
      <c r="CA43" s="278" t="str">
        <f ca="true">+IF(OFFSET('Water Data'!$F$29,0,10*ROW('Water Data'!F37))="","",OFFSET('Water Data'!$F$29,0,10*ROW('Water Data'!F37)))</f>
        <v/>
      </c>
      <c r="CB43" s="278" t="str">
        <f ca="true">+IF(OFFSET('Water Data'!$G$27,0,10*ROW('Water Data'!G37))="","",OFFSET('Water Data'!$G$27,0,10*ROW('Water Data'!G37)))</f>
        <v/>
      </c>
      <c r="CC43" s="278" t="str">
        <f ca="true">+IF(OFFSET('Water Data'!$G$28,0,10*ROW('Water Data'!G37))="","",OFFSET('Water Data'!$G$28,0,10*ROW('Water Data'!G37)))</f>
        <v/>
      </c>
      <c r="CD43" s="278" t="str">
        <f ca="true">+IF(OFFSET('Water Data'!$G$29,0,10*ROW('Water Data'!G37))="","",OFFSET('Water Data'!$G$29,0,10*ROW('Water Data'!G37)))</f>
        <v/>
      </c>
      <c r="CE43" s="278" t="str">
        <f ca="true">+IF(OFFSET('Water Data'!$H$27,0,10*ROW('Water Data'!H37))="","",OFFSET('Water Data'!$H$27,0,10*ROW('Water Data'!H37)))</f>
        <v/>
      </c>
      <c r="CF43" s="278" t="str">
        <f ca="true">+IF(OFFSET('Water Data'!$H$28,0,10*ROW('Water Data'!H37))="","",OFFSET('Water Data'!$H$28,0,10*ROW('Water Data'!H37)))</f>
        <v/>
      </c>
      <c r="CG43" s="278" t="str">
        <f ca="true">+IF(OFFSET('Water Data'!$H$29,0,10*ROW('Water Data'!H37))="","",OFFSET('Water Data'!$H$29,0,10*ROW('Water Data'!H37)))</f>
        <v/>
      </c>
      <c r="CH43" s="278" t="str">
        <f ca="true">+IF(OFFSET('Water Data'!$I$27,0,10*ROW('Water Data'!I37))="","",OFFSET('Water Data'!$I$27,0,10*ROW('Water Data'!I37)))</f>
        <v/>
      </c>
      <c r="CI43" s="278" t="str">
        <f ca="true">+IF(OFFSET('Water Data'!$I$28,0,10*ROW('Water Data'!I37))="","",OFFSET('Water Data'!$I$28,0,10*ROW('Water Data'!I37)))</f>
        <v/>
      </c>
      <c r="CJ43" s="278" t="str">
        <f ca="true">+IF(OFFSET('Water Data'!$I$29,0,10*ROW('Water Data'!I37))="","",OFFSET('Water Data'!$I$29,0,10*ROW('Water Data'!I37)))</f>
        <v/>
      </c>
      <c r="CK43" s="278" t="str">
        <f ca="true">+IF(OFFSET('Sanitation Data'!$D$28,0,10*ROW('Sanitation Data'!D37))="","",OFFSET('Sanitation Data'!$D$28,0,10*ROW('Sanitation Data'!D37)))</f>
        <v/>
      </c>
      <c r="CL43" s="278" t="str">
        <f ca="true">+IF(OFFSET('Sanitation Data'!$D$29,0,10*ROW('Sanitation Data'!D37))="","",OFFSET('Sanitation Data'!$D$29,0,10*ROW('Sanitation Data'!D37)))</f>
        <v/>
      </c>
      <c r="CM43" s="278" t="str">
        <f ca="true">+IF(OFFSET('Sanitation Data'!$D$30,0,10*ROW('Sanitation Data'!D37))="","",OFFSET('Sanitation Data'!$D$30,0,10*ROW('Sanitation Data'!D37)))</f>
        <v/>
      </c>
      <c r="CN43" s="278" t="str">
        <f ca="true">+IF(OFFSET('Sanitation Data'!$D$31,0,10*ROW('Sanitation Data'!D37))="","",OFFSET('Sanitation Data'!$D$31,0,10*ROW('Sanitation Data'!D37)))</f>
        <v/>
      </c>
      <c r="CO43" s="278" t="str">
        <f ca="true">+IF(OFFSET('Sanitation Data'!$D$32,0,10*ROW('Sanitation Data'!D37))="","",OFFSET('Sanitation Data'!$D$32,0,10*ROW('Sanitation Data'!D37)))</f>
        <v/>
      </c>
      <c r="CP43" s="278" t="str">
        <f ca="true">+IF(OFFSET('Sanitation Data'!$E$28,0,10*ROW('Sanitation Data'!E37))="","",OFFSET('Sanitation Data'!$E$28,0,10*ROW('Sanitation Data'!E37)))</f>
        <v/>
      </c>
      <c r="CQ43" s="278" t="str">
        <f ca="true">+IF(OFFSET('Sanitation Data'!$E$29,0,10*ROW('Sanitation Data'!E37))="","",OFFSET('Sanitation Data'!$E$29,0,10*ROW('Sanitation Data'!E37)))</f>
        <v/>
      </c>
      <c r="CR43" s="278" t="str">
        <f ca="true">+IF(OFFSET('Sanitation Data'!$E$30,0,10*ROW('Sanitation Data'!E37))="","",OFFSET('Sanitation Data'!$E$30,0,10*ROW('Sanitation Data'!E37)))</f>
        <v/>
      </c>
      <c r="CS43" s="278" t="str">
        <f ca="true">+IF(OFFSET('Sanitation Data'!$E$31,0,10*ROW('Sanitation Data'!E37))="","",OFFSET('Sanitation Data'!$E$31,0,10*ROW('Sanitation Data'!E37)))</f>
        <v/>
      </c>
      <c r="CT43" s="278" t="str">
        <f ca="true">+IF(OFFSET('Sanitation Data'!$E$32,0,10*ROW('Sanitation Data'!E37))="","",OFFSET('Sanitation Data'!$E$32,0,10*ROW('Sanitation Data'!E37)))</f>
        <v/>
      </c>
      <c r="CU43" s="278" t="str">
        <f ca="true">+IF(OFFSET('Sanitation Data'!$F$28,0,10*ROW('Sanitation Data'!F37))="","",OFFSET('Sanitation Data'!$F$28,0,10*ROW('Sanitation Data'!F37)))</f>
        <v/>
      </c>
      <c r="CV43" s="278" t="str">
        <f ca="true">+IF(OFFSET('Sanitation Data'!$F$29,0,10*ROW('Sanitation Data'!F37))="","",OFFSET('Sanitation Data'!$F$29,0,10*ROW('Sanitation Data'!F37)))</f>
        <v/>
      </c>
      <c r="CW43" s="278" t="str">
        <f ca="true">+IF(OFFSET('Sanitation Data'!$F$30,0,10*ROW('Sanitation Data'!F37))="","",OFFSET('Sanitation Data'!$F$30,0,10*ROW('Sanitation Data'!F37)))</f>
        <v/>
      </c>
      <c r="CX43" s="278" t="str">
        <f ca="true">+IF(OFFSET('Sanitation Data'!$F$31,0,10*ROW('Sanitation Data'!F37))="","",OFFSET('Sanitation Data'!$F$31,0,10*ROW('Sanitation Data'!F37)))</f>
        <v/>
      </c>
      <c r="CY43" s="278" t="str">
        <f ca="true">+IF(OFFSET('Sanitation Data'!$F$32,0,10*ROW('Sanitation Data'!F37))="","",OFFSET('Sanitation Data'!$F$32,0,10*ROW('Sanitation Data'!F37)))</f>
        <v/>
      </c>
      <c r="CZ43" s="278" t="str">
        <f ca="true">+IF(OFFSET('Sanitation Data'!$G$28,0,10*ROW('Sanitation Data'!G37))="","",OFFSET('Sanitation Data'!$G$28,0,10*ROW('Sanitation Data'!G37)))</f>
        <v/>
      </c>
      <c r="DA43" s="278" t="str">
        <f ca="true">+IF(OFFSET('Sanitation Data'!$G$29,0,10*ROW('Sanitation Data'!G37))="","",OFFSET('Sanitation Data'!$G$29,0,10*ROW('Sanitation Data'!G37)))</f>
        <v/>
      </c>
      <c r="DB43" s="278" t="str">
        <f ca="true">+IF(OFFSET('Sanitation Data'!$G$30,0,10*ROW('Sanitation Data'!G37))="","",OFFSET('Sanitation Data'!$G$30,0,10*ROW('Sanitation Data'!G37)))</f>
        <v/>
      </c>
      <c r="DC43" s="278" t="str">
        <f ca="true">+IF(OFFSET('Sanitation Data'!$G$31,0,10*ROW('Sanitation Data'!G37))="","",OFFSET('Sanitation Data'!$G$31,0,10*ROW('Sanitation Data'!G37)))</f>
        <v/>
      </c>
      <c r="DD43" s="278" t="str">
        <f ca="true">+IF(OFFSET('Sanitation Data'!$G$32,0,10*ROW('Sanitation Data'!G37))="","",OFFSET('Sanitation Data'!$G$32,0,10*ROW('Sanitation Data'!G37)))</f>
        <v/>
      </c>
      <c r="DE43" s="278" t="str">
        <f ca="true">+IF(OFFSET('Sanitation Data'!$H$28,0,10*ROW('Sanitation Data'!H37))="","",OFFSET('Sanitation Data'!$H$28,0,10*ROW('Sanitation Data'!H37)))</f>
        <v/>
      </c>
      <c r="DF43" s="278" t="str">
        <f ca="true">+IF(OFFSET('Sanitation Data'!$H$29,0,10*ROW('Sanitation Data'!H37))="","",OFFSET('Sanitation Data'!$H$29,0,10*ROW('Sanitation Data'!H37)))</f>
        <v/>
      </c>
      <c r="DG43" s="278" t="str">
        <f ca="true">+IF(OFFSET('Sanitation Data'!$H$30,0,10*ROW('Sanitation Data'!H37))="","",OFFSET('Sanitation Data'!$H$30,0,10*ROW('Sanitation Data'!H37)))</f>
        <v/>
      </c>
      <c r="DH43" s="278" t="str">
        <f ca="true">+IF(OFFSET('Sanitation Data'!$H$31,0,10*ROW('Sanitation Data'!H37))="","",OFFSET('Sanitation Data'!$H$31,0,10*ROW('Sanitation Data'!H37)))</f>
        <v/>
      </c>
      <c r="DI43" s="278" t="str">
        <f ca="true">+IF(OFFSET('Sanitation Data'!$H$32,0,10*ROW('Sanitation Data'!H37))="","",OFFSET('Sanitation Data'!$H$32,0,10*ROW('Sanitation Data'!H37)))</f>
        <v/>
      </c>
      <c r="DJ43" s="278" t="str">
        <f ca="true">+IF(OFFSET('Sanitation Data'!$I$28,0,10*ROW('Sanitation Data'!I37))="","",OFFSET('Sanitation Data'!$I$28,0,10*ROW('Sanitation Data'!I37)))</f>
        <v/>
      </c>
      <c r="DK43" s="278" t="str">
        <f ca="true">+IF(OFFSET('Sanitation Data'!$I$29,0,10*ROW('Sanitation Data'!I37))="","",OFFSET('Sanitation Data'!$I$29,0,10*ROW('Sanitation Data'!I37)))</f>
        <v/>
      </c>
      <c r="DL43" s="278" t="str">
        <f ca="true">+IF(OFFSET('Sanitation Data'!$I$30,0,10*ROW('Sanitation Data'!I37))="","",OFFSET('Sanitation Data'!$I$30,0,10*ROW('Sanitation Data'!I37)))</f>
        <v/>
      </c>
      <c r="DM43" s="278" t="str">
        <f ca="true">+IF(OFFSET('Sanitation Data'!$I$31,0,10*ROW('Sanitation Data'!I37))="","",OFFSET('Sanitation Data'!$I$31,0,10*ROW('Sanitation Data'!I37)))</f>
        <v/>
      </c>
      <c r="DN43" s="278" t="str">
        <f ca="true">+IF(OFFSET('Sanitation Data'!$I$32,0,10*ROW('Sanitation Data'!I37))="","",OFFSET('Sanitation Data'!$I$32,0,10*ROW('Sanitation Data'!I37)))</f>
        <v/>
      </c>
      <c r="DO43" s="278" t="str">
        <f ca="true">+IF(OFFSET('Hygiene Data'!$D$11,0,10*ROW('Hygiene Data'!D37))="","",OFFSET('Hygiene Data'!$D$11,0,10*ROW('Hygiene Data'!D37)))</f>
        <v/>
      </c>
      <c r="DP43" s="278" t="str">
        <f ca="true">+IF(OFFSET('Hygiene Data'!$D$12,0,10*ROW('Hygiene Data'!D37))="","",OFFSET('Hygiene Data'!$D$12,0,10*ROW('Hygiene Data'!D37)))</f>
        <v/>
      </c>
      <c r="DQ43" s="278" t="str">
        <f ca="true">+IF(OFFSET('Hygiene Data'!$D$13,0,10*ROW('Hygiene Data'!D37))="","",OFFSET('Hygiene Data'!$D$13,0,10*ROW('Hygiene Data'!D37)))</f>
        <v/>
      </c>
      <c r="DR43" s="278" t="str">
        <f ca="true">+IF(OFFSET('Hygiene Data'!$E$11,0,10*ROW('Hygiene Data'!E37))="","",OFFSET('Hygiene Data'!$E$11,0,10*ROW('Hygiene Data'!E37)))</f>
        <v/>
      </c>
      <c r="DS43" s="278" t="str">
        <f ca="true">+IF(OFFSET('Hygiene Data'!$E$12,0,10*ROW('Hygiene Data'!E37))="","",OFFSET('Hygiene Data'!$E$12,0,10*ROW('Hygiene Data'!E37)))</f>
        <v/>
      </c>
      <c r="DT43" s="278" t="str">
        <f ca="true">+IF(OFFSET('Hygiene Data'!$E$13,0,10*ROW('Hygiene Data'!E37))="","",OFFSET('Hygiene Data'!$E$13,0,10*ROW('Hygiene Data'!E37)))</f>
        <v/>
      </c>
      <c r="DU43" s="278" t="str">
        <f ca="true">+IF(OFFSET('Hygiene Data'!$F$11,0,10*ROW('Hygiene Data'!F37))="","",OFFSET('Hygiene Data'!$F$11,0,10*ROW('Hygiene Data'!F37)))</f>
        <v/>
      </c>
      <c r="DV43" s="278" t="str">
        <f ca="true">+IF(OFFSET('Hygiene Data'!$F$12,0,10*ROW('Hygiene Data'!F37))="","",OFFSET('Hygiene Data'!$F$12,0,10*ROW('Hygiene Data'!F37)))</f>
        <v/>
      </c>
      <c r="DW43" s="278" t="str">
        <f ca="true">+IF(OFFSET('Hygiene Data'!$F$13,0,10*ROW('Hygiene Data'!F37))="","",OFFSET('Hygiene Data'!$F$13,0,10*ROW('Hygiene Data'!F37)))</f>
        <v/>
      </c>
      <c r="DX43" s="278" t="str">
        <f ca="true">+IF(OFFSET('Hygiene Data'!$G$11,0,10*ROW('Hygiene Data'!G37))="","",OFFSET('Hygiene Data'!$G$11,0,10*ROW('Hygiene Data'!G37)))</f>
        <v/>
      </c>
      <c r="DY43" s="278" t="str">
        <f ca="true">+IF(OFFSET('Hygiene Data'!$G$12,0,10*ROW('Hygiene Data'!G37))="","",OFFSET('Hygiene Data'!$G$12,0,10*ROW('Hygiene Data'!G37)))</f>
        <v/>
      </c>
      <c r="DZ43" s="278" t="str">
        <f ca="true">+IF(OFFSET('Hygiene Data'!$G$13,0,10*ROW('Hygiene Data'!G37))="","",OFFSET('Hygiene Data'!$G$13,0,10*ROW('Hygiene Data'!G37)))</f>
        <v/>
      </c>
      <c r="EA43" s="278" t="str">
        <f ca="true">+IF(OFFSET('Hygiene Data'!$H$11,0,10*ROW('Hygiene Data'!H37))="","",OFFSET('Hygiene Data'!$H$11,0,10*ROW('Hygiene Data'!H37)))</f>
        <v/>
      </c>
      <c r="EB43" s="278" t="str">
        <f ca="true">+IF(OFFSET('Hygiene Data'!$H$12,0,10*ROW('Hygiene Data'!H37))="","",OFFSET('Hygiene Data'!$H$12,0,10*ROW('Hygiene Data'!H37)))</f>
        <v/>
      </c>
      <c r="EC43" s="278" t="str">
        <f ca="true">+IF(OFFSET('Hygiene Data'!$H$13,0,10*ROW('Hygiene Data'!H37))="","",OFFSET('Hygiene Data'!$H$13,0,10*ROW('Hygiene Data'!H37)))</f>
        <v/>
      </c>
      <c r="ED43" s="278" t="str">
        <f ca="true">+IF(OFFSET('Hygiene Data'!$I$11,0,10*ROW('Hygiene Data'!I37))="","",OFFSET('Hygiene Data'!$I$11,0,10*ROW('Hygiene Data'!I37)))</f>
        <v/>
      </c>
      <c r="EE43" s="278" t="str">
        <f ca="true">+IF(OFFSET('Hygiene Data'!$I$12,0,10*ROW('Hygiene Data'!I37))="","",OFFSET('Hygiene Data'!$I$12,0,10*ROW('Hygiene Data'!I37)))</f>
        <v/>
      </c>
      <c r="EF43" s="278" t="str">
        <f ca="true">+IF(OFFSET('Hygiene Data'!$I$13,0,10*ROW('Hygiene Data'!I37))="","",OFFSET('Hygiene Data'!$I$13,0,10*ROW('Hygiene Data'!I37)))</f>
        <v/>
      </c>
    </row>
    <row xmlns:x14ac="http://schemas.microsoft.com/office/spreadsheetml/2009/9/ac" r="44" x14ac:dyDescent="0.2">
      <c r="A44" s="35" t="str">
        <f ca="true">+IF(OFFSET('Water Data'!$B$2,0,10*ROW('Water Data'!E38))="","",OFFSET('Water Data'!$B$2,0,10*ROW('Water Data'!E38)))</f>
        <v/>
      </c>
      <c r="B44" s="35" t="str">
        <f ca="true">+IF(OFFSET('Water Data'!$C$2,0,10*ROW('Water Data'!F38))="","",OFFSET('Water Data'!$C$2,0,10*ROW('Water Data'!F38)))</f>
        <v/>
      </c>
      <c r="C44" s="334" t="str">
        <f t="shared" ca="true" si="0"/>
        <v/>
      </c>
      <c r="D44" s="91"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1"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1"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1"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1"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1"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1"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1"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1"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1"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1"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1"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1"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1"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1"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1"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1"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1"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2"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2"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2"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2"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2"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2"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2"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2"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2"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2"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2"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2"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2"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2"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2"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2"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2"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2"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2"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2"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2"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2"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2"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2"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2"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2"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2"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2"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2"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2"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3"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3"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3"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3"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3"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3"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3"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3"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3"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3"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3"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3"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3"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3"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3"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3"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3"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3"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8"/>
      <c r="BS44" s="278" t="str">
        <f ca="true">+IF(OFFSET('Water Data'!$D$27,0,10*ROW('Water Data'!D38))="","",OFFSET('Water Data'!$D$27,0,10*ROW('Water Data'!D38)))</f>
        <v/>
      </c>
      <c r="BT44" s="278" t="str">
        <f ca="true">+IF(OFFSET('Water Data'!$D$28,0,10*ROW('Water Data'!D38))="","",OFFSET('Water Data'!$D$28,0,10*ROW('Water Data'!D38)))</f>
        <v/>
      </c>
      <c r="BU44" s="278" t="str">
        <f ca="true">+IF(OFFSET('Water Data'!$D$29,0,10*ROW('Water Data'!D38))="","",OFFSET('Water Data'!$D$29,0,10*ROW('Water Data'!D38)))</f>
        <v/>
      </c>
      <c r="BV44" s="278" t="str">
        <f ca="true">+IF(OFFSET('Water Data'!$E$27,0,10*ROW('Water Data'!E38))="","",OFFSET('Water Data'!$E$27,0,10*ROW('Water Data'!E38)))</f>
        <v/>
      </c>
      <c r="BW44" s="278" t="str">
        <f ca="true">+IF(OFFSET('Water Data'!$E$28,0,10*ROW('Water Data'!E38))="","",OFFSET('Water Data'!$E$28,0,10*ROW('Water Data'!E38)))</f>
        <v/>
      </c>
      <c r="BX44" s="278" t="str">
        <f ca="true">+IF(OFFSET('Water Data'!$E$29,0,10*ROW('Water Data'!E38))="","",OFFSET('Water Data'!$E$29,0,10*ROW('Water Data'!E38)))</f>
        <v/>
      </c>
      <c r="BY44" s="278" t="str">
        <f ca="true">+IF(OFFSET('Water Data'!$F$27,0,10*ROW('Water Data'!F38))="","",OFFSET('Water Data'!$F$27,0,10*ROW('Water Data'!F38)))</f>
        <v/>
      </c>
      <c r="BZ44" s="278" t="str">
        <f ca="true">+IF(OFFSET('Water Data'!$F$28,0,10*ROW('Water Data'!F38))="","",OFFSET('Water Data'!$F$28,0,10*ROW('Water Data'!F38)))</f>
        <v/>
      </c>
      <c r="CA44" s="278" t="str">
        <f ca="true">+IF(OFFSET('Water Data'!$F$29,0,10*ROW('Water Data'!F38))="","",OFFSET('Water Data'!$F$29,0,10*ROW('Water Data'!F38)))</f>
        <v/>
      </c>
      <c r="CB44" s="278" t="str">
        <f ca="true">+IF(OFFSET('Water Data'!$G$27,0,10*ROW('Water Data'!G38))="","",OFFSET('Water Data'!$G$27,0,10*ROW('Water Data'!G38)))</f>
        <v/>
      </c>
      <c r="CC44" s="278" t="str">
        <f ca="true">+IF(OFFSET('Water Data'!$G$28,0,10*ROW('Water Data'!G38))="","",OFFSET('Water Data'!$G$28,0,10*ROW('Water Data'!G38)))</f>
        <v/>
      </c>
      <c r="CD44" s="278" t="str">
        <f ca="true">+IF(OFFSET('Water Data'!$G$29,0,10*ROW('Water Data'!G38))="","",OFFSET('Water Data'!$G$29,0,10*ROW('Water Data'!G38)))</f>
        <v/>
      </c>
      <c r="CE44" s="278" t="str">
        <f ca="true">+IF(OFFSET('Water Data'!$H$27,0,10*ROW('Water Data'!H38))="","",OFFSET('Water Data'!$H$27,0,10*ROW('Water Data'!H38)))</f>
        <v/>
      </c>
      <c r="CF44" s="278" t="str">
        <f ca="true">+IF(OFFSET('Water Data'!$H$28,0,10*ROW('Water Data'!H38))="","",OFFSET('Water Data'!$H$28,0,10*ROW('Water Data'!H38)))</f>
        <v/>
      </c>
      <c r="CG44" s="278" t="str">
        <f ca="true">+IF(OFFSET('Water Data'!$H$29,0,10*ROW('Water Data'!H38))="","",OFFSET('Water Data'!$H$29,0,10*ROW('Water Data'!H38)))</f>
        <v/>
      </c>
      <c r="CH44" s="278" t="str">
        <f ca="true">+IF(OFFSET('Water Data'!$I$27,0,10*ROW('Water Data'!I38))="","",OFFSET('Water Data'!$I$27,0,10*ROW('Water Data'!I38)))</f>
        <v/>
      </c>
      <c r="CI44" s="278" t="str">
        <f ca="true">+IF(OFFSET('Water Data'!$I$28,0,10*ROW('Water Data'!I38))="","",OFFSET('Water Data'!$I$28,0,10*ROW('Water Data'!I38)))</f>
        <v/>
      </c>
      <c r="CJ44" s="278" t="str">
        <f ca="true">+IF(OFFSET('Water Data'!$I$29,0,10*ROW('Water Data'!I38))="","",OFFSET('Water Data'!$I$29,0,10*ROW('Water Data'!I38)))</f>
        <v/>
      </c>
      <c r="CK44" s="278" t="str">
        <f ca="true">+IF(OFFSET('Sanitation Data'!$D$28,0,10*ROW('Sanitation Data'!D38))="","",OFFSET('Sanitation Data'!$D$28,0,10*ROW('Sanitation Data'!D38)))</f>
        <v/>
      </c>
      <c r="CL44" s="278" t="str">
        <f ca="true">+IF(OFFSET('Sanitation Data'!$D$29,0,10*ROW('Sanitation Data'!D38))="","",OFFSET('Sanitation Data'!$D$29,0,10*ROW('Sanitation Data'!D38)))</f>
        <v/>
      </c>
      <c r="CM44" s="278" t="str">
        <f ca="true">+IF(OFFSET('Sanitation Data'!$D$30,0,10*ROW('Sanitation Data'!D38))="","",OFFSET('Sanitation Data'!$D$30,0,10*ROW('Sanitation Data'!D38)))</f>
        <v/>
      </c>
      <c r="CN44" s="278" t="str">
        <f ca="true">+IF(OFFSET('Sanitation Data'!$D$31,0,10*ROW('Sanitation Data'!D38))="","",OFFSET('Sanitation Data'!$D$31,0,10*ROW('Sanitation Data'!D38)))</f>
        <v/>
      </c>
      <c r="CO44" s="278" t="str">
        <f ca="true">+IF(OFFSET('Sanitation Data'!$D$32,0,10*ROW('Sanitation Data'!D38))="","",OFFSET('Sanitation Data'!$D$32,0,10*ROW('Sanitation Data'!D38)))</f>
        <v/>
      </c>
      <c r="CP44" s="278" t="str">
        <f ca="true">+IF(OFFSET('Sanitation Data'!$E$28,0,10*ROW('Sanitation Data'!E38))="","",OFFSET('Sanitation Data'!$E$28,0,10*ROW('Sanitation Data'!E38)))</f>
        <v/>
      </c>
      <c r="CQ44" s="278" t="str">
        <f ca="true">+IF(OFFSET('Sanitation Data'!$E$29,0,10*ROW('Sanitation Data'!E38))="","",OFFSET('Sanitation Data'!$E$29,0,10*ROW('Sanitation Data'!E38)))</f>
        <v/>
      </c>
      <c r="CR44" s="278" t="str">
        <f ca="true">+IF(OFFSET('Sanitation Data'!$E$30,0,10*ROW('Sanitation Data'!E38))="","",OFFSET('Sanitation Data'!$E$30,0,10*ROW('Sanitation Data'!E38)))</f>
        <v/>
      </c>
      <c r="CS44" s="278" t="str">
        <f ca="true">+IF(OFFSET('Sanitation Data'!$E$31,0,10*ROW('Sanitation Data'!E38))="","",OFFSET('Sanitation Data'!$E$31,0,10*ROW('Sanitation Data'!E38)))</f>
        <v/>
      </c>
      <c r="CT44" s="278" t="str">
        <f ca="true">+IF(OFFSET('Sanitation Data'!$E$32,0,10*ROW('Sanitation Data'!E38))="","",OFFSET('Sanitation Data'!$E$32,0,10*ROW('Sanitation Data'!E38)))</f>
        <v/>
      </c>
      <c r="CU44" s="278" t="str">
        <f ca="true">+IF(OFFSET('Sanitation Data'!$F$28,0,10*ROW('Sanitation Data'!F38))="","",OFFSET('Sanitation Data'!$F$28,0,10*ROW('Sanitation Data'!F38)))</f>
        <v/>
      </c>
      <c r="CV44" s="278" t="str">
        <f ca="true">+IF(OFFSET('Sanitation Data'!$F$29,0,10*ROW('Sanitation Data'!F38))="","",OFFSET('Sanitation Data'!$F$29,0,10*ROW('Sanitation Data'!F38)))</f>
        <v/>
      </c>
      <c r="CW44" s="278" t="str">
        <f ca="true">+IF(OFFSET('Sanitation Data'!$F$30,0,10*ROW('Sanitation Data'!F38))="","",OFFSET('Sanitation Data'!$F$30,0,10*ROW('Sanitation Data'!F38)))</f>
        <v/>
      </c>
      <c r="CX44" s="278" t="str">
        <f ca="true">+IF(OFFSET('Sanitation Data'!$F$31,0,10*ROW('Sanitation Data'!F38))="","",OFFSET('Sanitation Data'!$F$31,0,10*ROW('Sanitation Data'!F38)))</f>
        <v/>
      </c>
      <c r="CY44" s="278" t="str">
        <f ca="true">+IF(OFFSET('Sanitation Data'!$F$32,0,10*ROW('Sanitation Data'!F38))="","",OFFSET('Sanitation Data'!$F$32,0,10*ROW('Sanitation Data'!F38)))</f>
        <v/>
      </c>
      <c r="CZ44" s="278" t="str">
        <f ca="true">+IF(OFFSET('Sanitation Data'!$G$28,0,10*ROW('Sanitation Data'!G38))="","",OFFSET('Sanitation Data'!$G$28,0,10*ROW('Sanitation Data'!G38)))</f>
        <v/>
      </c>
      <c r="DA44" s="278" t="str">
        <f ca="true">+IF(OFFSET('Sanitation Data'!$G$29,0,10*ROW('Sanitation Data'!G38))="","",OFFSET('Sanitation Data'!$G$29,0,10*ROW('Sanitation Data'!G38)))</f>
        <v/>
      </c>
      <c r="DB44" s="278" t="str">
        <f ca="true">+IF(OFFSET('Sanitation Data'!$G$30,0,10*ROW('Sanitation Data'!G38))="","",OFFSET('Sanitation Data'!$G$30,0,10*ROW('Sanitation Data'!G38)))</f>
        <v/>
      </c>
      <c r="DC44" s="278" t="str">
        <f ca="true">+IF(OFFSET('Sanitation Data'!$G$31,0,10*ROW('Sanitation Data'!G38))="","",OFFSET('Sanitation Data'!$G$31,0,10*ROW('Sanitation Data'!G38)))</f>
        <v/>
      </c>
      <c r="DD44" s="278" t="str">
        <f ca="true">+IF(OFFSET('Sanitation Data'!$G$32,0,10*ROW('Sanitation Data'!G38))="","",OFFSET('Sanitation Data'!$G$32,0,10*ROW('Sanitation Data'!G38)))</f>
        <v/>
      </c>
      <c r="DE44" s="278" t="str">
        <f ca="true">+IF(OFFSET('Sanitation Data'!$H$28,0,10*ROW('Sanitation Data'!H38))="","",OFFSET('Sanitation Data'!$H$28,0,10*ROW('Sanitation Data'!H38)))</f>
        <v/>
      </c>
      <c r="DF44" s="278" t="str">
        <f ca="true">+IF(OFFSET('Sanitation Data'!$H$29,0,10*ROW('Sanitation Data'!H38))="","",OFFSET('Sanitation Data'!$H$29,0,10*ROW('Sanitation Data'!H38)))</f>
        <v/>
      </c>
      <c r="DG44" s="278" t="str">
        <f ca="true">+IF(OFFSET('Sanitation Data'!$H$30,0,10*ROW('Sanitation Data'!H38))="","",OFFSET('Sanitation Data'!$H$30,0,10*ROW('Sanitation Data'!H38)))</f>
        <v/>
      </c>
      <c r="DH44" s="278" t="str">
        <f ca="true">+IF(OFFSET('Sanitation Data'!$H$31,0,10*ROW('Sanitation Data'!H38))="","",OFFSET('Sanitation Data'!$H$31,0,10*ROW('Sanitation Data'!H38)))</f>
        <v/>
      </c>
      <c r="DI44" s="278" t="str">
        <f ca="true">+IF(OFFSET('Sanitation Data'!$H$32,0,10*ROW('Sanitation Data'!H38))="","",OFFSET('Sanitation Data'!$H$32,0,10*ROW('Sanitation Data'!H38)))</f>
        <v/>
      </c>
      <c r="DJ44" s="278" t="str">
        <f ca="true">+IF(OFFSET('Sanitation Data'!$I$28,0,10*ROW('Sanitation Data'!I38))="","",OFFSET('Sanitation Data'!$I$28,0,10*ROW('Sanitation Data'!I38)))</f>
        <v/>
      </c>
      <c r="DK44" s="278" t="str">
        <f ca="true">+IF(OFFSET('Sanitation Data'!$I$29,0,10*ROW('Sanitation Data'!I38))="","",OFFSET('Sanitation Data'!$I$29,0,10*ROW('Sanitation Data'!I38)))</f>
        <v/>
      </c>
      <c r="DL44" s="278" t="str">
        <f ca="true">+IF(OFFSET('Sanitation Data'!$I$30,0,10*ROW('Sanitation Data'!I38))="","",OFFSET('Sanitation Data'!$I$30,0,10*ROW('Sanitation Data'!I38)))</f>
        <v/>
      </c>
      <c r="DM44" s="278" t="str">
        <f ca="true">+IF(OFFSET('Sanitation Data'!$I$31,0,10*ROW('Sanitation Data'!I38))="","",OFFSET('Sanitation Data'!$I$31,0,10*ROW('Sanitation Data'!I38)))</f>
        <v/>
      </c>
      <c r="DN44" s="278" t="str">
        <f ca="true">+IF(OFFSET('Sanitation Data'!$I$32,0,10*ROW('Sanitation Data'!I38))="","",OFFSET('Sanitation Data'!$I$32,0,10*ROW('Sanitation Data'!I38)))</f>
        <v/>
      </c>
      <c r="DO44" s="278" t="str">
        <f ca="true">+IF(OFFSET('Hygiene Data'!$D$11,0,10*ROW('Hygiene Data'!D38))="","",OFFSET('Hygiene Data'!$D$11,0,10*ROW('Hygiene Data'!D38)))</f>
        <v/>
      </c>
      <c r="DP44" s="278" t="str">
        <f ca="true">+IF(OFFSET('Hygiene Data'!$D$12,0,10*ROW('Hygiene Data'!D38))="","",OFFSET('Hygiene Data'!$D$12,0,10*ROW('Hygiene Data'!D38)))</f>
        <v/>
      </c>
      <c r="DQ44" s="278" t="str">
        <f ca="true">+IF(OFFSET('Hygiene Data'!$D$13,0,10*ROW('Hygiene Data'!D38))="","",OFFSET('Hygiene Data'!$D$13,0,10*ROW('Hygiene Data'!D38)))</f>
        <v/>
      </c>
      <c r="DR44" s="278" t="str">
        <f ca="true">+IF(OFFSET('Hygiene Data'!$E$11,0,10*ROW('Hygiene Data'!E38))="","",OFFSET('Hygiene Data'!$E$11,0,10*ROW('Hygiene Data'!E38)))</f>
        <v/>
      </c>
      <c r="DS44" s="278" t="str">
        <f ca="true">+IF(OFFSET('Hygiene Data'!$E$12,0,10*ROW('Hygiene Data'!E38))="","",OFFSET('Hygiene Data'!$E$12,0,10*ROW('Hygiene Data'!E38)))</f>
        <v/>
      </c>
      <c r="DT44" s="278" t="str">
        <f ca="true">+IF(OFFSET('Hygiene Data'!$E$13,0,10*ROW('Hygiene Data'!E38))="","",OFFSET('Hygiene Data'!$E$13,0,10*ROW('Hygiene Data'!E38)))</f>
        <v/>
      </c>
      <c r="DU44" s="278" t="str">
        <f ca="true">+IF(OFFSET('Hygiene Data'!$F$11,0,10*ROW('Hygiene Data'!F38))="","",OFFSET('Hygiene Data'!$F$11,0,10*ROW('Hygiene Data'!F38)))</f>
        <v/>
      </c>
      <c r="DV44" s="278" t="str">
        <f ca="true">+IF(OFFSET('Hygiene Data'!$F$12,0,10*ROW('Hygiene Data'!F38))="","",OFFSET('Hygiene Data'!$F$12,0,10*ROW('Hygiene Data'!F38)))</f>
        <v/>
      </c>
      <c r="DW44" s="278" t="str">
        <f ca="true">+IF(OFFSET('Hygiene Data'!$F$13,0,10*ROW('Hygiene Data'!F38))="","",OFFSET('Hygiene Data'!$F$13,0,10*ROW('Hygiene Data'!F38)))</f>
        <v/>
      </c>
      <c r="DX44" s="278" t="str">
        <f ca="true">+IF(OFFSET('Hygiene Data'!$G$11,0,10*ROW('Hygiene Data'!G38))="","",OFFSET('Hygiene Data'!$G$11,0,10*ROW('Hygiene Data'!G38)))</f>
        <v/>
      </c>
      <c r="DY44" s="278" t="str">
        <f ca="true">+IF(OFFSET('Hygiene Data'!$G$12,0,10*ROW('Hygiene Data'!G38))="","",OFFSET('Hygiene Data'!$G$12,0,10*ROW('Hygiene Data'!G38)))</f>
        <v/>
      </c>
      <c r="DZ44" s="278" t="str">
        <f ca="true">+IF(OFFSET('Hygiene Data'!$G$13,0,10*ROW('Hygiene Data'!G38))="","",OFFSET('Hygiene Data'!$G$13,0,10*ROW('Hygiene Data'!G38)))</f>
        <v/>
      </c>
      <c r="EA44" s="278" t="str">
        <f ca="true">+IF(OFFSET('Hygiene Data'!$H$11,0,10*ROW('Hygiene Data'!H38))="","",OFFSET('Hygiene Data'!$H$11,0,10*ROW('Hygiene Data'!H38)))</f>
        <v/>
      </c>
      <c r="EB44" s="278" t="str">
        <f ca="true">+IF(OFFSET('Hygiene Data'!$H$12,0,10*ROW('Hygiene Data'!H38))="","",OFFSET('Hygiene Data'!$H$12,0,10*ROW('Hygiene Data'!H38)))</f>
        <v/>
      </c>
      <c r="EC44" s="278" t="str">
        <f ca="true">+IF(OFFSET('Hygiene Data'!$H$13,0,10*ROW('Hygiene Data'!H38))="","",OFFSET('Hygiene Data'!$H$13,0,10*ROW('Hygiene Data'!H38)))</f>
        <v/>
      </c>
      <c r="ED44" s="278" t="str">
        <f ca="true">+IF(OFFSET('Hygiene Data'!$I$11,0,10*ROW('Hygiene Data'!I38))="","",OFFSET('Hygiene Data'!$I$11,0,10*ROW('Hygiene Data'!I38)))</f>
        <v/>
      </c>
      <c r="EE44" s="278" t="str">
        <f ca="true">+IF(OFFSET('Hygiene Data'!$I$12,0,10*ROW('Hygiene Data'!I38))="","",OFFSET('Hygiene Data'!$I$12,0,10*ROW('Hygiene Data'!I38)))</f>
        <v/>
      </c>
      <c r="EF44" s="278" t="str">
        <f ca="true">+IF(OFFSET('Hygiene Data'!$I$13,0,10*ROW('Hygiene Data'!I38))="","",OFFSET('Hygiene Data'!$I$13,0,10*ROW('Hygiene Data'!I38)))</f>
        <v/>
      </c>
    </row>
    <row xmlns:x14ac="http://schemas.microsoft.com/office/spreadsheetml/2009/9/ac" r="45" x14ac:dyDescent="0.2">
      <c r="A45" s="35" t="str">
        <f ca="true">+IF(OFFSET('Water Data'!$B$2,0,10*ROW('Water Data'!E39))="","",OFFSET('Water Data'!$B$2,0,10*ROW('Water Data'!E39)))</f>
        <v/>
      </c>
      <c r="B45" s="35" t="str">
        <f ca="true">+IF(OFFSET('Water Data'!$C$2,0,10*ROW('Water Data'!F39))="","",OFFSET('Water Data'!$C$2,0,10*ROW('Water Data'!F39)))</f>
        <v/>
      </c>
      <c r="C45" s="334" t="str">
        <f t="shared" ca="true" si="0"/>
        <v/>
      </c>
      <c r="D45" s="91"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1"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1"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1"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1"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1"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1"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1"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1"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1"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1"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1"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1"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1"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1"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1"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1"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1"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2"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2"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2"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2"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2"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2"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2"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2"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2"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2"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2"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2"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2"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2"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2"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2"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2"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2"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2"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2"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2"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2"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2"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2"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2"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2"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2"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2"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2"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2"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3"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3"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3"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3"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3"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3"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3"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3"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3"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3"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3"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3"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3"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3"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3"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3"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3"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3"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8"/>
      <c r="BS45" s="278" t="str">
        <f ca="true">+IF(OFFSET('Water Data'!$D$27,0,10*ROW('Water Data'!D39))="","",OFFSET('Water Data'!$D$27,0,10*ROW('Water Data'!D39)))</f>
        <v/>
      </c>
      <c r="BT45" s="278" t="str">
        <f ca="true">+IF(OFFSET('Water Data'!$D$28,0,10*ROW('Water Data'!D39))="","",OFFSET('Water Data'!$D$28,0,10*ROW('Water Data'!D39)))</f>
        <v/>
      </c>
      <c r="BU45" s="278" t="str">
        <f ca="true">+IF(OFFSET('Water Data'!$D$29,0,10*ROW('Water Data'!D39))="","",OFFSET('Water Data'!$D$29,0,10*ROW('Water Data'!D39)))</f>
        <v/>
      </c>
      <c r="BV45" s="278" t="str">
        <f ca="true">+IF(OFFSET('Water Data'!$E$27,0,10*ROW('Water Data'!E39))="","",OFFSET('Water Data'!$E$27,0,10*ROW('Water Data'!E39)))</f>
        <v/>
      </c>
      <c r="BW45" s="278" t="str">
        <f ca="true">+IF(OFFSET('Water Data'!$E$28,0,10*ROW('Water Data'!E39))="","",OFFSET('Water Data'!$E$28,0,10*ROW('Water Data'!E39)))</f>
        <v/>
      </c>
      <c r="BX45" s="278" t="str">
        <f ca="true">+IF(OFFSET('Water Data'!$E$29,0,10*ROW('Water Data'!E39))="","",OFFSET('Water Data'!$E$29,0,10*ROW('Water Data'!E39)))</f>
        <v/>
      </c>
      <c r="BY45" s="278" t="str">
        <f ca="true">+IF(OFFSET('Water Data'!$F$27,0,10*ROW('Water Data'!F39))="","",OFFSET('Water Data'!$F$27,0,10*ROW('Water Data'!F39)))</f>
        <v/>
      </c>
      <c r="BZ45" s="278" t="str">
        <f ca="true">+IF(OFFSET('Water Data'!$F$28,0,10*ROW('Water Data'!F39))="","",OFFSET('Water Data'!$F$28,0,10*ROW('Water Data'!F39)))</f>
        <v/>
      </c>
      <c r="CA45" s="278" t="str">
        <f ca="true">+IF(OFFSET('Water Data'!$F$29,0,10*ROW('Water Data'!F39))="","",OFFSET('Water Data'!$F$29,0,10*ROW('Water Data'!F39)))</f>
        <v/>
      </c>
      <c r="CB45" s="278" t="str">
        <f ca="true">+IF(OFFSET('Water Data'!$G$27,0,10*ROW('Water Data'!G39))="","",OFFSET('Water Data'!$G$27,0,10*ROW('Water Data'!G39)))</f>
        <v/>
      </c>
      <c r="CC45" s="278" t="str">
        <f ca="true">+IF(OFFSET('Water Data'!$G$28,0,10*ROW('Water Data'!G39))="","",OFFSET('Water Data'!$G$28,0,10*ROW('Water Data'!G39)))</f>
        <v/>
      </c>
      <c r="CD45" s="278" t="str">
        <f ca="true">+IF(OFFSET('Water Data'!$G$29,0,10*ROW('Water Data'!G39))="","",OFFSET('Water Data'!$G$29,0,10*ROW('Water Data'!G39)))</f>
        <v/>
      </c>
      <c r="CE45" s="278" t="str">
        <f ca="true">+IF(OFFSET('Water Data'!$H$27,0,10*ROW('Water Data'!H39))="","",OFFSET('Water Data'!$H$27,0,10*ROW('Water Data'!H39)))</f>
        <v/>
      </c>
      <c r="CF45" s="278" t="str">
        <f ca="true">+IF(OFFSET('Water Data'!$H$28,0,10*ROW('Water Data'!H39))="","",OFFSET('Water Data'!$H$28,0,10*ROW('Water Data'!H39)))</f>
        <v/>
      </c>
      <c r="CG45" s="278" t="str">
        <f ca="true">+IF(OFFSET('Water Data'!$H$29,0,10*ROW('Water Data'!H39))="","",OFFSET('Water Data'!$H$29,0,10*ROW('Water Data'!H39)))</f>
        <v/>
      </c>
      <c r="CH45" s="278" t="str">
        <f ca="true">+IF(OFFSET('Water Data'!$I$27,0,10*ROW('Water Data'!I39))="","",OFFSET('Water Data'!$I$27,0,10*ROW('Water Data'!I39)))</f>
        <v/>
      </c>
      <c r="CI45" s="278" t="str">
        <f ca="true">+IF(OFFSET('Water Data'!$I$28,0,10*ROW('Water Data'!I39))="","",OFFSET('Water Data'!$I$28,0,10*ROW('Water Data'!I39)))</f>
        <v/>
      </c>
      <c r="CJ45" s="278" t="str">
        <f ca="true">+IF(OFFSET('Water Data'!$I$29,0,10*ROW('Water Data'!I39))="","",OFFSET('Water Data'!$I$29,0,10*ROW('Water Data'!I39)))</f>
        <v/>
      </c>
      <c r="CK45" s="278" t="str">
        <f ca="true">+IF(OFFSET('Sanitation Data'!$D$28,0,10*ROW('Sanitation Data'!D39))="","",OFFSET('Sanitation Data'!$D$28,0,10*ROW('Sanitation Data'!D39)))</f>
        <v/>
      </c>
      <c r="CL45" s="278" t="str">
        <f ca="true">+IF(OFFSET('Sanitation Data'!$D$29,0,10*ROW('Sanitation Data'!D39))="","",OFFSET('Sanitation Data'!$D$29,0,10*ROW('Sanitation Data'!D39)))</f>
        <v/>
      </c>
      <c r="CM45" s="278" t="str">
        <f ca="true">+IF(OFFSET('Sanitation Data'!$D$30,0,10*ROW('Sanitation Data'!D39))="","",OFFSET('Sanitation Data'!$D$30,0,10*ROW('Sanitation Data'!D39)))</f>
        <v/>
      </c>
      <c r="CN45" s="278" t="str">
        <f ca="true">+IF(OFFSET('Sanitation Data'!$D$31,0,10*ROW('Sanitation Data'!D39))="","",OFFSET('Sanitation Data'!$D$31,0,10*ROW('Sanitation Data'!D39)))</f>
        <v/>
      </c>
      <c r="CO45" s="278" t="str">
        <f ca="true">+IF(OFFSET('Sanitation Data'!$D$32,0,10*ROW('Sanitation Data'!D39))="","",OFFSET('Sanitation Data'!$D$32,0,10*ROW('Sanitation Data'!D39)))</f>
        <v/>
      </c>
      <c r="CP45" s="278" t="str">
        <f ca="true">+IF(OFFSET('Sanitation Data'!$E$28,0,10*ROW('Sanitation Data'!E39))="","",OFFSET('Sanitation Data'!$E$28,0,10*ROW('Sanitation Data'!E39)))</f>
        <v/>
      </c>
      <c r="CQ45" s="278" t="str">
        <f ca="true">+IF(OFFSET('Sanitation Data'!$E$29,0,10*ROW('Sanitation Data'!E39))="","",OFFSET('Sanitation Data'!$E$29,0,10*ROW('Sanitation Data'!E39)))</f>
        <v/>
      </c>
      <c r="CR45" s="278" t="str">
        <f ca="true">+IF(OFFSET('Sanitation Data'!$E$30,0,10*ROW('Sanitation Data'!E39))="","",OFFSET('Sanitation Data'!$E$30,0,10*ROW('Sanitation Data'!E39)))</f>
        <v/>
      </c>
      <c r="CS45" s="278" t="str">
        <f ca="true">+IF(OFFSET('Sanitation Data'!$E$31,0,10*ROW('Sanitation Data'!E39))="","",OFFSET('Sanitation Data'!$E$31,0,10*ROW('Sanitation Data'!E39)))</f>
        <v/>
      </c>
      <c r="CT45" s="278" t="str">
        <f ca="true">+IF(OFFSET('Sanitation Data'!$E$32,0,10*ROW('Sanitation Data'!E39))="","",OFFSET('Sanitation Data'!$E$32,0,10*ROW('Sanitation Data'!E39)))</f>
        <v/>
      </c>
      <c r="CU45" s="278" t="str">
        <f ca="true">+IF(OFFSET('Sanitation Data'!$F$28,0,10*ROW('Sanitation Data'!F39))="","",OFFSET('Sanitation Data'!$F$28,0,10*ROW('Sanitation Data'!F39)))</f>
        <v/>
      </c>
      <c r="CV45" s="278" t="str">
        <f ca="true">+IF(OFFSET('Sanitation Data'!$F$29,0,10*ROW('Sanitation Data'!F39))="","",OFFSET('Sanitation Data'!$F$29,0,10*ROW('Sanitation Data'!F39)))</f>
        <v/>
      </c>
      <c r="CW45" s="278" t="str">
        <f ca="true">+IF(OFFSET('Sanitation Data'!$F$30,0,10*ROW('Sanitation Data'!F39))="","",OFFSET('Sanitation Data'!$F$30,0,10*ROW('Sanitation Data'!F39)))</f>
        <v/>
      </c>
      <c r="CX45" s="278" t="str">
        <f ca="true">+IF(OFFSET('Sanitation Data'!$F$31,0,10*ROW('Sanitation Data'!F39))="","",OFFSET('Sanitation Data'!$F$31,0,10*ROW('Sanitation Data'!F39)))</f>
        <v/>
      </c>
      <c r="CY45" s="278" t="str">
        <f ca="true">+IF(OFFSET('Sanitation Data'!$F$32,0,10*ROW('Sanitation Data'!F39))="","",OFFSET('Sanitation Data'!$F$32,0,10*ROW('Sanitation Data'!F39)))</f>
        <v/>
      </c>
      <c r="CZ45" s="278" t="str">
        <f ca="true">+IF(OFFSET('Sanitation Data'!$G$28,0,10*ROW('Sanitation Data'!G39))="","",OFFSET('Sanitation Data'!$G$28,0,10*ROW('Sanitation Data'!G39)))</f>
        <v/>
      </c>
      <c r="DA45" s="278" t="str">
        <f ca="true">+IF(OFFSET('Sanitation Data'!$G$29,0,10*ROW('Sanitation Data'!G39))="","",OFFSET('Sanitation Data'!$G$29,0,10*ROW('Sanitation Data'!G39)))</f>
        <v/>
      </c>
      <c r="DB45" s="278" t="str">
        <f ca="true">+IF(OFFSET('Sanitation Data'!$G$30,0,10*ROW('Sanitation Data'!G39))="","",OFFSET('Sanitation Data'!$G$30,0,10*ROW('Sanitation Data'!G39)))</f>
        <v/>
      </c>
      <c r="DC45" s="278" t="str">
        <f ca="true">+IF(OFFSET('Sanitation Data'!$G$31,0,10*ROW('Sanitation Data'!G39))="","",OFFSET('Sanitation Data'!$G$31,0,10*ROW('Sanitation Data'!G39)))</f>
        <v/>
      </c>
      <c r="DD45" s="278" t="str">
        <f ca="true">+IF(OFFSET('Sanitation Data'!$G$32,0,10*ROW('Sanitation Data'!G39))="","",OFFSET('Sanitation Data'!$G$32,0,10*ROW('Sanitation Data'!G39)))</f>
        <v/>
      </c>
      <c r="DE45" s="278" t="str">
        <f ca="true">+IF(OFFSET('Sanitation Data'!$H$28,0,10*ROW('Sanitation Data'!H39))="","",OFFSET('Sanitation Data'!$H$28,0,10*ROW('Sanitation Data'!H39)))</f>
        <v/>
      </c>
      <c r="DF45" s="278" t="str">
        <f ca="true">+IF(OFFSET('Sanitation Data'!$H$29,0,10*ROW('Sanitation Data'!H39))="","",OFFSET('Sanitation Data'!$H$29,0,10*ROW('Sanitation Data'!H39)))</f>
        <v/>
      </c>
      <c r="DG45" s="278" t="str">
        <f ca="true">+IF(OFFSET('Sanitation Data'!$H$30,0,10*ROW('Sanitation Data'!H39))="","",OFFSET('Sanitation Data'!$H$30,0,10*ROW('Sanitation Data'!H39)))</f>
        <v/>
      </c>
      <c r="DH45" s="278" t="str">
        <f ca="true">+IF(OFFSET('Sanitation Data'!$H$31,0,10*ROW('Sanitation Data'!H39))="","",OFFSET('Sanitation Data'!$H$31,0,10*ROW('Sanitation Data'!H39)))</f>
        <v/>
      </c>
      <c r="DI45" s="278" t="str">
        <f ca="true">+IF(OFFSET('Sanitation Data'!$H$32,0,10*ROW('Sanitation Data'!H39))="","",OFFSET('Sanitation Data'!$H$32,0,10*ROW('Sanitation Data'!H39)))</f>
        <v/>
      </c>
      <c r="DJ45" s="278" t="str">
        <f ca="true">+IF(OFFSET('Sanitation Data'!$I$28,0,10*ROW('Sanitation Data'!I39))="","",OFFSET('Sanitation Data'!$I$28,0,10*ROW('Sanitation Data'!I39)))</f>
        <v/>
      </c>
      <c r="DK45" s="278" t="str">
        <f ca="true">+IF(OFFSET('Sanitation Data'!$I$29,0,10*ROW('Sanitation Data'!I39))="","",OFFSET('Sanitation Data'!$I$29,0,10*ROW('Sanitation Data'!I39)))</f>
        <v/>
      </c>
      <c r="DL45" s="278" t="str">
        <f ca="true">+IF(OFFSET('Sanitation Data'!$I$30,0,10*ROW('Sanitation Data'!I39))="","",OFFSET('Sanitation Data'!$I$30,0,10*ROW('Sanitation Data'!I39)))</f>
        <v/>
      </c>
      <c r="DM45" s="278" t="str">
        <f ca="true">+IF(OFFSET('Sanitation Data'!$I$31,0,10*ROW('Sanitation Data'!I39))="","",OFFSET('Sanitation Data'!$I$31,0,10*ROW('Sanitation Data'!I39)))</f>
        <v/>
      </c>
      <c r="DN45" s="278" t="str">
        <f ca="true">+IF(OFFSET('Sanitation Data'!$I$32,0,10*ROW('Sanitation Data'!I39))="","",OFFSET('Sanitation Data'!$I$32,0,10*ROW('Sanitation Data'!I39)))</f>
        <v/>
      </c>
      <c r="DO45" s="278" t="str">
        <f ca="true">+IF(OFFSET('Hygiene Data'!$D$11,0,10*ROW('Hygiene Data'!D39))="","",OFFSET('Hygiene Data'!$D$11,0,10*ROW('Hygiene Data'!D39)))</f>
        <v/>
      </c>
      <c r="DP45" s="278" t="str">
        <f ca="true">+IF(OFFSET('Hygiene Data'!$D$12,0,10*ROW('Hygiene Data'!D39))="","",OFFSET('Hygiene Data'!$D$12,0,10*ROW('Hygiene Data'!D39)))</f>
        <v/>
      </c>
      <c r="DQ45" s="278" t="str">
        <f ca="true">+IF(OFFSET('Hygiene Data'!$D$13,0,10*ROW('Hygiene Data'!D39))="","",OFFSET('Hygiene Data'!$D$13,0,10*ROW('Hygiene Data'!D39)))</f>
        <v/>
      </c>
      <c r="DR45" s="278" t="str">
        <f ca="true">+IF(OFFSET('Hygiene Data'!$E$11,0,10*ROW('Hygiene Data'!E39))="","",OFFSET('Hygiene Data'!$E$11,0,10*ROW('Hygiene Data'!E39)))</f>
        <v/>
      </c>
      <c r="DS45" s="278" t="str">
        <f ca="true">+IF(OFFSET('Hygiene Data'!$E$12,0,10*ROW('Hygiene Data'!E39))="","",OFFSET('Hygiene Data'!$E$12,0,10*ROW('Hygiene Data'!E39)))</f>
        <v/>
      </c>
      <c r="DT45" s="278" t="str">
        <f ca="true">+IF(OFFSET('Hygiene Data'!$E$13,0,10*ROW('Hygiene Data'!E39))="","",OFFSET('Hygiene Data'!$E$13,0,10*ROW('Hygiene Data'!E39)))</f>
        <v/>
      </c>
      <c r="DU45" s="278" t="str">
        <f ca="true">+IF(OFFSET('Hygiene Data'!$F$11,0,10*ROW('Hygiene Data'!F39))="","",OFFSET('Hygiene Data'!$F$11,0,10*ROW('Hygiene Data'!F39)))</f>
        <v/>
      </c>
      <c r="DV45" s="278" t="str">
        <f ca="true">+IF(OFFSET('Hygiene Data'!$F$12,0,10*ROW('Hygiene Data'!F39))="","",OFFSET('Hygiene Data'!$F$12,0,10*ROW('Hygiene Data'!F39)))</f>
        <v/>
      </c>
      <c r="DW45" s="278" t="str">
        <f ca="true">+IF(OFFSET('Hygiene Data'!$F$13,0,10*ROW('Hygiene Data'!F39))="","",OFFSET('Hygiene Data'!$F$13,0,10*ROW('Hygiene Data'!F39)))</f>
        <v/>
      </c>
      <c r="DX45" s="278" t="str">
        <f ca="true">+IF(OFFSET('Hygiene Data'!$G$11,0,10*ROW('Hygiene Data'!G39))="","",OFFSET('Hygiene Data'!$G$11,0,10*ROW('Hygiene Data'!G39)))</f>
        <v/>
      </c>
      <c r="DY45" s="278" t="str">
        <f ca="true">+IF(OFFSET('Hygiene Data'!$G$12,0,10*ROW('Hygiene Data'!G39))="","",OFFSET('Hygiene Data'!$G$12,0,10*ROW('Hygiene Data'!G39)))</f>
        <v/>
      </c>
      <c r="DZ45" s="278" t="str">
        <f ca="true">+IF(OFFSET('Hygiene Data'!$G$13,0,10*ROW('Hygiene Data'!G39))="","",OFFSET('Hygiene Data'!$G$13,0,10*ROW('Hygiene Data'!G39)))</f>
        <v/>
      </c>
      <c r="EA45" s="278" t="str">
        <f ca="true">+IF(OFFSET('Hygiene Data'!$H$11,0,10*ROW('Hygiene Data'!H39))="","",OFFSET('Hygiene Data'!$H$11,0,10*ROW('Hygiene Data'!H39)))</f>
        <v/>
      </c>
      <c r="EB45" s="278" t="str">
        <f ca="true">+IF(OFFSET('Hygiene Data'!$H$12,0,10*ROW('Hygiene Data'!H39))="","",OFFSET('Hygiene Data'!$H$12,0,10*ROW('Hygiene Data'!H39)))</f>
        <v/>
      </c>
      <c r="EC45" s="278" t="str">
        <f ca="true">+IF(OFFSET('Hygiene Data'!$H$13,0,10*ROW('Hygiene Data'!H39))="","",OFFSET('Hygiene Data'!$H$13,0,10*ROW('Hygiene Data'!H39)))</f>
        <v/>
      </c>
      <c r="ED45" s="278" t="str">
        <f ca="true">+IF(OFFSET('Hygiene Data'!$I$11,0,10*ROW('Hygiene Data'!I39))="","",OFFSET('Hygiene Data'!$I$11,0,10*ROW('Hygiene Data'!I39)))</f>
        <v/>
      </c>
      <c r="EE45" s="278" t="str">
        <f ca="true">+IF(OFFSET('Hygiene Data'!$I$12,0,10*ROW('Hygiene Data'!I39))="","",OFFSET('Hygiene Data'!$I$12,0,10*ROW('Hygiene Data'!I39)))</f>
        <v/>
      </c>
      <c r="EF45" s="278" t="str">
        <f ca="true">+IF(OFFSET('Hygiene Data'!$I$13,0,10*ROW('Hygiene Data'!I39))="","",OFFSET('Hygiene Data'!$I$13,0,10*ROW('Hygiene Data'!I39)))</f>
        <v/>
      </c>
    </row>
    <row xmlns:x14ac="http://schemas.microsoft.com/office/spreadsheetml/2009/9/ac" r="46" x14ac:dyDescent="0.2">
      <c r="A46" s="35" t="str">
        <f ca="true">+IF(OFFSET('Water Data'!$B$2,0,10*ROW('Water Data'!E40))="","",OFFSET('Water Data'!$B$2,0,10*ROW('Water Data'!E40)))</f>
        <v/>
      </c>
      <c r="B46" s="35" t="str">
        <f ca="true">+IF(OFFSET('Water Data'!$C$2,0,10*ROW('Water Data'!F40))="","",OFFSET('Water Data'!$C$2,0,10*ROW('Water Data'!F40)))</f>
        <v/>
      </c>
      <c r="C46" s="334" t="str">
        <f t="shared" ca="true" si="0"/>
        <v/>
      </c>
      <c r="D46" s="91"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1"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1"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1"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1"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1"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1"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1"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1"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1"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1"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1"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1"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1"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1"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1"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1"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1"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2"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2"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2"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2"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2"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2"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2"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2"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2"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2"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2"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2"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2"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2"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2"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2"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2"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2"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2"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2"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2"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2"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2"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2"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2"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2"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2"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2"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2"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2"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3"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3"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3"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3"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3"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3"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3"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3"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3"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3"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3"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3"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3"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3"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3"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3"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3"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3"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8"/>
      <c r="BS46" s="278" t="str">
        <f ca="true">+IF(OFFSET('Water Data'!$D$27,0,10*ROW('Water Data'!D40))="","",OFFSET('Water Data'!$D$27,0,10*ROW('Water Data'!D40)))</f>
        <v/>
      </c>
      <c r="BT46" s="278" t="str">
        <f ca="true">+IF(OFFSET('Water Data'!$D$28,0,10*ROW('Water Data'!D40))="","",OFFSET('Water Data'!$D$28,0,10*ROW('Water Data'!D40)))</f>
        <v/>
      </c>
      <c r="BU46" s="278" t="str">
        <f ca="true">+IF(OFFSET('Water Data'!$D$29,0,10*ROW('Water Data'!D40))="","",OFFSET('Water Data'!$D$29,0,10*ROW('Water Data'!D40)))</f>
        <v/>
      </c>
      <c r="BV46" s="278" t="str">
        <f ca="true">+IF(OFFSET('Water Data'!$E$27,0,10*ROW('Water Data'!E40))="","",OFFSET('Water Data'!$E$27,0,10*ROW('Water Data'!E40)))</f>
        <v/>
      </c>
      <c r="BW46" s="278" t="str">
        <f ca="true">+IF(OFFSET('Water Data'!$E$28,0,10*ROW('Water Data'!E40))="","",OFFSET('Water Data'!$E$28,0,10*ROW('Water Data'!E40)))</f>
        <v/>
      </c>
      <c r="BX46" s="278" t="str">
        <f ca="true">+IF(OFFSET('Water Data'!$E$29,0,10*ROW('Water Data'!E40))="","",OFFSET('Water Data'!$E$29,0,10*ROW('Water Data'!E40)))</f>
        <v/>
      </c>
      <c r="BY46" s="278" t="str">
        <f ca="true">+IF(OFFSET('Water Data'!$F$27,0,10*ROW('Water Data'!F40))="","",OFFSET('Water Data'!$F$27,0,10*ROW('Water Data'!F40)))</f>
        <v/>
      </c>
      <c r="BZ46" s="278" t="str">
        <f ca="true">+IF(OFFSET('Water Data'!$F$28,0,10*ROW('Water Data'!F40))="","",OFFSET('Water Data'!$F$28,0,10*ROW('Water Data'!F40)))</f>
        <v/>
      </c>
      <c r="CA46" s="278" t="str">
        <f ca="true">+IF(OFFSET('Water Data'!$F$29,0,10*ROW('Water Data'!F40))="","",OFFSET('Water Data'!$F$29,0,10*ROW('Water Data'!F40)))</f>
        <v/>
      </c>
      <c r="CB46" s="278" t="str">
        <f ca="true">+IF(OFFSET('Water Data'!$G$27,0,10*ROW('Water Data'!G40))="","",OFFSET('Water Data'!$G$27,0,10*ROW('Water Data'!G40)))</f>
        <v/>
      </c>
      <c r="CC46" s="278" t="str">
        <f ca="true">+IF(OFFSET('Water Data'!$G$28,0,10*ROW('Water Data'!G40))="","",OFFSET('Water Data'!$G$28,0,10*ROW('Water Data'!G40)))</f>
        <v/>
      </c>
      <c r="CD46" s="278" t="str">
        <f ca="true">+IF(OFFSET('Water Data'!$G$29,0,10*ROW('Water Data'!G40))="","",OFFSET('Water Data'!$G$29,0,10*ROW('Water Data'!G40)))</f>
        <v/>
      </c>
      <c r="CE46" s="278" t="str">
        <f ca="true">+IF(OFFSET('Water Data'!$H$27,0,10*ROW('Water Data'!H40))="","",OFFSET('Water Data'!$H$27,0,10*ROW('Water Data'!H40)))</f>
        <v/>
      </c>
      <c r="CF46" s="278" t="str">
        <f ca="true">+IF(OFFSET('Water Data'!$H$28,0,10*ROW('Water Data'!H40))="","",OFFSET('Water Data'!$H$28,0,10*ROW('Water Data'!H40)))</f>
        <v/>
      </c>
      <c r="CG46" s="278" t="str">
        <f ca="true">+IF(OFFSET('Water Data'!$H$29,0,10*ROW('Water Data'!H40))="","",OFFSET('Water Data'!$H$29,0,10*ROW('Water Data'!H40)))</f>
        <v/>
      </c>
      <c r="CH46" s="278" t="str">
        <f ca="true">+IF(OFFSET('Water Data'!$I$27,0,10*ROW('Water Data'!I40))="","",OFFSET('Water Data'!$I$27,0,10*ROW('Water Data'!I40)))</f>
        <v/>
      </c>
      <c r="CI46" s="278" t="str">
        <f ca="true">+IF(OFFSET('Water Data'!$I$28,0,10*ROW('Water Data'!I40))="","",OFFSET('Water Data'!$I$28,0,10*ROW('Water Data'!I40)))</f>
        <v/>
      </c>
      <c r="CJ46" s="278" t="str">
        <f ca="true">+IF(OFFSET('Water Data'!$I$29,0,10*ROW('Water Data'!I40))="","",OFFSET('Water Data'!$I$29,0,10*ROW('Water Data'!I40)))</f>
        <v/>
      </c>
      <c r="CK46" s="278" t="str">
        <f ca="true">+IF(OFFSET('Sanitation Data'!$D$28,0,10*ROW('Sanitation Data'!D40))="","",OFFSET('Sanitation Data'!$D$28,0,10*ROW('Sanitation Data'!D40)))</f>
        <v/>
      </c>
      <c r="CL46" s="278" t="str">
        <f ca="true">+IF(OFFSET('Sanitation Data'!$D$29,0,10*ROW('Sanitation Data'!D40))="","",OFFSET('Sanitation Data'!$D$29,0,10*ROW('Sanitation Data'!D40)))</f>
        <v/>
      </c>
      <c r="CM46" s="278" t="str">
        <f ca="true">+IF(OFFSET('Sanitation Data'!$D$30,0,10*ROW('Sanitation Data'!D40))="","",OFFSET('Sanitation Data'!$D$30,0,10*ROW('Sanitation Data'!D40)))</f>
        <v/>
      </c>
      <c r="CN46" s="278" t="str">
        <f ca="true">+IF(OFFSET('Sanitation Data'!$D$31,0,10*ROW('Sanitation Data'!D40))="","",OFFSET('Sanitation Data'!$D$31,0,10*ROW('Sanitation Data'!D40)))</f>
        <v/>
      </c>
      <c r="CO46" s="278" t="str">
        <f ca="true">+IF(OFFSET('Sanitation Data'!$D$32,0,10*ROW('Sanitation Data'!D40))="","",OFFSET('Sanitation Data'!$D$32,0,10*ROW('Sanitation Data'!D40)))</f>
        <v/>
      </c>
      <c r="CP46" s="278" t="str">
        <f ca="true">+IF(OFFSET('Sanitation Data'!$E$28,0,10*ROW('Sanitation Data'!E40))="","",OFFSET('Sanitation Data'!$E$28,0,10*ROW('Sanitation Data'!E40)))</f>
        <v/>
      </c>
      <c r="CQ46" s="278" t="str">
        <f ca="true">+IF(OFFSET('Sanitation Data'!$E$29,0,10*ROW('Sanitation Data'!E40))="","",OFFSET('Sanitation Data'!$E$29,0,10*ROW('Sanitation Data'!E40)))</f>
        <v/>
      </c>
      <c r="CR46" s="278" t="str">
        <f ca="true">+IF(OFFSET('Sanitation Data'!$E$30,0,10*ROW('Sanitation Data'!E40))="","",OFFSET('Sanitation Data'!$E$30,0,10*ROW('Sanitation Data'!E40)))</f>
        <v/>
      </c>
      <c r="CS46" s="278" t="str">
        <f ca="true">+IF(OFFSET('Sanitation Data'!$E$31,0,10*ROW('Sanitation Data'!E40))="","",OFFSET('Sanitation Data'!$E$31,0,10*ROW('Sanitation Data'!E40)))</f>
        <v/>
      </c>
      <c r="CT46" s="278" t="str">
        <f ca="true">+IF(OFFSET('Sanitation Data'!$E$32,0,10*ROW('Sanitation Data'!E40))="","",OFFSET('Sanitation Data'!$E$32,0,10*ROW('Sanitation Data'!E40)))</f>
        <v/>
      </c>
      <c r="CU46" s="278" t="str">
        <f ca="true">+IF(OFFSET('Sanitation Data'!$F$28,0,10*ROW('Sanitation Data'!F40))="","",OFFSET('Sanitation Data'!$F$28,0,10*ROW('Sanitation Data'!F40)))</f>
        <v/>
      </c>
      <c r="CV46" s="278" t="str">
        <f ca="true">+IF(OFFSET('Sanitation Data'!$F$29,0,10*ROW('Sanitation Data'!F40))="","",OFFSET('Sanitation Data'!$F$29,0,10*ROW('Sanitation Data'!F40)))</f>
        <v/>
      </c>
      <c r="CW46" s="278" t="str">
        <f ca="true">+IF(OFFSET('Sanitation Data'!$F$30,0,10*ROW('Sanitation Data'!F40))="","",OFFSET('Sanitation Data'!$F$30,0,10*ROW('Sanitation Data'!F40)))</f>
        <v/>
      </c>
      <c r="CX46" s="278" t="str">
        <f ca="true">+IF(OFFSET('Sanitation Data'!$F$31,0,10*ROW('Sanitation Data'!F40))="","",OFFSET('Sanitation Data'!$F$31,0,10*ROW('Sanitation Data'!F40)))</f>
        <v/>
      </c>
      <c r="CY46" s="278" t="str">
        <f ca="true">+IF(OFFSET('Sanitation Data'!$F$32,0,10*ROW('Sanitation Data'!F40))="","",OFFSET('Sanitation Data'!$F$32,0,10*ROW('Sanitation Data'!F40)))</f>
        <v/>
      </c>
      <c r="CZ46" s="278" t="str">
        <f ca="true">+IF(OFFSET('Sanitation Data'!$G$28,0,10*ROW('Sanitation Data'!G40))="","",OFFSET('Sanitation Data'!$G$28,0,10*ROW('Sanitation Data'!G40)))</f>
        <v/>
      </c>
      <c r="DA46" s="278" t="str">
        <f ca="true">+IF(OFFSET('Sanitation Data'!$G$29,0,10*ROW('Sanitation Data'!G40))="","",OFFSET('Sanitation Data'!$G$29,0,10*ROW('Sanitation Data'!G40)))</f>
        <v/>
      </c>
      <c r="DB46" s="278" t="str">
        <f ca="true">+IF(OFFSET('Sanitation Data'!$G$30,0,10*ROW('Sanitation Data'!G40))="","",OFFSET('Sanitation Data'!$G$30,0,10*ROW('Sanitation Data'!G40)))</f>
        <v/>
      </c>
      <c r="DC46" s="278" t="str">
        <f ca="true">+IF(OFFSET('Sanitation Data'!$G$31,0,10*ROW('Sanitation Data'!G40))="","",OFFSET('Sanitation Data'!$G$31,0,10*ROW('Sanitation Data'!G40)))</f>
        <v/>
      </c>
      <c r="DD46" s="278" t="str">
        <f ca="true">+IF(OFFSET('Sanitation Data'!$G$32,0,10*ROW('Sanitation Data'!G40))="","",OFFSET('Sanitation Data'!$G$32,0,10*ROW('Sanitation Data'!G40)))</f>
        <v/>
      </c>
      <c r="DE46" s="278" t="str">
        <f ca="true">+IF(OFFSET('Sanitation Data'!$H$28,0,10*ROW('Sanitation Data'!H40))="","",OFFSET('Sanitation Data'!$H$28,0,10*ROW('Sanitation Data'!H40)))</f>
        <v/>
      </c>
      <c r="DF46" s="278" t="str">
        <f ca="true">+IF(OFFSET('Sanitation Data'!$H$29,0,10*ROW('Sanitation Data'!H40))="","",OFFSET('Sanitation Data'!$H$29,0,10*ROW('Sanitation Data'!H40)))</f>
        <v/>
      </c>
      <c r="DG46" s="278" t="str">
        <f ca="true">+IF(OFFSET('Sanitation Data'!$H$30,0,10*ROW('Sanitation Data'!H40))="","",OFFSET('Sanitation Data'!$H$30,0,10*ROW('Sanitation Data'!H40)))</f>
        <v/>
      </c>
      <c r="DH46" s="278" t="str">
        <f ca="true">+IF(OFFSET('Sanitation Data'!$H$31,0,10*ROW('Sanitation Data'!H40))="","",OFFSET('Sanitation Data'!$H$31,0,10*ROW('Sanitation Data'!H40)))</f>
        <v/>
      </c>
      <c r="DI46" s="278" t="str">
        <f ca="true">+IF(OFFSET('Sanitation Data'!$H$32,0,10*ROW('Sanitation Data'!H40))="","",OFFSET('Sanitation Data'!$H$32,0,10*ROW('Sanitation Data'!H40)))</f>
        <v/>
      </c>
      <c r="DJ46" s="278" t="str">
        <f ca="true">+IF(OFFSET('Sanitation Data'!$I$28,0,10*ROW('Sanitation Data'!I40))="","",OFFSET('Sanitation Data'!$I$28,0,10*ROW('Sanitation Data'!I40)))</f>
        <v/>
      </c>
      <c r="DK46" s="278" t="str">
        <f ca="true">+IF(OFFSET('Sanitation Data'!$I$29,0,10*ROW('Sanitation Data'!I40))="","",OFFSET('Sanitation Data'!$I$29,0,10*ROW('Sanitation Data'!I40)))</f>
        <v/>
      </c>
      <c r="DL46" s="278" t="str">
        <f ca="true">+IF(OFFSET('Sanitation Data'!$I$30,0,10*ROW('Sanitation Data'!I40))="","",OFFSET('Sanitation Data'!$I$30,0,10*ROW('Sanitation Data'!I40)))</f>
        <v/>
      </c>
      <c r="DM46" s="278" t="str">
        <f ca="true">+IF(OFFSET('Sanitation Data'!$I$31,0,10*ROW('Sanitation Data'!I40))="","",OFFSET('Sanitation Data'!$I$31,0,10*ROW('Sanitation Data'!I40)))</f>
        <v/>
      </c>
      <c r="DN46" s="278" t="str">
        <f ca="true">+IF(OFFSET('Sanitation Data'!$I$32,0,10*ROW('Sanitation Data'!I40))="","",OFFSET('Sanitation Data'!$I$32,0,10*ROW('Sanitation Data'!I40)))</f>
        <v/>
      </c>
      <c r="DO46" s="278" t="str">
        <f ca="true">+IF(OFFSET('Hygiene Data'!$D$11,0,10*ROW('Hygiene Data'!D40))="","",OFFSET('Hygiene Data'!$D$11,0,10*ROW('Hygiene Data'!D40)))</f>
        <v/>
      </c>
      <c r="DP46" s="278" t="str">
        <f ca="true">+IF(OFFSET('Hygiene Data'!$D$12,0,10*ROW('Hygiene Data'!D40))="","",OFFSET('Hygiene Data'!$D$12,0,10*ROW('Hygiene Data'!D40)))</f>
        <v/>
      </c>
      <c r="DQ46" s="278" t="str">
        <f ca="true">+IF(OFFSET('Hygiene Data'!$D$13,0,10*ROW('Hygiene Data'!D40))="","",OFFSET('Hygiene Data'!$D$13,0,10*ROW('Hygiene Data'!D40)))</f>
        <v/>
      </c>
      <c r="DR46" s="278" t="str">
        <f ca="true">+IF(OFFSET('Hygiene Data'!$E$11,0,10*ROW('Hygiene Data'!E40))="","",OFFSET('Hygiene Data'!$E$11,0,10*ROW('Hygiene Data'!E40)))</f>
        <v/>
      </c>
      <c r="DS46" s="278" t="str">
        <f ca="true">+IF(OFFSET('Hygiene Data'!$E$12,0,10*ROW('Hygiene Data'!E40))="","",OFFSET('Hygiene Data'!$E$12,0,10*ROW('Hygiene Data'!E40)))</f>
        <v/>
      </c>
      <c r="DT46" s="278" t="str">
        <f ca="true">+IF(OFFSET('Hygiene Data'!$E$13,0,10*ROW('Hygiene Data'!E40))="","",OFFSET('Hygiene Data'!$E$13,0,10*ROW('Hygiene Data'!E40)))</f>
        <v/>
      </c>
      <c r="DU46" s="278" t="str">
        <f ca="true">+IF(OFFSET('Hygiene Data'!$F$11,0,10*ROW('Hygiene Data'!F40))="","",OFFSET('Hygiene Data'!$F$11,0,10*ROW('Hygiene Data'!F40)))</f>
        <v/>
      </c>
      <c r="DV46" s="278" t="str">
        <f ca="true">+IF(OFFSET('Hygiene Data'!$F$12,0,10*ROW('Hygiene Data'!F40))="","",OFFSET('Hygiene Data'!$F$12,0,10*ROW('Hygiene Data'!F40)))</f>
        <v/>
      </c>
      <c r="DW46" s="278" t="str">
        <f ca="true">+IF(OFFSET('Hygiene Data'!$F$13,0,10*ROW('Hygiene Data'!F40))="","",OFFSET('Hygiene Data'!$F$13,0,10*ROW('Hygiene Data'!F40)))</f>
        <v/>
      </c>
      <c r="DX46" s="278" t="str">
        <f ca="true">+IF(OFFSET('Hygiene Data'!$G$11,0,10*ROW('Hygiene Data'!G40))="","",OFFSET('Hygiene Data'!$G$11,0,10*ROW('Hygiene Data'!G40)))</f>
        <v/>
      </c>
      <c r="DY46" s="278" t="str">
        <f ca="true">+IF(OFFSET('Hygiene Data'!$G$12,0,10*ROW('Hygiene Data'!G40))="","",OFFSET('Hygiene Data'!$G$12,0,10*ROW('Hygiene Data'!G40)))</f>
        <v/>
      </c>
      <c r="DZ46" s="278" t="str">
        <f ca="true">+IF(OFFSET('Hygiene Data'!$G$13,0,10*ROW('Hygiene Data'!G40))="","",OFFSET('Hygiene Data'!$G$13,0,10*ROW('Hygiene Data'!G40)))</f>
        <v/>
      </c>
      <c r="EA46" s="278" t="str">
        <f ca="true">+IF(OFFSET('Hygiene Data'!$H$11,0,10*ROW('Hygiene Data'!H40))="","",OFFSET('Hygiene Data'!$H$11,0,10*ROW('Hygiene Data'!H40)))</f>
        <v/>
      </c>
      <c r="EB46" s="278" t="str">
        <f ca="true">+IF(OFFSET('Hygiene Data'!$H$12,0,10*ROW('Hygiene Data'!H40))="","",OFFSET('Hygiene Data'!$H$12,0,10*ROW('Hygiene Data'!H40)))</f>
        <v/>
      </c>
      <c r="EC46" s="278" t="str">
        <f ca="true">+IF(OFFSET('Hygiene Data'!$H$13,0,10*ROW('Hygiene Data'!H40))="","",OFFSET('Hygiene Data'!$H$13,0,10*ROW('Hygiene Data'!H40)))</f>
        <v/>
      </c>
      <c r="ED46" s="278" t="str">
        <f ca="true">+IF(OFFSET('Hygiene Data'!$I$11,0,10*ROW('Hygiene Data'!I40))="","",OFFSET('Hygiene Data'!$I$11,0,10*ROW('Hygiene Data'!I40)))</f>
        <v/>
      </c>
      <c r="EE46" s="278" t="str">
        <f ca="true">+IF(OFFSET('Hygiene Data'!$I$12,0,10*ROW('Hygiene Data'!I40))="","",OFFSET('Hygiene Data'!$I$12,0,10*ROW('Hygiene Data'!I40)))</f>
        <v/>
      </c>
      <c r="EF46" s="278" t="str">
        <f ca="true">+IF(OFFSET('Hygiene Data'!$I$13,0,10*ROW('Hygiene Data'!I40))="","",OFFSET('Hygiene Data'!$I$13,0,10*ROW('Hygiene Data'!I40)))</f>
        <v/>
      </c>
    </row>
    <row xmlns:x14ac="http://schemas.microsoft.com/office/spreadsheetml/2009/9/ac" r="47" x14ac:dyDescent="0.2">
      <c r="A47" s="35" t="str">
        <f ca="true">+IF(OFFSET('Water Data'!$B$2,0,10*ROW('Water Data'!E41))="","",OFFSET('Water Data'!$B$2,0,10*ROW('Water Data'!E41)))</f>
        <v/>
      </c>
      <c r="B47" s="35" t="str">
        <f ca="true">+IF(OFFSET('Water Data'!$C$2,0,10*ROW('Water Data'!F41))="","",OFFSET('Water Data'!$C$2,0,10*ROW('Water Data'!F41)))</f>
        <v/>
      </c>
      <c r="C47" s="334" t="str">
        <f t="shared" ca="true" si="0"/>
        <v/>
      </c>
      <c r="D47" s="91"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1"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1"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1"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1"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1"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1"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1"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1"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1"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1"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1"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1"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1"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1"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1"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1"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1"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2"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2"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2"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2"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2"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2"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2"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2"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2"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2"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2"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2"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2"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2"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2"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2"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2"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2"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2"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2"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2"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2"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2"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2"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2"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2"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2"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2"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2"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2"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3"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3"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3"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3"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3"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3"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3"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3"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3"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3"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3"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3"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3"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3"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3"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3"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3"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3"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8"/>
      <c r="BS47" s="278" t="str">
        <f ca="true">+IF(OFFSET('Water Data'!$D$27,0,10*ROW('Water Data'!D41))="","",OFFSET('Water Data'!$D$27,0,10*ROW('Water Data'!D41)))</f>
        <v/>
      </c>
      <c r="BT47" s="278" t="str">
        <f ca="true">+IF(OFFSET('Water Data'!$D$28,0,10*ROW('Water Data'!D41))="","",OFFSET('Water Data'!$D$28,0,10*ROW('Water Data'!D41)))</f>
        <v/>
      </c>
      <c r="BU47" s="278" t="str">
        <f ca="true">+IF(OFFSET('Water Data'!$D$29,0,10*ROW('Water Data'!D41))="","",OFFSET('Water Data'!$D$29,0,10*ROW('Water Data'!D41)))</f>
        <v/>
      </c>
      <c r="BV47" s="278" t="str">
        <f ca="true">+IF(OFFSET('Water Data'!$E$27,0,10*ROW('Water Data'!E41))="","",OFFSET('Water Data'!$E$27,0,10*ROW('Water Data'!E41)))</f>
        <v/>
      </c>
      <c r="BW47" s="278" t="str">
        <f ca="true">+IF(OFFSET('Water Data'!$E$28,0,10*ROW('Water Data'!E41))="","",OFFSET('Water Data'!$E$28,0,10*ROW('Water Data'!E41)))</f>
        <v/>
      </c>
      <c r="BX47" s="278" t="str">
        <f ca="true">+IF(OFFSET('Water Data'!$E$29,0,10*ROW('Water Data'!E41))="","",OFFSET('Water Data'!$E$29,0,10*ROW('Water Data'!E41)))</f>
        <v/>
      </c>
      <c r="BY47" s="278" t="str">
        <f ca="true">+IF(OFFSET('Water Data'!$F$27,0,10*ROW('Water Data'!F41))="","",OFFSET('Water Data'!$F$27,0,10*ROW('Water Data'!F41)))</f>
        <v/>
      </c>
      <c r="BZ47" s="278" t="str">
        <f ca="true">+IF(OFFSET('Water Data'!$F$28,0,10*ROW('Water Data'!F41))="","",OFFSET('Water Data'!$F$28,0,10*ROW('Water Data'!F41)))</f>
        <v/>
      </c>
      <c r="CA47" s="278" t="str">
        <f ca="true">+IF(OFFSET('Water Data'!$F$29,0,10*ROW('Water Data'!F41))="","",OFFSET('Water Data'!$F$29,0,10*ROW('Water Data'!F41)))</f>
        <v/>
      </c>
      <c r="CB47" s="278" t="str">
        <f ca="true">+IF(OFFSET('Water Data'!$G$27,0,10*ROW('Water Data'!G41))="","",OFFSET('Water Data'!$G$27,0,10*ROW('Water Data'!G41)))</f>
        <v/>
      </c>
      <c r="CC47" s="278" t="str">
        <f ca="true">+IF(OFFSET('Water Data'!$G$28,0,10*ROW('Water Data'!G41))="","",OFFSET('Water Data'!$G$28,0,10*ROW('Water Data'!G41)))</f>
        <v/>
      </c>
      <c r="CD47" s="278" t="str">
        <f ca="true">+IF(OFFSET('Water Data'!$G$29,0,10*ROW('Water Data'!G41))="","",OFFSET('Water Data'!$G$29,0,10*ROW('Water Data'!G41)))</f>
        <v/>
      </c>
      <c r="CE47" s="278" t="str">
        <f ca="true">+IF(OFFSET('Water Data'!$H$27,0,10*ROW('Water Data'!H41))="","",OFFSET('Water Data'!$H$27,0,10*ROW('Water Data'!H41)))</f>
        <v/>
      </c>
      <c r="CF47" s="278" t="str">
        <f ca="true">+IF(OFFSET('Water Data'!$H$28,0,10*ROW('Water Data'!H41))="","",OFFSET('Water Data'!$H$28,0,10*ROW('Water Data'!H41)))</f>
        <v/>
      </c>
      <c r="CG47" s="278" t="str">
        <f ca="true">+IF(OFFSET('Water Data'!$H$29,0,10*ROW('Water Data'!H41))="","",OFFSET('Water Data'!$H$29,0,10*ROW('Water Data'!H41)))</f>
        <v/>
      </c>
      <c r="CH47" s="278" t="str">
        <f ca="true">+IF(OFFSET('Water Data'!$I$27,0,10*ROW('Water Data'!I41))="","",OFFSET('Water Data'!$I$27,0,10*ROW('Water Data'!I41)))</f>
        <v/>
      </c>
      <c r="CI47" s="278" t="str">
        <f ca="true">+IF(OFFSET('Water Data'!$I$28,0,10*ROW('Water Data'!I41))="","",OFFSET('Water Data'!$I$28,0,10*ROW('Water Data'!I41)))</f>
        <v/>
      </c>
      <c r="CJ47" s="278" t="str">
        <f ca="true">+IF(OFFSET('Water Data'!$I$29,0,10*ROW('Water Data'!I41))="","",OFFSET('Water Data'!$I$29,0,10*ROW('Water Data'!I41)))</f>
        <v/>
      </c>
      <c r="CK47" s="278" t="str">
        <f ca="true">+IF(OFFSET('Sanitation Data'!$D$28,0,10*ROW('Sanitation Data'!D41))="","",OFFSET('Sanitation Data'!$D$28,0,10*ROW('Sanitation Data'!D41)))</f>
        <v/>
      </c>
      <c r="CL47" s="278" t="str">
        <f ca="true">+IF(OFFSET('Sanitation Data'!$D$29,0,10*ROW('Sanitation Data'!D41))="","",OFFSET('Sanitation Data'!$D$29,0,10*ROW('Sanitation Data'!D41)))</f>
        <v/>
      </c>
      <c r="CM47" s="278" t="str">
        <f ca="true">+IF(OFFSET('Sanitation Data'!$D$30,0,10*ROW('Sanitation Data'!D41))="","",OFFSET('Sanitation Data'!$D$30,0,10*ROW('Sanitation Data'!D41)))</f>
        <v/>
      </c>
      <c r="CN47" s="278" t="str">
        <f ca="true">+IF(OFFSET('Sanitation Data'!$D$31,0,10*ROW('Sanitation Data'!D41))="","",OFFSET('Sanitation Data'!$D$31,0,10*ROW('Sanitation Data'!D41)))</f>
        <v/>
      </c>
      <c r="CO47" s="278" t="str">
        <f ca="true">+IF(OFFSET('Sanitation Data'!$D$32,0,10*ROW('Sanitation Data'!D41))="","",OFFSET('Sanitation Data'!$D$32,0,10*ROW('Sanitation Data'!D41)))</f>
        <v/>
      </c>
      <c r="CP47" s="278" t="str">
        <f ca="true">+IF(OFFSET('Sanitation Data'!$E$28,0,10*ROW('Sanitation Data'!E41))="","",OFFSET('Sanitation Data'!$E$28,0,10*ROW('Sanitation Data'!E41)))</f>
        <v/>
      </c>
      <c r="CQ47" s="278" t="str">
        <f ca="true">+IF(OFFSET('Sanitation Data'!$E$29,0,10*ROW('Sanitation Data'!E41))="","",OFFSET('Sanitation Data'!$E$29,0,10*ROW('Sanitation Data'!E41)))</f>
        <v/>
      </c>
      <c r="CR47" s="278" t="str">
        <f ca="true">+IF(OFFSET('Sanitation Data'!$E$30,0,10*ROW('Sanitation Data'!E41))="","",OFFSET('Sanitation Data'!$E$30,0,10*ROW('Sanitation Data'!E41)))</f>
        <v/>
      </c>
      <c r="CS47" s="278" t="str">
        <f ca="true">+IF(OFFSET('Sanitation Data'!$E$31,0,10*ROW('Sanitation Data'!E41))="","",OFFSET('Sanitation Data'!$E$31,0,10*ROW('Sanitation Data'!E41)))</f>
        <v/>
      </c>
      <c r="CT47" s="278" t="str">
        <f ca="true">+IF(OFFSET('Sanitation Data'!$E$32,0,10*ROW('Sanitation Data'!E41))="","",OFFSET('Sanitation Data'!$E$32,0,10*ROW('Sanitation Data'!E41)))</f>
        <v/>
      </c>
      <c r="CU47" s="278" t="str">
        <f ca="true">+IF(OFFSET('Sanitation Data'!$F$28,0,10*ROW('Sanitation Data'!F41))="","",OFFSET('Sanitation Data'!$F$28,0,10*ROW('Sanitation Data'!F41)))</f>
        <v/>
      </c>
      <c r="CV47" s="278" t="str">
        <f ca="true">+IF(OFFSET('Sanitation Data'!$F$29,0,10*ROW('Sanitation Data'!F41))="","",OFFSET('Sanitation Data'!$F$29,0,10*ROW('Sanitation Data'!F41)))</f>
        <v/>
      </c>
      <c r="CW47" s="278" t="str">
        <f ca="true">+IF(OFFSET('Sanitation Data'!$F$30,0,10*ROW('Sanitation Data'!F41))="","",OFFSET('Sanitation Data'!$F$30,0,10*ROW('Sanitation Data'!F41)))</f>
        <v/>
      </c>
      <c r="CX47" s="278" t="str">
        <f ca="true">+IF(OFFSET('Sanitation Data'!$F$31,0,10*ROW('Sanitation Data'!F41))="","",OFFSET('Sanitation Data'!$F$31,0,10*ROW('Sanitation Data'!F41)))</f>
        <v/>
      </c>
      <c r="CY47" s="278" t="str">
        <f ca="true">+IF(OFFSET('Sanitation Data'!$F$32,0,10*ROW('Sanitation Data'!F41))="","",OFFSET('Sanitation Data'!$F$32,0,10*ROW('Sanitation Data'!F41)))</f>
        <v/>
      </c>
      <c r="CZ47" s="278" t="str">
        <f ca="true">+IF(OFFSET('Sanitation Data'!$G$28,0,10*ROW('Sanitation Data'!G41))="","",OFFSET('Sanitation Data'!$G$28,0,10*ROW('Sanitation Data'!G41)))</f>
        <v/>
      </c>
      <c r="DA47" s="278" t="str">
        <f ca="true">+IF(OFFSET('Sanitation Data'!$G$29,0,10*ROW('Sanitation Data'!G41))="","",OFFSET('Sanitation Data'!$G$29,0,10*ROW('Sanitation Data'!G41)))</f>
        <v/>
      </c>
      <c r="DB47" s="278" t="str">
        <f ca="true">+IF(OFFSET('Sanitation Data'!$G$30,0,10*ROW('Sanitation Data'!G41))="","",OFFSET('Sanitation Data'!$G$30,0,10*ROW('Sanitation Data'!G41)))</f>
        <v/>
      </c>
      <c r="DC47" s="278" t="str">
        <f ca="true">+IF(OFFSET('Sanitation Data'!$G$31,0,10*ROW('Sanitation Data'!G41))="","",OFFSET('Sanitation Data'!$G$31,0,10*ROW('Sanitation Data'!G41)))</f>
        <v/>
      </c>
      <c r="DD47" s="278" t="str">
        <f ca="true">+IF(OFFSET('Sanitation Data'!$G$32,0,10*ROW('Sanitation Data'!G41))="","",OFFSET('Sanitation Data'!$G$32,0,10*ROW('Sanitation Data'!G41)))</f>
        <v/>
      </c>
      <c r="DE47" s="278" t="str">
        <f ca="true">+IF(OFFSET('Sanitation Data'!$H$28,0,10*ROW('Sanitation Data'!H41))="","",OFFSET('Sanitation Data'!$H$28,0,10*ROW('Sanitation Data'!H41)))</f>
        <v/>
      </c>
      <c r="DF47" s="278" t="str">
        <f ca="true">+IF(OFFSET('Sanitation Data'!$H$29,0,10*ROW('Sanitation Data'!H41))="","",OFFSET('Sanitation Data'!$H$29,0,10*ROW('Sanitation Data'!H41)))</f>
        <v/>
      </c>
      <c r="DG47" s="278" t="str">
        <f ca="true">+IF(OFFSET('Sanitation Data'!$H$30,0,10*ROW('Sanitation Data'!H41))="","",OFFSET('Sanitation Data'!$H$30,0,10*ROW('Sanitation Data'!H41)))</f>
        <v/>
      </c>
      <c r="DH47" s="278" t="str">
        <f ca="true">+IF(OFFSET('Sanitation Data'!$H$31,0,10*ROW('Sanitation Data'!H41))="","",OFFSET('Sanitation Data'!$H$31,0,10*ROW('Sanitation Data'!H41)))</f>
        <v/>
      </c>
      <c r="DI47" s="278" t="str">
        <f ca="true">+IF(OFFSET('Sanitation Data'!$H$32,0,10*ROW('Sanitation Data'!H41))="","",OFFSET('Sanitation Data'!$H$32,0,10*ROW('Sanitation Data'!H41)))</f>
        <v/>
      </c>
      <c r="DJ47" s="278" t="str">
        <f ca="true">+IF(OFFSET('Sanitation Data'!$I$28,0,10*ROW('Sanitation Data'!I41))="","",OFFSET('Sanitation Data'!$I$28,0,10*ROW('Sanitation Data'!I41)))</f>
        <v/>
      </c>
      <c r="DK47" s="278" t="str">
        <f ca="true">+IF(OFFSET('Sanitation Data'!$I$29,0,10*ROW('Sanitation Data'!I41))="","",OFFSET('Sanitation Data'!$I$29,0,10*ROW('Sanitation Data'!I41)))</f>
        <v/>
      </c>
      <c r="DL47" s="278" t="str">
        <f ca="true">+IF(OFFSET('Sanitation Data'!$I$30,0,10*ROW('Sanitation Data'!I41))="","",OFFSET('Sanitation Data'!$I$30,0,10*ROW('Sanitation Data'!I41)))</f>
        <v/>
      </c>
      <c r="DM47" s="278" t="str">
        <f ca="true">+IF(OFFSET('Sanitation Data'!$I$31,0,10*ROW('Sanitation Data'!I41))="","",OFFSET('Sanitation Data'!$I$31,0,10*ROW('Sanitation Data'!I41)))</f>
        <v/>
      </c>
      <c r="DN47" s="278" t="str">
        <f ca="true">+IF(OFFSET('Sanitation Data'!$I$32,0,10*ROW('Sanitation Data'!I41))="","",OFFSET('Sanitation Data'!$I$32,0,10*ROW('Sanitation Data'!I41)))</f>
        <v/>
      </c>
      <c r="DO47" s="278" t="str">
        <f ca="true">+IF(OFFSET('Hygiene Data'!$D$11,0,10*ROW('Hygiene Data'!D41))="","",OFFSET('Hygiene Data'!$D$11,0,10*ROW('Hygiene Data'!D41)))</f>
        <v/>
      </c>
      <c r="DP47" s="278" t="str">
        <f ca="true">+IF(OFFSET('Hygiene Data'!$D$12,0,10*ROW('Hygiene Data'!D41))="","",OFFSET('Hygiene Data'!$D$12,0,10*ROW('Hygiene Data'!D41)))</f>
        <v/>
      </c>
      <c r="DQ47" s="278" t="str">
        <f ca="true">+IF(OFFSET('Hygiene Data'!$D$13,0,10*ROW('Hygiene Data'!D41))="","",OFFSET('Hygiene Data'!$D$13,0,10*ROW('Hygiene Data'!D41)))</f>
        <v/>
      </c>
      <c r="DR47" s="278" t="str">
        <f ca="true">+IF(OFFSET('Hygiene Data'!$E$11,0,10*ROW('Hygiene Data'!E41))="","",OFFSET('Hygiene Data'!$E$11,0,10*ROW('Hygiene Data'!E41)))</f>
        <v/>
      </c>
      <c r="DS47" s="278" t="str">
        <f ca="true">+IF(OFFSET('Hygiene Data'!$E$12,0,10*ROW('Hygiene Data'!E41))="","",OFFSET('Hygiene Data'!$E$12,0,10*ROW('Hygiene Data'!E41)))</f>
        <v/>
      </c>
      <c r="DT47" s="278" t="str">
        <f ca="true">+IF(OFFSET('Hygiene Data'!$E$13,0,10*ROW('Hygiene Data'!E41))="","",OFFSET('Hygiene Data'!$E$13,0,10*ROW('Hygiene Data'!E41)))</f>
        <v/>
      </c>
      <c r="DU47" s="278" t="str">
        <f ca="true">+IF(OFFSET('Hygiene Data'!$F$11,0,10*ROW('Hygiene Data'!F41))="","",OFFSET('Hygiene Data'!$F$11,0,10*ROW('Hygiene Data'!F41)))</f>
        <v/>
      </c>
      <c r="DV47" s="278" t="str">
        <f ca="true">+IF(OFFSET('Hygiene Data'!$F$12,0,10*ROW('Hygiene Data'!F41))="","",OFFSET('Hygiene Data'!$F$12,0,10*ROW('Hygiene Data'!F41)))</f>
        <v/>
      </c>
      <c r="DW47" s="278" t="str">
        <f ca="true">+IF(OFFSET('Hygiene Data'!$F$13,0,10*ROW('Hygiene Data'!F41))="","",OFFSET('Hygiene Data'!$F$13,0,10*ROW('Hygiene Data'!F41)))</f>
        <v/>
      </c>
      <c r="DX47" s="278" t="str">
        <f ca="true">+IF(OFFSET('Hygiene Data'!$G$11,0,10*ROW('Hygiene Data'!G41))="","",OFFSET('Hygiene Data'!$G$11,0,10*ROW('Hygiene Data'!G41)))</f>
        <v/>
      </c>
      <c r="DY47" s="278" t="str">
        <f ca="true">+IF(OFFSET('Hygiene Data'!$G$12,0,10*ROW('Hygiene Data'!G41))="","",OFFSET('Hygiene Data'!$G$12,0,10*ROW('Hygiene Data'!G41)))</f>
        <v/>
      </c>
      <c r="DZ47" s="278" t="str">
        <f ca="true">+IF(OFFSET('Hygiene Data'!$G$13,0,10*ROW('Hygiene Data'!G41))="","",OFFSET('Hygiene Data'!$G$13,0,10*ROW('Hygiene Data'!G41)))</f>
        <v/>
      </c>
      <c r="EA47" s="278" t="str">
        <f ca="true">+IF(OFFSET('Hygiene Data'!$H$11,0,10*ROW('Hygiene Data'!H41))="","",OFFSET('Hygiene Data'!$H$11,0,10*ROW('Hygiene Data'!H41)))</f>
        <v/>
      </c>
      <c r="EB47" s="278" t="str">
        <f ca="true">+IF(OFFSET('Hygiene Data'!$H$12,0,10*ROW('Hygiene Data'!H41))="","",OFFSET('Hygiene Data'!$H$12,0,10*ROW('Hygiene Data'!H41)))</f>
        <v/>
      </c>
      <c r="EC47" s="278" t="str">
        <f ca="true">+IF(OFFSET('Hygiene Data'!$H$13,0,10*ROW('Hygiene Data'!H41))="","",OFFSET('Hygiene Data'!$H$13,0,10*ROW('Hygiene Data'!H41)))</f>
        <v/>
      </c>
      <c r="ED47" s="278" t="str">
        <f ca="true">+IF(OFFSET('Hygiene Data'!$I$11,0,10*ROW('Hygiene Data'!I41))="","",OFFSET('Hygiene Data'!$I$11,0,10*ROW('Hygiene Data'!I41)))</f>
        <v/>
      </c>
      <c r="EE47" s="278" t="str">
        <f ca="true">+IF(OFFSET('Hygiene Data'!$I$12,0,10*ROW('Hygiene Data'!I41))="","",OFFSET('Hygiene Data'!$I$12,0,10*ROW('Hygiene Data'!I41)))</f>
        <v/>
      </c>
      <c r="EF47" s="278" t="str">
        <f ca="true">+IF(OFFSET('Hygiene Data'!$I$13,0,10*ROW('Hygiene Data'!I41))="","",OFFSET('Hygiene Data'!$I$13,0,10*ROW('Hygiene Data'!I41)))</f>
        <v/>
      </c>
    </row>
    <row xmlns:x14ac="http://schemas.microsoft.com/office/spreadsheetml/2009/9/ac" r="48" x14ac:dyDescent="0.2">
      <c r="A48" s="35" t="str">
        <f ca="true">+IF(OFFSET('Water Data'!$B$2,0,10*ROW('Water Data'!E42))="","",OFFSET('Water Data'!$B$2,0,10*ROW('Water Data'!E42)))</f>
        <v/>
      </c>
      <c r="B48" s="35" t="str">
        <f ca="true">+IF(OFFSET('Water Data'!$C$2,0,10*ROW('Water Data'!F42))="","",OFFSET('Water Data'!$C$2,0,10*ROW('Water Data'!F42)))</f>
        <v/>
      </c>
      <c r="C48" s="334" t="str">
        <f t="shared" ca="true" si="0"/>
        <v/>
      </c>
      <c r="D48" s="91"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1"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1"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1"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1"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1"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1"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1"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1"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1"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1"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1"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1"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1"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1"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1"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1"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1"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2"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2"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2"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2"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2"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2"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2"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2"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2"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2"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2"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2"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2"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2"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2"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2"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2"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2"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2"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2"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2"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2"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2"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2"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2"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2"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2"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2"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2"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2"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3"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3"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3"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3"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3"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3"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3"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3"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3"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3"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3"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3"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3"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3"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3"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3"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3"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3"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8"/>
      <c r="BS48" s="278" t="str">
        <f ca="true">+IF(OFFSET('Water Data'!$D$27,0,10*ROW('Water Data'!D42))="","",OFFSET('Water Data'!$D$27,0,10*ROW('Water Data'!D42)))</f>
        <v/>
      </c>
      <c r="BT48" s="278" t="str">
        <f ca="true">+IF(OFFSET('Water Data'!$D$28,0,10*ROW('Water Data'!D42))="","",OFFSET('Water Data'!$D$28,0,10*ROW('Water Data'!D42)))</f>
        <v/>
      </c>
      <c r="BU48" s="278" t="str">
        <f ca="true">+IF(OFFSET('Water Data'!$D$29,0,10*ROW('Water Data'!D42))="","",OFFSET('Water Data'!$D$29,0,10*ROW('Water Data'!D42)))</f>
        <v/>
      </c>
      <c r="BV48" s="278" t="str">
        <f ca="true">+IF(OFFSET('Water Data'!$E$27,0,10*ROW('Water Data'!E42))="","",OFFSET('Water Data'!$E$27,0,10*ROW('Water Data'!E42)))</f>
        <v/>
      </c>
      <c r="BW48" s="278" t="str">
        <f ca="true">+IF(OFFSET('Water Data'!$E$28,0,10*ROW('Water Data'!E42))="","",OFFSET('Water Data'!$E$28,0,10*ROW('Water Data'!E42)))</f>
        <v/>
      </c>
      <c r="BX48" s="278" t="str">
        <f ca="true">+IF(OFFSET('Water Data'!$E$29,0,10*ROW('Water Data'!E42))="","",OFFSET('Water Data'!$E$29,0,10*ROW('Water Data'!E42)))</f>
        <v/>
      </c>
      <c r="BY48" s="278" t="str">
        <f ca="true">+IF(OFFSET('Water Data'!$F$27,0,10*ROW('Water Data'!F42))="","",OFFSET('Water Data'!$F$27,0,10*ROW('Water Data'!F42)))</f>
        <v/>
      </c>
      <c r="BZ48" s="278" t="str">
        <f ca="true">+IF(OFFSET('Water Data'!$F$28,0,10*ROW('Water Data'!F42))="","",OFFSET('Water Data'!$F$28,0,10*ROW('Water Data'!F42)))</f>
        <v/>
      </c>
      <c r="CA48" s="278" t="str">
        <f ca="true">+IF(OFFSET('Water Data'!$F$29,0,10*ROW('Water Data'!F42))="","",OFFSET('Water Data'!$F$29,0,10*ROW('Water Data'!F42)))</f>
        <v/>
      </c>
      <c r="CB48" s="278" t="str">
        <f ca="true">+IF(OFFSET('Water Data'!$G$27,0,10*ROW('Water Data'!G42))="","",OFFSET('Water Data'!$G$27,0,10*ROW('Water Data'!G42)))</f>
        <v/>
      </c>
      <c r="CC48" s="278" t="str">
        <f ca="true">+IF(OFFSET('Water Data'!$G$28,0,10*ROW('Water Data'!G42))="","",OFFSET('Water Data'!$G$28,0,10*ROW('Water Data'!G42)))</f>
        <v/>
      </c>
      <c r="CD48" s="278" t="str">
        <f ca="true">+IF(OFFSET('Water Data'!$G$29,0,10*ROW('Water Data'!G42))="","",OFFSET('Water Data'!$G$29,0,10*ROW('Water Data'!G42)))</f>
        <v/>
      </c>
      <c r="CE48" s="278" t="str">
        <f ca="true">+IF(OFFSET('Water Data'!$H$27,0,10*ROW('Water Data'!H42))="","",OFFSET('Water Data'!$H$27,0,10*ROW('Water Data'!H42)))</f>
        <v/>
      </c>
      <c r="CF48" s="278" t="str">
        <f ca="true">+IF(OFFSET('Water Data'!$H$28,0,10*ROW('Water Data'!H42))="","",OFFSET('Water Data'!$H$28,0,10*ROW('Water Data'!H42)))</f>
        <v/>
      </c>
      <c r="CG48" s="278" t="str">
        <f ca="true">+IF(OFFSET('Water Data'!$H$29,0,10*ROW('Water Data'!H42))="","",OFFSET('Water Data'!$H$29,0,10*ROW('Water Data'!H42)))</f>
        <v/>
      </c>
      <c r="CH48" s="278" t="str">
        <f ca="true">+IF(OFFSET('Water Data'!$I$27,0,10*ROW('Water Data'!I42))="","",OFFSET('Water Data'!$I$27,0,10*ROW('Water Data'!I42)))</f>
        <v/>
      </c>
      <c r="CI48" s="278" t="str">
        <f ca="true">+IF(OFFSET('Water Data'!$I$28,0,10*ROW('Water Data'!I42))="","",OFFSET('Water Data'!$I$28,0,10*ROW('Water Data'!I42)))</f>
        <v/>
      </c>
      <c r="CJ48" s="278" t="str">
        <f ca="true">+IF(OFFSET('Water Data'!$I$29,0,10*ROW('Water Data'!I42))="","",OFFSET('Water Data'!$I$29,0,10*ROW('Water Data'!I42)))</f>
        <v/>
      </c>
      <c r="CK48" s="278" t="str">
        <f ca="true">+IF(OFFSET('Sanitation Data'!$D$28,0,10*ROW('Sanitation Data'!D42))="","",OFFSET('Sanitation Data'!$D$28,0,10*ROW('Sanitation Data'!D42)))</f>
        <v/>
      </c>
      <c r="CL48" s="278" t="str">
        <f ca="true">+IF(OFFSET('Sanitation Data'!$D$29,0,10*ROW('Sanitation Data'!D42))="","",OFFSET('Sanitation Data'!$D$29,0,10*ROW('Sanitation Data'!D42)))</f>
        <v/>
      </c>
      <c r="CM48" s="278" t="str">
        <f ca="true">+IF(OFFSET('Sanitation Data'!$D$30,0,10*ROW('Sanitation Data'!D42))="","",OFFSET('Sanitation Data'!$D$30,0,10*ROW('Sanitation Data'!D42)))</f>
        <v/>
      </c>
      <c r="CN48" s="278" t="str">
        <f ca="true">+IF(OFFSET('Sanitation Data'!$D$31,0,10*ROW('Sanitation Data'!D42))="","",OFFSET('Sanitation Data'!$D$31,0,10*ROW('Sanitation Data'!D42)))</f>
        <v/>
      </c>
      <c r="CO48" s="278" t="str">
        <f ca="true">+IF(OFFSET('Sanitation Data'!$D$32,0,10*ROW('Sanitation Data'!D42))="","",OFFSET('Sanitation Data'!$D$32,0,10*ROW('Sanitation Data'!D42)))</f>
        <v/>
      </c>
      <c r="CP48" s="278" t="str">
        <f ca="true">+IF(OFFSET('Sanitation Data'!$E$28,0,10*ROW('Sanitation Data'!E42))="","",OFFSET('Sanitation Data'!$E$28,0,10*ROW('Sanitation Data'!E42)))</f>
        <v/>
      </c>
      <c r="CQ48" s="278" t="str">
        <f ca="true">+IF(OFFSET('Sanitation Data'!$E$29,0,10*ROW('Sanitation Data'!E42))="","",OFFSET('Sanitation Data'!$E$29,0,10*ROW('Sanitation Data'!E42)))</f>
        <v/>
      </c>
      <c r="CR48" s="278" t="str">
        <f ca="true">+IF(OFFSET('Sanitation Data'!$E$30,0,10*ROW('Sanitation Data'!E42))="","",OFFSET('Sanitation Data'!$E$30,0,10*ROW('Sanitation Data'!E42)))</f>
        <v/>
      </c>
      <c r="CS48" s="278" t="str">
        <f ca="true">+IF(OFFSET('Sanitation Data'!$E$31,0,10*ROW('Sanitation Data'!E42))="","",OFFSET('Sanitation Data'!$E$31,0,10*ROW('Sanitation Data'!E42)))</f>
        <v/>
      </c>
      <c r="CT48" s="278" t="str">
        <f ca="true">+IF(OFFSET('Sanitation Data'!$E$32,0,10*ROW('Sanitation Data'!E42))="","",OFFSET('Sanitation Data'!$E$32,0,10*ROW('Sanitation Data'!E42)))</f>
        <v/>
      </c>
      <c r="CU48" s="278" t="str">
        <f ca="true">+IF(OFFSET('Sanitation Data'!$F$28,0,10*ROW('Sanitation Data'!F42))="","",OFFSET('Sanitation Data'!$F$28,0,10*ROW('Sanitation Data'!F42)))</f>
        <v/>
      </c>
      <c r="CV48" s="278" t="str">
        <f ca="true">+IF(OFFSET('Sanitation Data'!$F$29,0,10*ROW('Sanitation Data'!F42))="","",OFFSET('Sanitation Data'!$F$29,0,10*ROW('Sanitation Data'!F42)))</f>
        <v/>
      </c>
      <c r="CW48" s="278" t="str">
        <f ca="true">+IF(OFFSET('Sanitation Data'!$F$30,0,10*ROW('Sanitation Data'!F42))="","",OFFSET('Sanitation Data'!$F$30,0,10*ROW('Sanitation Data'!F42)))</f>
        <v/>
      </c>
      <c r="CX48" s="278" t="str">
        <f ca="true">+IF(OFFSET('Sanitation Data'!$F$31,0,10*ROW('Sanitation Data'!F42))="","",OFFSET('Sanitation Data'!$F$31,0,10*ROW('Sanitation Data'!F42)))</f>
        <v/>
      </c>
      <c r="CY48" s="278" t="str">
        <f ca="true">+IF(OFFSET('Sanitation Data'!$F$32,0,10*ROW('Sanitation Data'!F42))="","",OFFSET('Sanitation Data'!$F$32,0,10*ROW('Sanitation Data'!F42)))</f>
        <v/>
      </c>
      <c r="CZ48" s="278" t="str">
        <f ca="true">+IF(OFFSET('Sanitation Data'!$G$28,0,10*ROW('Sanitation Data'!G42))="","",OFFSET('Sanitation Data'!$G$28,0,10*ROW('Sanitation Data'!G42)))</f>
        <v/>
      </c>
      <c r="DA48" s="278" t="str">
        <f ca="true">+IF(OFFSET('Sanitation Data'!$G$29,0,10*ROW('Sanitation Data'!G42))="","",OFFSET('Sanitation Data'!$G$29,0,10*ROW('Sanitation Data'!G42)))</f>
        <v/>
      </c>
      <c r="DB48" s="278" t="str">
        <f ca="true">+IF(OFFSET('Sanitation Data'!$G$30,0,10*ROW('Sanitation Data'!G42))="","",OFFSET('Sanitation Data'!$G$30,0,10*ROW('Sanitation Data'!G42)))</f>
        <v/>
      </c>
      <c r="DC48" s="278" t="str">
        <f ca="true">+IF(OFFSET('Sanitation Data'!$G$31,0,10*ROW('Sanitation Data'!G42))="","",OFFSET('Sanitation Data'!$G$31,0,10*ROW('Sanitation Data'!G42)))</f>
        <v/>
      </c>
      <c r="DD48" s="278" t="str">
        <f ca="true">+IF(OFFSET('Sanitation Data'!$G$32,0,10*ROW('Sanitation Data'!G42))="","",OFFSET('Sanitation Data'!$G$32,0,10*ROW('Sanitation Data'!G42)))</f>
        <v/>
      </c>
      <c r="DE48" s="278" t="str">
        <f ca="true">+IF(OFFSET('Sanitation Data'!$H$28,0,10*ROW('Sanitation Data'!H42))="","",OFFSET('Sanitation Data'!$H$28,0,10*ROW('Sanitation Data'!H42)))</f>
        <v/>
      </c>
      <c r="DF48" s="278" t="str">
        <f ca="true">+IF(OFFSET('Sanitation Data'!$H$29,0,10*ROW('Sanitation Data'!H42))="","",OFFSET('Sanitation Data'!$H$29,0,10*ROW('Sanitation Data'!H42)))</f>
        <v/>
      </c>
      <c r="DG48" s="278" t="str">
        <f ca="true">+IF(OFFSET('Sanitation Data'!$H$30,0,10*ROW('Sanitation Data'!H42))="","",OFFSET('Sanitation Data'!$H$30,0,10*ROW('Sanitation Data'!H42)))</f>
        <v/>
      </c>
      <c r="DH48" s="278" t="str">
        <f ca="true">+IF(OFFSET('Sanitation Data'!$H$31,0,10*ROW('Sanitation Data'!H42))="","",OFFSET('Sanitation Data'!$H$31,0,10*ROW('Sanitation Data'!H42)))</f>
        <v/>
      </c>
      <c r="DI48" s="278" t="str">
        <f ca="true">+IF(OFFSET('Sanitation Data'!$H$32,0,10*ROW('Sanitation Data'!H42))="","",OFFSET('Sanitation Data'!$H$32,0,10*ROW('Sanitation Data'!H42)))</f>
        <v/>
      </c>
      <c r="DJ48" s="278" t="str">
        <f ca="true">+IF(OFFSET('Sanitation Data'!$I$28,0,10*ROW('Sanitation Data'!I42))="","",OFFSET('Sanitation Data'!$I$28,0,10*ROW('Sanitation Data'!I42)))</f>
        <v/>
      </c>
      <c r="DK48" s="278" t="str">
        <f ca="true">+IF(OFFSET('Sanitation Data'!$I$29,0,10*ROW('Sanitation Data'!I42))="","",OFFSET('Sanitation Data'!$I$29,0,10*ROW('Sanitation Data'!I42)))</f>
        <v/>
      </c>
      <c r="DL48" s="278" t="str">
        <f ca="true">+IF(OFFSET('Sanitation Data'!$I$30,0,10*ROW('Sanitation Data'!I42))="","",OFFSET('Sanitation Data'!$I$30,0,10*ROW('Sanitation Data'!I42)))</f>
        <v/>
      </c>
      <c r="DM48" s="278" t="str">
        <f ca="true">+IF(OFFSET('Sanitation Data'!$I$31,0,10*ROW('Sanitation Data'!I42))="","",OFFSET('Sanitation Data'!$I$31,0,10*ROW('Sanitation Data'!I42)))</f>
        <v/>
      </c>
      <c r="DN48" s="278" t="str">
        <f ca="true">+IF(OFFSET('Sanitation Data'!$I$32,0,10*ROW('Sanitation Data'!I42))="","",OFFSET('Sanitation Data'!$I$32,0,10*ROW('Sanitation Data'!I42)))</f>
        <v/>
      </c>
      <c r="DO48" s="278" t="str">
        <f ca="true">+IF(OFFSET('Hygiene Data'!$D$11,0,10*ROW('Hygiene Data'!D42))="","",OFFSET('Hygiene Data'!$D$11,0,10*ROW('Hygiene Data'!D42)))</f>
        <v/>
      </c>
      <c r="DP48" s="278" t="str">
        <f ca="true">+IF(OFFSET('Hygiene Data'!$D$12,0,10*ROW('Hygiene Data'!D42))="","",OFFSET('Hygiene Data'!$D$12,0,10*ROW('Hygiene Data'!D42)))</f>
        <v/>
      </c>
      <c r="DQ48" s="278" t="str">
        <f ca="true">+IF(OFFSET('Hygiene Data'!$D$13,0,10*ROW('Hygiene Data'!D42))="","",OFFSET('Hygiene Data'!$D$13,0,10*ROW('Hygiene Data'!D42)))</f>
        <v/>
      </c>
      <c r="DR48" s="278" t="str">
        <f ca="true">+IF(OFFSET('Hygiene Data'!$E$11,0,10*ROW('Hygiene Data'!E42))="","",OFFSET('Hygiene Data'!$E$11,0,10*ROW('Hygiene Data'!E42)))</f>
        <v/>
      </c>
      <c r="DS48" s="278" t="str">
        <f ca="true">+IF(OFFSET('Hygiene Data'!$E$12,0,10*ROW('Hygiene Data'!E42))="","",OFFSET('Hygiene Data'!$E$12,0,10*ROW('Hygiene Data'!E42)))</f>
        <v/>
      </c>
      <c r="DT48" s="278" t="str">
        <f ca="true">+IF(OFFSET('Hygiene Data'!$E$13,0,10*ROW('Hygiene Data'!E42))="","",OFFSET('Hygiene Data'!$E$13,0,10*ROW('Hygiene Data'!E42)))</f>
        <v/>
      </c>
      <c r="DU48" s="278" t="str">
        <f ca="true">+IF(OFFSET('Hygiene Data'!$F$11,0,10*ROW('Hygiene Data'!F42))="","",OFFSET('Hygiene Data'!$F$11,0,10*ROW('Hygiene Data'!F42)))</f>
        <v/>
      </c>
      <c r="DV48" s="278" t="str">
        <f ca="true">+IF(OFFSET('Hygiene Data'!$F$12,0,10*ROW('Hygiene Data'!F42))="","",OFFSET('Hygiene Data'!$F$12,0,10*ROW('Hygiene Data'!F42)))</f>
        <v/>
      </c>
      <c r="DW48" s="278" t="str">
        <f ca="true">+IF(OFFSET('Hygiene Data'!$F$13,0,10*ROW('Hygiene Data'!F42))="","",OFFSET('Hygiene Data'!$F$13,0,10*ROW('Hygiene Data'!F42)))</f>
        <v/>
      </c>
      <c r="DX48" s="278" t="str">
        <f ca="true">+IF(OFFSET('Hygiene Data'!$G$11,0,10*ROW('Hygiene Data'!G42))="","",OFFSET('Hygiene Data'!$G$11,0,10*ROW('Hygiene Data'!G42)))</f>
        <v/>
      </c>
      <c r="DY48" s="278" t="str">
        <f ca="true">+IF(OFFSET('Hygiene Data'!$G$12,0,10*ROW('Hygiene Data'!G42))="","",OFFSET('Hygiene Data'!$G$12,0,10*ROW('Hygiene Data'!G42)))</f>
        <v/>
      </c>
      <c r="DZ48" s="278" t="str">
        <f ca="true">+IF(OFFSET('Hygiene Data'!$G$13,0,10*ROW('Hygiene Data'!G42))="","",OFFSET('Hygiene Data'!$G$13,0,10*ROW('Hygiene Data'!G42)))</f>
        <v/>
      </c>
      <c r="EA48" s="278" t="str">
        <f ca="true">+IF(OFFSET('Hygiene Data'!$H$11,0,10*ROW('Hygiene Data'!H42))="","",OFFSET('Hygiene Data'!$H$11,0,10*ROW('Hygiene Data'!H42)))</f>
        <v/>
      </c>
      <c r="EB48" s="278" t="str">
        <f ca="true">+IF(OFFSET('Hygiene Data'!$H$12,0,10*ROW('Hygiene Data'!H42))="","",OFFSET('Hygiene Data'!$H$12,0,10*ROW('Hygiene Data'!H42)))</f>
        <v/>
      </c>
      <c r="EC48" s="278" t="str">
        <f ca="true">+IF(OFFSET('Hygiene Data'!$H$13,0,10*ROW('Hygiene Data'!H42))="","",OFFSET('Hygiene Data'!$H$13,0,10*ROW('Hygiene Data'!H42)))</f>
        <v/>
      </c>
      <c r="ED48" s="278" t="str">
        <f ca="true">+IF(OFFSET('Hygiene Data'!$I$11,0,10*ROW('Hygiene Data'!I42))="","",OFFSET('Hygiene Data'!$I$11,0,10*ROW('Hygiene Data'!I42)))</f>
        <v/>
      </c>
      <c r="EE48" s="278" t="str">
        <f ca="true">+IF(OFFSET('Hygiene Data'!$I$12,0,10*ROW('Hygiene Data'!I42))="","",OFFSET('Hygiene Data'!$I$12,0,10*ROW('Hygiene Data'!I42)))</f>
        <v/>
      </c>
      <c r="EF48" s="278" t="str">
        <f ca="true">+IF(OFFSET('Hygiene Data'!$I$13,0,10*ROW('Hygiene Data'!I42))="","",OFFSET('Hygiene Data'!$I$13,0,10*ROW('Hygiene Data'!I42)))</f>
        <v/>
      </c>
    </row>
    <row xmlns:x14ac="http://schemas.microsoft.com/office/spreadsheetml/2009/9/ac" r="49" x14ac:dyDescent="0.2">
      <c r="A49" s="35" t="str">
        <f ca="true">+IF(OFFSET('Water Data'!$B$2,0,10*ROW('Water Data'!E43))="","",OFFSET('Water Data'!$B$2,0,10*ROW('Water Data'!E43)))</f>
        <v/>
      </c>
      <c r="B49" s="35" t="str">
        <f ca="true">+IF(OFFSET('Water Data'!$C$2,0,10*ROW('Water Data'!F43))="","",OFFSET('Water Data'!$C$2,0,10*ROW('Water Data'!F43)))</f>
        <v/>
      </c>
      <c r="C49" s="334" t="str">
        <f t="shared" ca="true" si="0"/>
        <v/>
      </c>
      <c r="D49" s="91"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1"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1"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1"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1"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1"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1"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1"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1"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1"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1"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1"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1"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1"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1"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1"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1"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1"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2"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2"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2"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2"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2"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2"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2"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2"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2"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2"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2"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2"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2"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2"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2"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2"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2"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2"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2"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2"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2"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2"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2"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2"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2"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2"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2"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2"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2"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2"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3"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3"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3"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3"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3"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3"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3"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3"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3"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3"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3"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3"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3"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3"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3"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3"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3"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3"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8"/>
      <c r="BS49" s="278" t="str">
        <f ca="true">+IF(OFFSET('Water Data'!$D$27,0,10*ROW('Water Data'!D43))="","",OFFSET('Water Data'!$D$27,0,10*ROW('Water Data'!D43)))</f>
        <v/>
      </c>
      <c r="BT49" s="278" t="str">
        <f ca="true">+IF(OFFSET('Water Data'!$D$28,0,10*ROW('Water Data'!D43))="","",OFFSET('Water Data'!$D$28,0,10*ROW('Water Data'!D43)))</f>
        <v/>
      </c>
      <c r="BU49" s="278" t="str">
        <f ca="true">+IF(OFFSET('Water Data'!$D$29,0,10*ROW('Water Data'!D43))="","",OFFSET('Water Data'!$D$29,0,10*ROW('Water Data'!D43)))</f>
        <v/>
      </c>
      <c r="BV49" s="278" t="str">
        <f ca="true">+IF(OFFSET('Water Data'!$E$27,0,10*ROW('Water Data'!E43))="","",OFFSET('Water Data'!$E$27,0,10*ROW('Water Data'!E43)))</f>
        <v/>
      </c>
      <c r="BW49" s="278" t="str">
        <f ca="true">+IF(OFFSET('Water Data'!$E$28,0,10*ROW('Water Data'!E43))="","",OFFSET('Water Data'!$E$28,0,10*ROW('Water Data'!E43)))</f>
        <v/>
      </c>
      <c r="BX49" s="278" t="str">
        <f ca="true">+IF(OFFSET('Water Data'!$E$29,0,10*ROW('Water Data'!E43))="","",OFFSET('Water Data'!$E$29,0,10*ROW('Water Data'!E43)))</f>
        <v/>
      </c>
      <c r="BY49" s="278" t="str">
        <f ca="true">+IF(OFFSET('Water Data'!$F$27,0,10*ROW('Water Data'!F43))="","",OFFSET('Water Data'!$F$27,0,10*ROW('Water Data'!F43)))</f>
        <v/>
      </c>
      <c r="BZ49" s="278" t="str">
        <f ca="true">+IF(OFFSET('Water Data'!$F$28,0,10*ROW('Water Data'!F43))="","",OFFSET('Water Data'!$F$28,0,10*ROW('Water Data'!F43)))</f>
        <v/>
      </c>
      <c r="CA49" s="278" t="str">
        <f ca="true">+IF(OFFSET('Water Data'!$F$29,0,10*ROW('Water Data'!F43))="","",OFFSET('Water Data'!$F$29,0,10*ROW('Water Data'!F43)))</f>
        <v/>
      </c>
      <c r="CB49" s="278" t="str">
        <f ca="true">+IF(OFFSET('Water Data'!$G$27,0,10*ROW('Water Data'!G43))="","",OFFSET('Water Data'!$G$27,0,10*ROW('Water Data'!G43)))</f>
        <v/>
      </c>
      <c r="CC49" s="278" t="str">
        <f ca="true">+IF(OFFSET('Water Data'!$G$28,0,10*ROW('Water Data'!G43))="","",OFFSET('Water Data'!$G$28,0,10*ROW('Water Data'!G43)))</f>
        <v/>
      </c>
      <c r="CD49" s="278" t="str">
        <f ca="true">+IF(OFFSET('Water Data'!$G$29,0,10*ROW('Water Data'!G43))="","",OFFSET('Water Data'!$G$29,0,10*ROW('Water Data'!G43)))</f>
        <v/>
      </c>
      <c r="CE49" s="278" t="str">
        <f ca="true">+IF(OFFSET('Water Data'!$H$27,0,10*ROW('Water Data'!H43))="","",OFFSET('Water Data'!$H$27,0,10*ROW('Water Data'!H43)))</f>
        <v/>
      </c>
      <c r="CF49" s="278" t="str">
        <f ca="true">+IF(OFFSET('Water Data'!$H$28,0,10*ROW('Water Data'!H43))="","",OFFSET('Water Data'!$H$28,0,10*ROW('Water Data'!H43)))</f>
        <v/>
      </c>
      <c r="CG49" s="278" t="str">
        <f ca="true">+IF(OFFSET('Water Data'!$H$29,0,10*ROW('Water Data'!H43))="","",OFFSET('Water Data'!$H$29,0,10*ROW('Water Data'!H43)))</f>
        <v/>
      </c>
      <c r="CH49" s="278" t="str">
        <f ca="true">+IF(OFFSET('Water Data'!$I$27,0,10*ROW('Water Data'!I43))="","",OFFSET('Water Data'!$I$27,0,10*ROW('Water Data'!I43)))</f>
        <v/>
      </c>
      <c r="CI49" s="278" t="str">
        <f ca="true">+IF(OFFSET('Water Data'!$I$28,0,10*ROW('Water Data'!I43))="","",OFFSET('Water Data'!$I$28,0,10*ROW('Water Data'!I43)))</f>
        <v/>
      </c>
      <c r="CJ49" s="278" t="str">
        <f ca="true">+IF(OFFSET('Water Data'!$I$29,0,10*ROW('Water Data'!I43))="","",OFFSET('Water Data'!$I$29,0,10*ROW('Water Data'!I43)))</f>
        <v/>
      </c>
      <c r="CK49" s="278" t="str">
        <f ca="true">+IF(OFFSET('Sanitation Data'!$D$28,0,10*ROW('Sanitation Data'!D43))="","",OFFSET('Sanitation Data'!$D$28,0,10*ROW('Sanitation Data'!D43)))</f>
        <v/>
      </c>
      <c r="CL49" s="278" t="str">
        <f ca="true">+IF(OFFSET('Sanitation Data'!$D$29,0,10*ROW('Sanitation Data'!D43))="","",OFFSET('Sanitation Data'!$D$29,0,10*ROW('Sanitation Data'!D43)))</f>
        <v/>
      </c>
      <c r="CM49" s="278" t="str">
        <f ca="true">+IF(OFFSET('Sanitation Data'!$D$30,0,10*ROW('Sanitation Data'!D43))="","",OFFSET('Sanitation Data'!$D$30,0,10*ROW('Sanitation Data'!D43)))</f>
        <v/>
      </c>
      <c r="CN49" s="278" t="str">
        <f ca="true">+IF(OFFSET('Sanitation Data'!$D$31,0,10*ROW('Sanitation Data'!D43))="","",OFFSET('Sanitation Data'!$D$31,0,10*ROW('Sanitation Data'!D43)))</f>
        <v/>
      </c>
      <c r="CO49" s="278" t="str">
        <f ca="true">+IF(OFFSET('Sanitation Data'!$D$32,0,10*ROW('Sanitation Data'!D43))="","",OFFSET('Sanitation Data'!$D$32,0,10*ROW('Sanitation Data'!D43)))</f>
        <v/>
      </c>
      <c r="CP49" s="278" t="str">
        <f ca="true">+IF(OFFSET('Sanitation Data'!$E$28,0,10*ROW('Sanitation Data'!E43))="","",OFFSET('Sanitation Data'!$E$28,0,10*ROW('Sanitation Data'!E43)))</f>
        <v/>
      </c>
      <c r="CQ49" s="278" t="str">
        <f ca="true">+IF(OFFSET('Sanitation Data'!$E$29,0,10*ROW('Sanitation Data'!E43))="","",OFFSET('Sanitation Data'!$E$29,0,10*ROW('Sanitation Data'!E43)))</f>
        <v/>
      </c>
      <c r="CR49" s="278" t="str">
        <f ca="true">+IF(OFFSET('Sanitation Data'!$E$30,0,10*ROW('Sanitation Data'!E43))="","",OFFSET('Sanitation Data'!$E$30,0,10*ROW('Sanitation Data'!E43)))</f>
        <v/>
      </c>
      <c r="CS49" s="278" t="str">
        <f ca="true">+IF(OFFSET('Sanitation Data'!$E$31,0,10*ROW('Sanitation Data'!E43))="","",OFFSET('Sanitation Data'!$E$31,0,10*ROW('Sanitation Data'!E43)))</f>
        <v/>
      </c>
      <c r="CT49" s="278" t="str">
        <f ca="true">+IF(OFFSET('Sanitation Data'!$E$32,0,10*ROW('Sanitation Data'!E43))="","",OFFSET('Sanitation Data'!$E$32,0,10*ROW('Sanitation Data'!E43)))</f>
        <v/>
      </c>
      <c r="CU49" s="278" t="str">
        <f ca="true">+IF(OFFSET('Sanitation Data'!$F$28,0,10*ROW('Sanitation Data'!F43))="","",OFFSET('Sanitation Data'!$F$28,0,10*ROW('Sanitation Data'!F43)))</f>
        <v/>
      </c>
      <c r="CV49" s="278" t="str">
        <f ca="true">+IF(OFFSET('Sanitation Data'!$F$29,0,10*ROW('Sanitation Data'!F43))="","",OFFSET('Sanitation Data'!$F$29,0,10*ROW('Sanitation Data'!F43)))</f>
        <v/>
      </c>
      <c r="CW49" s="278" t="str">
        <f ca="true">+IF(OFFSET('Sanitation Data'!$F$30,0,10*ROW('Sanitation Data'!F43))="","",OFFSET('Sanitation Data'!$F$30,0,10*ROW('Sanitation Data'!F43)))</f>
        <v/>
      </c>
      <c r="CX49" s="278" t="str">
        <f ca="true">+IF(OFFSET('Sanitation Data'!$F$31,0,10*ROW('Sanitation Data'!F43))="","",OFFSET('Sanitation Data'!$F$31,0,10*ROW('Sanitation Data'!F43)))</f>
        <v/>
      </c>
      <c r="CY49" s="278" t="str">
        <f ca="true">+IF(OFFSET('Sanitation Data'!$F$32,0,10*ROW('Sanitation Data'!F43))="","",OFFSET('Sanitation Data'!$F$32,0,10*ROW('Sanitation Data'!F43)))</f>
        <v/>
      </c>
      <c r="CZ49" s="278" t="str">
        <f ca="true">+IF(OFFSET('Sanitation Data'!$G$28,0,10*ROW('Sanitation Data'!G43))="","",OFFSET('Sanitation Data'!$G$28,0,10*ROW('Sanitation Data'!G43)))</f>
        <v/>
      </c>
      <c r="DA49" s="278" t="str">
        <f ca="true">+IF(OFFSET('Sanitation Data'!$G$29,0,10*ROW('Sanitation Data'!G43))="","",OFFSET('Sanitation Data'!$G$29,0,10*ROW('Sanitation Data'!G43)))</f>
        <v/>
      </c>
      <c r="DB49" s="278" t="str">
        <f ca="true">+IF(OFFSET('Sanitation Data'!$G$30,0,10*ROW('Sanitation Data'!G43))="","",OFFSET('Sanitation Data'!$G$30,0,10*ROW('Sanitation Data'!G43)))</f>
        <v/>
      </c>
      <c r="DC49" s="278" t="str">
        <f ca="true">+IF(OFFSET('Sanitation Data'!$G$31,0,10*ROW('Sanitation Data'!G43))="","",OFFSET('Sanitation Data'!$G$31,0,10*ROW('Sanitation Data'!G43)))</f>
        <v/>
      </c>
      <c r="DD49" s="278" t="str">
        <f ca="true">+IF(OFFSET('Sanitation Data'!$G$32,0,10*ROW('Sanitation Data'!G43))="","",OFFSET('Sanitation Data'!$G$32,0,10*ROW('Sanitation Data'!G43)))</f>
        <v/>
      </c>
      <c r="DE49" s="278" t="str">
        <f ca="true">+IF(OFFSET('Sanitation Data'!$H$28,0,10*ROW('Sanitation Data'!H43))="","",OFFSET('Sanitation Data'!$H$28,0,10*ROW('Sanitation Data'!H43)))</f>
        <v/>
      </c>
      <c r="DF49" s="278" t="str">
        <f ca="true">+IF(OFFSET('Sanitation Data'!$H$29,0,10*ROW('Sanitation Data'!H43))="","",OFFSET('Sanitation Data'!$H$29,0,10*ROW('Sanitation Data'!H43)))</f>
        <v/>
      </c>
      <c r="DG49" s="278" t="str">
        <f ca="true">+IF(OFFSET('Sanitation Data'!$H$30,0,10*ROW('Sanitation Data'!H43))="","",OFFSET('Sanitation Data'!$H$30,0,10*ROW('Sanitation Data'!H43)))</f>
        <v/>
      </c>
      <c r="DH49" s="278" t="str">
        <f ca="true">+IF(OFFSET('Sanitation Data'!$H$31,0,10*ROW('Sanitation Data'!H43))="","",OFFSET('Sanitation Data'!$H$31,0,10*ROW('Sanitation Data'!H43)))</f>
        <v/>
      </c>
      <c r="DI49" s="278" t="str">
        <f ca="true">+IF(OFFSET('Sanitation Data'!$H$32,0,10*ROW('Sanitation Data'!H43))="","",OFFSET('Sanitation Data'!$H$32,0,10*ROW('Sanitation Data'!H43)))</f>
        <v/>
      </c>
      <c r="DJ49" s="278" t="str">
        <f ca="true">+IF(OFFSET('Sanitation Data'!$I$28,0,10*ROW('Sanitation Data'!I43))="","",OFFSET('Sanitation Data'!$I$28,0,10*ROW('Sanitation Data'!I43)))</f>
        <v/>
      </c>
      <c r="DK49" s="278" t="str">
        <f ca="true">+IF(OFFSET('Sanitation Data'!$I$29,0,10*ROW('Sanitation Data'!I43))="","",OFFSET('Sanitation Data'!$I$29,0,10*ROW('Sanitation Data'!I43)))</f>
        <v/>
      </c>
      <c r="DL49" s="278" t="str">
        <f ca="true">+IF(OFFSET('Sanitation Data'!$I$30,0,10*ROW('Sanitation Data'!I43))="","",OFFSET('Sanitation Data'!$I$30,0,10*ROW('Sanitation Data'!I43)))</f>
        <v/>
      </c>
      <c r="DM49" s="278" t="str">
        <f ca="true">+IF(OFFSET('Sanitation Data'!$I$31,0,10*ROW('Sanitation Data'!I43))="","",OFFSET('Sanitation Data'!$I$31,0,10*ROW('Sanitation Data'!I43)))</f>
        <v/>
      </c>
      <c r="DN49" s="278" t="str">
        <f ca="true">+IF(OFFSET('Sanitation Data'!$I$32,0,10*ROW('Sanitation Data'!I43))="","",OFFSET('Sanitation Data'!$I$32,0,10*ROW('Sanitation Data'!I43)))</f>
        <v/>
      </c>
      <c r="DO49" s="278" t="str">
        <f ca="true">+IF(OFFSET('Hygiene Data'!$D$11,0,10*ROW('Hygiene Data'!D43))="","",OFFSET('Hygiene Data'!$D$11,0,10*ROW('Hygiene Data'!D43)))</f>
        <v/>
      </c>
      <c r="DP49" s="278" t="str">
        <f ca="true">+IF(OFFSET('Hygiene Data'!$D$12,0,10*ROW('Hygiene Data'!D43))="","",OFFSET('Hygiene Data'!$D$12,0,10*ROW('Hygiene Data'!D43)))</f>
        <v/>
      </c>
      <c r="DQ49" s="278" t="str">
        <f ca="true">+IF(OFFSET('Hygiene Data'!$D$13,0,10*ROW('Hygiene Data'!D43))="","",OFFSET('Hygiene Data'!$D$13,0,10*ROW('Hygiene Data'!D43)))</f>
        <v/>
      </c>
      <c r="DR49" s="278" t="str">
        <f ca="true">+IF(OFFSET('Hygiene Data'!$E$11,0,10*ROW('Hygiene Data'!E43))="","",OFFSET('Hygiene Data'!$E$11,0,10*ROW('Hygiene Data'!E43)))</f>
        <v/>
      </c>
      <c r="DS49" s="278" t="str">
        <f ca="true">+IF(OFFSET('Hygiene Data'!$E$12,0,10*ROW('Hygiene Data'!E43))="","",OFFSET('Hygiene Data'!$E$12,0,10*ROW('Hygiene Data'!E43)))</f>
        <v/>
      </c>
      <c r="DT49" s="278" t="str">
        <f ca="true">+IF(OFFSET('Hygiene Data'!$E$13,0,10*ROW('Hygiene Data'!E43))="","",OFFSET('Hygiene Data'!$E$13,0,10*ROW('Hygiene Data'!E43)))</f>
        <v/>
      </c>
      <c r="DU49" s="278" t="str">
        <f ca="true">+IF(OFFSET('Hygiene Data'!$F$11,0,10*ROW('Hygiene Data'!F43))="","",OFFSET('Hygiene Data'!$F$11,0,10*ROW('Hygiene Data'!F43)))</f>
        <v/>
      </c>
      <c r="DV49" s="278" t="str">
        <f ca="true">+IF(OFFSET('Hygiene Data'!$F$12,0,10*ROW('Hygiene Data'!F43))="","",OFFSET('Hygiene Data'!$F$12,0,10*ROW('Hygiene Data'!F43)))</f>
        <v/>
      </c>
      <c r="DW49" s="278" t="str">
        <f ca="true">+IF(OFFSET('Hygiene Data'!$F$13,0,10*ROW('Hygiene Data'!F43))="","",OFFSET('Hygiene Data'!$F$13,0,10*ROW('Hygiene Data'!F43)))</f>
        <v/>
      </c>
      <c r="DX49" s="278" t="str">
        <f ca="true">+IF(OFFSET('Hygiene Data'!$G$11,0,10*ROW('Hygiene Data'!G43))="","",OFFSET('Hygiene Data'!$G$11,0,10*ROW('Hygiene Data'!G43)))</f>
        <v/>
      </c>
      <c r="DY49" s="278" t="str">
        <f ca="true">+IF(OFFSET('Hygiene Data'!$G$12,0,10*ROW('Hygiene Data'!G43))="","",OFFSET('Hygiene Data'!$G$12,0,10*ROW('Hygiene Data'!G43)))</f>
        <v/>
      </c>
      <c r="DZ49" s="278" t="str">
        <f ca="true">+IF(OFFSET('Hygiene Data'!$G$13,0,10*ROW('Hygiene Data'!G43))="","",OFFSET('Hygiene Data'!$G$13,0,10*ROW('Hygiene Data'!G43)))</f>
        <v/>
      </c>
      <c r="EA49" s="278" t="str">
        <f ca="true">+IF(OFFSET('Hygiene Data'!$H$11,0,10*ROW('Hygiene Data'!H43))="","",OFFSET('Hygiene Data'!$H$11,0,10*ROW('Hygiene Data'!H43)))</f>
        <v/>
      </c>
      <c r="EB49" s="278" t="str">
        <f ca="true">+IF(OFFSET('Hygiene Data'!$H$12,0,10*ROW('Hygiene Data'!H43))="","",OFFSET('Hygiene Data'!$H$12,0,10*ROW('Hygiene Data'!H43)))</f>
        <v/>
      </c>
      <c r="EC49" s="278" t="str">
        <f ca="true">+IF(OFFSET('Hygiene Data'!$H$13,0,10*ROW('Hygiene Data'!H43))="","",OFFSET('Hygiene Data'!$H$13,0,10*ROW('Hygiene Data'!H43)))</f>
        <v/>
      </c>
      <c r="ED49" s="278" t="str">
        <f ca="true">+IF(OFFSET('Hygiene Data'!$I$11,0,10*ROW('Hygiene Data'!I43))="","",OFFSET('Hygiene Data'!$I$11,0,10*ROW('Hygiene Data'!I43)))</f>
        <v/>
      </c>
      <c r="EE49" s="278" t="str">
        <f ca="true">+IF(OFFSET('Hygiene Data'!$I$12,0,10*ROW('Hygiene Data'!I43))="","",OFFSET('Hygiene Data'!$I$12,0,10*ROW('Hygiene Data'!I43)))</f>
        <v/>
      </c>
      <c r="EF49" s="278" t="str">
        <f ca="true">+IF(OFFSET('Hygiene Data'!$I$13,0,10*ROW('Hygiene Data'!I43))="","",OFFSET('Hygiene Data'!$I$13,0,10*ROW('Hygiene Data'!I43)))</f>
        <v/>
      </c>
    </row>
    <row xmlns:x14ac="http://schemas.microsoft.com/office/spreadsheetml/2009/9/ac" r="50" x14ac:dyDescent="0.2">
      <c r="A50" s="35" t="str">
        <f ca="true">+IF(OFFSET('Water Data'!$B$2,0,10*ROW('Water Data'!E44))="","",OFFSET('Water Data'!$B$2,0,10*ROW('Water Data'!E44)))</f>
        <v/>
      </c>
      <c r="B50" s="35" t="str">
        <f ca="true">+IF(OFFSET('Water Data'!$C$2,0,10*ROW('Water Data'!F44))="","",OFFSET('Water Data'!$C$2,0,10*ROW('Water Data'!F44)))</f>
        <v/>
      </c>
      <c r="C50" s="334" t="str">
        <f t="shared" ca="true" si="0"/>
        <v/>
      </c>
      <c r="D50" s="91"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1"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1"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1"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1"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1"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1"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1"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1"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1"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1"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1"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1"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1"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1"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1"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1"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1"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2"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2"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2"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2"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2"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2"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2"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2"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2"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2"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2"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2"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2"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2"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2"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2"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2"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2"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2"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2"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2"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2"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2"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2"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2"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2"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2"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2"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2"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2"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3"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3"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3"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3"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3"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3"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3"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3"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3"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3"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3"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3"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3"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3"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3"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3"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3"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3"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8"/>
      <c r="BS50" s="278" t="str">
        <f ca="true">+IF(OFFSET('Water Data'!$D$27,0,10*ROW('Water Data'!D44))="","",OFFSET('Water Data'!$D$27,0,10*ROW('Water Data'!D44)))</f>
        <v/>
      </c>
      <c r="BT50" s="278" t="str">
        <f ca="true">+IF(OFFSET('Water Data'!$D$28,0,10*ROW('Water Data'!D44))="","",OFFSET('Water Data'!$D$28,0,10*ROW('Water Data'!D44)))</f>
        <v/>
      </c>
      <c r="BU50" s="278" t="str">
        <f ca="true">+IF(OFFSET('Water Data'!$D$29,0,10*ROW('Water Data'!D44))="","",OFFSET('Water Data'!$D$29,0,10*ROW('Water Data'!D44)))</f>
        <v/>
      </c>
      <c r="BV50" s="278" t="str">
        <f ca="true">+IF(OFFSET('Water Data'!$E$27,0,10*ROW('Water Data'!E44))="","",OFFSET('Water Data'!$E$27,0,10*ROW('Water Data'!E44)))</f>
        <v/>
      </c>
      <c r="BW50" s="278" t="str">
        <f ca="true">+IF(OFFSET('Water Data'!$E$28,0,10*ROW('Water Data'!E44))="","",OFFSET('Water Data'!$E$28,0,10*ROW('Water Data'!E44)))</f>
        <v/>
      </c>
      <c r="BX50" s="278" t="str">
        <f ca="true">+IF(OFFSET('Water Data'!$E$29,0,10*ROW('Water Data'!E44))="","",OFFSET('Water Data'!$E$29,0,10*ROW('Water Data'!E44)))</f>
        <v/>
      </c>
      <c r="BY50" s="278" t="str">
        <f ca="true">+IF(OFFSET('Water Data'!$F$27,0,10*ROW('Water Data'!F44))="","",OFFSET('Water Data'!$F$27,0,10*ROW('Water Data'!F44)))</f>
        <v/>
      </c>
      <c r="BZ50" s="278" t="str">
        <f ca="true">+IF(OFFSET('Water Data'!$F$28,0,10*ROW('Water Data'!F44))="","",OFFSET('Water Data'!$F$28,0,10*ROW('Water Data'!F44)))</f>
        <v/>
      </c>
      <c r="CA50" s="278" t="str">
        <f ca="true">+IF(OFFSET('Water Data'!$F$29,0,10*ROW('Water Data'!F44))="","",OFFSET('Water Data'!$F$29,0,10*ROW('Water Data'!F44)))</f>
        <v/>
      </c>
      <c r="CB50" s="278" t="str">
        <f ca="true">+IF(OFFSET('Water Data'!$G$27,0,10*ROW('Water Data'!G44))="","",OFFSET('Water Data'!$G$27,0,10*ROW('Water Data'!G44)))</f>
        <v/>
      </c>
      <c r="CC50" s="278" t="str">
        <f ca="true">+IF(OFFSET('Water Data'!$G$28,0,10*ROW('Water Data'!G44))="","",OFFSET('Water Data'!$G$28,0,10*ROW('Water Data'!G44)))</f>
        <v/>
      </c>
      <c r="CD50" s="278" t="str">
        <f ca="true">+IF(OFFSET('Water Data'!$G$29,0,10*ROW('Water Data'!G44))="","",OFFSET('Water Data'!$G$29,0,10*ROW('Water Data'!G44)))</f>
        <v/>
      </c>
      <c r="CE50" s="278" t="str">
        <f ca="true">+IF(OFFSET('Water Data'!$H$27,0,10*ROW('Water Data'!H44))="","",OFFSET('Water Data'!$H$27,0,10*ROW('Water Data'!H44)))</f>
        <v/>
      </c>
      <c r="CF50" s="278" t="str">
        <f ca="true">+IF(OFFSET('Water Data'!$H$28,0,10*ROW('Water Data'!H44))="","",OFFSET('Water Data'!$H$28,0,10*ROW('Water Data'!H44)))</f>
        <v/>
      </c>
      <c r="CG50" s="278" t="str">
        <f ca="true">+IF(OFFSET('Water Data'!$H$29,0,10*ROW('Water Data'!H44))="","",OFFSET('Water Data'!$H$29,0,10*ROW('Water Data'!H44)))</f>
        <v/>
      </c>
      <c r="CH50" s="278" t="str">
        <f ca="true">+IF(OFFSET('Water Data'!$I$27,0,10*ROW('Water Data'!I44))="","",OFFSET('Water Data'!$I$27,0,10*ROW('Water Data'!I44)))</f>
        <v/>
      </c>
      <c r="CI50" s="278" t="str">
        <f ca="true">+IF(OFFSET('Water Data'!$I$28,0,10*ROW('Water Data'!I44))="","",OFFSET('Water Data'!$I$28,0,10*ROW('Water Data'!I44)))</f>
        <v/>
      </c>
      <c r="CJ50" s="278" t="str">
        <f ca="true">+IF(OFFSET('Water Data'!$I$29,0,10*ROW('Water Data'!I44))="","",OFFSET('Water Data'!$I$29,0,10*ROW('Water Data'!I44)))</f>
        <v/>
      </c>
      <c r="CK50" s="278" t="str">
        <f ca="true">+IF(OFFSET('Sanitation Data'!$D$28,0,10*ROW('Sanitation Data'!D44))="","",OFFSET('Sanitation Data'!$D$28,0,10*ROW('Sanitation Data'!D44)))</f>
        <v/>
      </c>
      <c r="CL50" s="278" t="str">
        <f ca="true">+IF(OFFSET('Sanitation Data'!$D$29,0,10*ROW('Sanitation Data'!D44))="","",OFFSET('Sanitation Data'!$D$29,0,10*ROW('Sanitation Data'!D44)))</f>
        <v/>
      </c>
      <c r="CM50" s="278" t="str">
        <f ca="true">+IF(OFFSET('Sanitation Data'!$D$30,0,10*ROW('Sanitation Data'!D44))="","",OFFSET('Sanitation Data'!$D$30,0,10*ROW('Sanitation Data'!D44)))</f>
        <v/>
      </c>
      <c r="CN50" s="278" t="str">
        <f ca="true">+IF(OFFSET('Sanitation Data'!$D$31,0,10*ROW('Sanitation Data'!D44))="","",OFFSET('Sanitation Data'!$D$31,0,10*ROW('Sanitation Data'!D44)))</f>
        <v/>
      </c>
      <c r="CO50" s="278" t="str">
        <f ca="true">+IF(OFFSET('Sanitation Data'!$D$32,0,10*ROW('Sanitation Data'!D44))="","",OFFSET('Sanitation Data'!$D$32,0,10*ROW('Sanitation Data'!D44)))</f>
        <v/>
      </c>
      <c r="CP50" s="278" t="str">
        <f ca="true">+IF(OFFSET('Sanitation Data'!$E$28,0,10*ROW('Sanitation Data'!E44))="","",OFFSET('Sanitation Data'!$E$28,0,10*ROW('Sanitation Data'!E44)))</f>
        <v/>
      </c>
      <c r="CQ50" s="278" t="str">
        <f ca="true">+IF(OFFSET('Sanitation Data'!$E$29,0,10*ROW('Sanitation Data'!E44))="","",OFFSET('Sanitation Data'!$E$29,0,10*ROW('Sanitation Data'!E44)))</f>
        <v/>
      </c>
      <c r="CR50" s="278" t="str">
        <f ca="true">+IF(OFFSET('Sanitation Data'!$E$30,0,10*ROW('Sanitation Data'!E44))="","",OFFSET('Sanitation Data'!$E$30,0,10*ROW('Sanitation Data'!E44)))</f>
        <v/>
      </c>
      <c r="CS50" s="278" t="str">
        <f ca="true">+IF(OFFSET('Sanitation Data'!$E$31,0,10*ROW('Sanitation Data'!E44))="","",OFFSET('Sanitation Data'!$E$31,0,10*ROW('Sanitation Data'!E44)))</f>
        <v/>
      </c>
      <c r="CT50" s="278" t="str">
        <f ca="true">+IF(OFFSET('Sanitation Data'!$E$32,0,10*ROW('Sanitation Data'!E44))="","",OFFSET('Sanitation Data'!$E$32,0,10*ROW('Sanitation Data'!E44)))</f>
        <v/>
      </c>
      <c r="CU50" s="278" t="str">
        <f ca="true">+IF(OFFSET('Sanitation Data'!$F$28,0,10*ROW('Sanitation Data'!F44))="","",OFFSET('Sanitation Data'!$F$28,0,10*ROW('Sanitation Data'!F44)))</f>
        <v/>
      </c>
      <c r="CV50" s="278" t="str">
        <f ca="true">+IF(OFFSET('Sanitation Data'!$F$29,0,10*ROW('Sanitation Data'!F44))="","",OFFSET('Sanitation Data'!$F$29,0,10*ROW('Sanitation Data'!F44)))</f>
        <v/>
      </c>
      <c r="CW50" s="278" t="str">
        <f ca="true">+IF(OFFSET('Sanitation Data'!$F$30,0,10*ROW('Sanitation Data'!F44))="","",OFFSET('Sanitation Data'!$F$30,0,10*ROW('Sanitation Data'!F44)))</f>
        <v/>
      </c>
      <c r="CX50" s="278" t="str">
        <f ca="true">+IF(OFFSET('Sanitation Data'!$F$31,0,10*ROW('Sanitation Data'!F44))="","",OFFSET('Sanitation Data'!$F$31,0,10*ROW('Sanitation Data'!F44)))</f>
        <v/>
      </c>
      <c r="CY50" s="278" t="str">
        <f ca="true">+IF(OFFSET('Sanitation Data'!$F$32,0,10*ROW('Sanitation Data'!F44))="","",OFFSET('Sanitation Data'!$F$32,0,10*ROW('Sanitation Data'!F44)))</f>
        <v/>
      </c>
      <c r="CZ50" s="278" t="str">
        <f ca="true">+IF(OFFSET('Sanitation Data'!$G$28,0,10*ROW('Sanitation Data'!G44))="","",OFFSET('Sanitation Data'!$G$28,0,10*ROW('Sanitation Data'!G44)))</f>
        <v/>
      </c>
      <c r="DA50" s="278" t="str">
        <f ca="true">+IF(OFFSET('Sanitation Data'!$G$29,0,10*ROW('Sanitation Data'!G44))="","",OFFSET('Sanitation Data'!$G$29,0,10*ROW('Sanitation Data'!G44)))</f>
        <v/>
      </c>
      <c r="DB50" s="278" t="str">
        <f ca="true">+IF(OFFSET('Sanitation Data'!$G$30,0,10*ROW('Sanitation Data'!G44))="","",OFFSET('Sanitation Data'!$G$30,0,10*ROW('Sanitation Data'!G44)))</f>
        <v/>
      </c>
      <c r="DC50" s="278" t="str">
        <f ca="true">+IF(OFFSET('Sanitation Data'!$G$31,0,10*ROW('Sanitation Data'!G44))="","",OFFSET('Sanitation Data'!$G$31,0,10*ROW('Sanitation Data'!G44)))</f>
        <v/>
      </c>
      <c r="DD50" s="278" t="str">
        <f ca="true">+IF(OFFSET('Sanitation Data'!$G$32,0,10*ROW('Sanitation Data'!G44))="","",OFFSET('Sanitation Data'!$G$32,0,10*ROW('Sanitation Data'!G44)))</f>
        <v/>
      </c>
      <c r="DE50" s="278" t="str">
        <f ca="true">+IF(OFFSET('Sanitation Data'!$H$28,0,10*ROW('Sanitation Data'!H44))="","",OFFSET('Sanitation Data'!$H$28,0,10*ROW('Sanitation Data'!H44)))</f>
        <v/>
      </c>
      <c r="DF50" s="278" t="str">
        <f ca="true">+IF(OFFSET('Sanitation Data'!$H$29,0,10*ROW('Sanitation Data'!H44))="","",OFFSET('Sanitation Data'!$H$29,0,10*ROW('Sanitation Data'!H44)))</f>
        <v/>
      </c>
      <c r="DG50" s="278" t="str">
        <f ca="true">+IF(OFFSET('Sanitation Data'!$H$30,0,10*ROW('Sanitation Data'!H44))="","",OFFSET('Sanitation Data'!$H$30,0,10*ROW('Sanitation Data'!H44)))</f>
        <v/>
      </c>
      <c r="DH50" s="278" t="str">
        <f ca="true">+IF(OFFSET('Sanitation Data'!$H$31,0,10*ROW('Sanitation Data'!H44))="","",OFFSET('Sanitation Data'!$H$31,0,10*ROW('Sanitation Data'!H44)))</f>
        <v/>
      </c>
      <c r="DI50" s="278" t="str">
        <f ca="true">+IF(OFFSET('Sanitation Data'!$H$32,0,10*ROW('Sanitation Data'!H44))="","",OFFSET('Sanitation Data'!$H$32,0,10*ROW('Sanitation Data'!H44)))</f>
        <v/>
      </c>
      <c r="DJ50" s="278" t="str">
        <f ca="true">+IF(OFFSET('Sanitation Data'!$I$28,0,10*ROW('Sanitation Data'!I44))="","",OFFSET('Sanitation Data'!$I$28,0,10*ROW('Sanitation Data'!I44)))</f>
        <v/>
      </c>
      <c r="DK50" s="278" t="str">
        <f ca="true">+IF(OFFSET('Sanitation Data'!$I$29,0,10*ROW('Sanitation Data'!I44))="","",OFFSET('Sanitation Data'!$I$29,0,10*ROW('Sanitation Data'!I44)))</f>
        <v/>
      </c>
      <c r="DL50" s="278" t="str">
        <f ca="true">+IF(OFFSET('Sanitation Data'!$I$30,0,10*ROW('Sanitation Data'!I44))="","",OFFSET('Sanitation Data'!$I$30,0,10*ROW('Sanitation Data'!I44)))</f>
        <v/>
      </c>
      <c r="DM50" s="278" t="str">
        <f ca="true">+IF(OFFSET('Sanitation Data'!$I$31,0,10*ROW('Sanitation Data'!I44))="","",OFFSET('Sanitation Data'!$I$31,0,10*ROW('Sanitation Data'!I44)))</f>
        <v/>
      </c>
      <c r="DN50" s="278" t="str">
        <f ca="true">+IF(OFFSET('Sanitation Data'!$I$32,0,10*ROW('Sanitation Data'!I44))="","",OFFSET('Sanitation Data'!$I$32,0,10*ROW('Sanitation Data'!I44)))</f>
        <v/>
      </c>
      <c r="DO50" s="278" t="str">
        <f ca="true">+IF(OFFSET('Hygiene Data'!$D$11,0,10*ROW('Hygiene Data'!D44))="","",OFFSET('Hygiene Data'!$D$11,0,10*ROW('Hygiene Data'!D44)))</f>
        <v/>
      </c>
      <c r="DP50" s="278" t="str">
        <f ca="true">+IF(OFFSET('Hygiene Data'!$D$12,0,10*ROW('Hygiene Data'!D44))="","",OFFSET('Hygiene Data'!$D$12,0,10*ROW('Hygiene Data'!D44)))</f>
        <v/>
      </c>
      <c r="DQ50" s="278" t="str">
        <f ca="true">+IF(OFFSET('Hygiene Data'!$D$13,0,10*ROW('Hygiene Data'!D44))="","",OFFSET('Hygiene Data'!$D$13,0,10*ROW('Hygiene Data'!D44)))</f>
        <v/>
      </c>
      <c r="DR50" s="278" t="str">
        <f ca="true">+IF(OFFSET('Hygiene Data'!$E$11,0,10*ROW('Hygiene Data'!E44))="","",OFFSET('Hygiene Data'!$E$11,0,10*ROW('Hygiene Data'!E44)))</f>
        <v/>
      </c>
      <c r="DS50" s="278" t="str">
        <f ca="true">+IF(OFFSET('Hygiene Data'!$E$12,0,10*ROW('Hygiene Data'!E44))="","",OFFSET('Hygiene Data'!$E$12,0,10*ROW('Hygiene Data'!E44)))</f>
        <v/>
      </c>
      <c r="DT50" s="278" t="str">
        <f ca="true">+IF(OFFSET('Hygiene Data'!$E$13,0,10*ROW('Hygiene Data'!E44))="","",OFFSET('Hygiene Data'!$E$13,0,10*ROW('Hygiene Data'!E44)))</f>
        <v/>
      </c>
      <c r="DU50" s="278" t="str">
        <f ca="true">+IF(OFFSET('Hygiene Data'!$F$11,0,10*ROW('Hygiene Data'!F44))="","",OFFSET('Hygiene Data'!$F$11,0,10*ROW('Hygiene Data'!F44)))</f>
        <v/>
      </c>
      <c r="DV50" s="278" t="str">
        <f ca="true">+IF(OFFSET('Hygiene Data'!$F$12,0,10*ROW('Hygiene Data'!F44))="","",OFFSET('Hygiene Data'!$F$12,0,10*ROW('Hygiene Data'!F44)))</f>
        <v/>
      </c>
      <c r="DW50" s="278" t="str">
        <f ca="true">+IF(OFFSET('Hygiene Data'!$F$13,0,10*ROW('Hygiene Data'!F44))="","",OFFSET('Hygiene Data'!$F$13,0,10*ROW('Hygiene Data'!F44)))</f>
        <v/>
      </c>
      <c r="DX50" s="278" t="str">
        <f ca="true">+IF(OFFSET('Hygiene Data'!$G$11,0,10*ROW('Hygiene Data'!G44))="","",OFFSET('Hygiene Data'!$G$11,0,10*ROW('Hygiene Data'!G44)))</f>
        <v/>
      </c>
      <c r="DY50" s="278" t="str">
        <f ca="true">+IF(OFFSET('Hygiene Data'!$G$12,0,10*ROW('Hygiene Data'!G44))="","",OFFSET('Hygiene Data'!$G$12,0,10*ROW('Hygiene Data'!G44)))</f>
        <v/>
      </c>
      <c r="DZ50" s="278" t="str">
        <f ca="true">+IF(OFFSET('Hygiene Data'!$G$13,0,10*ROW('Hygiene Data'!G44))="","",OFFSET('Hygiene Data'!$G$13,0,10*ROW('Hygiene Data'!G44)))</f>
        <v/>
      </c>
      <c r="EA50" s="278" t="str">
        <f ca="true">+IF(OFFSET('Hygiene Data'!$H$11,0,10*ROW('Hygiene Data'!H44))="","",OFFSET('Hygiene Data'!$H$11,0,10*ROW('Hygiene Data'!H44)))</f>
        <v/>
      </c>
      <c r="EB50" s="278" t="str">
        <f ca="true">+IF(OFFSET('Hygiene Data'!$H$12,0,10*ROW('Hygiene Data'!H44))="","",OFFSET('Hygiene Data'!$H$12,0,10*ROW('Hygiene Data'!H44)))</f>
        <v/>
      </c>
      <c r="EC50" s="278" t="str">
        <f ca="true">+IF(OFFSET('Hygiene Data'!$H$13,0,10*ROW('Hygiene Data'!H44))="","",OFFSET('Hygiene Data'!$H$13,0,10*ROW('Hygiene Data'!H44)))</f>
        <v/>
      </c>
      <c r="ED50" s="278" t="str">
        <f ca="true">+IF(OFFSET('Hygiene Data'!$I$11,0,10*ROW('Hygiene Data'!I44))="","",OFFSET('Hygiene Data'!$I$11,0,10*ROW('Hygiene Data'!I44)))</f>
        <v/>
      </c>
      <c r="EE50" s="278" t="str">
        <f ca="true">+IF(OFFSET('Hygiene Data'!$I$12,0,10*ROW('Hygiene Data'!I44))="","",OFFSET('Hygiene Data'!$I$12,0,10*ROW('Hygiene Data'!I44)))</f>
        <v/>
      </c>
      <c r="EF50" s="278" t="str">
        <f ca="true">+IF(OFFSET('Hygiene Data'!$I$13,0,10*ROW('Hygiene Data'!I44))="","",OFFSET('Hygiene Data'!$I$13,0,10*ROW('Hygiene Data'!I44)))</f>
        <v/>
      </c>
    </row>
    <row xmlns:x14ac="http://schemas.microsoft.com/office/spreadsheetml/2009/9/ac" r="51" x14ac:dyDescent="0.2">
      <c r="A51" s="35" t="str">
        <f ca="true">+IF(OFFSET('Water Data'!$B$2,0,10*ROW('Water Data'!E45))="","",OFFSET('Water Data'!$B$2,0,10*ROW('Water Data'!E45)))</f>
        <v/>
      </c>
      <c r="B51" s="35" t="str">
        <f ca="true">+IF(OFFSET('Water Data'!$C$2,0,10*ROW('Water Data'!F45))="","",OFFSET('Water Data'!$C$2,0,10*ROW('Water Data'!F45)))</f>
        <v/>
      </c>
      <c r="C51" s="334" t="str">
        <f t="shared" ca="true" si="0"/>
        <v/>
      </c>
      <c r="D51" s="91"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1"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1"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1"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1"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1"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1"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1"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1"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1"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1"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1"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1"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1"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1"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1"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1"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1"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2"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2"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2"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2"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2"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2"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2"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2"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2"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2"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2"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2"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2"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2"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2"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2"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2"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2"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2"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2"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2"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2"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2"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2"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2"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2"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2"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2"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2"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2"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3"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3"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3"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3"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3"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3"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3"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3"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3"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3"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3"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3"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3"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3"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3"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3"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3"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3"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8"/>
      <c r="BS51" s="278" t="str">
        <f ca="true">+IF(OFFSET('Water Data'!$D$27,0,10*ROW('Water Data'!D45))="","",OFFSET('Water Data'!$D$27,0,10*ROW('Water Data'!D45)))</f>
        <v/>
      </c>
      <c r="BT51" s="278" t="str">
        <f ca="true">+IF(OFFSET('Water Data'!$D$28,0,10*ROW('Water Data'!D45))="","",OFFSET('Water Data'!$D$28,0,10*ROW('Water Data'!D45)))</f>
        <v/>
      </c>
      <c r="BU51" s="278" t="str">
        <f ca="true">+IF(OFFSET('Water Data'!$D$29,0,10*ROW('Water Data'!D45))="","",OFFSET('Water Data'!$D$29,0,10*ROW('Water Data'!D45)))</f>
        <v/>
      </c>
      <c r="BV51" s="278" t="str">
        <f ca="true">+IF(OFFSET('Water Data'!$E$27,0,10*ROW('Water Data'!E45))="","",OFFSET('Water Data'!$E$27,0,10*ROW('Water Data'!E45)))</f>
        <v/>
      </c>
      <c r="BW51" s="278" t="str">
        <f ca="true">+IF(OFFSET('Water Data'!$E$28,0,10*ROW('Water Data'!E45))="","",OFFSET('Water Data'!$E$28,0,10*ROW('Water Data'!E45)))</f>
        <v/>
      </c>
      <c r="BX51" s="278" t="str">
        <f ca="true">+IF(OFFSET('Water Data'!$E$29,0,10*ROW('Water Data'!E45))="","",OFFSET('Water Data'!$E$29,0,10*ROW('Water Data'!E45)))</f>
        <v/>
      </c>
      <c r="BY51" s="278" t="str">
        <f ca="true">+IF(OFFSET('Water Data'!$F$27,0,10*ROW('Water Data'!F45))="","",OFFSET('Water Data'!$F$27,0,10*ROW('Water Data'!F45)))</f>
        <v/>
      </c>
      <c r="BZ51" s="278" t="str">
        <f ca="true">+IF(OFFSET('Water Data'!$F$28,0,10*ROW('Water Data'!F45))="","",OFFSET('Water Data'!$F$28,0,10*ROW('Water Data'!F45)))</f>
        <v/>
      </c>
      <c r="CA51" s="278" t="str">
        <f ca="true">+IF(OFFSET('Water Data'!$F$29,0,10*ROW('Water Data'!F45))="","",OFFSET('Water Data'!$F$29,0,10*ROW('Water Data'!F45)))</f>
        <v/>
      </c>
      <c r="CB51" s="278" t="str">
        <f ca="true">+IF(OFFSET('Water Data'!$G$27,0,10*ROW('Water Data'!G45))="","",OFFSET('Water Data'!$G$27,0,10*ROW('Water Data'!G45)))</f>
        <v/>
      </c>
      <c r="CC51" s="278" t="str">
        <f ca="true">+IF(OFFSET('Water Data'!$G$28,0,10*ROW('Water Data'!G45))="","",OFFSET('Water Data'!$G$28,0,10*ROW('Water Data'!G45)))</f>
        <v/>
      </c>
      <c r="CD51" s="278" t="str">
        <f ca="true">+IF(OFFSET('Water Data'!$G$29,0,10*ROW('Water Data'!G45))="","",OFFSET('Water Data'!$G$29,0,10*ROW('Water Data'!G45)))</f>
        <v/>
      </c>
      <c r="CE51" s="278" t="str">
        <f ca="true">+IF(OFFSET('Water Data'!$H$27,0,10*ROW('Water Data'!H45))="","",OFFSET('Water Data'!$H$27,0,10*ROW('Water Data'!H45)))</f>
        <v/>
      </c>
      <c r="CF51" s="278" t="str">
        <f ca="true">+IF(OFFSET('Water Data'!$H$28,0,10*ROW('Water Data'!H45))="","",OFFSET('Water Data'!$H$28,0,10*ROW('Water Data'!H45)))</f>
        <v/>
      </c>
      <c r="CG51" s="278" t="str">
        <f ca="true">+IF(OFFSET('Water Data'!$H$29,0,10*ROW('Water Data'!H45))="","",OFFSET('Water Data'!$H$29,0,10*ROW('Water Data'!H45)))</f>
        <v/>
      </c>
      <c r="CH51" s="278" t="str">
        <f ca="true">+IF(OFFSET('Water Data'!$I$27,0,10*ROW('Water Data'!I45))="","",OFFSET('Water Data'!$I$27,0,10*ROW('Water Data'!I45)))</f>
        <v/>
      </c>
      <c r="CI51" s="278" t="str">
        <f ca="true">+IF(OFFSET('Water Data'!$I$28,0,10*ROW('Water Data'!I45))="","",OFFSET('Water Data'!$I$28,0,10*ROW('Water Data'!I45)))</f>
        <v/>
      </c>
      <c r="CJ51" s="278" t="str">
        <f ca="true">+IF(OFFSET('Water Data'!$I$29,0,10*ROW('Water Data'!I45))="","",OFFSET('Water Data'!$I$29,0,10*ROW('Water Data'!I45)))</f>
        <v/>
      </c>
      <c r="CK51" s="278" t="str">
        <f ca="true">+IF(OFFSET('Sanitation Data'!$D$28,0,10*ROW('Sanitation Data'!D45))="","",OFFSET('Sanitation Data'!$D$28,0,10*ROW('Sanitation Data'!D45)))</f>
        <v/>
      </c>
      <c r="CL51" s="278" t="str">
        <f ca="true">+IF(OFFSET('Sanitation Data'!$D$29,0,10*ROW('Sanitation Data'!D45))="","",OFFSET('Sanitation Data'!$D$29,0,10*ROW('Sanitation Data'!D45)))</f>
        <v/>
      </c>
      <c r="CM51" s="278" t="str">
        <f ca="true">+IF(OFFSET('Sanitation Data'!$D$30,0,10*ROW('Sanitation Data'!D45))="","",OFFSET('Sanitation Data'!$D$30,0,10*ROW('Sanitation Data'!D45)))</f>
        <v/>
      </c>
      <c r="CN51" s="278" t="str">
        <f ca="true">+IF(OFFSET('Sanitation Data'!$D$31,0,10*ROW('Sanitation Data'!D45))="","",OFFSET('Sanitation Data'!$D$31,0,10*ROW('Sanitation Data'!D45)))</f>
        <v/>
      </c>
      <c r="CO51" s="278" t="str">
        <f ca="true">+IF(OFFSET('Sanitation Data'!$D$32,0,10*ROW('Sanitation Data'!D45))="","",OFFSET('Sanitation Data'!$D$32,0,10*ROW('Sanitation Data'!D45)))</f>
        <v/>
      </c>
      <c r="CP51" s="278" t="str">
        <f ca="true">+IF(OFFSET('Sanitation Data'!$E$28,0,10*ROW('Sanitation Data'!E45))="","",OFFSET('Sanitation Data'!$E$28,0,10*ROW('Sanitation Data'!E45)))</f>
        <v/>
      </c>
      <c r="CQ51" s="278" t="str">
        <f ca="true">+IF(OFFSET('Sanitation Data'!$E$29,0,10*ROW('Sanitation Data'!E45))="","",OFFSET('Sanitation Data'!$E$29,0,10*ROW('Sanitation Data'!E45)))</f>
        <v/>
      </c>
      <c r="CR51" s="278" t="str">
        <f ca="true">+IF(OFFSET('Sanitation Data'!$E$30,0,10*ROW('Sanitation Data'!E45))="","",OFFSET('Sanitation Data'!$E$30,0,10*ROW('Sanitation Data'!E45)))</f>
        <v/>
      </c>
      <c r="CS51" s="278" t="str">
        <f ca="true">+IF(OFFSET('Sanitation Data'!$E$31,0,10*ROW('Sanitation Data'!E45))="","",OFFSET('Sanitation Data'!$E$31,0,10*ROW('Sanitation Data'!E45)))</f>
        <v/>
      </c>
      <c r="CT51" s="278" t="str">
        <f ca="true">+IF(OFFSET('Sanitation Data'!$E$32,0,10*ROW('Sanitation Data'!E45))="","",OFFSET('Sanitation Data'!$E$32,0,10*ROW('Sanitation Data'!E45)))</f>
        <v/>
      </c>
      <c r="CU51" s="278" t="str">
        <f ca="true">+IF(OFFSET('Sanitation Data'!$F$28,0,10*ROW('Sanitation Data'!F45))="","",OFFSET('Sanitation Data'!$F$28,0,10*ROW('Sanitation Data'!F45)))</f>
        <v/>
      </c>
      <c r="CV51" s="278" t="str">
        <f ca="true">+IF(OFFSET('Sanitation Data'!$F$29,0,10*ROW('Sanitation Data'!F45))="","",OFFSET('Sanitation Data'!$F$29,0,10*ROW('Sanitation Data'!F45)))</f>
        <v/>
      </c>
      <c r="CW51" s="278" t="str">
        <f ca="true">+IF(OFFSET('Sanitation Data'!$F$30,0,10*ROW('Sanitation Data'!F45))="","",OFFSET('Sanitation Data'!$F$30,0,10*ROW('Sanitation Data'!F45)))</f>
        <v/>
      </c>
      <c r="CX51" s="278" t="str">
        <f ca="true">+IF(OFFSET('Sanitation Data'!$F$31,0,10*ROW('Sanitation Data'!F45))="","",OFFSET('Sanitation Data'!$F$31,0,10*ROW('Sanitation Data'!F45)))</f>
        <v/>
      </c>
      <c r="CY51" s="278" t="str">
        <f ca="true">+IF(OFFSET('Sanitation Data'!$F$32,0,10*ROW('Sanitation Data'!F45))="","",OFFSET('Sanitation Data'!$F$32,0,10*ROW('Sanitation Data'!F45)))</f>
        <v/>
      </c>
      <c r="CZ51" s="278" t="str">
        <f ca="true">+IF(OFFSET('Sanitation Data'!$G$28,0,10*ROW('Sanitation Data'!G45))="","",OFFSET('Sanitation Data'!$G$28,0,10*ROW('Sanitation Data'!G45)))</f>
        <v/>
      </c>
      <c r="DA51" s="278" t="str">
        <f ca="true">+IF(OFFSET('Sanitation Data'!$G$29,0,10*ROW('Sanitation Data'!G45))="","",OFFSET('Sanitation Data'!$G$29,0,10*ROW('Sanitation Data'!G45)))</f>
        <v/>
      </c>
      <c r="DB51" s="278" t="str">
        <f ca="true">+IF(OFFSET('Sanitation Data'!$G$30,0,10*ROW('Sanitation Data'!G45))="","",OFFSET('Sanitation Data'!$G$30,0,10*ROW('Sanitation Data'!G45)))</f>
        <v/>
      </c>
      <c r="DC51" s="278" t="str">
        <f ca="true">+IF(OFFSET('Sanitation Data'!$G$31,0,10*ROW('Sanitation Data'!G45))="","",OFFSET('Sanitation Data'!$G$31,0,10*ROW('Sanitation Data'!G45)))</f>
        <v/>
      </c>
      <c r="DD51" s="278" t="str">
        <f ca="true">+IF(OFFSET('Sanitation Data'!$G$32,0,10*ROW('Sanitation Data'!G45))="","",OFFSET('Sanitation Data'!$G$32,0,10*ROW('Sanitation Data'!G45)))</f>
        <v/>
      </c>
      <c r="DE51" s="278" t="str">
        <f ca="true">+IF(OFFSET('Sanitation Data'!$H$28,0,10*ROW('Sanitation Data'!H45))="","",OFFSET('Sanitation Data'!$H$28,0,10*ROW('Sanitation Data'!H45)))</f>
        <v/>
      </c>
      <c r="DF51" s="278" t="str">
        <f ca="true">+IF(OFFSET('Sanitation Data'!$H$29,0,10*ROW('Sanitation Data'!H45))="","",OFFSET('Sanitation Data'!$H$29,0,10*ROW('Sanitation Data'!H45)))</f>
        <v/>
      </c>
      <c r="DG51" s="278" t="str">
        <f ca="true">+IF(OFFSET('Sanitation Data'!$H$30,0,10*ROW('Sanitation Data'!H45))="","",OFFSET('Sanitation Data'!$H$30,0,10*ROW('Sanitation Data'!H45)))</f>
        <v/>
      </c>
      <c r="DH51" s="278" t="str">
        <f ca="true">+IF(OFFSET('Sanitation Data'!$H$31,0,10*ROW('Sanitation Data'!H45))="","",OFFSET('Sanitation Data'!$H$31,0,10*ROW('Sanitation Data'!H45)))</f>
        <v/>
      </c>
      <c r="DI51" s="278" t="str">
        <f ca="true">+IF(OFFSET('Sanitation Data'!$H$32,0,10*ROW('Sanitation Data'!H45))="","",OFFSET('Sanitation Data'!$H$32,0,10*ROW('Sanitation Data'!H45)))</f>
        <v/>
      </c>
      <c r="DJ51" s="278" t="str">
        <f ca="true">+IF(OFFSET('Sanitation Data'!$I$28,0,10*ROW('Sanitation Data'!I45))="","",OFFSET('Sanitation Data'!$I$28,0,10*ROW('Sanitation Data'!I45)))</f>
        <v/>
      </c>
      <c r="DK51" s="278" t="str">
        <f ca="true">+IF(OFFSET('Sanitation Data'!$I$29,0,10*ROW('Sanitation Data'!I45))="","",OFFSET('Sanitation Data'!$I$29,0,10*ROW('Sanitation Data'!I45)))</f>
        <v/>
      </c>
      <c r="DL51" s="278" t="str">
        <f ca="true">+IF(OFFSET('Sanitation Data'!$I$30,0,10*ROW('Sanitation Data'!I45))="","",OFFSET('Sanitation Data'!$I$30,0,10*ROW('Sanitation Data'!I45)))</f>
        <v/>
      </c>
      <c r="DM51" s="278" t="str">
        <f ca="true">+IF(OFFSET('Sanitation Data'!$I$31,0,10*ROW('Sanitation Data'!I45))="","",OFFSET('Sanitation Data'!$I$31,0,10*ROW('Sanitation Data'!I45)))</f>
        <v/>
      </c>
      <c r="DN51" s="278" t="str">
        <f ca="true">+IF(OFFSET('Sanitation Data'!$I$32,0,10*ROW('Sanitation Data'!I45))="","",OFFSET('Sanitation Data'!$I$32,0,10*ROW('Sanitation Data'!I45)))</f>
        <v/>
      </c>
      <c r="DO51" s="278" t="str">
        <f ca="true">+IF(OFFSET('Hygiene Data'!$D$11,0,10*ROW('Hygiene Data'!D45))="","",OFFSET('Hygiene Data'!$D$11,0,10*ROW('Hygiene Data'!D45)))</f>
        <v/>
      </c>
      <c r="DP51" s="278" t="str">
        <f ca="true">+IF(OFFSET('Hygiene Data'!$D$12,0,10*ROW('Hygiene Data'!D45))="","",OFFSET('Hygiene Data'!$D$12,0,10*ROW('Hygiene Data'!D45)))</f>
        <v/>
      </c>
      <c r="DQ51" s="278" t="str">
        <f ca="true">+IF(OFFSET('Hygiene Data'!$D$13,0,10*ROW('Hygiene Data'!D45))="","",OFFSET('Hygiene Data'!$D$13,0,10*ROW('Hygiene Data'!D45)))</f>
        <v/>
      </c>
      <c r="DR51" s="278" t="str">
        <f ca="true">+IF(OFFSET('Hygiene Data'!$E$11,0,10*ROW('Hygiene Data'!E45))="","",OFFSET('Hygiene Data'!$E$11,0,10*ROW('Hygiene Data'!E45)))</f>
        <v/>
      </c>
      <c r="DS51" s="278" t="str">
        <f ca="true">+IF(OFFSET('Hygiene Data'!$E$12,0,10*ROW('Hygiene Data'!E45))="","",OFFSET('Hygiene Data'!$E$12,0,10*ROW('Hygiene Data'!E45)))</f>
        <v/>
      </c>
      <c r="DT51" s="278" t="str">
        <f ca="true">+IF(OFFSET('Hygiene Data'!$E$13,0,10*ROW('Hygiene Data'!E45))="","",OFFSET('Hygiene Data'!$E$13,0,10*ROW('Hygiene Data'!E45)))</f>
        <v/>
      </c>
      <c r="DU51" s="278" t="str">
        <f ca="true">+IF(OFFSET('Hygiene Data'!$F$11,0,10*ROW('Hygiene Data'!F45))="","",OFFSET('Hygiene Data'!$F$11,0,10*ROW('Hygiene Data'!F45)))</f>
        <v/>
      </c>
      <c r="DV51" s="278" t="str">
        <f ca="true">+IF(OFFSET('Hygiene Data'!$F$12,0,10*ROW('Hygiene Data'!F45))="","",OFFSET('Hygiene Data'!$F$12,0,10*ROW('Hygiene Data'!F45)))</f>
        <v/>
      </c>
      <c r="DW51" s="278" t="str">
        <f ca="true">+IF(OFFSET('Hygiene Data'!$F$13,0,10*ROW('Hygiene Data'!F45))="","",OFFSET('Hygiene Data'!$F$13,0,10*ROW('Hygiene Data'!F45)))</f>
        <v/>
      </c>
      <c r="DX51" s="278" t="str">
        <f ca="true">+IF(OFFSET('Hygiene Data'!$G$11,0,10*ROW('Hygiene Data'!G45))="","",OFFSET('Hygiene Data'!$G$11,0,10*ROW('Hygiene Data'!G45)))</f>
        <v/>
      </c>
      <c r="DY51" s="278" t="str">
        <f ca="true">+IF(OFFSET('Hygiene Data'!$G$12,0,10*ROW('Hygiene Data'!G45))="","",OFFSET('Hygiene Data'!$G$12,0,10*ROW('Hygiene Data'!G45)))</f>
        <v/>
      </c>
      <c r="DZ51" s="278" t="str">
        <f ca="true">+IF(OFFSET('Hygiene Data'!$G$13,0,10*ROW('Hygiene Data'!G45))="","",OFFSET('Hygiene Data'!$G$13,0,10*ROW('Hygiene Data'!G45)))</f>
        <v/>
      </c>
      <c r="EA51" s="278" t="str">
        <f ca="true">+IF(OFFSET('Hygiene Data'!$H$11,0,10*ROW('Hygiene Data'!H45))="","",OFFSET('Hygiene Data'!$H$11,0,10*ROW('Hygiene Data'!H45)))</f>
        <v/>
      </c>
      <c r="EB51" s="278" t="str">
        <f ca="true">+IF(OFFSET('Hygiene Data'!$H$12,0,10*ROW('Hygiene Data'!H45))="","",OFFSET('Hygiene Data'!$H$12,0,10*ROW('Hygiene Data'!H45)))</f>
        <v/>
      </c>
      <c r="EC51" s="278" t="str">
        <f ca="true">+IF(OFFSET('Hygiene Data'!$H$13,0,10*ROW('Hygiene Data'!H45))="","",OFFSET('Hygiene Data'!$H$13,0,10*ROW('Hygiene Data'!H45)))</f>
        <v/>
      </c>
      <c r="ED51" s="278" t="str">
        <f ca="true">+IF(OFFSET('Hygiene Data'!$I$11,0,10*ROW('Hygiene Data'!I45))="","",OFFSET('Hygiene Data'!$I$11,0,10*ROW('Hygiene Data'!I45)))</f>
        <v/>
      </c>
      <c r="EE51" s="278" t="str">
        <f ca="true">+IF(OFFSET('Hygiene Data'!$I$12,0,10*ROW('Hygiene Data'!I45))="","",OFFSET('Hygiene Data'!$I$12,0,10*ROW('Hygiene Data'!I45)))</f>
        <v/>
      </c>
      <c r="EF51" s="278" t="str">
        <f ca="true">+IF(OFFSET('Hygiene Data'!$I$13,0,10*ROW('Hygiene Data'!I45))="","",OFFSET('Hygiene Data'!$I$13,0,10*ROW('Hygiene Data'!I45)))</f>
        <v/>
      </c>
    </row>
    <row xmlns:x14ac="http://schemas.microsoft.com/office/spreadsheetml/2009/9/ac" r="52" x14ac:dyDescent="0.2">
      <c r="A52" s="35" t="str">
        <f ca="true">+IF(OFFSET('Water Data'!$B$2,0,10*ROW('Water Data'!E46))="","",OFFSET('Water Data'!$B$2,0,10*ROW('Water Data'!E46)))</f>
        <v/>
      </c>
      <c r="B52" s="35" t="str">
        <f ca="true">+IF(OFFSET('Water Data'!$C$2,0,10*ROW('Water Data'!F46))="","",OFFSET('Water Data'!$C$2,0,10*ROW('Water Data'!F46)))</f>
        <v/>
      </c>
      <c r="C52" s="334" t="str">
        <f t="shared" ca="true" si="0"/>
        <v/>
      </c>
      <c r="D52" s="91"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1"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1"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1"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1"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1"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1"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1"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1"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1"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1"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1"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1"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1"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1"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1"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1"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1"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2"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2"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2"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2"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2"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2"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2"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2"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2"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2"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2"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2"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2"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2"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2"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2"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2"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2"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2"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2"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2"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2"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2"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2"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2"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2"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2"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2"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2"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2"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3"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3"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3"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3"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3"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3"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3"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3"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3"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3"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3"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3"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3"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3"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3"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3"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3"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3"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8"/>
      <c r="BS52" s="278" t="str">
        <f ca="true">+IF(OFFSET('Water Data'!$D$27,0,10*ROW('Water Data'!D46))="","",OFFSET('Water Data'!$D$27,0,10*ROW('Water Data'!D46)))</f>
        <v/>
      </c>
      <c r="BT52" s="278" t="str">
        <f ca="true">+IF(OFFSET('Water Data'!$D$28,0,10*ROW('Water Data'!D46))="","",OFFSET('Water Data'!$D$28,0,10*ROW('Water Data'!D46)))</f>
        <v/>
      </c>
      <c r="BU52" s="278" t="str">
        <f ca="true">+IF(OFFSET('Water Data'!$D$29,0,10*ROW('Water Data'!D46))="","",OFFSET('Water Data'!$D$29,0,10*ROW('Water Data'!D46)))</f>
        <v/>
      </c>
      <c r="BV52" s="278" t="str">
        <f ca="true">+IF(OFFSET('Water Data'!$E$27,0,10*ROW('Water Data'!E46))="","",OFFSET('Water Data'!$E$27,0,10*ROW('Water Data'!E46)))</f>
        <v/>
      </c>
      <c r="BW52" s="278" t="str">
        <f ca="true">+IF(OFFSET('Water Data'!$E$28,0,10*ROW('Water Data'!E46))="","",OFFSET('Water Data'!$E$28,0,10*ROW('Water Data'!E46)))</f>
        <v/>
      </c>
      <c r="BX52" s="278" t="str">
        <f ca="true">+IF(OFFSET('Water Data'!$E$29,0,10*ROW('Water Data'!E46))="","",OFFSET('Water Data'!$E$29,0,10*ROW('Water Data'!E46)))</f>
        <v/>
      </c>
      <c r="BY52" s="278" t="str">
        <f ca="true">+IF(OFFSET('Water Data'!$F$27,0,10*ROW('Water Data'!F46))="","",OFFSET('Water Data'!$F$27,0,10*ROW('Water Data'!F46)))</f>
        <v/>
      </c>
      <c r="BZ52" s="278" t="str">
        <f ca="true">+IF(OFFSET('Water Data'!$F$28,0,10*ROW('Water Data'!F46))="","",OFFSET('Water Data'!$F$28,0,10*ROW('Water Data'!F46)))</f>
        <v/>
      </c>
      <c r="CA52" s="278" t="str">
        <f ca="true">+IF(OFFSET('Water Data'!$F$29,0,10*ROW('Water Data'!F46))="","",OFFSET('Water Data'!$F$29,0,10*ROW('Water Data'!F46)))</f>
        <v/>
      </c>
      <c r="CB52" s="278" t="str">
        <f ca="true">+IF(OFFSET('Water Data'!$G$27,0,10*ROW('Water Data'!G46))="","",OFFSET('Water Data'!$G$27,0,10*ROW('Water Data'!G46)))</f>
        <v/>
      </c>
      <c r="CC52" s="278" t="str">
        <f ca="true">+IF(OFFSET('Water Data'!$G$28,0,10*ROW('Water Data'!G46))="","",OFFSET('Water Data'!$G$28,0,10*ROW('Water Data'!G46)))</f>
        <v/>
      </c>
      <c r="CD52" s="278" t="str">
        <f ca="true">+IF(OFFSET('Water Data'!$G$29,0,10*ROW('Water Data'!G46))="","",OFFSET('Water Data'!$G$29,0,10*ROW('Water Data'!G46)))</f>
        <v/>
      </c>
      <c r="CE52" s="278" t="str">
        <f ca="true">+IF(OFFSET('Water Data'!$H$27,0,10*ROW('Water Data'!H46))="","",OFFSET('Water Data'!$H$27,0,10*ROW('Water Data'!H46)))</f>
        <v/>
      </c>
      <c r="CF52" s="278" t="str">
        <f ca="true">+IF(OFFSET('Water Data'!$H$28,0,10*ROW('Water Data'!H46))="","",OFFSET('Water Data'!$H$28,0,10*ROW('Water Data'!H46)))</f>
        <v/>
      </c>
      <c r="CG52" s="278" t="str">
        <f ca="true">+IF(OFFSET('Water Data'!$H$29,0,10*ROW('Water Data'!H46))="","",OFFSET('Water Data'!$H$29,0,10*ROW('Water Data'!H46)))</f>
        <v/>
      </c>
      <c r="CH52" s="278" t="str">
        <f ca="true">+IF(OFFSET('Water Data'!$I$27,0,10*ROW('Water Data'!I46))="","",OFFSET('Water Data'!$I$27,0,10*ROW('Water Data'!I46)))</f>
        <v/>
      </c>
      <c r="CI52" s="278" t="str">
        <f ca="true">+IF(OFFSET('Water Data'!$I$28,0,10*ROW('Water Data'!I46))="","",OFFSET('Water Data'!$I$28,0,10*ROW('Water Data'!I46)))</f>
        <v/>
      </c>
      <c r="CJ52" s="278" t="str">
        <f ca="true">+IF(OFFSET('Water Data'!$I$29,0,10*ROW('Water Data'!I46))="","",OFFSET('Water Data'!$I$29,0,10*ROW('Water Data'!I46)))</f>
        <v/>
      </c>
      <c r="CK52" s="278" t="str">
        <f ca="true">+IF(OFFSET('Sanitation Data'!$D$28,0,10*ROW('Sanitation Data'!D46))="","",OFFSET('Sanitation Data'!$D$28,0,10*ROW('Sanitation Data'!D46)))</f>
        <v/>
      </c>
      <c r="CL52" s="278" t="str">
        <f ca="true">+IF(OFFSET('Sanitation Data'!$D$29,0,10*ROW('Sanitation Data'!D46))="","",OFFSET('Sanitation Data'!$D$29,0,10*ROW('Sanitation Data'!D46)))</f>
        <v/>
      </c>
      <c r="CM52" s="278" t="str">
        <f ca="true">+IF(OFFSET('Sanitation Data'!$D$30,0,10*ROW('Sanitation Data'!D46))="","",OFFSET('Sanitation Data'!$D$30,0,10*ROW('Sanitation Data'!D46)))</f>
        <v/>
      </c>
      <c r="CN52" s="278" t="str">
        <f ca="true">+IF(OFFSET('Sanitation Data'!$D$31,0,10*ROW('Sanitation Data'!D46))="","",OFFSET('Sanitation Data'!$D$31,0,10*ROW('Sanitation Data'!D46)))</f>
        <v/>
      </c>
      <c r="CO52" s="278" t="str">
        <f ca="true">+IF(OFFSET('Sanitation Data'!$D$32,0,10*ROW('Sanitation Data'!D46))="","",OFFSET('Sanitation Data'!$D$32,0,10*ROW('Sanitation Data'!D46)))</f>
        <v/>
      </c>
      <c r="CP52" s="278" t="str">
        <f ca="true">+IF(OFFSET('Sanitation Data'!$E$28,0,10*ROW('Sanitation Data'!E46))="","",OFFSET('Sanitation Data'!$E$28,0,10*ROW('Sanitation Data'!E46)))</f>
        <v/>
      </c>
      <c r="CQ52" s="278" t="str">
        <f ca="true">+IF(OFFSET('Sanitation Data'!$E$29,0,10*ROW('Sanitation Data'!E46))="","",OFFSET('Sanitation Data'!$E$29,0,10*ROW('Sanitation Data'!E46)))</f>
        <v/>
      </c>
      <c r="CR52" s="278" t="str">
        <f ca="true">+IF(OFFSET('Sanitation Data'!$E$30,0,10*ROW('Sanitation Data'!E46))="","",OFFSET('Sanitation Data'!$E$30,0,10*ROW('Sanitation Data'!E46)))</f>
        <v/>
      </c>
      <c r="CS52" s="278" t="str">
        <f ca="true">+IF(OFFSET('Sanitation Data'!$E$31,0,10*ROW('Sanitation Data'!E46))="","",OFFSET('Sanitation Data'!$E$31,0,10*ROW('Sanitation Data'!E46)))</f>
        <v/>
      </c>
      <c r="CT52" s="278" t="str">
        <f ca="true">+IF(OFFSET('Sanitation Data'!$E$32,0,10*ROW('Sanitation Data'!E46))="","",OFFSET('Sanitation Data'!$E$32,0,10*ROW('Sanitation Data'!E46)))</f>
        <v/>
      </c>
      <c r="CU52" s="278" t="str">
        <f ca="true">+IF(OFFSET('Sanitation Data'!$F$28,0,10*ROW('Sanitation Data'!F46))="","",OFFSET('Sanitation Data'!$F$28,0,10*ROW('Sanitation Data'!F46)))</f>
        <v/>
      </c>
      <c r="CV52" s="278" t="str">
        <f ca="true">+IF(OFFSET('Sanitation Data'!$F$29,0,10*ROW('Sanitation Data'!F46))="","",OFFSET('Sanitation Data'!$F$29,0,10*ROW('Sanitation Data'!F46)))</f>
        <v/>
      </c>
      <c r="CW52" s="278" t="str">
        <f ca="true">+IF(OFFSET('Sanitation Data'!$F$30,0,10*ROW('Sanitation Data'!F46))="","",OFFSET('Sanitation Data'!$F$30,0,10*ROW('Sanitation Data'!F46)))</f>
        <v/>
      </c>
      <c r="CX52" s="278" t="str">
        <f ca="true">+IF(OFFSET('Sanitation Data'!$F$31,0,10*ROW('Sanitation Data'!F46))="","",OFFSET('Sanitation Data'!$F$31,0,10*ROW('Sanitation Data'!F46)))</f>
        <v/>
      </c>
      <c r="CY52" s="278" t="str">
        <f ca="true">+IF(OFFSET('Sanitation Data'!$F$32,0,10*ROW('Sanitation Data'!F46))="","",OFFSET('Sanitation Data'!$F$32,0,10*ROW('Sanitation Data'!F46)))</f>
        <v/>
      </c>
      <c r="CZ52" s="278" t="str">
        <f ca="true">+IF(OFFSET('Sanitation Data'!$G$28,0,10*ROW('Sanitation Data'!G46))="","",OFFSET('Sanitation Data'!$G$28,0,10*ROW('Sanitation Data'!G46)))</f>
        <v/>
      </c>
      <c r="DA52" s="278" t="str">
        <f ca="true">+IF(OFFSET('Sanitation Data'!$G$29,0,10*ROW('Sanitation Data'!G46))="","",OFFSET('Sanitation Data'!$G$29,0,10*ROW('Sanitation Data'!G46)))</f>
        <v/>
      </c>
      <c r="DB52" s="278" t="str">
        <f ca="true">+IF(OFFSET('Sanitation Data'!$G$30,0,10*ROW('Sanitation Data'!G46))="","",OFFSET('Sanitation Data'!$G$30,0,10*ROW('Sanitation Data'!G46)))</f>
        <v/>
      </c>
      <c r="DC52" s="278" t="str">
        <f ca="true">+IF(OFFSET('Sanitation Data'!$G$31,0,10*ROW('Sanitation Data'!G46))="","",OFFSET('Sanitation Data'!$G$31,0,10*ROW('Sanitation Data'!G46)))</f>
        <v/>
      </c>
      <c r="DD52" s="278" t="str">
        <f ca="true">+IF(OFFSET('Sanitation Data'!$G$32,0,10*ROW('Sanitation Data'!G46))="","",OFFSET('Sanitation Data'!$G$32,0,10*ROW('Sanitation Data'!G46)))</f>
        <v/>
      </c>
      <c r="DE52" s="278" t="str">
        <f ca="true">+IF(OFFSET('Sanitation Data'!$H$28,0,10*ROW('Sanitation Data'!H46))="","",OFFSET('Sanitation Data'!$H$28,0,10*ROW('Sanitation Data'!H46)))</f>
        <v/>
      </c>
      <c r="DF52" s="278" t="str">
        <f ca="true">+IF(OFFSET('Sanitation Data'!$H$29,0,10*ROW('Sanitation Data'!H46))="","",OFFSET('Sanitation Data'!$H$29,0,10*ROW('Sanitation Data'!H46)))</f>
        <v/>
      </c>
      <c r="DG52" s="278" t="str">
        <f ca="true">+IF(OFFSET('Sanitation Data'!$H$30,0,10*ROW('Sanitation Data'!H46))="","",OFFSET('Sanitation Data'!$H$30,0,10*ROW('Sanitation Data'!H46)))</f>
        <v/>
      </c>
      <c r="DH52" s="278" t="str">
        <f ca="true">+IF(OFFSET('Sanitation Data'!$H$31,0,10*ROW('Sanitation Data'!H46))="","",OFFSET('Sanitation Data'!$H$31,0,10*ROW('Sanitation Data'!H46)))</f>
        <v/>
      </c>
      <c r="DI52" s="278" t="str">
        <f ca="true">+IF(OFFSET('Sanitation Data'!$H$32,0,10*ROW('Sanitation Data'!H46))="","",OFFSET('Sanitation Data'!$H$32,0,10*ROW('Sanitation Data'!H46)))</f>
        <v/>
      </c>
      <c r="DJ52" s="278" t="str">
        <f ca="true">+IF(OFFSET('Sanitation Data'!$I$28,0,10*ROW('Sanitation Data'!I46))="","",OFFSET('Sanitation Data'!$I$28,0,10*ROW('Sanitation Data'!I46)))</f>
        <v/>
      </c>
      <c r="DK52" s="278" t="str">
        <f ca="true">+IF(OFFSET('Sanitation Data'!$I$29,0,10*ROW('Sanitation Data'!I46))="","",OFFSET('Sanitation Data'!$I$29,0,10*ROW('Sanitation Data'!I46)))</f>
        <v/>
      </c>
      <c r="DL52" s="278" t="str">
        <f ca="true">+IF(OFFSET('Sanitation Data'!$I$30,0,10*ROW('Sanitation Data'!I46))="","",OFFSET('Sanitation Data'!$I$30,0,10*ROW('Sanitation Data'!I46)))</f>
        <v/>
      </c>
      <c r="DM52" s="278" t="str">
        <f ca="true">+IF(OFFSET('Sanitation Data'!$I$31,0,10*ROW('Sanitation Data'!I46))="","",OFFSET('Sanitation Data'!$I$31,0,10*ROW('Sanitation Data'!I46)))</f>
        <v/>
      </c>
      <c r="DN52" s="278" t="str">
        <f ca="true">+IF(OFFSET('Sanitation Data'!$I$32,0,10*ROW('Sanitation Data'!I46))="","",OFFSET('Sanitation Data'!$I$32,0,10*ROW('Sanitation Data'!I46)))</f>
        <v/>
      </c>
      <c r="DO52" s="278" t="str">
        <f ca="true">+IF(OFFSET('Hygiene Data'!$D$11,0,10*ROW('Hygiene Data'!D46))="","",OFFSET('Hygiene Data'!$D$11,0,10*ROW('Hygiene Data'!D46)))</f>
        <v/>
      </c>
      <c r="DP52" s="278" t="str">
        <f ca="true">+IF(OFFSET('Hygiene Data'!$D$12,0,10*ROW('Hygiene Data'!D46))="","",OFFSET('Hygiene Data'!$D$12,0,10*ROW('Hygiene Data'!D46)))</f>
        <v/>
      </c>
      <c r="DQ52" s="278" t="str">
        <f ca="true">+IF(OFFSET('Hygiene Data'!$D$13,0,10*ROW('Hygiene Data'!D46))="","",OFFSET('Hygiene Data'!$D$13,0,10*ROW('Hygiene Data'!D46)))</f>
        <v/>
      </c>
      <c r="DR52" s="278" t="str">
        <f ca="true">+IF(OFFSET('Hygiene Data'!$E$11,0,10*ROW('Hygiene Data'!E46))="","",OFFSET('Hygiene Data'!$E$11,0,10*ROW('Hygiene Data'!E46)))</f>
        <v/>
      </c>
      <c r="DS52" s="278" t="str">
        <f ca="true">+IF(OFFSET('Hygiene Data'!$E$12,0,10*ROW('Hygiene Data'!E46))="","",OFFSET('Hygiene Data'!$E$12,0,10*ROW('Hygiene Data'!E46)))</f>
        <v/>
      </c>
      <c r="DT52" s="278" t="str">
        <f ca="true">+IF(OFFSET('Hygiene Data'!$E$13,0,10*ROW('Hygiene Data'!E46))="","",OFFSET('Hygiene Data'!$E$13,0,10*ROW('Hygiene Data'!E46)))</f>
        <v/>
      </c>
      <c r="DU52" s="278" t="str">
        <f ca="true">+IF(OFFSET('Hygiene Data'!$F$11,0,10*ROW('Hygiene Data'!F46))="","",OFFSET('Hygiene Data'!$F$11,0,10*ROW('Hygiene Data'!F46)))</f>
        <v/>
      </c>
      <c r="DV52" s="278" t="str">
        <f ca="true">+IF(OFFSET('Hygiene Data'!$F$12,0,10*ROW('Hygiene Data'!F46))="","",OFFSET('Hygiene Data'!$F$12,0,10*ROW('Hygiene Data'!F46)))</f>
        <v/>
      </c>
      <c r="DW52" s="278" t="str">
        <f ca="true">+IF(OFFSET('Hygiene Data'!$F$13,0,10*ROW('Hygiene Data'!F46))="","",OFFSET('Hygiene Data'!$F$13,0,10*ROW('Hygiene Data'!F46)))</f>
        <v/>
      </c>
      <c r="DX52" s="278" t="str">
        <f ca="true">+IF(OFFSET('Hygiene Data'!$G$11,0,10*ROW('Hygiene Data'!G46))="","",OFFSET('Hygiene Data'!$G$11,0,10*ROW('Hygiene Data'!G46)))</f>
        <v/>
      </c>
      <c r="DY52" s="278" t="str">
        <f ca="true">+IF(OFFSET('Hygiene Data'!$G$12,0,10*ROW('Hygiene Data'!G46))="","",OFFSET('Hygiene Data'!$G$12,0,10*ROW('Hygiene Data'!G46)))</f>
        <v/>
      </c>
      <c r="DZ52" s="278" t="str">
        <f ca="true">+IF(OFFSET('Hygiene Data'!$G$13,0,10*ROW('Hygiene Data'!G46))="","",OFFSET('Hygiene Data'!$G$13,0,10*ROW('Hygiene Data'!G46)))</f>
        <v/>
      </c>
      <c r="EA52" s="278" t="str">
        <f ca="true">+IF(OFFSET('Hygiene Data'!$H$11,0,10*ROW('Hygiene Data'!H46))="","",OFFSET('Hygiene Data'!$H$11,0,10*ROW('Hygiene Data'!H46)))</f>
        <v/>
      </c>
      <c r="EB52" s="278" t="str">
        <f ca="true">+IF(OFFSET('Hygiene Data'!$H$12,0,10*ROW('Hygiene Data'!H46))="","",OFFSET('Hygiene Data'!$H$12,0,10*ROW('Hygiene Data'!H46)))</f>
        <v/>
      </c>
      <c r="EC52" s="278" t="str">
        <f ca="true">+IF(OFFSET('Hygiene Data'!$H$13,0,10*ROW('Hygiene Data'!H46))="","",OFFSET('Hygiene Data'!$H$13,0,10*ROW('Hygiene Data'!H46)))</f>
        <v/>
      </c>
      <c r="ED52" s="278" t="str">
        <f ca="true">+IF(OFFSET('Hygiene Data'!$I$11,0,10*ROW('Hygiene Data'!I46))="","",OFFSET('Hygiene Data'!$I$11,0,10*ROW('Hygiene Data'!I46)))</f>
        <v/>
      </c>
      <c r="EE52" s="278" t="str">
        <f ca="true">+IF(OFFSET('Hygiene Data'!$I$12,0,10*ROW('Hygiene Data'!I46))="","",OFFSET('Hygiene Data'!$I$12,0,10*ROW('Hygiene Data'!I46)))</f>
        <v/>
      </c>
      <c r="EF52" s="278" t="str">
        <f ca="true">+IF(OFFSET('Hygiene Data'!$I$13,0,10*ROW('Hygiene Data'!I46))="","",OFFSET('Hygiene Data'!$I$13,0,10*ROW('Hygiene Data'!I46)))</f>
        <v/>
      </c>
    </row>
    <row xmlns:x14ac="http://schemas.microsoft.com/office/spreadsheetml/2009/9/ac" r="53" x14ac:dyDescent="0.2">
      <c r="A53" s="35" t="str">
        <f ca="true">+IF(OFFSET('Water Data'!$B$2,0,10*ROW('Water Data'!E47))="","",OFFSET('Water Data'!$B$2,0,10*ROW('Water Data'!E47)))</f>
        <v/>
      </c>
      <c r="B53" s="35" t="str">
        <f ca="true">+IF(OFFSET('Water Data'!$C$2,0,10*ROW('Water Data'!F47))="","",OFFSET('Water Data'!$C$2,0,10*ROW('Water Data'!F47)))</f>
        <v/>
      </c>
      <c r="C53" s="334" t="str">
        <f t="shared" ca="true" si="0"/>
        <v/>
      </c>
      <c r="D53" s="91"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1"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1"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1"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1"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1"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1"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1"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1"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1"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1"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1"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1"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1"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1"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1"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1"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1"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2"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2"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2"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2"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2"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2"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2"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2"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2"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2"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2"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2"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2"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2"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2"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2"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2"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2"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2"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2"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2"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2"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2"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2"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2"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2"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2"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2"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2"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2"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3"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3"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3"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3"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3"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3"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3"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3"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3"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3"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3"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3"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3"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3"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3"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3"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3"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3"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8"/>
      <c r="BS53" s="278" t="str">
        <f ca="true">+IF(OFFSET('Water Data'!$D$27,0,10*ROW('Water Data'!D47))="","",OFFSET('Water Data'!$D$27,0,10*ROW('Water Data'!D47)))</f>
        <v/>
      </c>
      <c r="BT53" s="278" t="str">
        <f ca="true">+IF(OFFSET('Water Data'!$D$28,0,10*ROW('Water Data'!D47))="","",OFFSET('Water Data'!$D$28,0,10*ROW('Water Data'!D47)))</f>
        <v/>
      </c>
      <c r="BU53" s="278" t="str">
        <f ca="true">+IF(OFFSET('Water Data'!$D$29,0,10*ROW('Water Data'!D47))="","",OFFSET('Water Data'!$D$29,0,10*ROW('Water Data'!D47)))</f>
        <v/>
      </c>
      <c r="BV53" s="278" t="str">
        <f ca="true">+IF(OFFSET('Water Data'!$E$27,0,10*ROW('Water Data'!E47))="","",OFFSET('Water Data'!$E$27,0,10*ROW('Water Data'!E47)))</f>
        <v/>
      </c>
      <c r="BW53" s="278" t="str">
        <f ca="true">+IF(OFFSET('Water Data'!$E$28,0,10*ROW('Water Data'!E47))="","",OFFSET('Water Data'!$E$28,0,10*ROW('Water Data'!E47)))</f>
        <v/>
      </c>
      <c r="BX53" s="278" t="str">
        <f ca="true">+IF(OFFSET('Water Data'!$E$29,0,10*ROW('Water Data'!E47))="","",OFFSET('Water Data'!$E$29,0,10*ROW('Water Data'!E47)))</f>
        <v/>
      </c>
      <c r="BY53" s="278" t="str">
        <f ca="true">+IF(OFFSET('Water Data'!$F$27,0,10*ROW('Water Data'!F47))="","",OFFSET('Water Data'!$F$27,0,10*ROW('Water Data'!F47)))</f>
        <v/>
      </c>
      <c r="BZ53" s="278" t="str">
        <f ca="true">+IF(OFFSET('Water Data'!$F$28,0,10*ROW('Water Data'!F47))="","",OFFSET('Water Data'!$F$28,0,10*ROW('Water Data'!F47)))</f>
        <v/>
      </c>
      <c r="CA53" s="278" t="str">
        <f ca="true">+IF(OFFSET('Water Data'!$F$29,0,10*ROW('Water Data'!F47))="","",OFFSET('Water Data'!$F$29,0,10*ROW('Water Data'!F47)))</f>
        <v/>
      </c>
      <c r="CB53" s="278" t="str">
        <f ca="true">+IF(OFFSET('Water Data'!$G$27,0,10*ROW('Water Data'!G47))="","",OFFSET('Water Data'!$G$27,0,10*ROW('Water Data'!G47)))</f>
        <v/>
      </c>
      <c r="CC53" s="278" t="str">
        <f ca="true">+IF(OFFSET('Water Data'!$G$28,0,10*ROW('Water Data'!G47))="","",OFFSET('Water Data'!$G$28,0,10*ROW('Water Data'!G47)))</f>
        <v/>
      </c>
      <c r="CD53" s="278" t="str">
        <f ca="true">+IF(OFFSET('Water Data'!$G$29,0,10*ROW('Water Data'!G47))="","",OFFSET('Water Data'!$G$29,0,10*ROW('Water Data'!G47)))</f>
        <v/>
      </c>
      <c r="CE53" s="278" t="str">
        <f ca="true">+IF(OFFSET('Water Data'!$H$27,0,10*ROW('Water Data'!H47))="","",OFFSET('Water Data'!$H$27,0,10*ROW('Water Data'!H47)))</f>
        <v/>
      </c>
      <c r="CF53" s="278" t="str">
        <f ca="true">+IF(OFFSET('Water Data'!$H$28,0,10*ROW('Water Data'!H47))="","",OFFSET('Water Data'!$H$28,0,10*ROW('Water Data'!H47)))</f>
        <v/>
      </c>
      <c r="CG53" s="278" t="str">
        <f ca="true">+IF(OFFSET('Water Data'!$H$29,0,10*ROW('Water Data'!H47))="","",OFFSET('Water Data'!$H$29,0,10*ROW('Water Data'!H47)))</f>
        <v/>
      </c>
      <c r="CH53" s="278" t="str">
        <f ca="true">+IF(OFFSET('Water Data'!$I$27,0,10*ROW('Water Data'!I47))="","",OFFSET('Water Data'!$I$27,0,10*ROW('Water Data'!I47)))</f>
        <v/>
      </c>
      <c r="CI53" s="278" t="str">
        <f ca="true">+IF(OFFSET('Water Data'!$I$28,0,10*ROW('Water Data'!I47))="","",OFFSET('Water Data'!$I$28,0,10*ROW('Water Data'!I47)))</f>
        <v/>
      </c>
      <c r="CJ53" s="278" t="str">
        <f ca="true">+IF(OFFSET('Water Data'!$I$29,0,10*ROW('Water Data'!I47))="","",OFFSET('Water Data'!$I$29,0,10*ROW('Water Data'!I47)))</f>
        <v/>
      </c>
      <c r="CK53" s="278" t="str">
        <f ca="true">+IF(OFFSET('Sanitation Data'!$D$28,0,10*ROW('Sanitation Data'!D47))="","",OFFSET('Sanitation Data'!$D$28,0,10*ROW('Sanitation Data'!D47)))</f>
        <v/>
      </c>
      <c r="CL53" s="278" t="str">
        <f ca="true">+IF(OFFSET('Sanitation Data'!$D$29,0,10*ROW('Sanitation Data'!D47))="","",OFFSET('Sanitation Data'!$D$29,0,10*ROW('Sanitation Data'!D47)))</f>
        <v/>
      </c>
      <c r="CM53" s="278" t="str">
        <f ca="true">+IF(OFFSET('Sanitation Data'!$D$30,0,10*ROW('Sanitation Data'!D47))="","",OFFSET('Sanitation Data'!$D$30,0,10*ROW('Sanitation Data'!D47)))</f>
        <v/>
      </c>
      <c r="CN53" s="278" t="str">
        <f ca="true">+IF(OFFSET('Sanitation Data'!$D$31,0,10*ROW('Sanitation Data'!D47))="","",OFFSET('Sanitation Data'!$D$31,0,10*ROW('Sanitation Data'!D47)))</f>
        <v/>
      </c>
      <c r="CO53" s="278" t="str">
        <f ca="true">+IF(OFFSET('Sanitation Data'!$D$32,0,10*ROW('Sanitation Data'!D47))="","",OFFSET('Sanitation Data'!$D$32,0,10*ROW('Sanitation Data'!D47)))</f>
        <v/>
      </c>
      <c r="CP53" s="278" t="str">
        <f ca="true">+IF(OFFSET('Sanitation Data'!$E$28,0,10*ROW('Sanitation Data'!E47))="","",OFFSET('Sanitation Data'!$E$28,0,10*ROW('Sanitation Data'!E47)))</f>
        <v/>
      </c>
      <c r="CQ53" s="278" t="str">
        <f ca="true">+IF(OFFSET('Sanitation Data'!$E$29,0,10*ROW('Sanitation Data'!E47))="","",OFFSET('Sanitation Data'!$E$29,0,10*ROW('Sanitation Data'!E47)))</f>
        <v/>
      </c>
      <c r="CR53" s="278" t="str">
        <f ca="true">+IF(OFFSET('Sanitation Data'!$E$30,0,10*ROW('Sanitation Data'!E47))="","",OFFSET('Sanitation Data'!$E$30,0,10*ROW('Sanitation Data'!E47)))</f>
        <v/>
      </c>
      <c r="CS53" s="278" t="str">
        <f ca="true">+IF(OFFSET('Sanitation Data'!$E$31,0,10*ROW('Sanitation Data'!E47))="","",OFFSET('Sanitation Data'!$E$31,0,10*ROW('Sanitation Data'!E47)))</f>
        <v/>
      </c>
      <c r="CT53" s="278" t="str">
        <f ca="true">+IF(OFFSET('Sanitation Data'!$E$32,0,10*ROW('Sanitation Data'!E47))="","",OFFSET('Sanitation Data'!$E$32,0,10*ROW('Sanitation Data'!E47)))</f>
        <v/>
      </c>
      <c r="CU53" s="278" t="str">
        <f ca="true">+IF(OFFSET('Sanitation Data'!$F$28,0,10*ROW('Sanitation Data'!F47))="","",OFFSET('Sanitation Data'!$F$28,0,10*ROW('Sanitation Data'!F47)))</f>
        <v/>
      </c>
      <c r="CV53" s="278" t="str">
        <f ca="true">+IF(OFFSET('Sanitation Data'!$F$29,0,10*ROW('Sanitation Data'!F47))="","",OFFSET('Sanitation Data'!$F$29,0,10*ROW('Sanitation Data'!F47)))</f>
        <v/>
      </c>
      <c r="CW53" s="278" t="str">
        <f ca="true">+IF(OFFSET('Sanitation Data'!$F$30,0,10*ROW('Sanitation Data'!F47))="","",OFFSET('Sanitation Data'!$F$30,0,10*ROW('Sanitation Data'!F47)))</f>
        <v/>
      </c>
      <c r="CX53" s="278" t="str">
        <f ca="true">+IF(OFFSET('Sanitation Data'!$F$31,0,10*ROW('Sanitation Data'!F47))="","",OFFSET('Sanitation Data'!$F$31,0,10*ROW('Sanitation Data'!F47)))</f>
        <v/>
      </c>
      <c r="CY53" s="278" t="str">
        <f ca="true">+IF(OFFSET('Sanitation Data'!$F$32,0,10*ROW('Sanitation Data'!F47))="","",OFFSET('Sanitation Data'!$F$32,0,10*ROW('Sanitation Data'!F47)))</f>
        <v/>
      </c>
      <c r="CZ53" s="278" t="str">
        <f ca="true">+IF(OFFSET('Sanitation Data'!$G$28,0,10*ROW('Sanitation Data'!G47))="","",OFFSET('Sanitation Data'!$G$28,0,10*ROW('Sanitation Data'!G47)))</f>
        <v/>
      </c>
      <c r="DA53" s="278" t="str">
        <f ca="true">+IF(OFFSET('Sanitation Data'!$G$29,0,10*ROW('Sanitation Data'!G47))="","",OFFSET('Sanitation Data'!$G$29,0,10*ROW('Sanitation Data'!G47)))</f>
        <v/>
      </c>
      <c r="DB53" s="278" t="str">
        <f ca="true">+IF(OFFSET('Sanitation Data'!$G$30,0,10*ROW('Sanitation Data'!G47))="","",OFFSET('Sanitation Data'!$G$30,0,10*ROW('Sanitation Data'!G47)))</f>
        <v/>
      </c>
      <c r="DC53" s="278" t="str">
        <f ca="true">+IF(OFFSET('Sanitation Data'!$G$31,0,10*ROW('Sanitation Data'!G47))="","",OFFSET('Sanitation Data'!$G$31,0,10*ROW('Sanitation Data'!G47)))</f>
        <v/>
      </c>
      <c r="DD53" s="278" t="str">
        <f ca="true">+IF(OFFSET('Sanitation Data'!$G$32,0,10*ROW('Sanitation Data'!G47))="","",OFFSET('Sanitation Data'!$G$32,0,10*ROW('Sanitation Data'!G47)))</f>
        <v/>
      </c>
      <c r="DE53" s="278" t="str">
        <f ca="true">+IF(OFFSET('Sanitation Data'!$H$28,0,10*ROW('Sanitation Data'!H47))="","",OFFSET('Sanitation Data'!$H$28,0,10*ROW('Sanitation Data'!H47)))</f>
        <v/>
      </c>
      <c r="DF53" s="278" t="str">
        <f ca="true">+IF(OFFSET('Sanitation Data'!$H$29,0,10*ROW('Sanitation Data'!H47))="","",OFFSET('Sanitation Data'!$H$29,0,10*ROW('Sanitation Data'!H47)))</f>
        <v/>
      </c>
      <c r="DG53" s="278" t="str">
        <f ca="true">+IF(OFFSET('Sanitation Data'!$H$30,0,10*ROW('Sanitation Data'!H47))="","",OFFSET('Sanitation Data'!$H$30,0,10*ROW('Sanitation Data'!H47)))</f>
        <v/>
      </c>
      <c r="DH53" s="278" t="str">
        <f ca="true">+IF(OFFSET('Sanitation Data'!$H$31,0,10*ROW('Sanitation Data'!H47))="","",OFFSET('Sanitation Data'!$H$31,0,10*ROW('Sanitation Data'!H47)))</f>
        <v/>
      </c>
      <c r="DI53" s="278" t="str">
        <f ca="true">+IF(OFFSET('Sanitation Data'!$H$32,0,10*ROW('Sanitation Data'!H47))="","",OFFSET('Sanitation Data'!$H$32,0,10*ROW('Sanitation Data'!H47)))</f>
        <v/>
      </c>
      <c r="DJ53" s="278" t="str">
        <f ca="true">+IF(OFFSET('Sanitation Data'!$I$28,0,10*ROW('Sanitation Data'!I47))="","",OFFSET('Sanitation Data'!$I$28,0,10*ROW('Sanitation Data'!I47)))</f>
        <v/>
      </c>
      <c r="DK53" s="278" t="str">
        <f ca="true">+IF(OFFSET('Sanitation Data'!$I$29,0,10*ROW('Sanitation Data'!I47))="","",OFFSET('Sanitation Data'!$I$29,0,10*ROW('Sanitation Data'!I47)))</f>
        <v/>
      </c>
      <c r="DL53" s="278" t="str">
        <f ca="true">+IF(OFFSET('Sanitation Data'!$I$30,0,10*ROW('Sanitation Data'!I47))="","",OFFSET('Sanitation Data'!$I$30,0,10*ROW('Sanitation Data'!I47)))</f>
        <v/>
      </c>
      <c r="DM53" s="278" t="str">
        <f ca="true">+IF(OFFSET('Sanitation Data'!$I$31,0,10*ROW('Sanitation Data'!I47))="","",OFFSET('Sanitation Data'!$I$31,0,10*ROW('Sanitation Data'!I47)))</f>
        <v/>
      </c>
      <c r="DN53" s="278" t="str">
        <f ca="true">+IF(OFFSET('Sanitation Data'!$I$32,0,10*ROW('Sanitation Data'!I47))="","",OFFSET('Sanitation Data'!$I$32,0,10*ROW('Sanitation Data'!I47)))</f>
        <v/>
      </c>
      <c r="DO53" s="278" t="str">
        <f ca="true">+IF(OFFSET('Hygiene Data'!$D$11,0,10*ROW('Hygiene Data'!D47))="","",OFFSET('Hygiene Data'!$D$11,0,10*ROW('Hygiene Data'!D47)))</f>
        <v/>
      </c>
      <c r="DP53" s="278" t="str">
        <f ca="true">+IF(OFFSET('Hygiene Data'!$D$12,0,10*ROW('Hygiene Data'!D47))="","",OFFSET('Hygiene Data'!$D$12,0,10*ROW('Hygiene Data'!D47)))</f>
        <v/>
      </c>
      <c r="DQ53" s="278" t="str">
        <f ca="true">+IF(OFFSET('Hygiene Data'!$D$13,0,10*ROW('Hygiene Data'!D47))="","",OFFSET('Hygiene Data'!$D$13,0,10*ROW('Hygiene Data'!D47)))</f>
        <v/>
      </c>
      <c r="DR53" s="278" t="str">
        <f ca="true">+IF(OFFSET('Hygiene Data'!$E$11,0,10*ROW('Hygiene Data'!E47))="","",OFFSET('Hygiene Data'!$E$11,0,10*ROW('Hygiene Data'!E47)))</f>
        <v/>
      </c>
      <c r="DS53" s="278" t="str">
        <f ca="true">+IF(OFFSET('Hygiene Data'!$E$12,0,10*ROW('Hygiene Data'!E47))="","",OFFSET('Hygiene Data'!$E$12,0,10*ROW('Hygiene Data'!E47)))</f>
        <v/>
      </c>
      <c r="DT53" s="278" t="str">
        <f ca="true">+IF(OFFSET('Hygiene Data'!$E$13,0,10*ROW('Hygiene Data'!E47))="","",OFFSET('Hygiene Data'!$E$13,0,10*ROW('Hygiene Data'!E47)))</f>
        <v/>
      </c>
      <c r="DU53" s="278" t="str">
        <f ca="true">+IF(OFFSET('Hygiene Data'!$F$11,0,10*ROW('Hygiene Data'!F47))="","",OFFSET('Hygiene Data'!$F$11,0,10*ROW('Hygiene Data'!F47)))</f>
        <v/>
      </c>
      <c r="DV53" s="278" t="str">
        <f ca="true">+IF(OFFSET('Hygiene Data'!$F$12,0,10*ROW('Hygiene Data'!F47))="","",OFFSET('Hygiene Data'!$F$12,0,10*ROW('Hygiene Data'!F47)))</f>
        <v/>
      </c>
      <c r="DW53" s="278" t="str">
        <f ca="true">+IF(OFFSET('Hygiene Data'!$F$13,0,10*ROW('Hygiene Data'!F47))="","",OFFSET('Hygiene Data'!$F$13,0,10*ROW('Hygiene Data'!F47)))</f>
        <v/>
      </c>
      <c r="DX53" s="278" t="str">
        <f ca="true">+IF(OFFSET('Hygiene Data'!$G$11,0,10*ROW('Hygiene Data'!G47))="","",OFFSET('Hygiene Data'!$G$11,0,10*ROW('Hygiene Data'!G47)))</f>
        <v/>
      </c>
      <c r="DY53" s="278" t="str">
        <f ca="true">+IF(OFFSET('Hygiene Data'!$G$12,0,10*ROW('Hygiene Data'!G47))="","",OFFSET('Hygiene Data'!$G$12,0,10*ROW('Hygiene Data'!G47)))</f>
        <v/>
      </c>
      <c r="DZ53" s="278" t="str">
        <f ca="true">+IF(OFFSET('Hygiene Data'!$G$13,0,10*ROW('Hygiene Data'!G47))="","",OFFSET('Hygiene Data'!$G$13,0,10*ROW('Hygiene Data'!G47)))</f>
        <v/>
      </c>
      <c r="EA53" s="278" t="str">
        <f ca="true">+IF(OFFSET('Hygiene Data'!$H$11,0,10*ROW('Hygiene Data'!H47))="","",OFFSET('Hygiene Data'!$H$11,0,10*ROW('Hygiene Data'!H47)))</f>
        <v/>
      </c>
      <c r="EB53" s="278" t="str">
        <f ca="true">+IF(OFFSET('Hygiene Data'!$H$12,0,10*ROW('Hygiene Data'!H47))="","",OFFSET('Hygiene Data'!$H$12,0,10*ROW('Hygiene Data'!H47)))</f>
        <v/>
      </c>
      <c r="EC53" s="278" t="str">
        <f ca="true">+IF(OFFSET('Hygiene Data'!$H$13,0,10*ROW('Hygiene Data'!H47))="","",OFFSET('Hygiene Data'!$H$13,0,10*ROW('Hygiene Data'!H47)))</f>
        <v/>
      </c>
      <c r="ED53" s="278" t="str">
        <f ca="true">+IF(OFFSET('Hygiene Data'!$I$11,0,10*ROW('Hygiene Data'!I47))="","",OFFSET('Hygiene Data'!$I$11,0,10*ROW('Hygiene Data'!I47)))</f>
        <v/>
      </c>
      <c r="EE53" s="278" t="str">
        <f ca="true">+IF(OFFSET('Hygiene Data'!$I$12,0,10*ROW('Hygiene Data'!I47))="","",OFFSET('Hygiene Data'!$I$12,0,10*ROW('Hygiene Data'!I47)))</f>
        <v/>
      </c>
      <c r="EF53" s="278" t="str">
        <f ca="true">+IF(OFFSET('Hygiene Data'!$I$13,0,10*ROW('Hygiene Data'!I47))="","",OFFSET('Hygiene Data'!$I$13,0,10*ROW('Hygiene Data'!I47)))</f>
        <v/>
      </c>
    </row>
    <row xmlns:x14ac="http://schemas.microsoft.com/office/spreadsheetml/2009/9/ac" r="54" x14ac:dyDescent="0.2">
      <c r="A54" s="35" t="str">
        <f ca="true">+IF(OFFSET('Water Data'!$B$2,0,10*ROW('Water Data'!E48))="","",OFFSET('Water Data'!$B$2,0,10*ROW('Water Data'!E48)))</f>
        <v/>
      </c>
      <c r="B54" s="35" t="str">
        <f ca="true">+IF(OFFSET('Water Data'!$C$2,0,10*ROW('Water Data'!F48))="","",OFFSET('Water Data'!$C$2,0,10*ROW('Water Data'!F48)))</f>
        <v/>
      </c>
      <c r="C54" s="334" t="str">
        <f t="shared" ca="true" si="0"/>
        <v/>
      </c>
      <c r="D54" s="91"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1"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1"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1"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1"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1"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1"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1"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1"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1"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1"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1"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1"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1"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1"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1"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1"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1"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2"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2"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2"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2"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2"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2"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2"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2"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2"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2"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2"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2"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2"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2"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2"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2"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2"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2"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2"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2"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2"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2"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2"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2"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2"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2"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2"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2"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2"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2"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3"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3"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3"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3"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3"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3"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3"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3"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3"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3"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3"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3"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3"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3"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3"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3"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3"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3"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8"/>
      <c r="BS54" s="278" t="str">
        <f ca="true">+IF(OFFSET('Water Data'!$D$27,0,10*ROW('Water Data'!D48))="","",OFFSET('Water Data'!$D$27,0,10*ROW('Water Data'!D48)))</f>
        <v/>
      </c>
      <c r="BT54" s="278" t="str">
        <f ca="true">+IF(OFFSET('Water Data'!$D$28,0,10*ROW('Water Data'!D48))="","",OFFSET('Water Data'!$D$28,0,10*ROW('Water Data'!D48)))</f>
        <v/>
      </c>
      <c r="BU54" s="278" t="str">
        <f ca="true">+IF(OFFSET('Water Data'!$D$29,0,10*ROW('Water Data'!D48))="","",OFFSET('Water Data'!$D$29,0,10*ROW('Water Data'!D48)))</f>
        <v/>
      </c>
      <c r="BV54" s="278" t="str">
        <f ca="true">+IF(OFFSET('Water Data'!$E$27,0,10*ROW('Water Data'!E48))="","",OFFSET('Water Data'!$E$27,0,10*ROW('Water Data'!E48)))</f>
        <v/>
      </c>
      <c r="BW54" s="278" t="str">
        <f ca="true">+IF(OFFSET('Water Data'!$E$28,0,10*ROW('Water Data'!E48))="","",OFFSET('Water Data'!$E$28,0,10*ROW('Water Data'!E48)))</f>
        <v/>
      </c>
      <c r="BX54" s="278" t="str">
        <f ca="true">+IF(OFFSET('Water Data'!$E$29,0,10*ROW('Water Data'!E48))="","",OFFSET('Water Data'!$E$29,0,10*ROW('Water Data'!E48)))</f>
        <v/>
      </c>
      <c r="BY54" s="278" t="str">
        <f ca="true">+IF(OFFSET('Water Data'!$F$27,0,10*ROW('Water Data'!F48))="","",OFFSET('Water Data'!$F$27,0,10*ROW('Water Data'!F48)))</f>
        <v/>
      </c>
      <c r="BZ54" s="278" t="str">
        <f ca="true">+IF(OFFSET('Water Data'!$F$28,0,10*ROW('Water Data'!F48))="","",OFFSET('Water Data'!$F$28,0,10*ROW('Water Data'!F48)))</f>
        <v/>
      </c>
      <c r="CA54" s="278" t="str">
        <f ca="true">+IF(OFFSET('Water Data'!$F$29,0,10*ROW('Water Data'!F48))="","",OFFSET('Water Data'!$F$29,0,10*ROW('Water Data'!F48)))</f>
        <v/>
      </c>
      <c r="CB54" s="278" t="str">
        <f ca="true">+IF(OFFSET('Water Data'!$G$27,0,10*ROW('Water Data'!G48))="","",OFFSET('Water Data'!$G$27,0,10*ROW('Water Data'!G48)))</f>
        <v/>
      </c>
      <c r="CC54" s="278" t="str">
        <f ca="true">+IF(OFFSET('Water Data'!$G$28,0,10*ROW('Water Data'!G48))="","",OFFSET('Water Data'!$G$28,0,10*ROW('Water Data'!G48)))</f>
        <v/>
      </c>
      <c r="CD54" s="278" t="str">
        <f ca="true">+IF(OFFSET('Water Data'!$G$29,0,10*ROW('Water Data'!G48))="","",OFFSET('Water Data'!$G$29,0,10*ROW('Water Data'!G48)))</f>
        <v/>
      </c>
      <c r="CE54" s="278" t="str">
        <f ca="true">+IF(OFFSET('Water Data'!$H$27,0,10*ROW('Water Data'!H48))="","",OFFSET('Water Data'!$H$27,0,10*ROW('Water Data'!H48)))</f>
        <v/>
      </c>
      <c r="CF54" s="278" t="str">
        <f ca="true">+IF(OFFSET('Water Data'!$H$28,0,10*ROW('Water Data'!H48))="","",OFFSET('Water Data'!$H$28,0,10*ROW('Water Data'!H48)))</f>
        <v/>
      </c>
      <c r="CG54" s="278" t="str">
        <f ca="true">+IF(OFFSET('Water Data'!$H$29,0,10*ROW('Water Data'!H48))="","",OFFSET('Water Data'!$H$29,0,10*ROW('Water Data'!H48)))</f>
        <v/>
      </c>
      <c r="CH54" s="278" t="str">
        <f ca="true">+IF(OFFSET('Water Data'!$I$27,0,10*ROW('Water Data'!I48))="","",OFFSET('Water Data'!$I$27,0,10*ROW('Water Data'!I48)))</f>
        <v/>
      </c>
      <c r="CI54" s="278" t="str">
        <f ca="true">+IF(OFFSET('Water Data'!$I$28,0,10*ROW('Water Data'!I48))="","",OFFSET('Water Data'!$I$28,0,10*ROW('Water Data'!I48)))</f>
        <v/>
      </c>
      <c r="CJ54" s="278" t="str">
        <f ca="true">+IF(OFFSET('Water Data'!$I$29,0,10*ROW('Water Data'!I48))="","",OFFSET('Water Data'!$I$29,0,10*ROW('Water Data'!I48)))</f>
        <v/>
      </c>
      <c r="CK54" s="278" t="str">
        <f ca="true">+IF(OFFSET('Sanitation Data'!$D$28,0,10*ROW('Sanitation Data'!D48))="","",OFFSET('Sanitation Data'!$D$28,0,10*ROW('Sanitation Data'!D48)))</f>
        <v/>
      </c>
      <c r="CL54" s="278" t="str">
        <f ca="true">+IF(OFFSET('Sanitation Data'!$D$29,0,10*ROW('Sanitation Data'!D48))="","",OFFSET('Sanitation Data'!$D$29,0,10*ROW('Sanitation Data'!D48)))</f>
        <v/>
      </c>
      <c r="CM54" s="278" t="str">
        <f ca="true">+IF(OFFSET('Sanitation Data'!$D$30,0,10*ROW('Sanitation Data'!D48))="","",OFFSET('Sanitation Data'!$D$30,0,10*ROW('Sanitation Data'!D48)))</f>
        <v/>
      </c>
      <c r="CN54" s="278" t="str">
        <f ca="true">+IF(OFFSET('Sanitation Data'!$D$31,0,10*ROW('Sanitation Data'!D48))="","",OFFSET('Sanitation Data'!$D$31,0,10*ROW('Sanitation Data'!D48)))</f>
        <v/>
      </c>
      <c r="CO54" s="278" t="str">
        <f ca="true">+IF(OFFSET('Sanitation Data'!$D$32,0,10*ROW('Sanitation Data'!D48))="","",OFFSET('Sanitation Data'!$D$32,0,10*ROW('Sanitation Data'!D48)))</f>
        <v/>
      </c>
      <c r="CP54" s="278" t="str">
        <f ca="true">+IF(OFFSET('Sanitation Data'!$E$28,0,10*ROW('Sanitation Data'!E48))="","",OFFSET('Sanitation Data'!$E$28,0,10*ROW('Sanitation Data'!E48)))</f>
        <v/>
      </c>
      <c r="CQ54" s="278" t="str">
        <f ca="true">+IF(OFFSET('Sanitation Data'!$E$29,0,10*ROW('Sanitation Data'!E48))="","",OFFSET('Sanitation Data'!$E$29,0,10*ROW('Sanitation Data'!E48)))</f>
        <v/>
      </c>
      <c r="CR54" s="278" t="str">
        <f ca="true">+IF(OFFSET('Sanitation Data'!$E$30,0,10*ROW('Sanitation Data'!E48))="","",OFFSET('Sanitation Data'!$E$30,0,10*ROW('Sanitation Data'!E48)))</f>
        <v/>
      </c>
      <c r="CS54" s="278" t="str">
        <f ca="true">+IF(OFFSET('Sanitation Data'!$E$31,0,10*ROW('Sanitation Data'!E48))="","",OFFSET('Sanitation Data'!$E$31,0,10*ROW('Sanitation Data'!E48)))</f>
        <v/>
      </c>
      <c r="CT54" s="278" t="str">
        <f ca="true">+IF(OFFSET('Sanitation Data'!$E$32,0,10*ROW('Sanitation Data'!E48))="","",OFFSET('Sanitation Data'!$E$32,0,10*ROW('Sanitation Data'!E48)))</f>
        <v/>
      </c>
      <c r="CU54" s="278" t="str">
        <f ca="true">+IF(OFFSET('Sanitation Data'!$F$28,0,10*ROW('Sanitation Data'!F48))="","",OFFSET('Sanitation Data'!$F$28,0,10*ROW('Sanitation Data'!F48)))</f>
        <v/>
      </c>
      <c r="CV54" s="278" t="str">
        <f ca="true">+IF(OFFSET('Sanitation Data'!$F$29,0,10*ROW('Sanitation Data'!F48))="","",OFFSET('Sanitation Data'!$F$29,0,10*ROW('Sanitation Data'!F48)))</f>
        <v/>
      </c>
      <c r="CW54" s="278" t="str">
        <f ca="true">+IF(OFFSET('Sanitation Data'!$F$30,0,10*ROW('Sanitation Data'!F48))="","",OFFSET('Sanitation Data'!$F$30,0,10*ROW('Sanitation Data'!F48)))</f>
        <v/>
      </c>
      <c r="CX54" s="278" t="str">
        <f ca="true">+IF(OFFSET('Sanitation Data'!$F$31,0,10*ROW('Sanitation Data'!F48))="","",OFFSET('Sanitation Data'!$F$31,0,10*ROW('Sanitation Data'!F48)))</f>
        <v/>
      </c>
      <c r="CY54" s="278" t="str">
        <f ca="true">+IF(OFFSET('Sanitation Data'!$F$32,0,10*ROW('Sanitation Data'!F48))="","",OFFSET('Sanitation Data'!$F$32,0,10*ROW('Sanitation Data'!F48)))</f>
        <v/>
      </c>
      <c r="CZ54" s="278" t="str">
        <f ca="true">+IF(OFFSET('Sanitation Data'!$G$28,0,10*ROW('Sanitation Data'!G48))="","",OFFSET('Sanitation Data'!$G$28,0,10*ROW('Sanitation Data'!G48)))</f>
        <v/>
      </c>
      <c r="DA54" s="278" t="str">
        <f ca="true">+IF(OFFSET('Sanitation Data'!$G$29,0,10*ROW('Sanitation Data'!G48))="","",OFFSET('Sanitation Data'!$G$29,0,10*ROW('Sanitation Data'!G48)))</f>
        <v/>
      </c>
      <c r="DB54" s="278" t="str">
        <f ca="true">+IF(OFFSET('Sanitation Data'!$G$30,0,10*ROW('Sanitation Data'!G48))="","",OFFSET('Sanitation Data'!$G$30,0,10*ROW('Sanitation Data'!G48)))</f>
        <v/>
      </c>
      <c r="DC54" s="278" t="str">
        <f ca="true">+IF(OFFSET('Sanitation Data'!$G$31,0,10*ROW('Sanitation Data'!G48))="","",OFFSET('Sanitation Data'!$G$31,0,10*ROW('Sanitation Data'!G48)))</f>
        <v/>
      </c>
      <c r="DD54" s="278" t="str">
        <f ca="true">+IF(OFFSET('Sanitation Data'!$G$32,0,10*ROW('Sanitation Data'!G48))="","",OFFSET('Sanitation Data'!$G$32,0,10*ROW('Sanitation Data'!G48)))</f>
        <v/>
      </c>
      <c r="DE54" s="278" t="str">
        <f ca="true">+IF(OFFSET('Sanitation Data'!$H$28,0,10*ROW('Sanitation Data'!H48))="","",OFFSET('Sanitation Data'!$H$28,0,10*ROW('Sanitation Data'!H48)))</f>
        <v/>
      </c>
      <c r="DF54" s="278" t="str">
        <f ca="true">+IF(OFFSET('Sanitation Data'!$H$29,0,10*ROW('Sanitation Data'!H48))="","",OFFSET('Sanitation Data'!$H$29,0,10*ROW('Sanitation Data'!H48)))</f>
        <v/>
      </c>
      <c r="DG54" s="278" t="str">
        <f ca="true">+IF(OFFSET('Sanitation Data'!$H$30,0,10*ROW('Sanitation Data'!H48))="","",OFFSET('Sanitation Data'!$H$30,0,10*ROW('Sanitation Data'!H48)))</f>
        <v/>
      </c>
      <c r="DH54" s="278" t="str">
        <f ca="true">+IF(OFFSET('Sanitation Data'!$H$31,0,10*ROW('Sanitation Data'!H48))="","",OFFSET('Sanitation Data'!$H$31,0,10*ROW('Sanitation Data'!H48)))</f>
        <v/>
      </c>
      <c r="DI54" s="278" t="str">
        <f ca="true">+IF(OFFSET('Sanitation Data'!$H$32,0,10*ROW('Sanitation Data'!H48))="","",OFFSET('Sanitation Data'!$H$32,0,10*ROW('Sanitation Data'!H48)))</f>
        <v/>
      </c>
      <c r="DJ54" s="278" t="str">
        <f ca="true">+IF(OFFSET('Sanitation Data'!$I$28,0,10*ROW('Sanitation Data'!I48))="","",OFFSET('Sanitation Data'!$I$28,0,10*ROW('Sanitation Data'!I48)))</f>
        <v/>
      </c>
      <c r="DK54" s="278" t="str">
        <f ca="true">+IF(OFFSET('Sanitation Data'!$I$29,0,10*ROW('Sanitation Data'!I48))="","",OFFSET('Sanitation Data'!$I$29,0,10*ROW('Sanitation Data'!I48)))</f>
        <v/>
      </c>
      <c r="DL54" s="278" t="str">
        <f ca="true">+IF(OFFSET('Sanitation Data'!$I$30,0,10*ROW('Sanitation Data'!I48))="","",OFFSET('Sanitation Data'!$I$30,0,10*ROW('Sanitation Data'!I48)))</f>
        <v/>
      </c>
      <c r="DM54" s="278" t="str">
        <f ca="true">+IF(OFFSET('Sanitation Data'!$I$31,0,10*ROW('Sanitation Data'!I48))="","",OFFSET('Sanitation Data'!$I$31,0,10*ROW('Sanitation Data'!I48)))</f>
        <v/>
      </c>
      <c r="DN54" s="278" t="str">
        <f ca="true">+IF(OFFSET('Sanitation Data'!$I$32,0,10*ROW('Sanitation Data'!I48))="","",OFFSET('Sanitation Data'!$I$32,0,10*ROW('Sanitation Data'!I48)))</f>
        <v/>
      </c>
      <c r="DO54" s="278" t="str">
        <f ca="true">+IF(OFFSET('Hygiene Data'!$D$11,0,10*ROW('Hygiene Data'!D48))="","",OFFSET('Hygiene Data'!$D$11,0,10*ROW('Hygiene Data'!D48)))</f>
        <v/>
      </c>
      <c r="DP54" s="278" t="str">
        <f ca="true">+IF(OFFSET('Hygiene Data'!$D$12,0,10*ROW('Hygiene Data'!D48))="","",OFFSET('Hygiene Data'!$D$12,0,10*ROW('Hygiene Data'!D48)))</f>
        <v/>
      </c>
      <c r="DQ54" s="278" t="str">
        <f ca="true">+IF(OFFSET('Hygiene Data'!$D$13,0,10*ROW('Hygiene Data'!D48))="","",OFFSET('Hygiene Data'!$D$13,0,10*ROW('Hygiene Data'!D48)))</f>
        <v/>
      </c>
      <c r="DR54" s="278" t="str">
        <f ca="true">+IF(OFFSET('Hygiene Data'!$E$11,0,10*ROW('Hygiene Data'!E48))="","",OFFSET('Hygiene Data'!$E$11,0,10*ROW('Hygiene Data'!E48)))</f>
        <v/>
      </c>
      <c r="DS54" s="278" t="str">
        <f ca="true">+IF(OFFSET('Hygiene Data'!$E$12,0,10*ROW('Hygiene Data'!E48))="","",OFFSET('Hygiene Data'!$E$12,0,10*ROW('Hygiene Data'!E48)))</f>
        <v/>
      </c>
      <c r="DT54" s="278" t="str">
        <f ca="true">+IF(OFFSET('Hygiene Data'!$E$13,0,10*ROW('Hygiene Data'!E48))="","",OFFSET('Hygiene Data'!$E$13,0,10*ROW('Hygiene Data'!E48)))</f>
        <v/>
      </c>
      <c r="DU54" s="278" t="str">
        <f ca="true">+IF(OFFSET('Hygiene Data'!$F$11,0,10*ROW('Hygiene Data'!F48))="","",OFFSET('Hygiene Data'!$F$11,0,10*ROW('Hygiene Data'!F48)))</f>
        <v/>
      </c>
      <c r="DV54" s="278" t="str">
        <f ca="true">+IF(OFFSET('Hygiene Data'!$F$12,0,10*ROW('Hygiene Data'!F48))="","",OFFSET('Hygiene Data'!$F$12,0,10*ROW('Hygiene Data'!F48)))</f>
        <v/>
      </c>
      <c r="DW54" s="278" t="str">
        <f ca="true">+IF(OFFSET('Hygiene Data'!$F$13,0,10*ROW('Hygiene Data'!F48))="","",OFFSET('Hygiene Data'!$F$13,0,10*ROW('Hygiene Data'!F48)))</f>
        <v/>
      </c>
      <c r="DX54" s="278" t="str">
        <f ca="true">+IF(OFFSET('Hygiene Data'!$G$11,0,10*ROW('Hygiene Data'!G48))="","",OFFSET('Hygiene Data'!$G$11,0,10*ROW('Hygiene Data'!G48)))</f>
        <v/>
      </c>
      <c r="DY54" s="278" t="str">
        <f ca="true">+IF(OFFSET('Hygiene Data'!$G$12,0,10*ROW('Hygiene Data'!G48))="","",OFFSET('Hygiene Data'!$G$12,0,10*ROW('Hygiene Data'!G48)))</f>
        <v/>
      </c>
      <c r="DZ54" s="278" t="str">
        <f ca="true">+IF(OFFSET('Hygiene Data'!$G$13,0,10*ROW('Hygiene Data'!G48))="","",OFFSET('Hygiene Data'!$G$13,0,10*ROW('Hygiene Data'!G48)))</f>
        <v/>
      </c>
      <c r="EA54" s="278" t="str">
        <f ca="true">+IF(OFFSET('Hygiene Data'!$H$11,0,10*ROW('Hygiene Data'!H48))="","",OFFSET('Hygiene Data'!$H$11,0,10*ROW('Hygiene Data'!H48)))</f>
        <v/>
      </c>
      <c r="EB54" s="278" t="str">
        <f ca="true">+IF(OFFSET('Hygiene Data'!$H$12,0,10*ROW('Hygiene Data'!H48))="","",OFFSET('Hygiene Data'!$H$12,0,10*ROW('Hygiene Data'!H48)))</f>
        <v/>
      </c>
      <c r="EC54" s="278" t="str">
        <f ca="true">+IF(OFFSET('Hygiene Data'!$H$13,0,10*ROW('Hygiene Data'!H48))="","",OFFSET('Hygiene Data'!$H$13,0,10*ROW('Hygiene Data'!H48)))</f>
        <v/>
      </c>
      <c r="ED54" s="278" t="str">
        <f ca="true">+IF(OFFSET('Hygiene Data'!$I$11,0,10*ROW('Hygiene Data'!I48))="","",OFFSET('Hygiene Data'!$I$11,0,10*ROW('Hygiene Data'!I48)))</f>
        <v/>
      </c>
      <c r="EE54" s="278" t="str">
        <f ca="true">+IF(OFFSET('Hygiene Data'!$I$12,0,10*ROW('Hygiene Data'!I48))="","",OFFSET('Hygiene Data'!$I$12,0,10*ROW('Hygiene Data'!I48)))</f>
        <v/>
      </c>
      <c r="EF54" s="278" t="str">
        <f ca="true">+IF(OFFSET('Hygiene Data'!$I$13,0,10*ROW('Hygiene Data'!I48))="","",OFFSET('Hygiene Data'!$I$13,0,10*ROW('Hygiene Data'!I48)))</f>
        <v/>
      </c>
    </row>
    <row xmlns:x14ac="http://schemas.microsoft.com/office/spreadsheetml/2009/9/ac" r="55" x14ac:dyDescent="0.2">
      <c r="A55" s="35" t="str">
        <f ca="true">+IF(OFFSET('Water Data'!$B$2,0,10*ROW('Water Data'!E49))="","",OFFSET('Water Data'!$B$2,0,10*ROW('Water Data'!E49)))</f>
        <v/>
      </c>
      <c r="B55" s="35" t="str">
        <f ca="true">+IF(OFFSET('Water Data'!$C$2,0,10*ROW('Water Data'!F49))="","",OFFSET('Water Data'!$C$2,0,10*ROW('Water Data'!F49)))</f>
        <v/>
      </c>
      <c r="C55" s="334" t="str">
        <f t="shared" ca="true" si="0"/>
        <v/>
      </c>
      <c r="D55" s="91"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1"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1"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1"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1"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1"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1"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1"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1"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1"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1"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1"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1"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1"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1"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1"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1"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1"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2"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2"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2"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2"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2"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2"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2"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2"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2"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2"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2"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2"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2"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2"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2"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2"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2"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2"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2"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2"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2"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2"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2"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2"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2"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2"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2"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2"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2"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2"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3"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3"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3"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3"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3"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3"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3"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3"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3"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3"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3"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3"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3"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3"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3"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3"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3"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3"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8"/>
      <c r="BS55" s="278" t="str">
        <f ca="true">+IF(OFFSET('Water Data'!$D$27,0,10*ROW('Water Data'!D49))="","",OFFSET('Water Data'!$D$27,0,10*ROW('Water Data'!D49)))</f>
        <v/>
      </c>
      <c r="BT55" s="278" t="str">
        <f ca="true">+IF(OFFSET('Water Data'!$D$28,0,10*ROW('Water Data'!D49))="","",OFFSET('Water Data'!$D$28,0,10*ROW('Water Data'!D49)))</f>
        <v/>
      </c>
      <c r="BU55" s="278" t="str">
        <f ca="true">+IF(OFFSET('Water Data'!$D$29,0,10*ROW('Water Data'!D49))="","",OFFSET('Water Data'!$D$29,0,10*ROW('Water Data'!D49)))</f>
        <v/>
      </c>
      <c r="BV55" s="278" t="str">
        <f ca="true">+IF(OFFSET('Water Data'!$E$27,0,10*ROW('Water Data'!E49))="","",OFFSET('Water Data'!$E$27,0,10*ROW('Water Data'!E49)))</f>
        <v/>
      </c>
      <c r="BW55" s="278" t="str">
        <f ca="true">+IF(OFFSET('Water Data'!$E$28,0,10*ROW('Water Data'!E49))="","",OFFSET('Water Data'!$E$28,0,10*ROW('Water Data'!E49)))</f>
        <v/>
      </c>
      <c r="BX55" s="278" t="str">
        <f ca="true">+IF(OFFSET('Water Data'!$E$29,0,10*ROW('Water Data'!E49))="","",OFFSET('Water Data'!$E$29,0,10*ROW('Water Data'!E49)))</f>
        <v/>
      </c>
      <c r="BY55" s="278" t="str">
        <f ca="true">+IF(OFFSET('Water Data'!$F$27,0,10*ROW('Water Data'!F49))="","",OFFSET('Water Data'!$F$27,0,10*ROW('Water Data'!F49)))</f>
        <v/>
      </c>
      <c r="BZ55" s="278" t="str">
        <f ca="true">+IF(OFFSET('Water Data'!$F$28,0,10*ROW('Water Data'!F49))="","",OFFSET('Water Data'!$F$28,0,10*ROW('Water Data'!F49)))</f>
        <v/>
      </c>
      <c r="CA55" s="278" t="str">
        <f ca="true">+IF(OFFSET('Water Data'!$F$29,0,10*ROW('Water Data'!F49))="","",OFFSET('Water Data'!$F$29,0,10*ROW('Water Data'!F49)))</f>
        <v/>
      </c>
      <c r="CB55" s="278" t="str">
        <f ca="true">+IF(OFFSET('Water Data'!$G$27,0,10*ROW('Water Data'!G49))="","",OFFSET('Water Data'!$G$27,0,10*ROW('Water Data'!G49)))</f>
        <v/>
      </c>
      <c r="CC55" s="278" t="str">
        <f ca="true">+IF(OFFSET('Water Data'!$G$28,0,10*ROW('Water Data'!G49))="","",OFFSET('Water Data'!$G$28,0,10*ROW('Water Data'!G49)))</f>
        <v/>
      </c>
      <c r="CD55" s="278" t="str">
        <f ca="true">+IF(OFFSET('Water Data'!$G$29,0,10*ROW('Water Data'!G49))="","",OFFSET('Water Data'!$G$29,0,10*ROW('Water Data'!G49)))</f>
        <v/>
      </c>
      <c r="CE55" s="278" t="str">
        <f ca="true">+IF(OFFSET('Water Data'!$H$27,0,10*ROW('Water Data'!H49))="","",OFFSET('Water Data'!$H$27,0,10*ROW('Water Data'!H49)))</f>
        <v/>
      </c>
      <c r="CF55" s="278" t="str">
        <f ca="true">+IF(OFFSET('Water Data'!$H$28,0,10*ROW('Water Data'!H49))="","",OFFSET('Water Data'!$H$28,0,10*ROW('Water Data'!H49)))</f>
        <v/>
      </c>
      <c r="CG55" s="278" t="str">
        <f ca="true">+IF(OFFSET('Water Data'!$H$29,0,10*ROW('Water Data'!H49))="","",OFFSET('Water Data'!$H$29,0,10*ROW('Water Data'!H49)))</f>
        <v/>
      </c>
      <c r="CH55" s="278" t="str">
        <f ca="true">+IF(OFFSET('Water Data'!$I$27,0,10*ROW('Water Data'!I49))="","",OFFSET('Water Data'!$I$27,0,10*ROW('Water Data'!I49)))</f>
        <v/>
      </c>
      <c r="CI55" s="278" t="str">
        <f ca="true">+IF(OFFSET('Water Data'!$I$28,0,10*ROW('Water Data'!I49))="","",OFFSET('Water Data'!$I$28,0,10*ROW('Water Data'!I49)))</f>
        <v/>
      </c>
      <c r="CJ55" s="278" t="str">
        <f ca="true">+IF(OFFSET('Water Data'!$I$29,0,10*ROW('Water Data'!I49))="","",OFFSET('Water Data'!$I$29,0,10*ROW('Water Data'!I49)))</f>
        <v/>
      </c>
      <c r="CK55" s="278" t="str">
        <f ca="true">+IF(OFFSET('Sanitation Data'!$D$28,0,10*ROW('Sanitation Data'!D49))="","",OFFSET('Sanitation Data'!$D$28,0,10*ROW('Sanitation Data'!D49)))</f>
        <v/>
      </c>
      <c r="CL55" s="278" t="str">
        <f ca="true">+IF(OFFSET('Sanitation Data'!$D$29,0,10*ROW('Sanitation Data'!D49))="","",OFFSET('Sanitation Data'!$D$29,0,10*ROW('Sanitation Data'!D49)))</f>
        <v/>
      </c>
      <c r="CM55" s="278" t="str">
        <f ca="true">+IF(OFFSET('Sanitation Data'!$D$30,0,10*ROW('Sanitation Data'!D49))="","",OFFSET('Sanitation Data'!$D$30,0,10*ROW('Sanitation Data'!D49)))</f>
        <v/>
      </c>
      <c r="CN55" s="278" t="str">
        <f ca="true">+IF(OFFSET('Sanitation Data'!$D$31,0,10*ROW('Sanitation Data'!D49))="","",OFFSET('Sanitation Data'!$D$31,0,10*ROW('Sanitation Data'!D49)))</f>
        <v/>
      </c>
      <c r="CO55" s="278" t="str">
        <f ca="true">+IF(OFFSET('Sanitation Data'!$D$32,0,10*ROW('Sanitation Data'!D49))="","",OFFSET('Sanitation Data'!$D$32,0,10*ROW('Sanitation Data'!D49)))</f>
        <v/>
      </c>
      <c r="CP55" s="278" t="str">
        <f ca="true">+IF(OFFSET('Sanitation Data'!$E$28,0,10*ROW('Sanitation Data'!E49))="","",OFFSET('Sanitation Data'!$E$28,0,10*ROW('Sanitation Data'!E49)))</f>
        <v/>
      </c>
      <c r="CQ55" s="278" t="str">
        <f ca="true">+IF(OFFSET('Sanitation Data'!$E$29,0,10*ROW('Sanitation Data'!E49))="","",OFFSET('Sanitation Data'!$E$29,0,10*ROW('Sanitation Data'!E49)))</f>
        <v/>
      </c>
      <c r="CR55" s="278" t="str">
        <f ca="true">+IF(OFFSET('Sanitation Data'!$E$30,0,10*ROW('Sanitation Data'!E49))="","",OFFSET('Sanitation Data'!$E$30,0,10*ROW('Sanitation Data'!E49)))</f>
        <v/>
      </c>
      <c r="CS55" s="278" t="str">
        <f ca="true">+IF(OFFSET('Sanitation Data'!$E$31,0,10*ROW('Sanitation Data'!E49))="","",OFFSET('Sanitation Data'!$E$31,0,10*ROW('Sanitation Data'!E49)))</f>
        <v/>
      </c>
      <c r="CT55" s="278" t="str">
        <f ca="true">+IF(OFFSET('Sanitation Data'!$E$32,0,10*ROW('Sanitation Data'!E49))="","",OFFSET('Sanitation Data'!$E$32,0,10*ROW('Sanitation Data'!E49)))</f>
        <v/>
      </c>
      <c r="CU55" s="278" t="str">
        <f ca="true">+IF(OFFSET('Sanitation Data'!$F$28,0,10*ROW('Sanitation Data'!F49))="","",OFFSET('Sanitation Data'!$F$28,0,10*ROW('Sanitation Data'!F49)))</f>
        <v/>
      </c>
      <c r="CV55" s="278" t="str">
        <f ca="true">+IF(OFFSET('Sanitation Data'!$F$29,0,10*ROW('Sanitation Data'!F49))="","",OFFSET('Sanitation Data'!$F$29,0,10*ROW('Sanitation Data'!F49)))</f>
        <v/>
      </c>
      <c r="CW55" s="278" t="str">
        <f ca="true">+IF(OFFSET('Sanitation Data'!$F$30,0,10*ROW('Sanitation Data'!F49))="","",OFFSET('Sanitation Data'!$F$30,0,10*ROW('Sanitation Data'!F49)))</f>
        <v/>
      </c>
      <c r="CX55" s="278" t="str">
        <f ca="true">+IF(OFFSET('Sanitation Data'!$F$31,0,10*ROW('Sanitation Data'!F49))="","",OFFSET('Sanitation Data'!$F$31,0,10*ROW('Sanitation Data'!F49)))</f>
        <v/>
      </c>
      <c r="CY55" s="278" t="str">
        <f ca="true">+IF(OFFSET('Sanitation Data'!$F$32,0,10*ROW('Sanitation Data'!F49))="","",OFFSET('Sanitation Data'!$F$32,0,10*ROW('Sanitation Data'!F49)))</f>
        <v/>
      </c>
      <c r="CZ55" s="278" t="str">
        <f ca="true">+IF(OFFSET('Sanitation Data'!$G$28,0,10*ROW('Sanitation Data'!G49))="","",OFFSET('Sanitation Data'!$G$28,0,10*ROW('Sanitation Data'!G49)))</f>
        <v/>
      </c>
      <c r="DA55" s="278" t="str">
        <f ca="true">+IF(OFFSET('Sanitation Data'!$G$29,0,10*ROW('Sanitation Data'!G49))="","",OFFSET('Sanitation Data'!$G$29,0,10*ROW('Sanitation Data'!G49)))</f>
        <v/>
      </c>
      <c r="DB55" s="278" t="str">
        <f ca="true">+IF(OFFSET('Sanitation Data'!$G$30,0,10*ROW('Sanitation Data'!G49))="","",OFFSET('Sanitation Data'!$G$30,0,10*ROW('Sanitation Data'!G49)))</f>
        <v/>
      </c>
      <c r="DC55" s="278" t="str">
        <f ca="true">+IF(OFFSET('Sanitation Data'!$G$31,0,10*ROW('Sanitation Data'!G49))="","",OFFSET('Sanitation Data'!$G$31,0,10*ROW('Sanitation Data'!G49)))</f>
        <v/>
      </c>
      <c r="DD55" s="278" t="str">
        <f ca="true">+IF(OFFSET('Sanitation Data'!$G$32,0,10*ROW('Sanitation Data'!G49))="","",OFFSET('Sanitation Data'!$G$32,0,10*ROW('Sanitation Data'!G49)))</f>
        <v/>
      </c>
      <c r="DE55" s="278" t="str">
        <f ca="true">+IF(OFFSET('Sanitation Data'!$H$28,0,10*ROW('Sanitation Data'!H49))="","",OFFSET('Sanitation Data'!$H$28,0,10*ROW('Sanitation Data'!H49)))</f>
        <v/>
      </c>
      <c r="DF55" s="278" t="str">
        <f ca="true">+IF(OFFSET('Sanitation Data'!$H$29,0,10*ROW('Sanitation Data'!H49))="","",OFFSET('Sanitation Data'!$H$29,0,10*ROW('Sanitation Data'!H49)))</f>
        <v/>
      </c>
      <c r="DG55" s="278" t="str">
        <f ca="true">+IF(OFFSET('Sanitation Data'!$H$30,0,10*ROW('Sanitation Data'!H49))="","",OFFSET('Sanitation Data'!$H$30,0,10*ROW('Sanitation Data'!H49)))</f>
        <v/>
      </c>
      <c r="DH55" s="278" t="str">
        <f ca="true">+IF(OFFSET('Sanitation Data'!$H$31,0,10*ROW('Sanitation Data'!H49))="","",OFFSET('Sanitation Data'!$H$31,0,10*ROW('Sanitation Data'!H49)))</f>
        <v/>
      </c>
      <c r="DI55" s="278" t="str">
        <f ca="true">+IF(OFFSET('Sanitation Data'!$H$32,0,10*ROW('Sanitation Data'!H49))="","",OFFSET('Sanitation Data'!$H$32,0,10*ROW('Sanitation Data'!H49)))</f>
        <v/>
      </c>
      <c r="DJ55" s="278" t="str">
        <f ca="true">+IF(OFFSET('Sanitation Data'!$I$28,0,10*ROW('Sanitation Data'!I49))="","",OFFSET('Sanitation Data'!$I$28,0,10*ROW('Sanitation Data'!I49)))</f>
        <v/>
      </c>
      <c r="DK55" s="278" t="str">
        <f ca="true">+IF(OFFSET('Sanitation Data'!$I$29,0,10*ROW('Sanitation Data'!I49))="","",OFFSET('Sanitation Data'!$I$29,0,10*ROW('Sanitation Data'!I49)))</f>
        <v/>
      </c>
      <c r="DL55" s="278" t="str">
        <f ca="true">+IF(OFFSET('Sanitation Data'!$I$30,0,10*ROW('Sanitation Data'!I49))="","",OFFSET('Sanitation Data'!$I$30,0,10*ROW('Sanitation Data'!I49)))</f>
        <v/>
      </c>
      <c r="DM55" s="278" t="str">
        <f ca="true">+IF(OFFSET('Sanitation Data'!$I$31,0,10*ROW('Sanitation Data'!I49))="","",OFFSET('Sanitation Data'!$I$31,0,10*ROW('Sanitation Data'!I49)))</f>
        <v/>
      </c>
      <c r="DN55" s="278" t="str">
        <f ca="true">+IF(OFFSET('Sanitation Data'!$I$32,0,10*ROW('Sanitation Data'!I49))="","",OFFSET('Sanitation Data'!$I$32,0,10*ROW('Sanitation Data'!I49)))</f>
        <v/>
      </c>
      <c r="DO55" s="278" t="str">
        <f ca="true">+IF(OFFSET('Hygiene Data'!$D$11,0,10*ROW('Hygiene Data'!D49))="","",OFFSET('Hygiene Data'!$D$11,0,10*ROW('Hygiene Data'!D49)))</f>
        <v/>
      </c>
      <c r="DP55" s="278" t="str">
        <f ca="true">+IF(OFFSET('Hygiene Data'!$D$12,0,10*ROW('Hygiene Data'!D49))="","",OFFSET('Hygiene Data'!$D$12,0,10*ROW('Hygiene Data'!D49)))</f>
        <v/>
      </c>
      <c r="DQ55" s="278" t="str">
        <f ca="true">+IF(OFFSET('Hygiene Data'!$D$13,0,10*ROW('Hygiene Data'!D49))="","",OFFSET('Hygiene Data'!$D$13,0,10*ROW('Hygiene Data'!D49)))</f>
        <v/>
      </c>
      <c r="DR55" s="278" t="str">
        <f ca="true">+IF(OFFSET('Hygiene Data'!$E$11,0,10*ROW('Hygiene Data'!E49))="","",OFFSET('Hygiene Data'!$E$11,0,10*ROW('Hygiene Data'!E49)))</f>
        <v/>
      </c>
      <c r="DS55" s="278" t="str">
        <f ca="true">+IF(OFFSET('Hygiene Data'!$E$12,0,10*ROW('Hygiene Data'!E49))="","",OFFSET('Hygiene Data'!$E$12,0,10*ROW('Hygiene Data'!E49)))</f>
        <v/>
      </c>
      <c r="DT55" s="278" t="str">
        <f ca="true">+IF(OFFSET('Hygiene Data'!$E$13,0,10*ROW('Hygiene Data'!E49))="","",OFFSET('Hygiene Data'!$E$13,0,10*ROW('Hygiene Data'!E49)))</f>
        <v/>
      </c>
      <c r="DU55" s="278" t="str">
        <f ca="true">+IF(OFFSET('Hygiene Data'!$F$11,0,10*ROW('Hygiene Data'!F49))="","",OFFSET('Hygiene Data'!$F$11,0,10*ROW('Hygiene Data'!F49)))</f>
        <v/>
      </c>
      <c r="DV55" s="278" t="str">
        <f ca="true">+IF(OFFSET('Hygiene Data'!$F$12,0,10*ROW('Hygiene Data'!F49))="","",OFFSET('Hygiene Data'!$F$12,0,10*ROW('Hygiene Data'!F49)))</f>
        <v/>
      </c>
      <c r="DW55" s="278" t="str">
        <f ca="true">+IF(OFFSET('Hygiene Data'!$F$13,0,10*ROW('Hygiene Data'!F49))="","",OFFSET('Hygiene Data'!$F$13,0,10*ROW('Hygiene Data'!F49)))</f>
        <v/>
      </c>
      <c r="DX55" s="278" t="str">
        <f ca="true">+IF(OFFSET('Hygiene Data'!$G$11,0,10*ROW('Hygiene Data'!G49))="","",OFFSET('Hygiene Data'!$G$11,0,10*ROW('Hygiene Data'!G49)))</f>
        <v/>
      </c>
      <c r="DY55" s="278" t="str">
        <f ca="true">+IF(OFFSET('Hygiene Data'!$G$12,0,10*ROW('Hygiene Data'!G49))="","",OFFSET('Hygiene Data'!$G$12,0,10*ROW('Hygiene Data'!G49)))</f>
        <v/>
      </c>
      <c r="DZ55" s="278" t="str">
        <f ca="true">+IF(OFFSET('Hygiene Data'!$G$13,0,10*ROW('Hygiene Data'!G49))="","",OFFSET('Hygiene Data'!$G$13,0,10*ROW('Hygiene Data'!G49)))</f>
        <v/>
      </c>
      <c r="EA55" s="278" t="str">
        <f ca="true">+IF(OFFSET('Hygiene Data'!$H$11,0,10*ROW('Hygiene Data'!H49))="","",OFFSET('Hygiene Data'!$H$11,0,10*ROW('Hygiene Data'!H49)))</f>
        <v/>
      </c>
      <c r="EB55" s="278" t="str">
        <f ca="true">+IF(OFFSET('Hygiene Data'!$H$12,0,10*ROW('Hygiene Data'!H49))="","",OFFSET('Hygiene Data'!$H$12,0,10*ROW('Hygiene Data'!H49)))</f>
        <v/>
      </c>
      <c r="EC55" s="278" t="str">
        <f ca="true">+IF(OFFSET('Hygiene Data'!$H$13,0,10*ROW('Hygiene Data'!H49))="","",OFFSET('Hygiene Data'!$H$13,0,10*ROW('Hygiene Data'!H49)))</f>
        <v/>
      </c>
      <c r="ED55" s="278" t="str">
        <f ca="true">+IF(OFFSET('Hygiene Data'!$I$11,0,10*ROW('Hygiene Data'!I49))="","",OFFSET('Hygiene Data'!$I$11,0,10*ROW('Hygiene Data'!I49)))</f>
        <v/>
      </c>
      <c r="EE55" s="278" t="str">
        <f ca="true">+IF(OFFSET('Hygiene Data'!$I$12,0,10*ROW('Hygiene Data'!I49))="","",OFFSET('Hygiene Data'!$I$12,0,10*ROW('Hygiene Data'!I49)))</f>
        <v/>
      </c>
      <c r="EF55" s="278" t="str">
        <f ca="true">+IF(OFFSET('Hygiene Data'!$I$13,0,10*ROW('Hygiene Data'!I49))="","",OFFSET('Hygiene Data'!$I$13,0,10*ROW('Hygiene Data'!I49)))</f>
        <v/>
      </c>
    </row>
    <row xmlns:x14ac="http://schemas.microsoft.com/office/spreadsheetml/2009/9/ac" r="56" x14ac:dyDescent="0.2">
      <c r="A56" s="35" t="str">
        <f ca="true">+IF(OFFSET('Water Data'!$B$2,0,10*ROW('Water Data'!E50))="","",OFFSET('Water Data'!$B$2,0,10*ROW('Water Data'!E50)))</f>
        <v/>
      </c>
      <c r="B56" s="35" t="str">
        <f ca="true">+IF(OFFSET('Water Data'!$C$2,0,10*ROW('Water Data'!F50))="","",OFFSET('Water Data'!$C$2,0,10*ROW('Water Data'!F50)))</f>
        <v/>
      </c>
      <c r="C56" s="334" t="str">
        <f t="shared" ca="true" si="0"/>
        <v/>
      </c>
      <c r="D56" s="91"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1"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1"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1"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1"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1"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1"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1"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1"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1"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1"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1"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1"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1"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1"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1"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1"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1"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2"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2"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2"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2"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2"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2"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2"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2"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2"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2"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2"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2"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2"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2"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2"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2"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2"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2"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2"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2"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2"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2"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2"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2"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2"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2"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2"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2"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2"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2"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3"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3"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3"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3"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3"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3"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3"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3"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3"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3"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3"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3"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3"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3"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3"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3"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3"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3"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8"/>
      <c r="BS56" s="278" t="str">
        <f ca="true">+IF(OFFSET('Water Data'!$D$27,0,10*ROW('Water Data'!D50))="","",OFFSET('Water Data'!$D$27,0,10*ROW('Water Data'!D50)))</f>
        <v/>
      </c>
      <c r="BT56" s="278" t="str">
        <f ca="true">+IF(OFFSET('Water Data'!$D$28,0,10*ROW('Water Data'!D50))="","",OFFSET('Water Data'!$D$28,0,10*ROW('Water Data'!D50)))</f>
        <v/>
      </c>
      <c r="BU56" s="278" t="str">
        <f ca="true">+IF(OFFSET('Water Data'!$D$29,0,10*ROW('Water Data'!D50))="","",OFFSET('Water Data'!$D$29,0,10*ROW('Water Data'!D50)))</f>
        <v/>
      </c>
      <c r="BV56" s="278" t="str">
        <f ca="true">+IF(OFFSET('Water Data'!$E$27,0,10*ROW('Water Data'!E50))="","",OFFSET('Water Data'!$E$27,0,10*ROW('Water Data'!E50)))</f>
        <v/>
      </c>
      <c r="BW56" s="278" t="str">
        <f ca="true">+IF(OFFSET('Water Data'!$E$28,0,10*ROW('Water Data'!E50))="","",OFFSET('Water Data'!$E$28,0,10*ROW('Water Data'!E50)))</f>
        <v/>
      </c>
      <c r="BX56" s="278" t="str">
        <f ca="true">+IF(OFFSET('Water Data'!$E$29,0,10*ROW('Water Data'!E50))="","",OFFSET('Water Data'!$E$29,0,10*ROW('Water Data'!E50)))</f>
        <v/>
      </c>
      <c r="BY56" s="278" t="str">
        <f ca="true">+IF(OFFSET('Water Data'!$F$27,0,10*ROW('Water Data'!F50))="","",OFFSET('Water Data'!$F$27,0,10*ROW('Water Data'!F50)))</f>
        <v/>
      </c>
      <c r="BZ56" s="278" t="str">
        <f ca="true">+IF(OFFSET('Water Data'!$F$28,0,10*ROW('Water Data'!F50))="","",OFFSET('Water Data'!$F$28,0,10*ROW('Water Data'!F50)))</f>
        <v/>
      </c>
      <c r="CA56" s="278" t="str">
        <f ca="true">+IF(OFFSET('Water Data'!$F$29,0,10*ROW('Water Data'!F50))="","",OFFSET('Water Data'!$F$29,0,10*ROW('Water Data'!F50)))</f>
        <v/>
      </c>
      <c r="CB56" s="278" t="str">
        <f ca="true">+IF(OFFSET('Water Data'!$G$27,0,10*ROW('Water Data'!G50))="","",OFFSET('Water Data'!$G$27,0,10*ROW('Water Data'!G50)))</f>
        <v/>
      </c>
      <c r="CC56" s="278" t="str">
        <f ca="true">+IF(OFFSET('Water Data'!$G$28,0,10*ROW('Water Data'!G50))="","",OFFSET('Water Data'!$G$28,0,10*ROW('Water Data'!G50)))</f>
        <v/>
      </c>
      <c r="CD56" s="278" t="str">
        <f ca="true">+IF(OFFSET('Water Data'!$G$29,0,10*ROW('Water Data'!G50))="","",OFFSET('Water Data'!$G$29,0,10*ROW('Water Data'!G50)))</f>
        <v/>
      </c>
      <c r="CE56" s="278" t="str">
        <f ca="true">+IF(OFFSET('Water Data'!$H$27,0,10*ROW('Water Data'!H50))="","",OFFSET('Water Data'!$H$27,0,10*ROW('Water Data'!H50)))</f>
        <v/>
      </c>
      <c r="CF56" s="278" t="str">
        <f ca="true">+IF(OFFSET('Water Data'!$H$28,0,10*ROW('Water Data'!H50))="","",OFFSET('Water Data'!$H$28,0,10*ROW('Water Data'!H50)))</f>
        <v/>
      </c>
      <c r="CG56" s="278" t="str">
        <f ca="true">+IF(OFFSET('Water Data'!$H$29,0,10*ROW('Water Data'!H50))="","",OFFSET('Water Data'!$H$29,0,10*ROW('Water Data'!H50)))</f>
        <v/>
      </c>
      <c r="CH56" s="278" t="str">
        <f ca="true">+IF(OFFSET('Water Data'!$I$27,0,10*ROW('Water Data'!I50))="","",OFFSET('Water Data'!$I$27,0,10*ROW('Water Data'!I50)))</f>
        <v/>
      </c>
      <c r="CI56" s="278" t="str">
        <f ca="true">+IF(OFFSET('Water Data'!$I$28,0,10*ROW('Water Data'!I50))="","",OFFSET('Water Data'!$I$28,0,10*ROW('Water Data'!I50)))</f>
        <v/>
      </c>
      <c r="CJ56" s="278" t="str">
        <f ca="true">+IF(OFFSET('Water Data'!$I$29,0,10*ROW('Water Data'!I50))="","",OFFSET('Water Data'!$I$29,0,10*ROW('Water Data'!I50)))</f>
        <v/>
      </c>
      <c r="CK56" s="278" t="str">
        <f ca="true">+IF(OFFSET('Sanitation Data'!$D$28,0,10*ROW('Sanitation Data'!D50))="","",OFFSET('Sanitation Data'!$D$28,0,10*ROW('Sanitation Data'!D50)))</f>
        <v/>
      </c>
      <c r="CL56" s="278" t="str">
        <f ca="true">+IF(OFFSET('Sanitation Data'!$D$29,0,10*ROW('Sanitation Data'!D50))="","",OFFSET('Sanitation Data'!$D$29,0,10*ROW('Sanitation Data'!D50)))</f>
        <v/>
      </c>
      <c r="CM56" s="278" t="str">
        <f ca="true">+IF(OFFSET('Sanitation Data'!$D$30,0,10*ROW('Sanitation Data'!D50))="","",OFFSET('Sanitation Data'!$D$30,0,10*ROW('Sanitation Data'!D50)))</f>
        <v/>
      </c>
      <c r="CN56" s="278" t="str">
        <f ca="true">+IF(OFFSET('Sanitation Data'!$D$31,0,10*ROW('Sanitation Data'!D50))="","",OFFSET('Sanitation Data'!$D$31,0,10*ROW('Sanitation Data'!D50)))</f>
        <v/>
      </c>
      <c r="CO56" s="278" t="str">
        <f ca="true">+IF(OFFSET('Sanitation Data'!$D$32,0,10*ROW('Sanitation Data'!D50))="","",OFFSET('Sanitation Data'!$D$32,0,10*ROW('Sanitation Data'!D50)))</f>
        <v/>
      </c>
      <c r="CP56" s="278" t="str">
        <f ca="true">+IF(OFFSET('Sanitation Data'!$E$28,0,10*ROW('Sanitation Data'!E50))="","",OFFSET('Sanitation Data'!$E$28,0,10*ROW('Sanitation Data'!E50)))</f>
        <v/>
      </c>
      <c r="CQ56" s="278" t="str">
        <f ca="true">+IF(OFFSET('Sanitation Data'!$E$29,0,10*ROW('Sanitation Data'!E50))="","",OFFSET('Sanitation Data'!$E$29,0,10*ROW('Sanitation Data'!E50)))</f>
        <v/>
      </c>
      <c r="CR56" s="278" t="str">
        <f ca="true">+IF(OFFSET('Sanitation Data'!$E$30,0,10*ROW('Sanitation Data'!E50))="","",OFFSET('Sanitation Data'!$E$30,0,10*ROW('Sanitation Data'!E50)))</f>
        <v/>
      </c>
      <c r="CS56" s="278" t="str">
        <f ca="true">+IF(OFFSET('Sanitation Data'!$E$31,0,10*ROW('Sanitation Data'!E50))="","",OFFSET('Sanitation Data'!$E$31,0,10*ROW('Sanitation Data'!E50)))</f>
        <v/>
      </c>
      <c r="CT56" s="278" t="str">
        <f ca="true">+IF(OFFSET('Sanitation Data'!$E$32,0,10*ROW('Sanitation Data'!E50))="","",OFFSET('Sanitation Data'!$E$32,0,10*ROW('Sanitation Data'!E50)))</f>
        <v/>
      </c>
      <c r="CU56" s="278" t="str">
        <f ca="true">+IF(OFFSET('Sanitation Data'!$F$28,0,10*ROW('Sanitation Data'!F50))="","",OFFSET('Sanitation Data'!$F$28,0,10*ROW('Sanitation Data'!F50)))</f>
        <v/>
      </c>
      <c r="CV56" s="278" t="str">
        <f ca="true">+IF(OFFSET('Sanitation Data'!$F$29,0,10*ROW('Sanitation Data'!F50))="","",OFFSET('Sanitation Data'!$F$29,0,10*ROW('Sanitation Data'!F50)))</f>
        <v/>
      </c>
      <c r="CW56" s="278" t="str">
        <f ca="true">+IF(OFFSET('Sanitation Data'!$F$30,0,10*ROW('Sanitation Data'!F50))="","",OFFSET('Sanitation Data'!$F$30,0,10*ROW('Sanitation Data'!F50)))</f>
        <v/>
      </c>
      <c r="CX56" s="278" t="str">
        <f ca="true">+IF(OFFSET('Sanitation Data'!$F$31,0,10*ROW('Sanitation Data'!F50))="","",OFFSET('Sanitation Data'!$F$31,0,10*ROW('Sanitation Data'!F50)))</f>
        <v/>
      </c>
      <c r="CY56" s="278" t="str">
        <f ca="true">+IF(OFFSET('Sanitation Data'!$F$32,0,10*ROW('Sanitation Data'!F50))="","",OFFSET('Sanitation Data'!$F$32,0,10*ROW('Sanitation Data'!F50)))</f>
        <v/>
      </c>
      <c r="CZ56" s="278" t="str">
        <f ca="true">+IF(OFFSET('Sanitation Data'!$G$28,0,10*ROW('Sanitation Data'!G50))="","",OFFSET('Sanitation Data'!$G$28,0,10*ROW('Sanitation Data'!G50)))</f>
        <v/>
      </c>
      <c r="DA56" s="278" t="str">
        <f ca="true">+IF(OFFSET('Sanitation Data'!$G$29,0,10*ROW('Sanitation Data'!G50))="","",OFFSET('Sanitation Data'!$G$29,0,10*ROW('Sanitation Data'!G50)))</f>
        <v/>
      </c>
      <c r="DB56" s="278" t="str">
        <f ca="true">+IF(OFFSET('Sanitation Data'!$G$30,0,10*ROW('Sanitation Data'!G50))="","",OFFSET('Sanitation Data'!$G$30,0,10*ROW('Sanitation Data'!G50)))</f>
        <v/>
      </c>
      <c r="DC56" s="278" t="str">
        <f ca="true">+IF(OFFSET('Sanitation Data'!$G$31,0,10*ROW('Sanitation Data'!G50))="","",OFFSET('Sanitation Data'!$G$31,0,10*ROW('Sanitation Data'!G50)))</f>
        <v/>
      </c>
      <c r="DD56" s="278" t="str">
        <f ca="true">+IF(OFFSET('Sanitation Data'!$G$32,0,10*ROW('Sanitation Data'!G50))="","",OFFSET('Sanitation Data'!$G$32,0,10*ROW('Sanitation Data'!G50)))</f>
        <v/>
      </c>
      <c r="DE56" s="278" t="str">
        <f ca="true">+IF(OFFSET('Sanitation Data'!$H$28,0,10*ROW('Sanitation Data'!H50))="","",OFFSET('Sanitation Data'!$H$28,0,10*ROW('Sanitation Data'!H50)))</f>
        <v/>
      </c>
      <c r="DF56" s="278" t="str">
        <f ca="true">+IF(OFFSET('Sanitation Data'!$H$29,0,10*ROW('Sanitation Data'!H50))="","",OFFSET('Sanitation Data'!$H$29,0,10*ROW('Sanitation Data'!H50)))</f>
        <v/>
      </c>
      <c r="DG56" s="278" t="str">
        <f ca="true">+IF(OFFSET('Sanitation Data'!$H$30,0,10*ROW('Sanitation Data'!H50))="","",OFFSET('Sanitation Data'!$H$30,0,10*ROW('Sanitation Data'!H50)))</f>
        <v/>
      </c>
      <c r="DH56" s="278" t="str">
        <f ca="true">+IF(OFFSET('Sanitation Data'!$H$31,0,10*ROW('Sanitation Data'!H50))="","",OFFSET('Sanitation Data'!$H$31,0,10*ROW('Sanitation Data'!H50)))</f>
        <v/>
      </c>
      <c r="DI56" s="278" t="str">
        <f ca="true">+IF(OFFSET('Sanitation Data'!$H$32,0,10*ROW('Sanitation Data'!H50))="","",OFFSET('Sanitation Data'!$H$32,0,10*ROW('Sanitation Data'!H50)))</f>
        <v/>
      </c>
      <c r="DJ56" s="278" t="str">
        <f ca="true">+IF(OFFSET('Sanitation Data'!$I$28,0,10*ROW('Sanitation Data'!I50))="","",OFFSET('Sanitation Data'!$I$28,0,10*ROW('Sanitation Data'!I50)))</f>
        <v/>
      </c>
      <c r="DK56" s="278" t="str">
        <f ca="true">+IF(OFFSET('Sanitation Data'!$I$29,0,10*ROW('Sanitation Data'!I50))="","",OFFSET('Sanitation Data'!$I$29,0,10*ROW('Sanitation Data'!I50)))</f>
        <v/>
      </c>
      <c r="DL56" s="278" t="str">
        <f ca="true">+IF(OFFSET('Sanitation Data'!$I$30,0,10*ROW('Sanitation Data'!I50))="","",OFFSET('Sanitation Data'!$I$30,0,10*ROW('Sanitation Data'!I50)))</f>
        <v/>
      </c>
      <c r="DM56" s="278" t="str">
        <f ca="true">+IF(OFFSET('Sanitation Data'!$I$31,0,10*ROW('Sanitation Data'!I50))="","",OFFSET('Sanitation Data'!$I$31,0,10*ROW('Sanitation Data'!I50)))</f>
        <v/>
      </c>
      <c r="DN56" s="278" t="str">
        <f ca="true">+IF(OFFSET('Sanitation Data'!$I$32,0,10*ROW('Sanitation Data'!I50))="","",OFFSET('Sanitation Data'!$I$32,0,10*ROW('Sanitation Data'!I50)))</f>
        <v/>
      </c>
      <c r="DO56" s="278" t="str">
        <f ca="true">+IF(OFFSET('Hygiene Data'!$D$11,0,10*ROW('Hygiene Data'!D50))="","",OFFSET('Hygiene Data'!$D$11,0,10*ROW('Hygiene Data'!D50)))</f>
        <v/>
      </c>
      <c r="DP56" s="278" t="str">
        <f ca="true">+IF(OFFSET('Hygiene Data'!$D$12,0,10*ROW('Hygiene Data'!D50))="","",OFFSET('Hygiene Data'!$D$12,0,10*ROW('Hygiene Data'!D50)))</f>
        <v/>
      </c>
      <c r="DQ56" s="278" t="str">
        <f ca="true">+IF(OFFSET('Hygiene Data'!$D$13,0,10*ROW('Hygiene Data'!D50))="","",OFFSET('Hygiene Data'!$D$13,0,10*ROW('Hygiene Data'!D50)))</f>
        <v/>
      </c>
      <c r="DR56" s="278" t="str">
        <f ca="true">+IF(OFFSET('Hygiene Data'!$E$11,0,10*ROW('Hygiene Data'!E50))="","",OFFSET('Hygiene Data'!$E$11,0,10*ROW('Hygiene Data'!E50)))</f>
        <v/>
      </c>
      <c r="DS56" s="278" t="str">
        <f ca="true">+IF(OFFSET('Hygiene Data'!$E$12,0,10*ROW('Hygiene Data'!E50))="","",OFFSET('Hygiene Data'!$E$12,0,10*ROW('Hygiene Data'!E50)))</f>
        <v/>
      </c>
      <c r="DT56" s="278" t="str">
        <f ca="true">+IF(OFFSET('Hygiene Data'!$E$13,0,10*ROW('Hygiene Data'!E50))="","",OFFSET('Hygiene Data'!$E$13,0,10*ROW('Hygiene Data'!E50)))</f>
        <v/>
      </c>
      <c r="DU56" s="278" t="str">
        <f ca="true">+IF(OFFSET('Hygiene Data'!$F$11,0,10*ROW('Hygiene Data'!F50))="","",OFFSET('Hygiene Data'!$F$11,0,10*ROW('Hygiene Data'!F50)))</f>
        <v/>
      </c>
      <c r="DV56" s="278" t="str">
        <f ca="true">+IF(OFFSET('Hygiene Data'!$F$12,0,10*ROW('Hygiene Data'!F50))="","",OFFSET('Hygiene Data'!$F$12,0,10*ROW('Hygiene Data'!F50)))</f>
        <v/>
      </c>
      <c r="DW56" s="278" t="str">
        <f ca="true">+IF(OFFSET('Hygiene Data'!$F$13,0,10*ROW('Hygiene Data'!F50))="","",OFFSET('Hygiene Data'!$F$13,0,10*ROW('Hygiene Data'!F50)))</f>
        <v/>
      </c>
      <c r="DX56" s="278" t="str">
        <f ca="true">+IF(OFFSET('Hygiene Data'!$G$11,0,10*ROW('Hygiene Data'!G50))="","",OFFSET('Hygiene Data'!$G$11,0,10*ROW('Hygiene Data'!G50)))</f>
        <v/>
      </c>
      <c r="DY56" s="278" t="str">
        <f ca="true">+IF(OFFSET('Hygiene Data'!$G$12,0,10*ROW('Hygiene Data'!G50))="","",OFFSET('Hygiene Data'!$G$12,0,10*ROW('Hygiene Data'!G50)))</f>
        <v/>
      </c>
      <c r="DZ56" s="278" t="str">
        <f ca="true">+IF(OFFSET('Hygiene Data'!$G$13,0,10*ROW('Hygiene Data'!G50))="","",OFFSET('Hygiene Data'!$G$13,0,10*ROW('Hygiene Data'!G50)))</f>
        <v/>
      </c>
      <c r="EA56" s="278" t="str">
        <f ca="true">+IF(OFFSET('Hygiene Data'!$H$11,0,10*ROW('Hygiene Data'!H50))="","",OFFSET('Hygiene Data'!$H$11,0,10*ROW('Hygiene Data'!H50)))</f>
        <v/>
      </c>
      <c r="EB56" s="278" t="str">
        <f ca="true">+IF(OFFSET('Hygiene Data'!$H$12,0,10*ROW('Hygiene Data'!H50))="","",OFFSET('Hygiene Data'!$H$12,0,10*ROW('Hygiene Data'!H50)))</f>
        <v/>
      </c>
      <c r="EC56" s="278" t="str">
        <f ca="true">+IF(OFFSET('Hygiene Data'!$H$13,0,10*ROW('Hygiene Data'!H50))="","",OFFSET('Hygiene Data'!$H$13,0,10*ROW('Hygiene Data'!H50)))</f>
        <v/>
      </c>
      <c r="ED56" s="278" t="str">
        <f ca="true">+IF(OFFSET('Hygiene Data'!$I$11,0,10*ROW('Hygiene Data'!I50))="","",OFFSET('Hygiene Data'!$I$11,0,10*ROW('Hygiene Data'!I50)))</f>
        <v/>
      </c>
      <c r="EE56" s="278" t="str">
        <f ca="true">+IF(OFFSET('Hygiene Data'!$I$12,0,10*ROW('Hygiene Data'!I50))="","",OFFSET('Hygiene Data'!$I$12,0,10*ROW('Hygiene Data'!I50)))</f>
        <v/>
      </c>
      <c r="EF56" s="278" t="str">
        <f ca="true">+IF(OFFSET('Hygiene Data'!$I$13,0,10*ROW('Hygiene Data'!I50))="","",OFFSET('Hygiene Data'!$I$13,0,10*ROW('Hygiene Data'!I50)))</f>
        <v/>
      </c>
    </row>
    <row xmlns:x14ac="http://schemas.microsoft.com/office/spreadsheetml/2009/9/ac" r="57" x14ac:dyDescent="0.2">
      <c r="A57" s="35" t="str">
        <f ca="true">+IF(OFFSET('Water Data'!$B$2,0,10*ROW('Water Data'!E51))="","",OFFSET('Water Data'!$B$2,0,10*ROW('Water Data'!E51)))</f>
        <v/>
      </c>
      <c r="B57" s="35" t="str">
        <f ca="true">+IF(OFFSET('Water Data'!$C$2,0,10*ROW('Water Data'!F51))="","",OFFSET('Water Data'!$C$2,0,10*ROW('Water Data'!F51)))</f>
        <v/>
      </c>
      <c r="C57" s="334" t="str">
        <f t="shared" ca="true" si="0"/>
        <v/>
      </c>
      <c r="D57" s="91"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1"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1"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1"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1"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1"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1"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1"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1"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1"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1"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1"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1"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1"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1"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1"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1"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1"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2"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2"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2"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2"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2"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2"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2"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2"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2"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2"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2"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2"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2"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2"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2"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2"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2"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2"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2"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2"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2"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2"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2"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2"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2"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2"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2"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2"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2"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2"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3"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3"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3"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3"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3"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3"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3"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3"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3"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3"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3"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3"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3"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3"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3"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3"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3"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3"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8"/>
      <c r="BS57" s="278" t="str">
        <f ca="true">+IF(OFFSET('Water Data'!$D$27,0,10*ROW('Water Data'!D51))="","",OFFSET('Water Data'!$D$27,0,10*ROW('Water Data'!D51)))</f>
        <v/>
      </c>
      <c r="BT57" s="278" t="str">
        <f ca="true">+IF(OFFSET('Water Data'!$D$28,0,10*ROW('Water Data'!D51))="","",OFFSET('Water Data'!$D$28,0,10*ROW('Water Data'!D51)))</f>
        <v/>
      </c>
      <c r="BU57" s="278" t="str">
        <f ca="true">+IF(OFFSET('Water Data'!$D$29,0,10*ROW('Water Data'!D51))="","",OFFSET('Water Data'!$D$29,0,10*ROW('Water Data'!D51)))</f>
        <v/>
      </c>
      <c r="BV57" s="278" t="str">
        <f ca="true">+IF(OFFSET('Water Data'!$E$27,0,10*ROW('Water Data'!E51))="","",OFFSET('Water Data'!$E$27,0,10*ROW('Water Data'!E51)))</f>
        <v/>
      </c>
      <c r="BW57" s="278" t="str">
        <f ca="true">+IF(OFFSET('Water Data'!$E$28,0,10*ROW('Water Data'!E51))="","",OFFSET('Water Data'!$E$28,0,10*ROW('Water Data'!E51)))</f>
        <v/>
      </c>
      <c r="BX57" s="278" t="str">
        <f ca="true">+IF(OFFSET('Water Data'!$E$29,0,10*ROW('Water Data'!E51))="","",OFFSET('Water Data'!$E$29,0,10*ROW('Water Data'!E51)))</f>
        <v/>
      </c>
      <c r="BY57" s="278" t="str">
        <f ca="true">+IF(OFFSET('Water Data'!$F$27,0,10*ROW('Water Data'!F51))="","",OFFSET('Water Data'!$F$27,0,10*ROW('Water Data'!F51)))</f>
        <v/>
      </c>
      <c r="BZ57" s="278" t="str">
        <f ca="true">+IF(OFFSET('Water Data'!$F$28,0,10*ROW('Water Data'!F51))="","",OFFSET('Water Data'!$F$28,0,10*ROW('Water Data'!F51)))</f>
        <v/>
      </c>
      <c r="CA57" s="278" t="str">
        <f ca="true">+IF(OFFSET('Water Data'!$F$29,0,10*ROW('Water Data'!F51))="","",OFFSET('Water Data'!$F$29,0,10*ROW('Water Data'!F51)))</f>
        <v/>
      </c>
      <c r="CB57" s="278" t="str">
        <f ca="true">+IF(OFFSET('Water Data'!$G$27,0,10*ROW('Water Data'!G51))="","",OFFSET('Water Data'!$G$27,0,10*ROW('Water Data'!G51)))</f>
        <v/>
      </c>
      <c r="CC57" s="278" t="str">
        <f ca="true">+IF(OFFSET('Water Data'!$G$28,0,10*ROW('Water Data'!G51))="","",OFFSET('Water Data'!$G$28,0,10*ROW('Water Data'!G51)))</f>
        <v/>
      </c>
      <c r="CD57" s="278" t="str">
        <f ca="true">+IF(OFFSET('Water Data'!$G$29,0,10*ROW('Water Data'!G51))="","",OFFSET('Water Data'!$G$29,0,10*ROW('Water Data'!G51)))</f>
        <v/>
      </c>
      <c r="CE57" s="278" t="str">
        <f ca="true">+IF(OFFSET('Water Data'!$H$27,0,10*ROW('Water Data'!H51))="","",OFFSET('Water Data'!$H$27,0,10*ROW('Water Data'!H51)))</f>
        <v/>
      </c>
      <c r="CF57" s="278" t="str">
        <f ca="true">+IF(OFFSET('Water Data'!$H$28,0,10*ROW('Water Data'!H51))="","",OFFSET('Water Data'!$H$28,0,10*ROW('Water Data'!H51)))</f>
        <v/>
      </c>
      <c r="CG57" s="278" t="str">
        <f ca="true">+IF(OFFSET('Water Data'!$H$29,0,10*ROW('Water Data'!H51))="","",OFFSET('Water Data'!$H$29,0,10*ROW('Water Data'!H51)))</f>
        <v/>
      </c>
      <c r="CH57" s="278" t="str">
        <f ca="true">+IF(OFFSET('Water Data'!$I$27,0,10*ROW('Water Data'!I51))="","",OFFSET('Water Data'!$I$27,0,10*ROW('Water Data'!I51)))</f>
        <v/>
      </c>
      <c r="CI57" s="278" t="str">
        <f ca="true">+IF(OFFSET('Water Data'!$I$28,0,10*ROW('Water Data'!I51))="","",OFFSET('Water Data'!$I$28,0,10*ROW('Water Data'!I51)))</f>
        <v/>
      </c>
      <c r="CJ57" s="278" t="str">
        <f ca="true">+IF(OFFSET('Water Data'!$I$29,0,10*ROW('Water Data'!I51))="","",OFFSET('Water Data'!$I$29,0,10*ROW('Water Data'!I51)))</f>
        <v/>
      </c>
      <c r="CK57" s="278" t="str">
        <f ca="true">+IF(OFFSET('Sanitation Data'!$D$28,0,10*ROW('Sanitation Data'!D51))="","",OFFSET('Sanitation Data'!$D$28,0,10*ROW('Sanitation Data'!D51)))</f>
        <v/>
      </c>
      <c r="CL57" s="278" t="str">
        <f ca="true">+IF(OFFSET('Sanitation Data'!$D$29,0,10*ROW('Sanitation Data'!D51))="","",OFFSET('Sanitation Data'!$D$29,0,10*ROW('Sanitation Data'!D51)))</f>
        <v/>
      </c>
      <c r="CM57" s="278" t="str">
        <f ca="true">+IF(OFFSET('Sanitation Data'!$D$30,0,10*ROW('Sanitation Data'!D51))="","",OFFSET('Sanitation Data'!$D$30,0,10*ROW('Sanitation Data'!D51)))</f>
        <v/>
      </c>
      <c r="CN57" s="278" t="str">
        <f ca="true">+IF(OFFSET('Sanitation Data'!$D$31,0,10*ROW('Sanitation Data'!D51))="","",OFFSET('Sanitation Data'!$D$31,0,10*ROW('Sanitation Data'!D51)))</f>
        <v/>
      </c>
      <c r="CO57" s="278" t="str">
        <f ca="true">+IF(OFFSET('Sanitation Data'!$D$32,0,10*ROW('Sanitation Data'!D51))="","",OFFSET('Sanitation Data'!$D$32,0,10*ROW('Sanitation Data'!D51)))</f>
        <v/>
      </c>
      <c r="CP57" s="278" t="str">
        <f ca="true">+IF(OFFSET('Sanitation Data'!$E$28,0,10*ROW('Sanitation Data'!E51))="","",OFFSET('Sanitation Data'!$E$28,0,10*ROW('Sanitation Data'!E51)))</f>
        <v/>
      </c>
      <c r="CQ57" s="278" t="str">
        <f ca="true">+IF(OFFSET('Sanitation Data'!$E$29,0,10*ROW('Sanitation Data'!E51))="","",OFFSET('Sanitation Data'!$E$29,0,10*ROW('Sanitation Data'!E51)))</f>
        <v/>
      </c>
      <c r="CR57" s="278" t="str">
        <f ca="true">+IF(OFFSET('Sanitation Data'!$E$30,0,10*ROW('Sanitation Data'!E51))="","",OFFSET('Sanitation Data'!$E$30,0,10*ROW('Sanitation Data'!E51)))</f>
        <v/>
      </c>
      <c r="CS57" s="278" t="str">
        <f ca="true">+IF(OFFSET('Sanitation Data'!$E$31,0,10*ROW('Sanitation Data'!E51))="","",OFFSET('Sanitation Data'!$E$31,0,10*ROW('Sanitation Data'!E51)))</f>
        <v/>
      </c>
      <c r="CT57" s="278" t="str">
        <f ca="true">+IF(OFFSET('Sanitation Data'!$E$32,0,10*ROW('Sanitation Data'!E51))="","",OFFSET('Sanitation Data'!$E$32,0,10*ROW('Sanitation Data'!E51)))</f>
        <v/>
      </c>
      <c r="CU57" s="278" t="str">
        <f ca="true">+IF(OFFSET('Sanitation Data'!$F$28,0,10*ROW('Sanitation Data'!F51))="","",OFFSET('Sanitation Data'!$F$28,0,10*ROW('Sanitation Data'!F51)))</f>
        <v/>
      </c>
      <c r="CV57" s="278" t="str">
        <f ca="true">+IF(OFFSET('Sanitation Data'!$F$29,0,10*ROW('Sanitation Data'!F51))="","",OFFSET('Sanitation Data'!$F$29,0,10*ROW('Sanitation Data'!F51)))</f>
        <v/>
      </c>
      <c r="CW57" s="278" t="str">
        <f ca="true">+IF(OFFSET('Sanitation Data'!$F$30,0,10*ROW('Sanitation Data'!F51))="","",OFFSET('Sanitation Data'!$F$30,0,10*ROW('Sanitation Data'!F51)))</f>
        <v/>
      </c>
      <c r="CX57" s="278" t="str">
        <f ca="true">+IF(OFFSET('Sanitation Data'!$F$31,0,10*ROW('Sanitation Data'!F51))="","",OFFSET('Sanitation Data'!$F$31,0,10*ROW('Sanitation Data'!F51)))</f>
        <v/>
      </c>
      <c r="CY57" s="278" t="str">
        <f ca="true">+IF(OFFSET('Sanitation Data'!$F$32,0,10*ROW('Sanitation Data'!F51))="","",OFFSET('Sanitation Data'!$F$32,0,10*ROW('Sanitation Data'!F51)))</f>
        <v/>
      </c>
      <c r="CZ57" s="278" t="str">
        <f ca="true">+IF(OFFSET('Sanitation Data'!$G$28,0,10*ROW('Sanitation Data'!G51))="","",OFFSET('Sanitation Data'!$G$28,0,10*ROW('Sanitation Data'!G51)))</f>
        <v/>
      </c>
      <c r="DA57" s="278" t="str">
        <f ca="true">+IF(OFFSET('Sanitation Data'!$G$29,0,10*ROW('Sanitation Data'!G51))="","",OFFSET('Sanitation Data'!$G$29,0,10*ROW('Sanitation Data'!G51)))</f>
        <v/>
      </c>
      <c r="DB57" s="278" t="str">
        <f ca="true">+IF(OFFSET('Sanitation Data'!$G$30,0,10*ROW('Sanitation Data'!G51))="","",OFFSET('Sanitation Data'!$G$30,0,10*ROW('Sanitation Data'!G51)))</f>
        <v/>
      </c>
      <c r="DC57" s="278" t="str">
        <f ca="true">+IF(OFFSET('Sanitation Data'!$G$31,0,10*ROW('Sanitation Data'!G51))="","",OFFSET('Sanitation Data'!$G$31,0,10*ROW('Sanitation Data'!G51)))</f>
        <v/>
      </c>
      <c r="DD57" s="278" t="str">
        <f ca="true">+IF(OFFSET('Sanitation Data'!$G$32,0,10*ROW('Sanitation Data'!G51))="","",OFFSET('Sanitation Data'!$G$32,0,10*ROW('Sanitation Data'!G51)))</f>
        <v/>
      </c>
      <c r="DE57" s="278" t="str">
        <f ca="true">+IF(OFFSET('Sanitation Data'!$H$28,0,10*ROW('Sanitation Data'!H51))="","",OFFSET('Sanitation Data'!$H$28,0,10*ROW('Sanitation Data'!H51)))</f>
        <v/>
      </c>
      <c r="DF57" s="278" t="str">
        <f ca="true">+IF(OFFSET('Sanitation Data'!$H$29,0,10*ROW('Sanitation Data'!H51))="","",OFFSET('Sanitation Data'!$H$29,0,10*ROW('Sanitation Data'!H51)))</f>
        <v/>
      </c>
      <c r="DG57" s="278" t="str">
        <f ca="true">+IF(OFFSET('Sanitation Data'!$H$30,0,10*ROW('Sanitation Data'!H51))="","",OFFSET('Sanitation Data'!$H$30,0,10*ROW('Sanitation Data'!H51)))</f>
        <v/>
      </c>
      <c r="DH57" s="278" t="str">
        <f ca="true">+IF(OFFSET('Sanitation Data'!$H$31,0,10*ROW('Sanitation Data'!H51))="","",OFFSET('Sanitation Data'!$H$31,0,10*ROW('Sanitation Data'!H51)))</f>
        <v/>
      </c>
      <c r="DI57" s="278" t="str">
        <f ca="true">+IF(OFFSET('Sanitation Data'!$H$32,0,10*ROW('Sanitation Data'!H51))="","",OFFSET('Sanitation Data'!$H$32,0,10*ROW('Sanitation Data'!H51)))</f>
        <v/>
      </c>
      <c r="DJ57" s="278" t="str">
        <f ca="true">+IF(OFFSET('Sanitation Data'!$I$28,0,10*ROW('Sanitation Data'!I51))="","",OFFSET('Sanitation Data'!$I$28,0,10*ROW('Sanitation Data'!I51)))</f>
        <v/>
      </c>
      <c r="DK57" s="278" t="str">
        <f ca="true">+IF(OFFSET('Sanitation Data'!$I$29,0,10*ROW('Sanitation Data'!I51))="","",OFFSET('Sanitation Data'!$I$29,0,10*ROW('Sanitation Data'!I51)))</f>
        <v/>
      </c>
      <c r="DL57" s="278" t="str">
        <f ca="true">+IF(OFFSET('Sanitation Data'!$I$30,0,10*ROW('Sanitation Data'!I51))="","",OFFSET('Sanitation Data'!$I$30,0,10*ROW('Sanitation Data'!I51)))</f>
        <v/>
      </c>
      <c r="DM57" s="278" t="str">
        <f ca="true">+IF(OFFSET('Sanitation Data'!$I$31,0,10*ROW('Sanitation Data'!I51))="","",OFFSET('Sanitation Data'!$I$31,0,10*ROW('Sanitation Data'!I51)))</f>
        <v/>
      </c>
      <c r="DN57" s="278" t="str">
        <f ca="true">+IF(OFFSET('Sanitation Data'!$I$32,0,10*ROW('Sanitation Data'!I51))="","",OFFSET('Sanitation Data'!$I$32,0,10*ROW('Sanitation Data'!I51)))</f>
        <v/>
      </c>
      <c r="DO57" s="278" t="str">
        <f ca="true">+IF(OFFSET('Hygiene Data'!$D$11,0,10*ROW('Hygiene Data'!D51))="","",OFFSET('Hygiene Data'!$D$11,0,10*ROW('Hygiene Data'!D51)))</f>
        <v/>
      </c>
      <c r="DP57" s="278" t="str">
        <f ca="true">+IF(OFFSET('Hygiene Data'!$D$12,0,10*ROW('Hygiene Data'!D51))="","",OFFSET('Hygiene Data'!$D$12,0,10*ROW('Hygiene Data'!D51)))</f>
        <v/>
      </c>
      <c r="DQ57" s="278" t="str">
        <f ca="true">+IF(OFFSET('Hygiene Data'!$D$13,0,10*ROW('Hygiene Data'!D51))="","",OFFSET('Hygiene Data'!$D$13,0,10*ROW('Hygiene Data'!D51)))</f>
        <v/>
      </c>
      <c r="DR57" s="278" t="str">
        <f ca="true">+IF(OFFSET('Hygiene Data'!$E$11,0,10*ROW('Hygiene Data'!E51))="","",OFFSET('Hygiene Data'!$E$11,0,10*ROW('Hygiene Data'!E51)))</f>
        <v/>
      </c>
      <c r="DS57" s="278" t="str">
        <f ca="true">+IF(OFFSET('Hygiene Data'!$E$12,0,10*ROW('Hygiene Data'!E51))="","",OFFSET('Hygiene Data'!$E$12,0,10*ROW('Hygiene Data'!E51)))</f>
        <v/>
      </c>
      <c r="DT57" s="278" t="str">
        <f ca="true">+IF(OFFSET('Hygiene Data'!$E$13,0,10*ROW('Hygiene Data'!E51))="","",OFFSET('Hygiene Data'!$E$13,0,10*ROW('Hygiene Data'!E51)))</f>
        <v/>
      </c>
      <c r="DU57" s="278" t="str">
        <f ca="true">+IF(OFFSET('Hygiene Data'!$F$11,0,10*ROW('Hygiene Data'!F51))="","",OFFSET('Hygiene Data'!$F$11,0,10*ROW('Hygiene Data'!F51)))</f>
        <v/>
      </c>
      <c r="DV57" s="278" t="str">
        <f ca="true">+IF(OFFSET('Hygiene Data'!$F$12,0,10*ROW('Hygiene Data'!F51))="","",OFFSET('Hygiene Data'!$F$12,0,10*ROW('Hygiene Data'!F51)))</f>
        <v/>
      </c>
      <c r="DW57" s="278" t="str">
        <f ca="true">+IF(OFFSET('Hygiene Data'!$F$13,0,10*ROW('Hygiene Data'!F51))="","",OFFSET('Hygiene Data'!$F$13,0,10*ROW('Hygiene Data'!F51)))</f>
        <v/>
      </c>
      <c r="DX57" s="278" t="str">
        <f ca="true">+IF(OFFSET('Hygiene Data'!$G$11,0,10*ROW('Hygiene Data'!G51))="","",OFFSET('Hygiene Data'!$G$11,0,10*ROW('Hygiene Data'!G51)))</f>
        <v/>
      </c>
      <c r="DY57" s="278" t="str">
        <f ca="true">+IF(OFFSET('Hygiene Data'!$G$12,0,10*ROW('Hygiene Data'!G51))="","",OFFSET('Hygiene Data'!$G$12,0,10*ROW('Hygiene Data'!G51)))</f>
        <v/>
      </c>
      <c r="DZ57" s="278" t="str">
        <f ca="true">+IF(OFFSET('Hygiene Data'!$G$13,0,10*ROW('Hygiene Data'!G51))="","",OFFSET('Hygiene Data'!$G$13,0,10*ROW('Hygiene Data'!G51)))</f>
        <v/>
      </c>
      <c r="EA57" s="278" t="str">
        <f ca="true">+IF(OFFSET('Hygiene Data'!$H$11,0,10*ROW('Hygiene Data'!H51))="","",OFFSET('Hygiene Data'!$H$11,0,10*ROW('Hygiene Data'!H51)))</f>
        <v/>
      </c>
      <c r="EB57" s="278" t="str">
        <f ca="true">+IF(OFFSET('Hygiene Data'!$H$12,0,10*ROW('Hygiene Data'!H51))="","",OFFSET('Hygiene Data'!$H$12,0,10*ROW('Hygiene Data'!H51)))</f>
        <v/>
      </c>
      <c r="EC57" s="278" t="str">
        <f ca="true">+IF(OFFSET('Hygiene Data'!$H$13,0,10*ROW('Hygiene Data'!H51))="","",OFFSET('Hygiene Data'!$H$13,0,10*ROW('Hygiene Data'!H51)))</f>
        <v/>
      </c>
      <c r="ED57" s="278" t="str">
        <f ca="true">+IF(OFFSET('Hygiene Data'!$I$11,0,10*ROW('Hygiene Data'!I51))="","",OFFSET('Hygiene Data'!$I$11,0,10*ROW('Hygiene Data'!I51)))</f>
        <v/>
      </c>
      <c r="EE57" s="278" t="str">
        <f ca="true">+IF(OFFSET('Hygiene Data'!$I$12,0,10*ROW('Hygiene Data'!I51))="","",OFFSET('Hygiene Data'!$I$12,0,10*ROW('Hygiene Data'!I51)))</f>
        <v/>
      </c>
      <c r="EF57" s="278" t="str">
        <f ca="true">+IF(OFFSET('Hygiene Data'!$I$13,0,10*ROW('Hygiene Data'!I51))="","",OFFSET('Hygiene Data'!$I$13,0,10*ROW('Hygiene Data'!I51)))</f>
        <v/>
      </c>
    </row>
    <row xmlns:x14ac="http://schemas.microsoft.com/office/spreadsheetml/2009/9/ac" r="58" x14ac:dyDescent="0.2">
      <c r="A58" s="35" t="str">
        <f ca="true">+IF(OFFSET('Water Data'!$B$2,0,10*ROW('Water Data'!E52))="","",OFFSET('Water Data'!$B$2,0,10*ROW('Water Data'!E52)))</f>
        <v/>
      </c>
      <c r="B58" s="35" t="str">
        <f ca="true">+IF(OFFSET('Water Data'!$C$2,0,10*ROW('Water Data'!F52))="","",OFFSET('Water Data'!$C$2,0,10*ROW('Water Data'!F52)))</f>
        <v/>
      </c>
      <c r="C58" s="334" t="str">
        <f t="shared" ca="true" si="0"/>
        <v/>
      </c>
      <c r="D58" s="91"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1"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1"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1"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1"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1"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1"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1"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1"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1"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1"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1"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1"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1"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1"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1"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1"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1"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2"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2"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2"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2"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2"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2"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2"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2"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2"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2"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2"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2"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2"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2"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2"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2"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2"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2"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2"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2"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2"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2"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2"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2"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2"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2"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2"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2"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2"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2"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3"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3"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3"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3"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3"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3"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3"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3"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3"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3"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3"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3"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3"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3"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3"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3"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3"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3"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8"/>
      <c r="BS58" s="278" t="str">
        <f ca="true">+IF(OFFSET('Water Data'!$D$27,0,10*ROW('Water Data'!D52))="","",OFFSET('Water Data'!$D$27,0,10*ROW('Water Data'!D52)))</f>
        <v/>
      </c>
      <c r="BT58" s="278" t="str">
        <f ca="true">+IF(OFFSET('Water Data'!$D$28,0,10*ROW('Water Data'!D52))="","",OFFSET('Water Data'!$D$28,0,10*ROW('Water Data'!D52)))</f>
        <v/>
      </c>
      <c r="BU58" s="278" t="str">
        <f ca="true">+IF(OFFSET('Water Data'!$D$29,0,10*ROW('Water Data'!D52))="","",OFFSET('Water Data'!$D$29,0,10*ROW('Water Data'!D52)))</f>
        <v/>
      </c>
      <c r="BV58" s="278" t="str">
        <f ca="true">+IF(OFFSET('Water Data'!$E$27,0,10*ROW('Water Data'!E52))="","",OFFSET('Water Data'!$E$27,0,10*ROW('Water Data'!E52)))</f>
        <v/>
      </c>
      <c r="BW58" s="278" t="str">
        <f ca="true">+IF(OFFSET('Water Data'!$E$28,0,10*ROW('Water Data'!E52))="","",OFFSET('Water Data'!$E$28,0,10*ROW('Water Data'!E52)))</f>
        <v/>
      </c>
      <c r="BX58" s="278" t="str">
        <f ca="true">+IF(OFFSET('Water Data'!$E$29,0,10*ROW('Water Data'!E52))="","",OFFSET('Water Data'!$E$29,0,10*ROW('Water Data'!E52)))</f>
        <v/>
      </c>
      <c r="BY58" s="278" t="str">
        <f ca="true">+IF(OFFSET('Water Data'!$F$27,0,10*ROW('Water Data'!F52))="","",OFFSET('Water Data'!$F$27,0,10*ROW('Water Data'!F52)))</f>
        <v/>
      </c>
      <c r="BZ58" s="278" t="str">
        <f ca="true">+IF(OFFSET('Water Data'!$F$28,0,10*ROW('Water Data'!F52))="","",OFFSET('Water Data'!$F$28,0,10*ROW('Water Data'!F52)))</f>
        <v/>
      </c>
      <c r="CA58" s="278" t="str">
        <f ca="true">+IF(OFFSET('Water Data'!$F$29,0,10*ROW('Water Data'!F52))="","",OFFSET('Water Data'!$F$29,0,10*ROW('Water Data'!F52)))</f>
        <v/>
      </c>
      <c r="CB58" s="278" t="str">
        <f ca="true">+IF(OFFSET('Water Data'!$G$27,0,10*ROW('Water Data'!G52))="","",OFFSET('Water Data'!$G$27,0,10*ROW('Water Data'!G52)))</f>
        <v/>
      </c>
      <c r="CC58" s="278" t="str">
        <f ca="true">+IF(OFFSET('Water Data'!$G$28,0,10*ROW('Water Data'!G52))="","",OFFSET('Water Data'!$G$28,0,10*ROW('Water Data'!G52)))</f>
        <v/>
      </c>
      <c r="CD58" s="278" t="str">
        <f ca="true">+IF(OFFSET('Water Data'!$G$29,0,10*ROW('Water Data'!G52))="","",OFFSET('Water Data'!$G$29,0,10*ROW('Water Data'!G52)))</f>
        <v/>
      </c>
      <c r="CE58" s="278" t="str">
        <f ca="true">+IF(OFFSET('Water Data'!$H$27,0,10*ROW('Water Data'!H52))="","",OFFSET('Water Data'!$H$27,0,10*ROW('Water Data'!H52)))</f>
        <v/>
      </c>
      <c r="CF58" s="278" t="str">
        <f ca="true">+IF(OFFSET('Water Data'!$H$28,0,10*ROW('Water Data'!H52))="","",OFFSET('Water Data'!$H$28,0,10*ROW('Water Data'!H52)))</f>
        <v/>
      </c>
      <c r="CG58" s="278" t="str">
        <f ca="true">+IF(OFFSET('Water Data'!$H$29,0,10*ROW('Water Data'!H52))="","",OFFSET('Water Data'!$H$29,0,10*ROW('Water Data'!H52)))</f>
        <v/>
      </c>
      <c r="CH58" s="278" t="str">
        <f ca="true">+IF(OFFSET('Water Data'!$I$27,0,10*ROW('Water Data'!I52))="","",OFFSET('Water Data'!$I$27,0,10*ROW('Water Data'!I52)))</f>
        <v/>
      </c>
      <c r="CI58" s="278" t="str">
        <f ca="true">+IF(OFFSET('Water Data'!$I$28,0,10*ROW('Water Data'!I52))="","",OFFSET('Water Data'!$I$28,0,10*ROW('Water Data'!I52)))</f>
        <v/>
      </c>
      <c r="CJ58" s="278" t="str">
        <f ca="true">+IF(OFFSET('Water Data'!$I$29,0,10*ROW('Water Data'!I52))="","",OFFSET('Water Data'!$I$29,0,10*ROW('Water Data'!I52)))</f>
        <v/>
      </c>
      <c r="CK58" s="278" t="str">
        <f ca="true">+IF(OFFSET('Sanitation Data'!$D$28,0,10*ROW('Sanitation Data'!D52))="","",OFFSET('Sanitation Data'!$D$28,0,10*ROW('Sanitation Data'!D52)))</f>
        <v/>
      </c>
      <c r="CL58" s="278" t="str">
        <f ca="true">+IF(OFFSET('Sanitation Data'!$D$29,0,10*ROW('Sanitation Data'!D52))="","",OFFSET('Sanitation Data'!$D$29,0,10*ROW('Sanitation Data'!D52)))</f>
        <v/>
      </c>
      <c r="CM58" s="278" t="str">
        <f ca="true">+IF(OFFSET('Sanitation Data'!$D$30,0,10*ROW('Sanitation Data'!D52))="","",OFFSET('Sanitation Data'!$D$30,0,10*ROW('Sanitation Data'!D52)))</f>
        <v/>
      </c>
      <c r="CN58" s="278" t="str">
        <f ca="true">+IF(OFFSET('Sanitation Data'!$D$31,0,10*ROW('Sanitation Data'!D52))="","",OFFSET('Sanitation Data'!$D$31,0,10*ROW('Sanitation Data'!D52)))</f>
        <v/>
      </c>
      <c r="CO58" s="278" t="str">
        <f ca="true">+IF(OFFSET('Sanitation Data'!$D$32,0,10*ROW('Sanitation Data'!D52))="","",OFFSET('Sanitation Data'!$D$32,0,10*ROW('Sanitation Data'!D52)))</f>
        <v/>
      </c>
      <c r="CP58" s="278" t="str">
        <f ca="true">+IF(OFFSET('Sanitation Data'!$E$28,0,10*ROW('Sanitation Data'!E52))="","",OFFSET('Sanitation Data'!$E$28,0,10*ROW('Sanitation Data'!E52)))</f>
        <v/>
      </c>
      <c r="CQ58" s="278" t="str">
        <f ca="true">+IF(OFFSET('Sanitation Data'!$E$29,0,10*ROW('Sanitation Data'!E52))="","",OFFSET('Sanitation Data'!$E$29,0,10*ROW('Sanitation Data'!E52)))</f>
        <v/>
      </c>
      <c r="CR58" s="278" t="str">
        <f ca="true">+IF(OFFSET('Sanitation Data'!$E$30,0,10*ROW('Sanitation Data'!E52))="","",OFFSET('Sanitation Data'!$E$30,0,10*ROW('Sanitation Data'!E52)))</f>
        <v/>
      </c>
      <c r="CS58" s="278" t="str">
        <f ca="true">+IF(OFFSET('Sanitation Data'!$E$31,0,10*ROW('Sanitation Data'!E52))="","",OFFSET('Sanitation Data'!$E$31,0,10*ROW('Sanitation Data'!E52)))</f>
        <v/>
      </c>
      <c r="CT58" s="278" t="str">
        <f ca="true">+IF(OFFSET('Sanitation Data'!$E$32,0,10*ROW('Sanitation Data'!E52))="","",OFFSET('Sanitation Data'!$E$32,0,10*ROW('Sanitation Data'!E52)))</f>
        <v/>
      </c>
      <c r="CU58" s="278" t="str">
        <f ca="true">+IF(OFFSET('Sanitation Data'!$F$28,0,10*ROW('Sanitation Data'!F52))="","",OFFSET('Sanitation Data'!$F$28,0,10*ROW('Sanitation Data'!F52)))</f>
        <v/>
      </c>
      <c r="CV58" s="278" t="str">
        <f ca="true">+IF(OFFSET('Sanitation Data'!$F$29,0,10*ROW('Sanitation Data'!F52))="","",OFFSET('Sanitation Data'!$F$29,0,10*ROW('Sanitation Data'!F52)))</f>
        <v/>
      </c>
      <c r="CW58" s="278" t="str">
        <f ca="true">+IF(OFFSET('Sanitation Data'!$F$30,0,10*ROW('Sanitation Data'!F52))="","",OFFSET('Sanitation Data'!$F$30,0,10*ROW('Sanitation Data'!F52)))</f>
        <v/>
      </c>
      <c r="CX58" s="278" t="str">
        <f ca="true">+IF(OFFSET('Sanitation Data'!$F$31,0,10*ROW('Sanitation Data'!F52))="","",OFFSET('Sanitation Data'!$F$31,0,10*ROW('Sanitation Data'!F52)))</f>
        <v/>
      </c>
      <c r="CY58" s="278" t="str">
        <f ca="true">+IF(OFFSET('Sanitation Data'!$F$32,0,10*ROW('Sanitation Data'!F52))="","",OFFSET('Sanitation Data'!$F$32,0,10*ROW('Sanitation Data'!F52)))</f>
        <v/>
      </c>
      <c r="CZ58" s="278" t="str">
        <f ca="true">+IF(OFFSET('Sanitation Data'!$G$28,0,10*ROW('Sanitation Data'!G52))="","",OFFSET('Sanitation Data'!$G$28,0,10*ROW('Sanitation Data'!G52)))</f>
        <v/>
      </c>
      <c r="DA58" s="278" t="str">
        <f ca="true">+IF(OFFSET('Sanitation Data'!$G$29,0,10*ROW('Sanitation Data'!G52))="","",OFFSET('Sanitation Data'!$G$29,0,10*ROW('Sanitation Data'!G52)))</f>
        <v/>
      </c>
      <c r="DB58" s="278" t="str">
        <f ca="true">+IF(OFFSET('Sanitation Data'!$G$30,0,10*ROW('Sanitation Data'!G52))="","",OFFSET('Sanitation Data'!$G$30,0,10*ROW('Sanitation Data'!G52)))</f>
        <v/>
      </c>
      <c r="DC58" s="278" t="str">
        <f ca="true">+IF(OFFSET('Sanitation Data'!$G$31,0,10*ROW('Sanitation Data'!G52))="","",OFFSET('Sanitation Data'!$G$31,0,10*ROW('Sanitation Data'!G52)))</f>
        <v/>
      </c>
      <c r="DD58" s="278" t="str">
        <f ca="true">+IF(OFFSET('Sanitation Data'!$G$32,0,10*ROW('Sanitation Data'!G52))="","",OFFSET('Sanitation Data'!$G$32,0,10*ROW('Sanitation Data'!G52)))</f>
        <v/>
      </c>
      <c r="DE58" s="278" t="str">
        <f ca="true">+IF(OFFSET('Sanitation Data'!$H$28,0,10*ROW('Sanitation Data'!H52))="","",OFFSET('Sanitation Data'!$H$28,0,10*ROW('Sanitation Data'!H52)))</f>
        <v/>
      </c>
      <c r="DF58" s="278" t="str">
        <f ca="true">+IF(OFFSET('Sanitation Data'!$H$29,0,10*ROW('Sanitation Data'!H52))="","",OFFSET('Sanitation Data'!$H$29,0,10*ROW('Sanitation Data'!H52)))</f>
        <v/>
      </c>
      <c r="DG58" s="278" t="str">
        <f ca="true">+IF(OFFSET('Sanitation Data'!$H$30,0,10*ROW('Sanitation Data'!H52))="","",OFFSET('Sanitation Data'!$H$30,0,10*ROW('Sanitation Data'!H52)))</f>
        <v/>
      </c>
      <c r="DH58" s="278" t="str">
        <f ca="true">+IF(OFFSET('Sanitation Data'!$H$31,0,10*ROW('Sanitation Data'!H52))="","",OFFSET('Sanitation Data'!$H$31,0,10*ROW('Sanitation Data'!H52)))</f>
        <v/>
      </c>
      <c r="DI58" s="278" t="str">
        <f ca="true">+IF(OFFSET('Sanitation Data'!$H$32,0,10*ROW('Sanitation Data'!H52))="","",OFFSET('Sanitation Data'!$H$32,0,10*ROW('Sanitation Data'!H52)))</f>
        <v/>
      </c>
      <c r="DJ58" s="278" t="str">
        <f ca="true">+IF(OFFSET('Sanitation Data'!$I$28,0,10*ROW('Sanitation Data'!I52))="","",OFFSET('Sanitation Data'!$I$28,0,10*ROW('Sanitation Data'!I52)))</f>
        <v/>
      </c>
      <c r="DK58" s="278" t="str">
        <f ca="true">+IF(OFFSET('Sanitation Data'!$I$29,0,10*ROW('Sanitation Data'!I52))="","",OFFSET('Sanitation Data'!$I$29,0,10*ROW('Sanitation Data'!I52)))</f>
        <v/>
      </c>
      <c r="DL58" s="278" t="str">
        <f ca="true">+IF(OFFSET('Sanitation Data'!$I$30,0,10*ROW('Sanitation Data'!I52))="","",OFFSET('Sanitation Data'!$I$30,0,10*ROW('Sanitation Data'!I52)))</f>
        <v/>
      </c>
      <c r="DM58" s="278" t="str">
        <f ca="true">+IF(OFFSET('Sanitation Data'!$I$31,0,10*ROW('Sanitation Data'!I52))="","",OFFSET('Sanitation Data'!$I$31,0,10*ROW('Sanitation Data'!I52)))</f>
        <v/>
      </c>
      <c r="DN58" s="278" t="str">
        <f ca="true">+IF(OFFSET('Sanitation Data'!$I$32,0,10*ROW('Sanitation Data'!I52))="","",OFFSET('Sanitation Data'!$I$32,0,10*ROW('Sanitation Data'!I52)))</f>
        <v/>
      </c>
      <c r="DO58" s="278" t="str">
        <f ca="true">+IF(OFFSET('Hygiene Data'!$D$11,0,10*ROW('Hygiene Data'!D52))="","",OFFSET('Hygiene Data'!$D$11,0,10*ROW('Hygiene Data'!D52)))</f>
        <v/>
      </c>
      <c r="DP58" s="278" t="str">
        <f ca="true">+IF(OFFSET('Hygiene Data'!$D$12,0,10*ROW('Hygiene Data'!D52))="","",OFFSET('Hygiene Data'!$D$12,0,10*ROW('Hygiene Data'!D52)))</f>
        <v/>
      </c>
      <c r="DQ58" s="278" t="str">
        <f ca="true">+IF(OFFSET('Hygiene Data'!$D$13,0,10*ROW('Hygiene Data'!D52))="","",OFFSET('Hygiene Data'!$D$13,0,10*ROW('Hygiene Data'!D52)))</f>
        <v/>
      </c>
      <c r="DR58" s="278" t="str">
        <f ca="true">+IF(OFFSET('Hygiene Data'!$E$11,0,10*ROW('Hygiene Data'!E52))="","",OFFSET('Hygiene Data'!$E$11,0,10*ROW('Hygiene Data'!E52)))</f>
        <v/>
      </c>
      <c r="DS58" s="278" t="str">
        <f ca="true">+IF(OFFSET('Hygiene Data'!$E$12,0,10*ROW('Hygiene Data'!E52))="","",OFFSET('Hygiene Data'!$E$12,0,10*ROW('Hygiene Data'!E52)))</f>
        <v/>
      </c>
      <c r="DT58" s="278" t="str">
        <f ca="true">+IF(OFFSET('Hygiene Data'!$E$13,0,10*ROW('Hygiene Data'!E52))="","",OFFSET('Hygiene Data'!$E$13,0,10*ROW('Hygiene Data'!E52)))</f>
        <v/>
      </c>
      <c r="DU58" s="278" t="str">
        <f ca="true">+IF(OFFSET('Hygiene Data'!$F$11,0,10*ROW('Hygiene Data'!F52))="","",OFFSET('Hygiene Data'!$F$11,0,10*ROW('Hygiene Data'!F52)))</f>
        <v/>
      </c>
      <c r="DV58" s="278" t="str">
        <f ca="true">+IF(OFFSET('Hygiene Data'!$F$12,0,10*ROW('Hygiene Data'!F52))="","",OFFSET('Hygiene Data'!$F$12,0,10*ROW('Hygiene Data'!F52)))</f>
        <v/>
      </c>
      <c r="DW58" s="278" t="str">
        <f ca="true">+IF(OFFSET('Hygiene Data'!$F$13,0,10*ROW('Hygiene Data'!F52))="","",OFFSET('Hygiene Data'!$F$13,0,10*ROW('Hygiene Data'!F52)))</f>
        <v/>
      </c>
      <c r="DX58" s="278" t="str">
        <f ca="true">+IF(OFFSET('Hygiene Data'!$G$11,0,10*ROW('Hygiene Data'!G52))="","",OFFSET('Hygiene Data'!$G$11,0,10*ROW('Hygiene Data'!G52)))</f>
        <v/>
      </c>
      <c r="DY58" s="278" t="str">
        <f ca="true">+IF(OFFSET('Hygiene Data'!$G$12,0,10*ROW('Hygiene Data'!G52))="","",OFFSET('Hygiene Data'!$G$12,0,10*ROW('Hygiene Data'!G52)))</f>
        <v/>
      </c>
      <c r="DZ58" s="278" t="str">
        <f ca="true">+IF(OFFSET('Hygiene Data'!$G$13,0,10*ROW('Hygiene Data'!G52))="","",OFFSET('Hygiene Data'!$G$13,0,10*ROW('Hygiene Data'!G52)))</f>
        <v/>
      </c>
      <c r="EA58" s="278" t="str">
        <f ca="true">+IF(OFFSET('Hygiene Data'!$H$11,0,10*ROW('Hygiene Data'!H52))="","",OFFSET('Hygiene Data'!$H$11,0,10*ROW('Hygiene Data'!H52)))</f>
        <v/>
      </c>
      <c r="EB58" s="278" t="str">
        <f ca="true">+IF(OFFSET('Hygiene Data'!$H$12,0,10*ROW('Hygiene Data'!H52))="","",OFFSET('Hygiene Data'!$H$12,0,10*ROW('Hygiene Data'!H52)))</f>
        <v/>
      </c>
      <c r="EC58" s="278" t="str">
        <f ca="true">+IF(OFFSET('Hygiene Data'!$H$13,0,10*ROW('Hygiene Data'!H52))="","",OFFSET('Hygiene Data'!$H$13,0,10*ROW('Hygiene Data'!H52)))</f>
        <v/>
      </c>
      <c r="ED58" s="278" t="str">
        <f ca="true">+IF(OFFSET('Hygiene Data'!$I$11,0,10*ROW('Hygiene Data'!I52))="","",OFFSET('Hygiene Data'!$I$11,0,10*ROW('Hygiene Data'!I52)))</f>
        <v/>
      </c>
      <c r="EE58" s="278" t="str">
        <f ca="true">+IF(OFFSET('Hygiene Data'!$I$12,0,10*ROW('Hygiene Data'!I52))="","",OFFSET('Hygiene Data'!$I$12,0,10*ROW('Hygiene Data'!I52)))</f>
        <v/>
      </c>
      <c r="EF58" s="278" t="str">
        <f ca="true">+IF(OFFSET('Hygiene Data'!$I$13,0,10*ROW('Hygiene Data'!I52))="","",OFFSET('Hygiene Data'!$I$13,0,10*ROW('Hygiene Data'!I52)))</f>
        <v/>
      </c>
    </row>
    <row xmlns:x14ac="http://schemas.microsoft.com/office/spreadsheetml/2009/9/ac" r="59" x14ac:dyDescent="0.2">
      <c r="A59" s="35" t="str">
        <f ca="true">+IF(OFFSET('Water Data'!$B$2,0,10*ROW('Water Data'!E53))="","",OFFSET('Water Data'!$B$2,0,10*ROW('Water Data'!E53)))</f>
        <v/>
      </c>
      <c r="B59" s="35" t="str">
        <f ca="true">+IF(OFFSET('Water Data'!$C$2,0,10*ROW('Water Data'!F53))="","",OFFSET('Water Data'!$C$2,0,10*ROW('Water Data'!F53)))</f>
        <v/>
      </c>
      <c r="C59" s="334" t="str">
        <f t="shared" ca="true" si="0"/>
        <v/>
      </c>
      <c r="D59" s="91"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1"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1"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1"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1"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1"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1"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1"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1"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1"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1"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1"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1"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1"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1"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1"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1"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1"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2"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2"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2"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2"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2"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2"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2"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2"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2"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2"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2"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2"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2"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2"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2"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2"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2"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2"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2"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2"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2"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2"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2"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2"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2"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2"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2"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2"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2"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2"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3"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3"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3"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3"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3"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3"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3"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3"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3"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3"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3"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3"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3"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3"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3"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3"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3"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3"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8"/>
      <c r="BS59" s="278" t="str">
        <f ca="true">+IF(OFFSET('Water Data'!$D$27,0,10*ROW('Water Data'!D53))="","",OFFSET('Water Data'!$D$27,0,10*ROW('Water Data'!D53)))</f>
        <v/>
      </c>
      <c r="BT59" s="278" t="str">
        <f ca="true">+IF(OFFSET('Water Data'!$D$28,0,10*ROW('Water Data'!D53))="","",OFFSET('Water Data'!$D$28,0,10*ROW('Water Data'!D53)))</f>
        <v/>
      </c>
      <c r="BU59" s="278" t="str">
        <f ca="true">+IF(OFFSET('Water Data'!$D$29,0,10*ROW('Water Data'!D53))="","",OFFSET('Water Data'!$D$29,0,10*ROW('Water Data'!D53)))</f>
        <v/>
      </c>
      <c r="BV59" s="278" t="str">
        <f ca="true">+IF(OFFSET('Water Data'!$E$27,0,10*ROW('Water Data'!E53))="","",OFFSET('Water Data'!$E$27,0,10*ROW('Water Data'!E53)))</f>
        <v/>
      </c>
      <c r="BW59" s="278" t="str">
        <f ca="true">+IF(OFFSET('Water Data'!$E$28,0,10*ROW('Water Data'!E53))="","",OFFSET('Water Data'!$E$28,0,10*ROW('Water Data'!E53)))</f>
        <v/>
      </c>
      <c r="BX59" s="278" t="str">
        <f ca="true">+IF(OFFSET('Water Data'!$E$29,0,10*ROW('Water Data'!E53))="","",OFFSET('Water Data'!$E$29,0,10*ROW('Water Data'!E53)))</f>
        <v/>
      </c>
      <c r="BY59" s="278" t="str">
        <f ca="true">+IF(OFFSET('Water Data'!$F$27,0,10*ROW('Water Data'!F53))="","",OFFSET('Water Data'!$F$27,0,10*ROW('Water Data'!F53)))</f>
        <v/>
      </c>
      <c r="BZ59" s="278" t="str">
        <f ca="true">+IF(OFFSET('Water Data'!$F$28,0,10*ROW('Water Data'!F53))="","",OFFSET('Water Data'!$F$28,0,10*ROW('Water Data'!F53)))</f>
        <v/>
      </c>
      <c r="CA59" s="278" t="str">
        <f ca="true">+IF(OFFSET('Water Data'!$F$29,0,10*ROW('Water Data'!F53))="","",OFFSET('Water Data'!$F$29,0,10*ROW('Water Data'!F53)))</f>
        <v/>
      </c>
      <c r="CB59" s="278" t="str">
        <f ca="true">+IF(OFFSET('Water Data'!$G$27,0,10*ROW('Water Data'!G53))="","",OFFSET('Water Data'!$G$27,0,10*ROW('Water Data'!G53)))</f>
        <v/>
      </c>
      <c r="CC59" s="278" t="str">
        <f ca="true">+IF(OFFSET('Water Data'!$G$28,0,10*ROW('Water Data'!G53))="","",OFFSET('Water Data'!$G$28,0,10*ROW('Water Data'!G53)))</f>
        <v/>
      </c>
      <c r="CD59" s="278" t="str">
        <f ca="true">+IF(OFFSET('Water Data'!$G$29,0,10*ROW('Water Data'!G53))="","",OFFSET('Water Data'!$G$29,0,10*ROW('Water Data'!G53)))</f>
        <v/>
      </c>
      <c r="CE59" s="278" t="str">
        <f ca="true">+IF(OFFSET('Water Data'!$H$27,0,10*ROW('Water Data'!H53))="","",OFFSET('Water Data'!$H$27,0,10*ROW('Water Data'!H53)))</f>
        <v/>
      </c>
      <c r="CF59" s="278" t="str">
        <f ca="true">+IF(OFFSET('Water Data'!$H$28,0,10*ROW('Water Data'!H53))="","",OFFSET('Water Data'!$H$28,0,10*ROW('Water Data'!H53)))</f>
        <v/>
      </c>
      <c r="CG59" s="278" t="str">
        <f ca="true">+IF(OFFSET('Water Data'!$H$29,0,10*ROW('Water Data'!H53))="","",OFFSET('Water Data'!$H$29,0,10*ROW('Water Data'!H53)))</f>
        <v/>
      </c>
      <c r="CH59" s="278" t="str">
        <f ca="true">+IF(OFFSET('Water Data'!$I$27,0,10*ROW('Water Data'!I53))="","",OFFSET('Water Data'!$I$27,0,10*ROW('Water Data'!I53)))</f>
        <v/>
      </c>
      <c r="CI59" s="278" t="str">
        <f ca="true">+IF(OFFSET('Water Data'!$I$28,0,10*ROW('Water Data'!I53))="","",OFFSET('Water Data'!$I$28,0,10*ROW('Water Data'!I53)))</f>
        <v/>
      </c>
      <c r="CJ59" s="278" t="str">
        <f ca="true">+IF(OFFSET('Water Data'!$I$29,0,10*ROW('Water Data'!I53))="","",OFFSET('Water Data'!$I$29,0,10*ROW('Water Data'!I53)))</f>
        <v/>
      </c>
      <c r="CK59" s="278" t="str">
        <f ca="true">+IF(OFFSET('Sanitation Data'!$D$28,0,10*ROW('Sanitation Data'!D53))="","",OFFSET('Sanitation Data'!$D$28,0,10*ROW('Sanitation Data'!D53)))</f>
        <v/>
      </c>
      <c r="CL59" s="278" t="str">
        <f ca="true">+IF(OFFSET('Sanitation Data'!$D$29,0,10*ROW('Sanitation Data'!D53))="","",OFFSET('Sanitation Data'!$D$29,0,10*ROW('Sanitation Data'!D53)))</f>
        <v/>
      </c>
      <c r="CM59" s="278" t="str">
        <f ca="true">+IF(OFFSET('Sanitation Data'!$D$30,0,10*ROW('Sanitation Data'!D53))="","",OFFSET('Sanitation Data'!$D$30,0,10*ROW('Sanitation Data'!D53)))</f>
        <v/>
      </c>
      <c r="CN59" s="278" t="str">
        <f ca="true">+IF(OFFSET('Sanitation Data'!$D$31,0,10*ROW('Sanitation Data'!D53))="","",OFFSET('Sanitation Data'!$D$31,0,10*ROW('Sanitation Data'!D53)))</f>
        <v/>
      </c>
      <c r="CO59" s="278" t="str">
        <f ca="true">+IF(OFFSET('Sanitation Data'!$D$32,0,10*ROW('Sanitation Data'!D53))="","",OFFSET('Sanitation Data'!$D$32,0,10*ROW('Sanitation Data'!D53)))</f>
        <v/>
      </c>
      <c r="CP59" s="278" t="str">
        <f ca="true">+IF(OFFSET('Sanitation Data'!$E$28,0,10*ROW('Sanitation Data'!E53))="","",OFFSET('Sanitation Data'!$E$28,0,10*ROW('Sanitation Data'!E53)))</f>
        <v/>
      </c>
      <c r="CQ59" s="278" t="str">
        <f ca="true">+IF(OFFSET('Sanitation Data'!$E$29,0,10*ROW('Sanitation Data'!E53))="","",OFFSET('Sanitation Data'!$E$29,0,10*ROW('Sanitation Data'!E53)))</f>
        <v/>
      </c>
      <c r="CR59" s="278" t="str">
        <f ca="true">+IF(OFFSET('Sanitation Data'!$E$30,0,10*ROW('Sanitation Data'!E53))="","",OFFSET('Sanitation Data'!$E$30,0,10*ROW('Sanitation Data'!E53)))</f>
        <v/>
      </c>
      <c r="CS59" s="278" t="str">
        <f ca="true">+IF(OFFSET('Sanitation Data'!$E$31,0,10*ROW('Sanitation Data'!E53))="","",OFFSET('Sanitation Data'!$E$31,0,10*ROW('Sanitation Data'!E53)))</f>
        <v/>
      </c>
      <c r="CT59" s="278" t="str">
        <f ca="true">+IF(OFFSET('Sanitation Data'!$E$32,0,10*ROW('Sanitation Data'!E53))="","",OFFSET('Sanitation Data'!$E$32,0,10*ROW('Sanitation Data'!E53)))</f>
        <v/>
      </c>
      <c r="CU59" s="278" t="str">
        <f ca="true">+IF(OFFSET('Sanitation Data'!$F$28,0,10*ROW('Sanitation Data'!F53))="","",OFFSET('Sanitation Data'!$F$28,0,10*ROW('Sanitation Data'!F53)))</f>
        <v/>
      </c>
      <c r="CV59" s="278" t="str">
        <f ca="true">+IF(OFFSET('Sanitation Data'!$F$29,0,10*ROW('Sanitation Data'!F53))="","",OFFSET('Sanitation Data'!$F$29,0,10*ROW('Sanitation Data'!F53)))</f>
        <v/>
      </c>
      <c r="CW59" s="278" t="str">
        <f ca="true">+IF(OFFSET('Sanitation Data'!$F$30,0,10*ROW('Sanitation Data'!F53))="","",OFFSET('Sanitation Data'!$F$30,0,10*ROW('Sanitation Data'!F53)))</f>
        <v/>
      </c>
      <c r="CX59" s="278" t="str">
        <f ca="true">+IF(OFFSET('Sanitation Data'!$F$31,0,10*ROW('Sanitation Data'!F53))="","",OFFSET('Sanitation Data'!$F$31,0,10*ROW('Sanitation Data'!F53)))</f>
        <v/>
      </c>
      <c r="CY59" s="278" t="str">
        <f ca="true">+IF(OFFSET('Sanitation Data'!$F$32,0,10*ROW('Sanitation Data'!F53))="","",OFFSET('Sanitation Data'!$F$32,0,10*ROW('Sanitation Data'!F53)))</f>
        <v/>
      </c>
      <c r="CZ59" s="278" t="str">
        <f ca="true">+IF(OFFSET('Sanitation Data'!$G$28,0,10*ROW('Sanitation Data'!G53))="","",OFFSET('Sanitation Data'!$G$28,0,10*ROW('Sanitation Data'!G53)))</f>
        <v/>
      </c>
      <c r="DA59" s="278" t="str">
        <f ca="true">+IF(OFFSET('Sanitation Data'!$G$29,0,10*ROW('Sanitation Data'!G53))="","",OFFSET('Sanitation Data'!$G$29,0,10*ROW('Sanitation Data'!G53)))</f>
        <v/>
      </c>
      <c r="DB59" s="278" t="str">
        <f ca="true">+IF(OFFSET('Sanitation Data'!$G$30,0,10*ROW('Sanitation Data'!G53))="","",OFFSET('Sanitation Data'!$G$30,0,10*ROW('Sanitation Data'!G53)))</f>
        <v/>
      </c>
      <c r="DC59" s="278" t="str">
        <f ca="true">+IF(OFFSET('Sanitation Data'!$G$31,0,10*ROW('Sanitation Data'!G53))="","",OFFSET('Sanitation Data'!$G$31,0,10*ROW('Sanitation Data'!G53)))</f>
        <v/>
      </c>
      <c r="DD59" s="278" t="str">
        <f ca="true">+IF(OFFSET('Sanitation Data'!$G$32,0,10*ROW('Sanitation Data'!G53))="","",OFFSET('Sanitation Data'!$G$32,0,10*ROW('Sanitation Data'!G53)))</f>
        <v/>
      </c>
      <c r="DE59" s="278" t="str">
        <f ca="true">+IF(OFFSET('Sanitation Data'!$H$28,0,10*ROW('Sanitation Data'!H53))="","",OFFSET('Sanitation Data'!$H$28,0,10*ROW('Sanitation Data'!H53)))</f>
        <v/>
      </c>
      <c r="DF59" s="278" t="str">
        <f ca="true">+IF(OFFSET('Sanitation Data'!$H$29,0,10*ROW('Sanitation Data'!H53))="","",OFFSET('Sanitation Data'!$H$29,0,10*ROW('Sanitation Data'!H53)))</f>
        <v/>
      </c>
      <c r="DG59" s="278" t="str">
        <f ca="true">+IF(OFFSET('Sanitation Data'!$H$30,0,10*ROW('Sanitation Data'!H53))="","",OFFSET('Sanitation Data'!$H$30,0,10*ROW('Sanitation Data'!H53)))</f>
        <v/>
      </c>
      <c r="DH59" s="278" t="str">
        <f ca="true">+IF(OFFSET('Sanitation Data'!$H$31,0,10*ROW('Sanitation Data'!H53))="","",OFFSET('Sanitation Data'!$H$31,0,10*ROW('Sanitation Data'!H53)))</f>
        <v/>
      </c>
      <c r="DI59" s="278" t="str">
        <f ca="true">+IF(OFFSET('Sanitation Data'!$H$32,0,10*ROW('Sanitation Data'!H53))="","",OFFSET('Sanitation Data'!$H$32,0,10*ROW('Sanitation Data'!H53)))</f>
        <v/>
      </c>
      <c r="DJ59" s="278" t="str">
        <f ca="true">+IF(OFFSET('Sanitation Data'!$I$28,0,10*ROW('Sanitation Data'!I53))="","",OFFSET('Sanitation Data'!$I$28,0,10*ROW('Sanitation Data'!I53)))</f>
        <v/>
      </c>
      <c r="DK59" s="278" t="str">
        <f ca="true">+IF(OFFSET('Sanitation Data'!$I$29,0,10*ROW('Sanitation Data'!I53))="","",OFFSET('Sanitation Data'!$I$29,0,10*ROW('Sanitation Data'!I53)))</f>
        <v/>
      </c>
      <c r="DL59" s="278" t="str">
        <f ca="true">+IF(OFFSET('Sanitation Data'!$I$30,0,10*ROW('Sanitation Data'!I53))="","",OFFSET('Sanitation Data'!$I$30,0,10*ROW('Sanitation Data'!I53)))</f>
        <v/>
      </c>
      <c r="DM59" s="278" t="str">
        <f ca="true">+IF(OFFSET('Sanitation Data'!$I$31,0,10*ROW('Sanitation Data'!I53))="","",OFFSET('Sanitation Data'!$I$31,0,10*ROW('Sanitation Data'!I53)))</f>
        <v/>
      </c>
      <c r="DN59" s="278" t="str">
        <f ca="true">+IF(OFFSET('Sanitation Data'!$I$32,0,10*ROW('Sanitation Data'!I53))="","",OFFSET('Sanitation Data'!$I$32,0,10*ROW('Sanitation Data'!I53)))</f>
        <v/>
      </c>
      <c r="DO59" s="278" t="str">
        <f ca="true">+IF(OFFSET('Hygiene Data'!$D$11,0,10*ROW('Hygiene Data'!D53))="","",OFFSET('Hygiene Data'!$D$11,0,10*ROW('Hygiene Data'!D53)))</f>
        <v/>
      </c>
      <c r="DP59" s="278" t="str">
        <f ca="true">+IF(OFFSET('Hygiene Data'!$D$12,0,10*ROW('Hygiene Data'!D53))="","",OFFSET('Hygiene Data'!$D$12,0,10*ROW('Hygiene Data'!D53)))</f>
        <v/>
      </c>
      <c r="DQ59" s="278" t="str">
        <f ca="true">+IF(OFFSET('Hygiene Data'!$D$13,0,10*ROW('Hygiene Data'!D53))="","",OFFSET('Hygiene Data'!$D$13,0,10*ROW('Hygiene Data'!D53)))</f>
        <v/>
      </c>
      <c r="DR59" s="278" t="str">
        <f ca="true">+IF(OFFSET('Hygiene Data'!$E$11,0,10*ROW('Hygiene Data'!E53))="","",OFFSET('Hygiene Data'!$E$11,0,10*ROW('Hygiene Data'!E53)))</f>
        <v/>
      </c>
      <c r="DS59" s="278" t="str">
        <f ca="true">+IF(OFFSET('Hygiene Data'!$E$12,0,10*ROW('Hygiene Data'!E53))="","",OFFSET('Hygiene Data'!$E$12,0,10*ROW('Hygiene Data'!E53)))</f>
        <v/>
      </c>
      <c r="DT59" s="278" t="str">
        <f ca="true">+IF(OFFSET('Hygiene Data'!$E$13,0,10*ROW('Hygiene Data'!E53))="","",OFFSET('Hygiene Data'!$E$13,0,10*ROW('Hygiene Data'!E53)))</f>
        <v/>
      </c>
      <c r="DU59" s="278" t="str">
        <f ca="true">+IF(OFFSET('Hygiene Data'!$F$11,0,10*ROW('Hygiene Data'!F53))="","",OFFSET('Hygiene Data'!$F$11,0,10*ROW('Hygiene Data'!F53)))</f>
        <v/>
      </c>
      <c r="DV59" s="278" t="str">
        <f ca="true">+IF(OFFSET('Hygiene Data'!$F$12,0,10*ROW('Hygiene Data'!F53))="","",OFFSET('Hygiene Data'!$F$12,0,10*ROW('Hygiene Data'!F53)))</f>
        <v/>
      </c>
      <c r="DW59" s="278" t="str">
        <f ca="true">+IF(OFFSET('Hygiene Data'!$F$13,0,10*ROW('Hygiene Data'!F53))="","",OFFSET('Hygiene Data'!$F$13,0,10*ROW('Hygiene Data'!F53)))</f>
        <v/>
      </c>
      <c r="DX59" s="278" t="str">
        <f ca="true">+IF(OFFSET('Hygiene Data'!$G$11,0,10*ROW('Hygiene Data'!G53))="","",OFFSET('Hygiene Data'!$G$11,0,10*ROW('Hygiene Data'!G53)))</f>
        <v/>
      </c>
      <c r="DY59" s="278" t="str">
        <f ca="true">+IF(OFFSET('Hygiene Data'!$G$12,0,10*ROW('Hygiene Data'!G53))="","",OFFSET('Hygiene Data'!$G$12,0,10*ROW('Hygiene Data'!G53)))</f>
        <v/>
      </c>
      <c r="DZ59" s="278" t="str">
        <f ca="true">+IF(OFFSET('Hygiene Data'!$G$13,0,10*ROW('Hygiene Data'!G53))="","",OFFSET('Hygiene Data'!$G$13,0,10*ROW('Hygiene Data'!G53)))</f>
        <v/>
      </c>
      <c r="EA59" s="278" t="str">
        <f ca="true">+IF(OFFSET('Hygiene Data'!$H$11,0,10*ROW('Hygiene Data'!H53))="","",OFFSET('Hygiene Data'!$H$11,0,10*ROW('Hygiene Data'!H53)))</f>
        <v/>
      </c>
      <c r="EB59" s="278" t="str">
        <f ca="true">+IF(OFFSET('Hygiene Data'!$H$12,0,10*ROW('Hygiene Data'!H53))="","",OFFSET('Hygiene Data'!$H$12,0,10*ROW('Hygiene Data'!H53)))</f>
        <v/>
      </c>
      <c r="EC59" s="278" t="str">
        <f ca="true">+IF(OFFSET('Hygiene Data'!$H$13,0,10*ROW('Hygiene Data'!H53))="","",OFFSET('Hygiene Data'!$H$13,0,10*ROW('Hygiene Data'!H53)))</f>
        <v/>
      </c>
      <c r="ED59" s="278" t="str">
        <f ca="true">+IF(OFFSET('Hygiene Data'!$I$11,0,10*ROW('Hygiene Data'!I53))="","",OFFSET('Hygiene Data'!$I$11,0,10*ROW('Hygiene Data'!I53)))</f>
        <v/>
      </c>
      <c r="EE59" s="278" t="str">
        <f ca="true">+IF(OFFSET('Hygiene Data'!$I$12,0,10*ROW('Hygiene Data'!I53))="","",OFFSET('Hygiene Data'!$I$12,0,10*ROW('Hygiene Data'!I53)))</f>
        <v/>
      </c>
      <c r="EF59" s="278" t="str">
        <f ca="true">+IF(OFFSET('Hygiene Data'!$I$13,0,10*ROW('Hygiene Data'!I53))="","",OFFSET('Hygiene Data'!$I$13,0,10*ROW('Hygiene Data'!I53)))</f>
        <v/>
      </c>
    </row>
    <row xmlns:x14ac="http://schemas.microsoft.com/office/spreadsheetml/2009/9/ac" r="60" x14ac:dyDescent="0.2">
      <c r="A60" s="35" t="str">
        <f ca="true">+IF(OFFSET('Water Data'!$B$2,0,10*ROW('Water Data'!E54))="","",OFFSET('Water Data'!$B$2,0,10*ROW('Water Data'!E54)))</f>
        <v/>
      </c>
      <c r="B60" s="35" t="str">
        <f ca="true">+IF(OFFSET('Water Data'!$C$2,0,10*ROW('Water Data'!F54))="","",OFFSET('Water Data'!$C$2,0,10*ROW('Water Data'!F54)))</f>
        <v/>
      </c>
      <c r="C60" s="334" t="str">
        <f t="shared" ca="true" si="0"/>
        <v/>
      </c>
      <c r="D60" s="91"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1"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1"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1"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1"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1"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1"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1"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1"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1"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1"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1"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1"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1"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1"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1"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1"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1"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2"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2"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2"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2"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2"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2"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2"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2"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2"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2"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2"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2"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2"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2"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2"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2"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2"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2"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2"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2"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2"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2"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2"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2"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2"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2"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2"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2"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2"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2"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3"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3"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3"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3"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3"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3"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3"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3"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3"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3"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3"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3"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3"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3"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3"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3"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3"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3"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8"/>
      <c r="BS60" s="278" t="str">
        <f ca="true">+IF(OFFSET('Water Data'!$D$27,0,10*ROW('Water Data'!D54))="","",OFFSET('Water Data'!$D$27,0,10*ROW('Water Data'!D54)))</f>
        <v/>
      </c>
      <c r="BT60" s="278" t="str">
        <f ca="true">+IF(OFFSET('Water Data'!$D$28,0,10*ROW('Water Data'!D54))="","",OFFSET('Water Data'!$D$28,0,10*ROW('Water Data'!D54)))</f>
        <v/>
      </c>
      <c r="BU60" s="278" t="str">
        <f ca="true">+IF(OFFSET('Water Data'!$D$29,0,10*ROW('Water Data'!D54))="","",OFFSET('Water Data'!$D$29,0,10*ROW('Water Data'!D54)))</f>
        <v/>
      </c>
      <c r="BV60" s="278" t="str">
        <f ca="true">+IF(OFFSET('Water Data'!$E$27,0,10*ROW('Water Data'!E54))="","",OFFSET('Water Data'!$E$27,0,10*ROW('Water Data'!E54)))</f>
        <v/>
      </c>
      <c r="BW60" s="278" t="str">
        <f ca="true">+IF(OFFSET('Water Data'!$E$28,0,10*ROW('Water Data'!E54))="","",OFFSET('Water Data'!$E$28,0,10*ROW('Water Data'!E54)))</f>
        <v/>
      </c>
      <c r="BX60" s="278" t="str">
        <f ca="true">+IF(OFFSET('Water Data'!$E$29,0,10*ROW('Water Data'!E54))="","",OFFSET('Water Data'!$E$29,0,10*ROW('Water Data'!E54)))</f>
        <v/>
      </c>
      <c r="BY60" s="278" t="str">
        <f ca="true">+IF(OFFSET('Water Data'!$F$27,0,10*ROW('Water Data'!F54))="","",OFFSET('Water Data'!$F$27,0,10*ROW('Water Data'!F54)))</f>
        <v/>
      </c>
      <c r="BZ60" s="278" t="str">
        <f ca="true">+IF(OFFSET('Water Data'!$F$28,0,10*ROW('Water Data'!F54))="","",OFFSET('Water Data'!$F$28,0,10*ROW('Water Data'!F54)))</f>
        <v/>
      </c>
      <c r="CA60" s="278" t="str">
        <f ca="true">+IF(OFFSET('Water Data'!$F$29,0,10*ROW('Water Data'!F54))="","",OFFSET('Water Data'!$F$29,0,10*ROW('Water Data'!F54)))</f>
        <v/>
      </c>
      <c r="CB60" s="278" t="str">
        <f ca="true">+IF(OFFSET('Water Data'!$G$27,0,10*ROW('Water Data'!G54))="","",OFFSET('Water Data'!$G$27,0,10*ROW('Water Data'!G54)))</f>
        <v/>
      </c>
      <c r="CC60" s="278" t="str">
        <f ca="true">+IF(OFFSET('Water Data'!$G$28,0,10*ROW('Water Data'!G54))="","",OFFSET('Water Data'!$G$28,0,10*ROW('Water Data'!G54)))</f>
        <v/>
      </c>
      <c r="CD60" s="278" t="str">
        <f ca="true">+IF(OFFSET('Water Data'!$G$29,0,10*ROW('Water Data'!G54))="","",OFFSET('Water Data'!$G$29,0,10*ROW('Water Data'!G54)))</f>
        <v/>
      </c>
      <c r="CE60" s="278" t="str">
        <f ca="true">+IF(OFFSET('Water Data'!$H$27,0,10*ROW('Water Data'!H54))="","",OFFSET('Water Data'!$H$27,0,10*ROW('Water Data'!H54)))</f>
        <v/>
      </c>
      <c r="CF60" s="278" t="str">
        <f ca="true">+IF(OFFSET('Water Data'!$H$28,0,10*ROW('Water Data'!H54))="","",OFFSET('Water Data'!$H$28,0,10*ROW('Water Data'!H54)))</f>
        <v/>
      </c>
      <c r="CG60" s="278" t="str">
        <f ca="true">+IF(OFFSET('Water Data'!$H$29,0,10*ROW('Water Data'!H54))="","",OFFSET('Water Data'!$H$29,0,10*ROW('Water Data'!H54)))</f>
        <v/>
      </c>
      <c r="CH60" s="278" t="str">
        <f ca="true">+IF(OFFSET('Water Data'!$I$27,0,10*ROW('Water Data'!I54))="","",OFFSET('Water Data'!$I$27,0,10*ROW('Water Data'!I54)))</f>
        <v/>
      </c>
      <c r="CI60" s="278" t="str">
        <f ca="true">+IF(OFFSET('Water Data'!$I$28,0,10*ROW('Water Data'!I54))="","",OFFSET('Water Data'!$I$28,0,10*ROW('Water Data'!I54)))</f>
        <v/>
      </c>
      <c r="CJ60" s="278" t="str">
        <f ca="true">+IF(OFFSET('Water Data'!$I$29,0,10*ROW('Water Data'!I54))="","",OFFSET('Water Data'!$I$29,0,10*ROW('Water Data'!I54)))</f>
        <v/>
      </c>
      <c r="CK60" s="278" t="str">
        <f ca="true">+IF(OFFSET('Sanitation Data'!$D$28,0,10*ROW('Sanitation Data'!D54))="","",OFFSET('Sanitation Data'!$D$28,0,10*ROW('Sanitation Data'!D54)))</f>
        <v/>
      </c>
      <c r="CL60" s="278" t="str">
        <f ca="true">+IF(OFFSET('Sanitation Data'!$D$29,0,10*ROW('Sanitation Data'!D54))="","",OFFSET('Sanitation Data'!$D$29,0,10*ROW('Sanitation Data'!D54)))</f>
        <v/>
      </c>
      <c r="CM60" s="278" t="str">
        <f ca="true">+IF(OFFSET('Sanitation Data'!$D$30,0,10*ROW('Sanitation Data'!D54))="","",OFFSET('Sanitation Data'!$D$30,0,10*ROW('Sanitation Data'!D54)))</f>
        <v/>
      </c>
      <c r="CN60" s="278" t="str">
        <f ca="true">+IF(OFFSET('Sanitation Data'!$D$31,0,10*ROW('Sanitation Data'!D54))="","",OFFSET('Sanitation Data'!$D$31,0,10*ROW('Sanitation Data'!D54)))</f>
        <v/>
      </c>
      <c r="CO60" s="278" t="str">
        <f ca="true">+IF(OFFSET('Sanitation Data'!$D$32,0,10*ROW('Sanitation Data'!D54))="","",OFFSET('Sanitation Data'!$D$32,0,10*ROW('Sanitation Data'!D54)))</f>
        <v/>
      </c>
      <c r="CP60" s="278" t="str">
        <f ca="true">+IF(OFFSET('Sanitation Data'!$E$28,0,10*ROW('Sanitation Data'!E54))="","",OFFSET('Sanitation Data'!$E$28,0,10*ROW('Sanitation Data'!E54)))</f>
        <v/>
      </c>
      <c r="CQ60" s="278" t="str">
        <f ca="true">+IF(OFFSET('Sanitation Data'!$E$29,0,10*ROW('Sanitation Data'!E54))="","",OFFSET('Sanitation Data'!$E$29,0,10*ROW('Sanitation Data'!E54)))</f>
        <v/>
      </c>
      <c r="CR60" s="278" t="str">
        <f ca="true">+IF(OFFSET('Sanitation Data'!$E$30,0,10*ROW('Sanitation Data'!E54))="","",OFFSET('Sanitation Data'!$E$30,0,10*ROW('Sanitation Data'!E54)))</f>
        <v/>
      </c>
      <c r="CS60" s="278" t="str">
        <f ca="true">+IF(OFFSET('Sanitation Data'!$E$31,0,10*ROW('Sanitation Data'!E54))="","",OFFSET('Sanitation Data'!$E$31,0,10*ROW('Sanitation Data'!E54)))</f>
        <v/>
      </c>
      <c r="CT60" s="278" t="str">
        <f ca="true">+IF(OFFSET('Sanitation Data'!$E$32,0,10*ROW('Sanitation Data'!E54))="","",OFFSET('Sanitation Data'!$E$32,0,10*ROW('Sanitation Data'!E54)))</f>
        <v/>
      </c>
      <c r="CU60" s="278" t="str">
        <f ca="true">+IF(OFFSET('Sanitation Data'!$F$28,0,10*ROW('Sanitation Data'!F54))="","",OFFSET('Sanitation Data'!$F$28,0,10*ROW('Sanitation Data'!F54)))</f>
        <v/>
      </c>
      <c r="CV60" s="278" t="str">
        <f ca="true">+IF(OFFSET('Sanitation Data'!$F$29,0,10*ROW('Sanitation Data'!F54))="","",OFFSET('Sanitation Data'!$F$29,0,10*ROW('Sanitation Data'!F54)))</f>
        <v/>
      </c>
      <c r="CW60" s="278" t="str">
        <f ca="true">+IF(OFFSET('Sanitation Data'!$F$30,0,10*ROW('Sanitation Data'!F54))="","",OFFSET('Sanitation Data'!$F$30,0,10*ROW('Sanitation Data'!F54)))</f>
        <v/>
      </c>
      <c r="CX60" s="278" t="str">
        <f ca="true">+IF(OFFSET('Sanitation Data'!$F$31,0,10*ROW('Sanitation Data'!F54))="","",OFFSET('Sanitation Data'!$F$31,0,10*ROW('Sanitation Data'!F54)))</f>
        <v/>
      </c>
      <c r="CY60" s="278" t="str">
        <f ca="true">+IF(OFFSET('Sanitation Data'!$F$32,0,10*ROW('Sanitation Data'!F54))="","",OFFSET('Sanitation Data'!$F$32,0,10*ROW('Sanitation Data'!F54)))</f>
        <v/>
      </c>
      <c r="CZ60" s="278" t="str">
        <f ca="true">+IF(OFFSET('Sanitation Data'!$G$28,0,10*ROW('Sanitation Data'!G54))="","",OFFSET('Sanitation Data'!$G$28,0,10*ROW('Sanitation Data'!G54)))</f>
        <v/>
      </c>
      <c r="DA60" s="278" t="str">
        <f ca="true">+IF(OFFSET('Sanitation Data'!$G$29,0,10*ROW('Sanitation Data'!G54))="","",OFFSET('Sanitation Data'!$G$29,0,10*ROW('Sanitation Data'!G54)))</f>
        <v/>
      </c>
      <c r="DB60" s="278" t="str">
        <f ca="true">+IF(OFFSET('Sanitation Data'!$G$30,0,10*ROW('Sanitation Data'!G54))="","",OFFSET('Sanitation Data'!$G$30,0,10*ROW('Sanitation Data'!G54)))</f>
        <v/>
      </c>
      <c r="DC60" s="278" t="str">
        <f ca="true">+IF(OFFSET('Sanitation Data'!$G$31,0,10*ROW('Sanitation Data'!G54))="","",OFFSET('Sanitation Data'!$G$31,0,10*ROW('Sanitation Data'!G54)))</f>
        <v/>
      </c>
      <c r="DD60" s="278" t="str">
        <f ca="true">+IF(OFFSET('Sanitation Data'!$G$32,0,10*ROW('Sanitation Data'!G54))="","",OFFSET('Sanitation Data'!$G$32,0,10*ROW('Sanitation Data'!G54)))</f>
        <v/>
      </c>
      <c r="DE60" s="278" t="str">
        <f ca="true">+IF(OFFSET('Sanitation Data'!$H$28,0,10*ROW('Sanitation Data'!H54))="","",OFFSET('Sanitation Data'!$H$28,0,10*ROW('Sanitation Data'!H54)))</f>
        <v/>
      </c>
      <c r="DF60" s="278" t="str">
        <f ca="true">+IF(OFFSET('Sanitation Data'!$H$29,0,10*ROW('Sanitation Data'!H54))="","",OFFSET('Sanitation Data'!$H$29,0,10*ROW('Sanitation Data'!H54)))</f>
        <v/>
      </c>
      <c r="DG60" s="278" t="str">
        <f ca="true">+IF(OFFSET('Sanitation Data'!$H$30,0,10*ROW('Sanitation Data'!H54))="","",OFFSET('Sanitation Data'!$H$30,0,10*ROW('Sanitation Data'!H54)))</f>
        <v/>
      </c>
      <c r="DH60" s="278" t="str">
        <f ca="true">+IF(OFFSET('Sanitation Data'!$H$31,0,10*ROW('Sanitation Data'!H54))="","",OFFSET('Sanitation Data'!$H$31,0,10*ROW('Sanitation Data'!H54)))</f>
        <v/>
      </c>
      <c r="DI60" s="278" t="str">
        <f ca="true">+IF(OFFSET('Sanitation Data'!$H$32,0,10*ROW('Sanitation Data'!H54))="","",OFFSET('Sanitation Data'!$H$32,0,10*ROW('Sanitation Data'!H54)))</f>
        <v/>
      </c>
      <c r="DJ60" s="278" t="str">
        <f ca="true">+IF(OFFSET('Sanitation Data'!$I$28,0,10*ROW('Sanitation Data'!I54))="","",OFFSET('Sanitation Data'!$I$28,0,10*ROW('Sanitation Data'!I54)))</f>
        <v/>
      </c>
      <c r="DK60" s="278" t="str">
        <f ca="true">+IF(OFFSET('Sanitation Data'!$I$29,0,10*ROW('Sanitation Data'!I54))="","",OFFSET('Sanitation Data'!$I$29,0,10*ROW('Sanitation Data'!I54)))</f>
        <v/>
      </c>
      <c r="DL60" s="278" t="str">
        <f ca="true">+IF(OFFSET('Sanitation Data'!$I$30,0,10*ROW('Sanitation Data'!I54))="","",OFFSET('Sanitation Data'!$I$30,0,10*ROW('Sanitation Data'!I54)))</f>
        <v/>
      </c>
      <c r="DM60" s="278" t="str">
        <f ca="true">+IF(OFFSET('Sanitation Data'!$I$31,0,10*ROW('Sanitation Data'!I54))="","",OFFSET('Sanitation Data'!$I$31,0,10*ROW('Sanitation Data'!I54)))</f>
        <v/>
      </c>
      <c r="DN60" s="278" t="str">
        <f ca="true">+IF(OFFSET('Sanitation Data'!$I$32,0,10*ROW('Sanitation Data'!I54))="","",OFFSET('Sanitation Data'!$I$32,0,10*ROW('Sanitation Data'!I54)))</f>
        <v/>
      </c>
      <c r="DO60" s="278" t="str">
        <f ca="true">+IF(OFFSET('Hygiene Data'!$D$11,0,10*ROW('Hygiene Data'!D54))="","",OFFSET('Hygiene Data'!$D$11,0,10*ROW('Hygiene Data'!D54)))</f>
        <v/>
      </c>
      <c r="DP60" s="278" t="str">
        <f ca="true">+IF(OFFSET('Hygiene Data'!$D$12,0,10*ROW('Hygiene Data'!D54))="","",OFFSET('Hygiene Data'!$D$12,0,10*ROW('Hygiene Data'!D54)))</f>
        <v/>
      </c>
      <c r="DQ60" s="278" t="str">
        <f ca="true">+IF(OFFSET('Hygiene Data'!$D$13,0,10*ROW('Hygiene Data'!D54))="","",OFFSET('Hygiene Data'!$D$13,0,10*ROW('Hygiene Data'!D54)))</f>
        <v/>
      </c>
      <c r="DR60" s="278" t="str">
        <f ca="true">+IF(OFFSET('Hygiene Data'!$E$11,0,10*ROW('Hygiene Data'!E54))="","",OFFSET('Hygiene Data'!$E$11,0,10*ROW('Hygiene Data'!E54)))</f>
        <v/>
      </c>
      <c r="DS60" s="278" t="str">
        <f ca="true">+IF(OFFSET('Hygiene Data'!$E$12,0,10*ROW('Hygiene Data'!E54))="","",OFFSET('Hygiene Data'!$E$12,0,10*ROW('Hygiene Data'!E54)))</f>
        <v/>
      </c>
      <c r="DT60" s="278" t="str">
        <f ca="true">+IF(OFFSET('Hygiene Data'!$E$13,0,10*ROW('Hygiene Data'!E54))="","",OFFSET('Hygiene Data'!$E$13,0,10*ROW('Hygiene Data'!E54)))</f>
        <v/>
      </c>
      <c r="DU60" s="278" t="str">
        <f ca="true">+IF(OFFSET('Hygiene Data'!$F$11,0,10*ROW('Hygiene Data'!F54))="","",OFFSET('Hygiene Data'!$F$11,0,10*ROW('Hygiene Data'!F54)))</f>
        <v/>
      </c>
      <c r="DV60" s="278" t="str">
        <f ca="true">+IF(OFFSET('Hygiene Data'!$F$12,0,10*ROW('Hygiene Data'!F54))="","",OFFSET('Hygiene Data'!$F$12,0,10*ROW('Hygiene Data'!F54)))</f>
        <v/>
      </c>
      <c r="DW60" s="278" t="str">
        <f ca="true">+IF(OFFSET('Hygiene Data'!$F$13,0,10*ROW('Hygiene Data'!F54))="","",OFFSET('Hygiene Data'!$F$13,0,10*ROW('Hygiene Data'!F54)))</f>
        <v/>
      </c>
      <c r="DX60" s="278" t="str">
        <f ca="true">+IF(OFFSET('Hygiene Data'!$G$11,0,10*ROW('Hygiene Data'!G54))="","",OFFSET('Hygiene Data'!$G$11,0,10*ROW('Hygiene Data'!G54)))</f>
        <v/>
      </c>
      <c r="DY60" s="278" t="str">
        <f ca="true">+IF(OFFSET('Hygiene Data'!$G$12,0,10*ROW('Hygiene Data'!G54))="","",OFFSET('Hygiene Data'!$G$12,0,10*ROW('Hygiene Data'!G54)))</f>
        <v/>
      </c>
      <c r="DZ60" s="278" t="str">
        <f ca="true">+IF(OFFSET('Hygiene Data'!$G$13,0,10*ROW('Hygiene Data'!G54))="","",OFFSET('Hygiene Data'!$G$13,0,10*ROW('Hygiene Data'!G54)))</f>
        <v/>
      </c>
      <c r="EA60" s="278" t="str">
        <f ca="true">+IF(OFFSET('Hygiene Data'!$H$11,0,10*ROW('Hygiene Data'!H54))="","",OFFSET('Hygiene Data'!$H$11,0,10*ROW('Hygiene Data'!H54)))</f>
        <v/>
      </c>
      <c r="EB60" s="278" t="str">
        <f ca="true">+IF(OFFSET('Hygiene Data'!$H$12,0,10*ROW('Hygiene Data'!H54))="","",OFFSET('Hygiene Data'!$H$12,0,10*ROW('Hygiene Data'!H54)))</f>
        <v/>
      </c>
      <c r="EC60" s="278" t="str">
        <f ca="true">+IF(OFFSET('Hygiene Data'!$H$13,0,10*ROW('Hygiene Data'!H54))="","",OFFSET('Hygiene Data'!$H$13,0,10*ROW('Hygiene Data'!H54)))</f>
        <v/>
      </c>
      <c r="ED60" s="278" t="str">
        <f ca="true">+IF(OFFSET('Hygiene Data'!$I$11,0,10*ROW('Hygiene Data'!I54))="","",OFFSET('Hygiene Data'!$I$11,0,10*ROW('Hygiene Data'!I54)))</f>
        <v/>
      </c>
      <c r="EE60" s="278" t="str">
        <f ca="true">+IF(OFFSET('Hygiene Data'!$I$12,0,10*ROW('Hygiene Data'!I54))="","",OFFSET('Hygiene Data'!$I$12,0,10*ROW('Hygiene Data'!I54)))</f>
        <v/>
      </c>
      <c r="EF60" s="278" t="str">
        <f ca="true">+IF(OFFSET('Hygiene Data'!$I$13,0,10*ROW('Hygiene Data'!I54))="","",OFFSET('Hygiene Data'!$I$13,0,10*ROW('Hygiene Data'!I54)))</f>
        <v/>
      </c>
    </row>
    <row xmlns:x14ac="http://schemas.microsoft.com/office/spreadsheetml/2009/9/ac" r="61" x14ac:dyDescent="0.2">
      <c r="A61" s="35" t="str">
        <f ca="true">+IF(OFFSET('Water Data'!$B$2,0,10*ROW('Water Data'!E55))="","",OFFSET('Water Data'!$B$2,0,10*ROW('Water Data'!E55)))</f>
        <v/>
      </c>
      <c r="B61" s="35" t="str">
        <f ca="true">+IF(OFFSET('Water Data'!$C$2,0,10*ROW('Water Data'!F55))="","",OFFSET('Water Data'!$C$2,0,10*ROW('Water Data'!F55)))</f>
        <v/>
      </c>
      <c r="C61" s="334" t="str">
        <f t="shared" ca="true" si="0"/>
        <v/>
      </c>
      <c r="D61" s="91"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1"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1"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1"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1"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1"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1"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1"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1"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1"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1"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1"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1"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1"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1"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1"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1"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1"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2"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2"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2"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2"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2"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2"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2"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2"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2"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2"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2"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2"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2"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2"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2"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2"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2"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2"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2"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2"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2"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2"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2"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2"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2"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2"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2"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2"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2"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2"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3"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3"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3"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3"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3"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3"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3"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3"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3"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3"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3"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3"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3"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3"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3"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3"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3"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3"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8"/>
      <c r="BS61" s="278" t="str">
        <f ca="true">+IF(OFFSET('Water Data'!$D$27,0,10*ROW('Water Data'!D55))="","",OFFSET('Water Data'!$D$27,0,10*ROW('Water Data'!D55)))</f>
        <v/>
      </c>
      <c r="BT61" s="278" t="str">
        <f ca="true">+IF(OFFSET('Water Data'!$D$28,0,10*ROW('Water Data'!D55))="","",OFFSET('Water Data'!$D$28,0,10*ROW('Water Data'!D55)))</f>
        <v/>
      </c>
      <c r="BU61" s="278" t="str">
        <f ca="true">+IF(OFFSET('Water Data'!$D$29,0,10*ROW('Water Data'!D55))="","",OFFSET('Water Data'!$D$29,0,10*ROW('Water Data'!D55)))</f>
        <v/>
      </c>
      <c r="BV61" s="278" t="str">
        <f ca="true">+IF(OFFSET('Water Data'!$E$27,0,10*ROW('Water Data'!E55))="","",OFFSET('Water Data'!$E$27,0,10*ROW('Water Data'!E55)))</f>
        <v/>
      </c>
      <c r="BW61" s="278" t="str">
        <f ca="true">+IF(OFFSET('Water Data'!$E$28,0,10*ROW('Water Data'!E55))="","",OFFSET('Water Data'!$E$28,0,10*ROW('Water Data'!E55)))</f>
        <v/>
      </c>
      <c r="BX61" s="278" t="str">
        <f ca="true">+IF(OFFSET('Water Data'!$E$29,0,10*ROW('Water Data'!E55))="","",OFFSET('Water Data'!$E$29,0,10*ROW('Water Data'!E55)))</f>
        <v/>
      </c>
      <c r="BY61" s="278" t="str">
        <f ca="true">+IF(OFFSET('Water Data'!$F$27,0,10*ROW('Water Data'!F55))="","",OFFSET('Water Data'!$F$27,0,10*ROW('Water Data'!F55)))</f>
        <v/>
      </c>
      <c r="BZ61" s="278" t="str">
        <f ca="true">+IF(OFFSET('Water Data'!$F$28,0,10*ROW('Water Data'!F55))="","",OFFSET('Water Data'!$F$28,0,10*ROW('Water Data'!F55)))</f>
        <v/>
      </c>
      <c r="CA61" s="278" t="str">
        <f ca="true">+IF(OFFSET('Water Data'!$F$29,0,10*ROW('Water Data'!F55))="","",OFFSET('Water Data'!$F$29,0,10*ROW('Water Data'!F55)))</f>
        <v/>
      </c>
      <c r="CB61" s="278" t="str">
        <f ca="true">+IF(OFFSET('Water Data'!$G$27,0,10*ROW('Water Data'!G55))="","",OFFSET('Water Data'!$G$27,0,10*ROW('Water Data'!G55)))</f>
        <v/>
      </c>
      <c r="CC61" s="278" t="str">
        <f ca="true">+IF(OFFSET('Water Data'!$G$28,0,10*ROW('Water Data'!G55))="","",OFFSET('Water Data'!$G$28,0,10*ROW('Water Data'!G55)))</f>
        <v/>
      </c>
      <c r="CD61" s="278" t="str">
        <f ca="true">+IF(OFFSET('Water Data'!$G$29,0,10*ROW('Water Data'!G55))="","",OFFSET('Water Data'!$G$29,0,10*ROW('Water Data'!G55)))</f>
        <v/>
      </c>
      <c r="CE61" s="278" t="str">
        <f ca="true">+IF(OFFSET('Water Data'!$H$27,0,10*ROW('Water Data'!H55))="","",OFFSET('Water Data'!$H$27,0,10*ROW('Water Data'!H55)))</f>
        <v/>
      </c>
      <c r="CF61" s="278" t="str">
        <f ca="true">+IF(OFFSET('Water Data'!$H$28,0,10*ROW('Water Data'!H55))="","",OFFSET('Water Data'!$H$28,0,10*ROW('Water Data'!H55)))</f>
        <v/>
      </c>
      <c r="CG61" s="278" t="str">
        <f ca="true">+IF(OFFSET('Water Data'!$H$29,0,10*ROW('Water Data'!H55))="","",OFFSET('Water Data'!$H$29,0,10*ROW('Water Data'!H55)))</f>
        <v/>
      </c>
      <c r="CH61" s="278" t="str">
        <f ca="true">+IF(OFFSET('Water Data'!$I$27,0,10*ROW('Water Data'!I55))="","",OFFSET('Water Data'!$I$27,0,10*ROW('Water Data'!I55)))</f>
        <v/>
      </c>
      <c r="CI61" s="278" t="str">
        <f ca="true">+IF(OFFSET('Water Data'!$I$28,0,10*ROW('Water Data'!I55))="","",OFFSET('Water Data'!$I$28,0,10*ROW('Water Data'!I55)))</f>
        <v/>
      </c>
      <c r="CJ61" s="278" t="str">
        <f ca="true">+IF(OFFSET('Water Data'!$I$29,0,10*ROW('Water Data'!I55))="","",OFFSET('Water Data'!$I$29,0,10*ROW('Water Data'!I55)))</f>
        <v/>
      </c>
      <c r="CK61" s="278" t="str">
        <f ca="true">+IF(OFFSET('Sanitation Data'!$D$28,0,10*ROW('Sanitation Data'!D55))="","",OFFSET('Sanitation Data'!$D$28,0,10*ROW('Sanitation Data'!D55)))</f>
        <v/>
      </c>
      <c r="CL61" s="278" t="str">
        <f ca="true">+IF(OFFSET('Sanitation Data'!$D$29,0,10*ROW('Sanitation Data'!D55))="","",OFFSET('Sanitation Data'!$D$29,0,10*ROW('Sanitation Data'!D55)))</f>
        <v/>
      </c>
      <c r="CM61" s="278" t="str">
        <f ca="true">+IF(OFFSET('Sanitation Data'!$D$30,0,10*ROW('Sanitation Data'!D55))="","",OFFSET('Sanitation Data'!$D$30,0,10*ROW('Sanitation Data'!D55)))</f>
        <v/>
      </c>
      <c r="CN61" s="278" t="str">
        <f ca="true">+IF(OFFSET('Sanitation Data'!$D$31,0,10*ROW('Sanitation Data'!D55))="","",OFFSET('Sanitation Data'!$D$31,0,10*ROW('Sanitation Data'!D55)))</f>
        <v/>
      </c>
      <c r="CO61" s="278" t="str">
        <f ca="true">+IF(OFFSET('Sanitation Data'!$D$32,0,10*ROW('Sanitation Data'!D55))="","",OFFSET('Sanitation Data'!$D$32,0,10*ROW('Sanitation Data'!D55)))</f>
        <v/>
      </c>
      <c r="CP61" s="278" t="str">
        <f ca="true">+IF(OFFSET('Sanitation Data'!$E$28,0,10*ROW('Sanitation Data'!E55))="","",OFFSET('Sanitation Data'!$E$28,0,10*ROW('Sanitation Data'!E55)))</f>
        <v/>
      </c>
      <c r="CQ61" s="278" t="str">
        <f ca="true">+IF(OFFSET('Sanitation Data'!$E$29,0,10*ROW('Sanitation Data'!E55))="","",OFFSET('Sanitation Data'!$E$29,0,10*ROW('Sanitation Data'!E55)))</f>
        <v/>
      </c>
      <c r="CR61" s="278" t="str">
        <f ca="true">+IF(OFFSET('Sanitation Data'!$E$30,0,10*ROW('Sanitation Data'!E55))="","",OFFSET('Sanitation Data'!$E$30,0,10*ROW('Sanitation Data'!E55)))</f>
        <v/>
      </c>
      <c r="CS61" s="278" t="str">
        <f ca="true">+IF(OFFSET('Sanitation Data'!$E$31,0,10*ROW('Sanitation Data'!E55))="","",OFFSET('Sanitation Data'!$E$31,0,10*ROW('Sanitation Data'!E55)))</f>
        <v/>
      </c>
      <c r="CT61" s="278" t="str">
        <f ca="true">+IF(OFFSET('Sanitation Data'!$E$32,0,10*ROW('Sanitation Data'!E55))="","",OFFSET('Sanitation Data'!$E$32,0,10*ROW('Sanitation Data'!E55)))</f>
        <v/>
      </c>
      <c r="CU61" s="278" t="str">
        <f ca="true">+IF(OFFSET('Sanitation Data'!$F$28,0,10*ROW('Sanitation Data'!F55))="","",OFFSET('Sanitation Data'!$F$28,0,10*ROW('Sanitation Data'!F55)))</f>
        <v/>
      </c>
      <c r="CV61" s="278" t="str">
        <f ca="true">+IF(OFFSET('Sanitation Data'!$F$29,0,10*ROW('Sanitation Data'!F55))="","",OFFSET('Sanitation Data'!$F$29,0,10*ROW('Sanitation Data'!F55)))</f>
        <v/>
      </c>
      <c r="CW61" s="278" t="str">
        <f ca="true">+IF(OFFSET('Sanitation Data'!$F$30,0,10*ROW('Sanitation Data'!F55))="","",OFFSET('Sanitation Data'!$F$30,0,10*ROW('Sanitation Data'!F55)))</f>
        <v/>
      </c>
      <c r="CX61" s="278" t="str">
        <f ca="true">+IF(OFFSET('Sanitation Data'!$F$31,0,10*ROW('Sanitation Data'!F55))="","",OFFSET('Sanitation Data'!$F$31,0,10*ROW('Sanitation Data'!F55)))</f>
        <v/>
      </c>
      <c r="CY61" s="278" t="str">
        <f ca="true">+IF(OFFSET('Sanitation Data'!$F$32,0,10*ROW('Sanitation Data'!F55))="","",OFFSET('Sanitation Data'!$F$32,0,10*ROW('Sanitation Data'!F55)))</f>
        <v/>
      </c>
      <c r="CZ61" s="278" t="str">
        <f ca="true">+IF(OFFSET('Sanitation Data'!$G$28,0,10*ROW('Sanitation Data'!G55))="","",OFFSET('Sanitation Data'!$G$28,0,10*ROW('Sanitation Data'!G55)))</f>
        <v/>
      </c>
      <c r="DA61" s="278" t="str">
        <f ca="true">+IF(OFFSET('Sanitation Data'!$G$29,0,10*ROW('Sanitation Data'!G55))="","",OFFSET('Sanitation Data'!$G$29,0,10*ROW('Sanitation Data'!G55)))</f>
        <v/>
      </c>
      <c r="DB61" s="278" t="str">
        <f ca="true">+IF(OFFSET('Sanitation Data'!$G$30,0,10*ROW('Sanitation Data'!G55))="","",OFFSET('Sanitation Data'!$G$30,0,10*ROW('Sanitation Data'!G55)))</f>
        <v/>
      </c>
      <c r="DC61" s="278" t="str">
        <f ca="true">+IF(OFFSET('Sanitation Data'!$G$31,0,10*ROW('Sanitation Data'!G55))="","",OFFSET('Sanitation Data'!$G$31,0,10*ROW('Sanitation Data'!G55)))</f>
        <v/>
      </c>
      <c r="DD61" s="278" t="str">
        <f ca="true">+IF(OFFSET('Sanitation Data'!$G$32,0,10*ROW('Sanitation Data'!G55))="","",OFFSET('Sanitation Data'!$G$32,0,10*ROW('Sanitation Data'!G55)))</f>
        <v/>
      </c>
      <c r="DE61" s="278" t="str">
        <f ca="true">+IF(OFFSET('Sanitation Data'!$H$28,0,10*ROW('Sanitation Data'!H55))="","",OFFSET('Sanitation Data'!$H$28,0,10*ROW('Sanitation Data'!H55)))</f>
        <v/>
      </c>
      <c r="DF61" s="278" t="str">
        <f ca="true">+IF(OFFSET('Sanitation Data'!$H$29,0,10*ROW('Sanitation Data'!H55))="","",OFFSET('Sanitation Data'!$H$29,0,10*ROW('Sanitation Data'!H55)))</f>
        <v/>
      </c>
      <c r="DG61" s="278" t="str">
        <f ca="true">+IF(OFFSET('Sanitation Data'!$H$30,0,10*ROW('Sanitation Data'!H55))="","",OFFSET('Sanitation Data'!$H$30,0,10*ROW('Sanitation Data'!H55)))</f>
        <v/>
      </c>
      <c r="DH61" s="278" t="str">
        <f ca="true">+IF(OFFSET('Sanitation Data'!$H$31,0,10*ROW('Sanitation Data'!H55))="","",OFFSET('Sanitation Data'!$H$31,0,10*ROW('Sanitation Data'!H55)))</f>
        <v/>
      </c>
      <c r="DI61" s="278" t="str">
        <f ca="true">+IF(OFFSET('Sanitation Data'!$H$32,0,10*ROW('Sanitation Data'!H55))="","",OFFSET('Sanitation Data'!$H$32,0,10*ROW('Sanitation Data'!H55)))</f>
        <v/>
      </c>
      <c r="DJ61" s="278" t="str">
        <f ca="true">+IF(OFFSET('Sanitation Data'!$I$28,0,10*ROW('Sanitation Data'!I55))="","",OFFSET('Sanitation Data'!$I$28,0,10*ROW('Sanitation Data'!I55)))</f>
        <v/>
      </c>
      <c r="DK61" s="278" t="str">
        <f ca="true">+IF(OFFSET('Sanitation Data'!$I$29,0,10*ROW('Sanitation Data'!I55))="","",OFFSET('Sanitation Data'!$I$29,0,10*ROW('Sanitation Data'!I55)))</f>
        <v/>
      </c>
      <c r="DL61" s="278" t="str">
        <f ca="true">+IF(OFFSET('Sanitation Data'!$I$30,0,10*ROW('Sanitation Data'!I55))="","",OFFSET('Sanitation Data'!$I$30,0,10*ROW('Sanitation Data'!I55)))</f>
        <v/>
      </c>
      <c r="DM61" s="278" t="str">
        <f ca="true">+IF(OFFSET('Sanitation Data'!$I$31,0,10*ROW('Sanitation Data'!I55))="","",OFFSET('Sanitation Data'!$I$31,0,10*ROW('Sanitation Data'!I55)))</f>
        <v/>
      </c>
      <c r="DN61" s="278" t="str">
        <f ca="true">+IF(OFFSET('Sanitation Data'!$I$32,0,10*ROW('Sanitation Data'!I55))="","",OFFSET('Sanitation Data'!$I$32,0,10*ROW('Sanitation Data'!I55)))</f>
        <v/>
      </c>
      <c r="DO61" s="278" t="str">
        <f ca="true">+IF(OFFSET('Hygiene Data'!$D$11,0,10*ROW('Hygiene Data'!D55))="","",OFFSET('Hygiene Data'!$D$11,0,10*ROW('Hygiene Data'!D55)))</f>
        <v/>
      </c>
      <c r="DP61" s="278" t="str">
        <f ca="true">+IF(OFFSET('Hygiene Data'!$D$12,0,10*ROW('Hygiene Data'!D55))="","",OFFSET('Hygiene Data'!$D$12,0,10*ROW('Hygiene Data'!D55)))</f>
        <v/>
      </c>
      <c r="DQ61" s="278" t="str">
        <f ca="true">+IF(OFFSET('Hygiene Data'!$D$13,0,10*ROW('Hygiene Data'!D55))="","",OFFSET('Hygiene Data'!$D$13,0,10*ROW('Hygiene Data'!D55)))</f>
        <v/>
      </c>
      <c r="DR61" s="278" t="str">
        <f ca="true">+IF(OFFSET('Hygiene Data'!$E$11,0,10*ROW('Hygiene Data'!E55))="","",OFFSET('Hygiene Data'!$E$11,0,10*ROW('Hygiene Data'!E55)))</f>
        <v/>
      </c>
      <c r="DS61" s="278" t="str">
        <f ca="true">+IF(OFFSET('Hygiene Data'!$E$12,0,10*ROW('Hygiene Data'!E55))="","",OFFSET('Hygiene Data'!$E$12,0,10*ROW('Hygiene Data'!E55)))</f>
        <v/>
      </c>
      <c r="DT61" s="278" t="str">
        <f ca="true">+IF(OFFSET('Hygiene Data'!$E$13,0,10*ROW('Hygiene Data'!E55))="","",OFFSET('Hygiene Data'!$E$13,0,10*ROW('Hygiene Data'!E55)))</f>
        <v/>
      </c>
      <c r="DU61" s="278" t="str">
        <f ca="true">+IF(OFFSET('Hygiene Data'!$F$11,0,10*ROW('Hygiene Data'!F55))="","",OFFSET('Hygiene Data'!$F$11,0,10*ROW('Hygiene Data'!F55)))</f>
        <v/>
      </c>
      <c r="DV61" s="278" t="str">
        <f ca="true">+IF(OFFSET('Hygiene Data'!$F$12,0,10*ROW('Hygiene Data'!F55))="","",OFFSET('Hygiene Data'!$F$12,0,10*ROW('Hygiene Data'!F55)))</f>
        <v/>
      </c>
      <c r="DW61" s="278" t="str">
        <f ca="true">+IF(OFFSET('Hygiene Data'!$F$13,0,10*ROW('Hygiene Data'!F55))="","",OFFSET('Hygiene Data'!$F$13,0,10*ROW('Hygiene Data'!F55)))</f>
        <v/>
      </c>
      <c r="DX61" s="278" t="str">
        <f ca="true">+IF(OFFSET('Hygiene Data'!$G$11,0,10*ROW('Hygiene Data'!G55))="","",OFFSET('Hygiene Data'!$G$11,0,10*ROW('Hygiene Data'!G55)))</f>
        <v/>
      </c>
      <c r="DY61" s="278" t="str">
        <f ca="true">+IF(OFFSET('Hygiene Data'!$G$12,0,10*ROW('Hygiene Data'!G55))="","",OFFSET('Hygiene Data'!$G$12,0,10*ROW('Hygiene Data'!G55)))</f>
        <v/>
      </c>
      <c r="DZ61" s="278" t="str">
        <f ca="true">+IF(OFFSET('Hygiene Data'!$G$13,0,10*ROW('Hygiene Data'!G55))="","",OFFSET('Hygiene Data'!$G$13,0,10*ROW('Hygiene Data'!G55)))</f>
        <v/>
      </c>
      <c r="EA61" s="278" t="str">
        <f ca="true">+IF(OFFSET('Hygiene Data'!$H$11,0,10*ROW('Hygiene Data'!H55))="","",OFFSET('Hygiene Data'!$H$11,0,10*ROW('Hygiene Data'!H55)))</f>
        <v/>
      </c>
      <c r="EB61" s="278" t="str">
        <f ca="true">+IF(OFFSET('Hygiene Data'!$H$12,0,10*ROW('Hygiene Data'!H55))="","",OFFSET('Hygiene Data'!$H$12,0,10*ROW('Hygiene Data'!H55)))</f>
        <v/>
      </c>
      <c r="EC61" s="278" t="str">
        <f ca="true">+IF(OFFSET('Hygiene Data'!$H$13,0,10*ROW('Hygiene Data'!H55))="","",OFFSET('Hygiene Data'!$H$13,0,10*ROW('Hygiene Data'!H55)))</f>
        <v/>
      </c>
      <c r="ED61" s="278" t="str">
        <f ca="true">+IF(OFFSET('Hygiene Data'!$I$11,0,10*ROW('Hygiene Data'!I55))="","",OFFSET('Hygiene Data'!$I$11,0,10*ROW('Hygiene Data'!I55)))</f>
        <v/>
      </c>
      <c r="EE61" s="278" t="str">
        <f ca="true">+IF(OFFSET('Hygiene Data'!$I$12,0,10*ROW('Hygiene Data'!I55))="","",OFFSET('Hygiene Data'!$I$12,0,10*ROW('Hygiene Data'!I55)))</f>
        <v/>
      </c>
      <c r="EF61" s="278" t="str">
        <f ca="true">+IF(OFFSET('Hygiene Data'!$I$13,0,10*ROW('Hygiene Data'!I55))="","",OFFSET('Hygiene Data'!$I$13,0,10*ROW('Hygiene Data'!I55)))</f>
        <v/>
      </c>
    </row>
    <row xmlns:x14ac="http://schemas.microsoft.com/office/spreadsheetml/2009/9/ac" r="62" x14ac:dyDescent="0.2">
      <c r="A62" s="35" t="str">
        <f ca="true">+IF(OFFSET('Water Data'!$B$2,0,10*ROW('Water Data'!E56))="","",OFFSET('Water Data'!$B$2,0,10*ROW('Water Data'!E56)))</f>
        <v/>
      </c>
      <c r="B62" s="35" t="str">
        <f ca="true">+IF(OFFSET('Water Data'!$C$2,0,10*ROW('Water Data'!F56))="","",OFFSET('Water Data'!$C$2,0,10*ROW('Water Data'!F56)))</f>
        <v/>
      </c>
      <c r="C62" s="334" t="str">
        <f t="shared" ca="true" si="0"/>
        <v/>
      </c>
      <c r="D62" s="91"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1"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1"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1"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1"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1"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1"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1"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1"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1"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1"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1"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1"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1"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1"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1"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1"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1"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2"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2"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2"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2"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2"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2"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2"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2"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2"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2"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2"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2"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2"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2"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2"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2"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2"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2"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2"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2"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2"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2"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2"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2"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2"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2"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2"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2"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2"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2"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3"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3"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3"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3"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3"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3"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3"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3"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3"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3"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3"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3"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3"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3"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3"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3"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3"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3"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8"/>
      <c r="BS62" s="278" t="str">
        <f ca="true">+IF(OFFSET('Water Data'!$D$27,0,10*ROW('Water Data'!D56))="","",OFFSET('Water Data'!$D$27,0,10*ROW('Water Data'!D56)))</f>
        <v/>
      </c>
      <c r="BT62" s="278" t="str">
        <f ca="true">+IF(OFFSET('Water Data'!$D$28,0,10*ROW('Water Data'!D56))="","",OFFSET('Water Data'!$D$28,0,10*ROW('Water Data'!D56)))</f>
        <v/>
      </c>
      <c r="BU62" s="278" t="str">
        <f ca="true">+IF(OFFSET('Water Data'!$D$29,0,10*ROW('Water Data'!D56))="","",OFFSET('Water Data'!$D$29,0,10*ROW('Water Data'!D56)))</f>
        <v/>
      </c>
      <c r="BV62" s="278" t="str">
        <f ca="true">+IF(OFFSET('Water Data'!$E$27,0,10*ROW('Water Data'!E56))="","",OFFSET('Water Data'!$E$27,0,10*ROW('Water Data'!E56)))</f>
        <v/>
      </c>
      <c r="BW62" s="278" t="str">
        <f ca="true">+IF(OFFSET('Water Data'!$E$28,0,10*ROW('Water Data'!E56))="","",OFFSET('Water Data'!$E$28,0,10*ROW('Water Data'!E56)))</f>
        <v/>
      </c>
      <c r="BX62" s="278" t="str">
        <f ca="true">+IF(OFFSET('Water Data'!$E$29,0,10*ROW('Water Data'!E56))="","",OFFSET('Water Data'!$E$29,0,10*ROW('Water Data'!E56)))</f>
        <v/>
      </c>
      <c r="BY62" s="278" t="str">
        <f ca="true">+IF(OFFSET('Water Data'!$F$27,0,10*ROW('Water Data'!F56))="","",OFFSET('Water Data'!$F$27,0,10*ROW('Water Data'!F56)))</f>
        <v/>
      </c>
      <c r="BZ62" s="278" t="str">
        <f ca="true">+IF(OFFSET('Water Data'!$F$28,0,10*ROW('Water Data'!F56))="","",OFFSET('Water Data'!$F$28,0,10*ROW('Water Data'!F56)))</f>
        <v/>
      </c>
      <c r="CA62" s="278" t="str">
        <f ca="true">+IF(OFFSET('Water Data'!$F$29,0,10*ROW('Water Data'!F56))="","",OFFSET('Water Data'!$F$29,0,10*ROW('Water Data'!F56)))</f>
        <v/>
      </c>
      <c r="CB62" s="278" t="str">
        <f ca="true">+IF(OFFSET('Water Data'!$G$27,0,10*ROW('Water Data'!G56))="","",OFFSET('Water Data'!$G$27,0,10*ROW('Water Data'!G56)))</f>
        <v/>
      </c>
      <c r="CC62" s="278" t="str">
        <f ca="true">+IF(OFFSET('Water Data'!$G$28,0,10*ROW('Water Data'!G56))="","",OFFSET('Water Data'!$G$28,0,10*ROW('Water Data'!G56)))</f>
        <v/>
      </c>
      <c r="CD62" s="278" t="str">
        <f ca="true">+IF(OFFSET('Water Data'!$G$29,0,10*ROW('Water Data'!G56))="","",OFFSET('Water Data'!$G$29,0,10*ROW('Water Data'!G56)))</f>
        <v/>
      </c>
      <c r="CE62" s="278" t="str">
        <f ca="true">+IF(OFFSET('Water Data'!$H$27,0,10*ROW('Water Data'!H56))="","",OFFSET('Water Data'!$H$27,0,10*ROW('Water Data'!H56)))</f>
        <v/>
      </c>
      <c r="CF62" s="278" t="str">
        <f ca="true">+IF(OFFSET('Water Data'!$H$28,0,10*ROW('Water Data'!H56))="","",OFFSET('Water Data'!$H$28,0,10*ROW('Water Data'!H56)))</f>
        <v/>
      </c>
      <c r="CG62" s="278" t="str">
        <f ca="true">+IF(OFFSET('Water Data'!$H$29,0,10*ROW('Water Data'!H56))="","",OFFSET('Water Data'!$H$29,0,10*ROW('Water Data'!H56)))</f>
        <v/>
      </c>
      <c r="CH62" s="278" t="str">
        <f ca="true">+IF(OFFSET('Water Data'!$I$27,0,10*ROW('Water Data'!I56))="","",OFFSET('Water Data'!$I$27,0,10*ROW('Water Data'!I56)))</f>
        <v/>
      </c>
      <c r="CI62" s="278" t="str">
        <f ca="true">+IF(OFFSET('Water Data'!$I$28,0,10*ROW('Water Data'!I56))="","",OFFSET('Water Data'!$I$28,0,10*ROW('Water Data'!I56)))</f>
        <v/>
      </c>
      <c r="CJ62" s="278" t="str">
        <f ca="true">+IF(OFFSET('Water Data'!$I$29,0,10*ROW('Water Data'!I56))="","",OFFSET('Water Data'!$I$29,0,10*ROW('Water Data'!I56)))</f>
        <v/>
      </c>
      <c r="CK62" s="278" t="str">
        <f ca="true">+IF(OFFSET('Sanitation Data'!$D$28,0,10*ROW('Sanitation Data'!D56))="","",OFFSET('Sanitation Data'!$D$28,0,10*ROW('Sanitation Data'!D56)))</f>
        <v/>
      </c>
      <c r="CL62" s="278" t="str">
        <f ca="true">+IF(OFFSET('Sanitation Data'!$D$29,0,10*ROW('Sanitation Data'!D56))="","",OFFSET('Sanitation Data'!$D$29,0,10*ROW('Sanitation Data'!D56)))</f>
        <v/>
      </c>
      <c r="CM62" s="278" t="str">
        <f ca="true">+IF(OFFSET('Sanitation Data'!$D$30,0,10*ROW('Sanitation Data'!D56))="","",OFFSET('Sanitation Data'!$D$30,0,10*ROW('Sanitation Data'!D56)))</f>
        <v/>
      </c>
      <c r="CN62" s="278" t="str">
        <f ca="true">+IF(OFFSET('Sanitation Data'!$D$31,0,10*ROW('Sanitation Data'!D56))="","",OFFSET('Sanitation Data'!$D$31,0,10*ROW('Sanitation Data'!D56)))</f>
        <v/>
      </c>
      <c r="CO62" s="278" t="str">
        <f ca="true">+IF(OFFSET('Sanitation Data'!$D$32,0,10*ROW('Sanitation Data'!D56))="","",OFFSET('Sanitation Data'!$D$32,0,10*ROW('Sanitation Data'!D56)))</f>
        <v/>
      </c>
      <c r="CP62" s="278" t="str">
        <f ca="true">+IF(OFFSET('Sanitation Data'!$E$28,0,10*ROW('Sanitation Data'!E56))="","",OFFSET('Sanitation Data'!$E$28,0,10*ROW('Sanitation Data'!E56)))</f>
        <v/>
      </c>
      <c r="CQ62" s="278" t="str">
        <f ca="true">+IF(OFFSET('Sanitation Data'!$E$29,0,10*ROW('Sanitation Data'!E56))="","",OFFSET('Sanitation Data'!$E$29,0,10*ROW('Sanitation Data'!E56)))</f>
        <v/>
      </c>
      <c r="CR62" s="278" t="str">
        <f ca="true">+IF(OFFSET('Sanitation Data'!$E$30,0,10*ROW('Sanitation Data'!E56))="","",OFFSET('Sanitation Data'!$E$30,0,10*ROW('Sanitation Data'!E56)))</f>
        <v/>
      </c>
      <c r="CS62" s="278" t="str">
        <f ca="true">+IF(OFFSET('Sanitation Data'!$E$31,0,10*ROW('Sanitation Data'!E56))="","",OFFSET('Sanitation Data'!$E$31,0,10*ROW('Sanitation Data'!E56)))</f>
        <v/>
      </c>
      <c r="CT62" s="278" t="str">
        <f ca="true">+IF(OFFSET('Sanitation Data'!$E$32,0,10*ROW('Sanitation Data'!E56))="","",OFFSET('Sanitation Data'!$E$32,0,10*ROW('Sanitation Data'!E56)))</f>
        <v/>
      </c>
      <c r="CU62" s="278" t="str">
        <f ca="true">+IF(OFFSET('Sanitation Data'!$F$28,0,10*ROW('Sanitation Data'!F56))="","",OFFSET('Sanitation Data'!$F$28,0,10*ROW('Sanitation Data'!F56)))</f>
        <v/>
      </c>
      <c r="CV62" s="278" t="str">
        <f ca="true">+IF(OFFSET('Sanitation Data'!$F$29,0,10*ROW('Sanitation Data'!F56))="","",OFFSET('Sanitation Data'!$F$29,0,10*ROW('Sanitation Data'!F56)))</f>
        <v/>
      </c>
      <c r="CW62" s="278" t="str">
        <f ca="true">+IF(OFFSET('Sanitation Data'!$F$30,0,10*ROW('Sanitation Data'!F56))="","",OFFSET('Sanitation Data'!$F$30,0,10*ROW('Sanitation Data'!F56)))</f>
        <v/>
      </c>
      <c r="CX62" s="278" t="str">
        <f ca="true">+IF(OFFSET('Sanitation Data'!$F$31,0,10*ROW('Sanitation Data'!F56))="","",OFFSET('Sanitation Data'!$F$31,0,10*ROW('Sanitation Data'!F56)))</f>
        <v/>
      </c>
      <c r="CY62" s="278" t="str">
        <f ca="true">+IF(OFFSET('Sanitation Data'!$F$32,0,10*ROW('Sanitation Data'!F56))="","",OFFSET('Sanitation Data'!$F$32,0,10*ROW('Sanitation Data'!F56)))</f>
        <v/>
      </c>
      <c r="CZ62" s="278" t="str">
        <f ca="true">+IF(OFFSET('Sanitation Data'!$G$28,0,10*ROW('Sanitation Data'!G56))="","",OFFSET('Sanitation Data'!$G$28,0,10*ROW('Sanitation Data'!G56)))</f>
        <v/>
      </c>
      <c r="DA62" s="278" t="str">
        <f ca="true">+IF(OFFSET('Sanitation Data'!$G$29,0,10*ROW('Sanitation Data'!G56))="","",OFFSET('Sanitation Data'!$G$29,0,10*ROW('Sanitation Data'!G56)))</f>
        <v/>
      </c>
      <c r="DB62" s="278" t="str">
        <f ca="true">+IF(OFFSET('Sanitation Data'!$G$30,0,10*ROW('Sanitation Data'!G56))="","",OFFSET('Sanitation Data'!$G$30,0,10*ROW('Sanitation Data'!G56)))</f>
        <v/>
      </c>
      <c r="DC62" s="278" t="str">
        <f ca="true">+IF(OFFSET('Sanitation Data'!$G$31,0,10*ROW('Sanitation Data'!G56))="","",OFFSET('Sanitation Data'!$G$31,0,10*ROW('Sanitation Data'!G56)))</f>
        <v/>
      </c>
      <c r="DD62" s="278" t="str">
        <f ca="true">+IF(OFFSET('Sanitation Data'!$G$32,0,10*ROW('Sanitation Data'!G56))="","",OFFSET('Sanitation Data'!$G$32,0,10*ROW('Sanitation Data'!G56)))</f>
        <v/>
      </c>
      <c r="DE62" s="278" t="str">
        <f ca="true">+IF(OFFSET('Sanitation Data'!$H$28,0,10*ROW('Sanitation Data'!H56))="","",OFFSET('Sanitation Data'!$H$28,0,10*ROW('Sanitation Data'!H56)))</f>
        <v/>
      </c>
      <c r="DF62" s="278" t="str">
        <f ca="true">+IF(OFFSET('Sanitation Data'!$H$29,0,10*ROW('Sanitation Data'!H56))="","",OFFSET('Sanitation Data'!$H$29,0,10*ROW('Sanitation Data'!H56)))</f>
        <v/>
      </c>
      <c r="DG62" s="278" t="str">
        <f ca="true">+IF(OFFSET('Sanitation Data'!$H$30,0,10*ROW('Sanitation Data'!H56))="","",OFFSET('Sanitation Data'!$H$30,0,10*ROW('Sanitation Data'!H56)))</f>
        <v/>
      </c>
      <c r="DH62" s="278" t="str">
        <f ca="true">+IF(OFFSET('Sanitation Data'!$H$31,0,10*ROW('Sanitation Data'!H56))="","",OFFSET('Sanitation Data'!$H$31,0,10*ROW('Sanitation Data'!H56)))</f>
        <v/>
      </c>
      <c r="DI62" s="278" t="str">
        <f ca="true">+IF(OFFSET('Sanitation Data'!$H$32,0,10*ROW('Sanitation Data'!H56))="","",OFFSET('Sanitation Data'!$H$32,0,10*ROW('Sanitation Data'!H56)))</f>
        <v/>
      </c>
      <c r="DJ62" s="278" t="str">
        <f ca="true">+IF(OFFSET('Sanitation Data'!$I$28,0,10*ROW('Sanitation Data'!I56))="","",OFFSET('Sanitation Data'!$I$28,0,10*ROW('Sanitation Data'!I56)))</f>
        <v/>
      </c>
      <c r="DK62" s="278" t="str">
        <f ca="true">+IF(OFFSET('Sanitation Data'!$I$29,0,10*ROW('Sanitation Data'!I56))="","",OFFSET('Sanitation Data'!$I$29,0,10*ROW('Sanitation Data'!I56)))</f>
        <v/>
      </c>
      <c r="DL62" s="278" t="str">
        <f ca="true">+IF(OFFSET('Sanitation Data'!$I$30,0,10*ROW('Sanitation Data'!I56))="","",OFFSET('Sanitation Data'!$I$30,0,10*ROW('Sanitation Data'!I56)))</f>
        <v/>
      </c>
      <c r="DM62" s="278" t="str">
        <f ca="true">+IF(OFFSET('Sanitation Data'!$I$31,0,10*ROW('Sanitation Data'!I56))="","",OFFSET('Sanitation Data'!$I$31,0,10*ROW('Sanitation Data'!I56)))</f>
        <v/>
      </c>
      <c r="DN62" s="278" t="str">
        <f ca="true">+IF(OFFSET('Sanitation Data'!$I$32,0,10*ROW('Sanitation Data'!I56))="","",OFFSET('Sanitation Data'!$I$32,0,10*ROW('Sanitation Data'!I56)))</f>
        <v/>
      </c>
      <c r="DO62" s="278" t="str">
        <f ca="true">+IF(OFFSET('Hygiene Data'!$D$11,0,10*ROW('Hygiene Data'!D56))="","",OFFSET('Hygiene Data'!$D$11,0,10*ROW('Hygiene Data'!D56)))</f>
        <v/>
      </c>
      <c r="DP62" s="278" t="str">
        <f ca="true">+IF(OFFSET('Hygiene Data'!$D$12,0,10*ROW('Hygiene Data'!D56))="","",OFFSET('Hygiene Data'!$D$12,0,10*ROW('Hygiene Data'!D56)))</f>
        <v/>
      </c>
      <c r="DQ62" s="278" t="str">
        <f ca="true">+IF(OFFSET('Hygiene Data'!$D$13,0,10*ROW('Hygiene Data'!D56))="","",OFFSET('Hygiene Data'!$D$13,0,10*ROW('Hygiene Data'!D56)))</f>
        <v/>
      </c>
      <c r="DR62" s="278" t="str">
        <f ca="true">+IF(OFFSET('Hygiene Data'!$E$11,0,10*ROW('Hygiene Data'!E56))="","",OFFSET('Hygiene Data'!$E$11,0,10*ROW('Hygiene Data'!E56)))</f>
        <v/>
      </c>
      <c r="DS62" s="278" t="str">
        <f ca="true">+IF(OFFSET('Hygiene Data'!$E$12,0,10*ROW('Hygiene Data'!E56))="","",OFFSET('Hygiene Data'!$E$12,0,10*ROW('Hygiene Data'!E56)))</f>
        <v/>
      </c>
      <c r="DT62" s="278" t="str">
        <f ca="true">+IF(OFFSET('Hygiene Data'!$E$13,0,10*ROW('Hygiene Data'!E56))="","",OFFSET('Hygiene Data'!$E$13,0,10*ROW('Hygiene Data'!E56)))</f>
        <v/>
      </c>
      <c r="DU62" s="278" t="str">
        <f ca="true">+IF(OFFSET('Hygiene Data'!$F$11,0,10*ROW('Hygiene Data'!F56))="","",OFFSET('Hygiene Data'!$F$11,0,10*ROW('Hygiene Data'!F56)))</f>
        <v/>
      </c>
      <c r="DV62" s="278" t="str">
        <f ca="true">+IF(OFFSET('Hygiene Data'!$F$12,0,10*ROW('Hygiene Data'!F56))="","",OFFSET('Hygiene Data'!$F$12,0,10*ROW('Hygiene Data'!F56)))</f>
        <v/>
      </c>
      <c r="DW62" s="278" t="str">
        <f ca="true">+IF(OFFSET('Hygiene Data'!$F$13,0,10*ROW('Hygiene Data'!F56))="","",OFFSET('Hygiene Data'!$F$13,0,10*ROW('Hygiene Data'!F56)))</f>
        <v/>
      </c>
      <c r="DX62" s="278" t="str">
        <f ca="true">+IF(OFFSET('Hygiene Data'!$G$11,0,10*ROW('Hygiene Data'!G56))="","",OFFSET('Hygiene Data'!$G$11,0,10*ROW('Hygiene Data'!G56)))</f>
        <v/>
      </c>
      <c r="DY62" s="278" t="str">
        <f ca="true">+IF(OFFSET('Hygiene Data'!$G$12,0,10*ROW('Hygiene Data'!G56))="","",OFFSET('Hygiene Data'!$G$12,0,10*ROW('Hygiene Data'!G56)))</f>
        <v/>
      </c>
      <c r="DZ62" s="278" t="str">
        <f ca="true">+IF(OFFSET('Hygiene Data'!$G$13,0,10*ROW('Hygiene Data'!G56))="","",OFFSET('Hygiene Data'!$G$13,0,10*ROW('Hygiene Data'!G56)))</f>
        <v/>
      </c>
      <c r="EA62" s="278" t="str">
        <f ca="true">+IF(OFFSET('Hygiene Data'!$H$11,0,10*ROW('Hygiene Data'!H56))="","",OFFSET('Hygiene Data'!$H$11,0,10*ROW('Hygiene Data'!H56)))</f>
        <v/>
      </c>
      <c r="EB62" s="278" t="str">
        <f ca="true">+IF(OFFSET('Hygiene Data'!$H$12,0,10*ROW('Hygiene Data'!H56))="","",OFFSET('Hygiene Data'!$H$12,0,10*ROW('Hygiene Data'!H56)))</f>
        <v/>
      </c>
      <c r="EC62" s="278" t="str">
        <f ca="true">+IF(OFFSET('Hygiene Data'!$H$13,0,10*ROW('Hygiene Data'!H56))="","",OFFSET('Hygiene Data'!$H$13,0,10*ROW('Hygiene Data'!H56)))</f>
        <v/>
      </c>
      <c r="ED62" s="278" t="str">
        <f ca="true">+IF(OFFSET('Hygiene Data'!$I$11,0,10*ROW('Hygiene Data'!I56))="","",OFFSET('Hygiene Data'!$I$11,0,10*ROW('Hygiene Data'!I56)))</f>
        <v/>
      </c>
      <c r="EE62" s="278" t="str">
        <f ca="true">+IF(OFFSET('Hygiene Data'!$I$12,0,10*ROW('Hygiene Data'!I56))="","",OFFSET('Hygiene Data'!$I$12,0,10*ROW('Hygiene Data'!I56)))</f>
        <v/>
      </c>
      <c r="EF62" s="278" t="str">
        <f ca="true">+IF(OFFSET('Hygiene Data'!$I$13,0,10*ROW('Hygiene Data'!I56))="","",OFFSET('Hygiene Data'!$I$13,0,10*ROW('Hygiene Data'!I56)))</f>
        <v/>
      </c>
    </row>
    <row xmlns:x14ac="http://schemas.microsoft.com/office/spreadsheetml/2009/9/ac" r="63" x14ac:dyDescent="0.2">
      <c r="A63" s="35" t="str">
        <f ca="true">+IF(OFFSET('Water Data'!$B$2,0,10*ROW('Water Data'!E57))="","",OFFSET('Water Data'!$B$2,0,10*ROW('Water Data'!E57)))</f>
        <v/>
      </c>
      <c r="B63" s="35" t="str">
        <f ca="true">+IF(OFFSET('Water Data'!$C$2,0,10*ROW('Water Data'!F57))="","",OFFSET('Water Data'!$C$2,0,10*ROW('Water Data'!F57)))</f>
        <v/>
      </c>
      <c r="C63" s="334" t="str">
        <f t="shared" ca="true" si="0"/>
        <v/>
      </c>
      <c r="D63" s="91"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1"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1"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1"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1"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1"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1"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1"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1"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1"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1"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1"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1"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1"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1"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1"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1"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1"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2"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2"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2"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2"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2"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2"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2"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2"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2"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2"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2"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2"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2"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2"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2"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2"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2"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2"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2"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2"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2"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2"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2"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2"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2"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2"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2"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2"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2"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2"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3"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3"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3"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3"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3"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3"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3"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3"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3"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3"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3"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3"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3"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3"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3"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3"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3"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3"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8"/>
      <c r="BS63" s="278" t="str">
        <f ca="true">+IF(OFFSET('Water Data'!$D$27,0,10*ROW('Water Data'!D57))="","",OFFSET('Water Data'!$D$27,0,10*ROW('Water Data'!D57)))</f>
        <v/>
      </c>
      <c r="BT63" s="278" t="str">
        <f ca="true">+IF(OFFSET('Water Data'!$D$28,0,10*ROW('Water Data'!D57))="","",OFFSET('Water Data'!$D$28,0,10*ROW('Water Data'!D57)))</f>
        <v/>
      </c>
      <c r="BU63" s="278" t="str">
        <f ca="true">+IF(OFFSET('Water Data'!$D$29,0,10*ROW('Water Data'!D57))="","",OFFSET('Water Data'!$D$29,0,10*ROW('Water Data'!D57)))</f>
        <v/>
      </c>
      <c r="BV63" s="278" t="str">
        <f ca="true">+IF(OFFSET('Water Data'!$E$27,0,10*ROW('Water Data'!E57))="","",OFFSET('Water Data'!$E$27,0,10*ROW('Water Data'!E57)))</f>
        <v/>
      </c>
      <c r="BW63" s="278" t="str">
        <f ca="true">+IF(OFFSET('Water Data'!$E$28,0,10*ROW('Water Data'!E57))="","",OFFSET('Water Data'!$E$28,0,10*ROW('Water Data'!E57)))</f>
        <v/>
      </c>
      <c r="BX63" s="278" t="str">
        <f ca="true">+IF(OFFSET('Water Data'!$E$29,0,10*ROW('Water Data'!E57))="","",OFFSET('Water Data'!$E$29,0,10*ROW('Water Data'!E57)))</f>
        <v/>
      </c>
      <c r="BY63" s="278" t="str">
        <f ca="true">+IF(OFFSET('Water Data'!$F$27,0,10*ROW('Water Data'!F57))="","",OFFSET('Water Data'!$F$27,0,10*ROW('Water Data'!F57)))</f>
        <v/>
      </c>
      <c r="BZ63" s="278" t="str">
        <f ca="true">+IF(OFFSET('Water Data'!$F$28,0,10*ROW('Water Data'!F57))="","",OFFSET('Water Data'!$F$28,0,10*ROW('Water Data'!F57)))</f>
        <v/>
      </c>
      <c r="CA63" s="278" t="str">
        <f ca="true">+IF(OFFSET('Water Data'!$F$29,0,10*ROW('Water Data'!F57))="","",OFFSET('Water Data'!$F$29,0,10*ROW('Water Data'!F57)))</f>
        <v/>
      </c>
      <c r="CB63" s="278" t="str">
        <f ca="true">+IF(OFFSET('Water Data'!$G$27,0,10*ROW('Water Data'!G57))="","",OFFSET('Water Data'!$G$27,0,10*ROW('Water Data'!G57)))</f>
        <v/>
      </c>
      <c r="CC63" s="278" t="str">
        <f ca="true">+IF(OFFSET('Water Data'!$G$28,0,10*ROW('Water Data'!G57))="","",OFFSET('Water Data'!$G$28,0,10*ROW('Water Data'!G57)))</f>
        <v/>
      </c>
      <c r="CD63" s="278" t="str">
        <f ca="true">+IF(OFFSET('Water Data'!$G$29,0,10*ROW('Water Data'!G57))="","",OFFSET('Water Data'!$G$29,0,10*ROW('Water Data'!G57)))</f>
        <v/>
      </c>
      <c r="CE63" s="278" t="str">
        <f ca="true">+IF(OFFSET('Water Data'!$H$27,0,10*ROW('Water Data'!H57))="","",OFFSET('Water Data'!$H$27,0,10*ROW('Water Data'!H57)))</f>
        <v/>
      </c>
      <c r="CF63" s="278" t="str">
        <f ca="true">+IF(OFFSET('Water Data'!$H$28,0,10*ROW('Water Data'!H57))="","",OFFSET('Water Data'!$H$28,0,10*ROW('Water Data'!H57)))</f>
        <v/>
      </c>
      <c r="CG63" s="278" t="str">
        <f ca="true">+IF(OFFSET('Water Data'!$H$29,0,10*ROW('Water Data'!H57))="","",OFFSET('Water Data'!$H$29,0,10*ROW('Water Data'!H57)))</f>
        <v/>
      </c>
      <c r="CH63" s="278" t="str">
        <f ca="true">+IF(OFFSET('Water Data'!$I$27,0,10*ROW('Water Data'!I57))="","",OFFSET('Water Data'!$I$27,0,10*ROW('Water Data'!I57)))</f>
        <v/>
      </c>
      <c r="CI63" s="278" t="str">
        <f ca="true">+IF(OFFSET('Water Data'!$I$28,0,10*ROW('Water Data'!I57))="","",OFFSET('Water Data'!$I$28,0,10*ROW('Water Data'!I57)))</f>
        <v/>
      </c>
      <c r="CJ63" s="278" t="str">
        <f ca="true">+IF(OFFSET('Water Data'!$I$29,0,10*ROW('Water Data'!I57))="","",OFFSET('Water Data'!$I$29,0,10*ROW('Water Data'!I57)))</f>
        <v/>
      </c>
      <c r="CK63" s="278" t="str">
        <f ca="true">+IF(OFFSET('Sanitation Data'!$D$28,0,10*ROW('Sanitation Data'!D57))="","",OFFSET('Sanitation Data'!$D$28,0,10*ROW('Sanitation Data'!D57)))</f>
        <v/>
      </c>
      <c r="CL63" s="278" t="str">
        <f ca="true">+IF(OFFSET('Sanitation Data'!$D$29,0,10*ROW('Sanitation Data'!D57))="","",OFFSET('Sanitation Data'!$D$29,0,10*ROW('Sanitation Data'!D57)))</f>
        <v/>
      </c>
      <c r="CM63" s="278" t="str">
        <f ca="true">+IF(OFFSET('Sanitation Data'!$D$30,0,10*ROW('Sanitation Data'!D57))="","",OFFSET('Sanitation Data'!$D$30,0,10*ROW('Sanitation Data'!D57)))</f>
        <v/>
      </c>
      <c r="CN63" s="278" t="str">
        <f ca="true">+IF(OFFSET('Sanitation Data'!$D$31,0,10*ROW('Sanitation Data'!D57))="","",OFFSET('Sanitation Data'!$D$31,0,10*ROW('Sanitation Data'!D57)))</f>
        <v/>
      </c>
      <c r="CO63" s="278" t="str">
        <f ca="true">+IF(OFFSET('Sanitation Data'!$D$32,0,10*ROW('Sanitation Data'!D57))="","",OFFSET('Sanitation Data'!$D$32,0,10*ROW('Sanitation Data'!D57)))</f>
        <v/>
      </c>
      <c r="CP63" s="278" t="str">
        <f ca="true">+IF(OFFSET('Sanitation Data'!$E$28,0,10*ROW('Sanitation Data'!E57))="","",OFFSET('Sanitation Data'!$E$28,0,10*ROW('Sanitation Data'!E57)))</f>
        <v/>
      </c>
      <c r="CQ63" s="278" t="str">
        <f ca="true">+IF(OFFSET('Sanitation Data'!$E$29,0,10*ROW('Sanitation Data'!E57))="","",OFFSET('Sanitation Data'!$E$29,0,10*ROW('Sanitation Data'!E57)))</f>
        <v/>
      </c>
      <c r="CR63" s="278" t="str">
        <f ca="true">+IF(OFFSET('Sanitation Data'!$E$30,0,10*ROW('Sanitation Data'!E57))="","",OFFSET('Sanitation Data'!$E$30,0,10*ROW('Sanitation Data'!E57)))</f>
        <v/>
      </c>
      <c r="CS63" s="278" t="str">
        <f ca="true">+IF(OFFSET('Sanitation Data'!$E$31,0,10*ROW('Sanitation Data'!E57))="","",OFFSET('Sanitation Data'!$E$31,0,10*ROW('Sanitation Data'!E57)))</f>
        <v/>
      </c>
      <c r="CT63" s="278" t="str">
        <f ca="true">+IF(OFFSET('Sanitation Data'!$E$32,0,10*ROW('Sanitation Data'!E57))="","",OFFSET('Sanitation Data'!$E$32,0,10*ROW('Sanitation Data'!E57)))</f>
        <v/>
      </c>
      <c r="CU63" s="278" t="str">
        <f ca="true">+IF(OFFSET('Sanitation Data'!$F$28,0,10*ROW('Sanitation Data'!F57))="","",OFFSET('Sanitation Data'!$F$28,0,10*ROW('Sanitation Data'!F57)))</f>
        <v/>
      </c>
      <c r="CV63" s="278" t="str">
        <f ca="true">+IF(OFFSET('Sanitation Data'!$F$29,0,10*ROW('Sanitation Data'!F57))="","",OFFSET('Sanitation Data'!$F$29,0,10*ROW('Sanitation Data'!F57)))</f>
        <v/>
      </c>
      <c r="CW63" s="278" t="str">
        <f ca="true">+IF(OFFSET('Sanitation Data'!$F$30,0,10*ROW('Sanitation Data'!F57))="","",OFFSET('Sanitation Data'!$F$30,0,10*ROW('Sanitation Data'!F57)))</f>
        <v/>
      </c>
      <c r="CX63" s="278" t="str">
        <f ca="true">+IF(OFFSET('Sanitation Data'!$F$31,0,10*ROW('Sanitation Data'!F57))="","",OFFSET('Sanitation Data'!$F$31,0,10*ROW('Sanitation Data'!F57)))</f>
        <v/>
      </c>
      <c r="CY63" s="278" t="str">
        <f ca="true">+IF(OFFSET('Sanitation Data'!$F$32,0,10*ROW('Sanitation Data'!F57))="","",OFFSET('Sanitation Data'!$F$32,0,10*ROW('Sanitation Data'!F57)))</f>
        <v/>
      </c>
      <c r="CZ63" s="278" t="str">
        <f ca="true">+IF(OFFSET('Sanitation Data'!$G$28,0,10*ROW('Sanitation Data'!G57))="","",OFFSET('Sanitation Data'!$G$28,0,10*ROW('Sanitation Data'!G57)))</f>
        <v/>
      </c>
      <c r="DA63" s="278" t="str">
        <f ca="true">+IF(OFFSET('Sanitation Data'!$G$29,0,10*ROW('Sanitation Data'!G57))="","",OFFSET('Sanitation Data'!$G$29,0,10*ROW('Sanitation Data'!G57)))</f>
        <v/>
      </c>
      <c r="DB63" s="278" t="str">
        <f ca="true">+IF(OFFSET('Sanitation Data'!$G$30,0,10*ROW('Sanitation Data'!G57))="","",OFFSET('Sanitation Data'!$G$30,0,10*ROW('Sanitation Data'!G57)))</f>
        <v/>
      </c>
      <c r="DC63" s="278" t="str">
        <f ca="true">+IF(OFFSET('Sanitation Data'!$G$31,0,10*ROW('Sanitation Data'!G57))="","",OFFSET('Sanitation Data'!$G$31,0,10*ROW('Sanitation Data'!G57)))</f>
        <v/>
      </c>
      <c r="DD63" s="278" t="str">
        <f ca="true">+IF(OFFSET('Sanitation Data'!$G$32,0,10*ROW('Sanitation Data'!G57))="","",OFFSET('Sanitation Data'!$G$32,0,10*ROW('Sanitation Data'!G57)))</f>
        <v/>
      </c>
      <c r="DE63" s="278" t="str">
        <f ca="true">+IF(OFFSET('Sanitation Data'!$H$28,0,10*ROW('Sanitation Data'!H57))="","",OFFSET('Sanitation Data'!$H$28,0,10*ROW('Sanitation Data'!H57)))</f>
        <v/>
      </c>
      <c r="DF63" s="278" t="str">
        <f ca="true">+IF(OFFSET('Sanitation Data'!$H$29,0,10*ROW('Sanitation Data'!H57))="","",OFFSET('Sanitation Data'!$H$29,0,10*ROW('Sanitation Data'!H57)))</f>
        <v/>
      </c>
      <c r="DG63" s="278" t="str">
        <f ca="true">+IF(OFFSET('Sanitation Data'!$H$30,0,10*ROW('Sanitation Data'!H57))="","",OFFSET('Sanitation Data'!$H$30,0,10*ROW('Sanitation Data'!H57)))</f>
        <v/>
      </c>
      <c r="DH63" s="278" t="str">
        <f ca="true">+IF(OFFSET('Sanitation Data'!$H$31,0,10*ROW('Sanitation Data'!H57))="","",OFFSET('Sanitation Data'!$H$31,0,10*ROW('Sanitation Data'!H57)))</f>
        <v/>
      </c>
      <c r="DI63" s="278" t="str">
        <f ca="true">+IF(OFFSET('Sanitation Data'!$H$32,0,10*ROW('Sanitation Data'!H57))="","",OFFSET('Sanitation Data'!$H$32,0,10*ROW('Sanitation Data'!H57)))</f>
        <v/>
      </c>
      <c r="DJ63" s="278" t="str">
        <f ca="true">+IF(OFFSET('Sanitation Data'!$I$28,0,10*ROW('Sanitation Data'!I57))="","",OFFSET('Sanitation Data'!$I$28,0,10*ROW('Sanitation Data'!I57)))</f>
        <v/>
      </c>
      <c r="DK63" s="278" t="str">
        <f ca="true">+IF(OFFSET('Sanitation Data'!$I$29,0,10*ROW('Sanitation Data'!I57))="","",OFFSET('Sanitation Data'!$I$29,0,10*ROW('Sanitation Data'!I57)))</f>
        <v/>
      </c>
      <c r="DL63" s="278" t="str">
        <f ca="true">+IF(OFFSET('Sanitation Data'!$I$30,0,10*ROW('Sanitation Data'!I57))="","",OFFSET('Sanitation Data'!$I$30,0,10*ROW('Sanitation Data'!I57)))</f>
        <v/>
      </c>
      <c r="DM63" s="278" t="str">
        <f ca="true">+IF(OFFSET('Sanitation Data'!$I$31,0,10*ROW('Sanitation Data'!I57))="","",OFFSET('Sanitation Data'!$I$31,0,10*ROW('Sanitation Data'!I57)))</f>
        <v/>
      </c>
      <c r="DN63" s="278" t="str">
        <f ca="true">+IF(OFFSET('Sanitation Data'!$I$32,0,10*ROW('Sanitation Data'!I57))="","",OFFSET('Sanitation Data'!$I$32,0,10*ROW('Sanitation Data'!I57)))</f>
        <v/>
      </c>
      <c r="DO63" s="278" t="str">
        <f ca="true">+IF(OFFSET('Hygiene Data'!$D$11,0,10*ROW('Hygiene Data'!D57))="","",OFFSET('Hygiene Data'!$D$11,0,10*ROW('Hygiene Data'!D57)))</f>
        <v/>
      </c>
      <c r="DP63" s="278" t="str">
        <f ca="true">+IF(OFFSET('Hygiene Data'!$D$12,0,10*ROW('Hygiene Data'!D57))="","",OFFSET('Hygiene Data'!$D$12,0,10*ROW('Hygiene Data'!D57)))</f>
        <v/>
      </c>
      <c r="DQ63" s="278" t="str">
        <f ca="true">+IF(OFFSET('Hygiene Data'!$D$13,0,10*ROW('Hygiene Data'!D57))="","",OFFSET('Hygiene Data'!$D$13,0,10*ROW('Hygiene Data'!D57)))</f>
        <v/>
      </c>
      <c r="DR63" s="278" t="str">
        <f ca="true">+IF(OFFSET('Hygiene Data'!$E$11,0,10*ROW('Hygiene Data'!E57))="","",OFFSET('Hygiene Data'!$E$11,0,10*ROW('Hygiene Data'!E57)))</f>
        <v/>
      </c>
      <c r="DS63" s="278" t="str">
        <f ca="true">+IF(OFFSET('Hygiene Data'!$E$12,0,10*ROW('Hygiene Data'!E57))="","",OFFSET('Hygiene Data'!$E$12,0,10*ROW('Hygiene Data'!E57)))</f>
        <v/>
      </c>
      <c r="DT63" s="278" t="str">
        <f ca="true">+IF(OFFSET('Hygiene Data'!$E$13,0,10*ROW('Hygiene Data'!E57))="","",OFFSET('Hygiene Data'!$E$13,0,10*ROW('Hygiene Data'!E57)))</f>
        <v/>
      </c>
      <c r="DU63" s="278" t="str">
        <f ca="true">+IF(OFFSET('Hygiene Data'!$F$11,0,10*ROW('Hygiene Data'!F57))="","",OFFSET('Hygiene Data'!$F$11,0,10*ROW('Hygiene Data'!F57)))</f>
        <v/>
      </c>
      <c r="DV63" s="278" t="str">
        <f ca="true">+IF(OFFSET('Hygiene Data'!$F$12,0,10*ROW('Hygiene Data'!F57))="","",OFFSET('Hygiene Data'!$F$12,0,10*ROW('Hygiene Data'!F57)))</f>
        <v/>
      </c>
      <c r="DW63" s="278" t="str">
        <f ca="true">+IF(OFFSET('Hygiene Data'!$F$13,0,10*ROW('Hygiene Data'!F57))="","",OFFSET('Hygiene Data'!$F$13,0,10*ROW('Hygiene Data'!F57)))</f>
        <v/>
      </c>
      <c r="DX63" s="278" t="str">
        <f ca="true">+IF(OFFSET('Hygiene Data'!$G$11,0,10*ROW('Hygiene Data'!G57))="","",OFFSET('Hygiene Data'!$G$11,0,10*ROW('Hygiene Data'!G57)))</f>
        <v/>
      </c>
      <c r="DY63" s="278" t="str">
        <f ca="true">+IF(OFFSET('Hygiene Data'!$G$12,0,10*ROW('Hygiene Data'!G57))="","",OFFSET('Hygiene Data'!$G$12,0,10*ROW('Hygiene Data'!G57)))</f>
        <v/>
      </c>
      <c r="DZ63" s="278" t="str">
        <f ca="true">+IF(OFFSET('Hygiene Data'!$G$13,0,10*ROW('Hygiene Data'!G57))="","",OFFSET('Hygiene Data'!$G$13,0,10*ROW('Hygiene Data'!G57)))</f>
        <v/>
      </c>
      <c r="EA63" s="278" t="str">
        <f ca="true">+IF(OFFSET('Hygiene Data'!$H$11,0,10*ROW('Hygiene Data'!H57))="","",OFFSET('Hygiene Data'!$H$11,0,10*ROW('Hygiene Data'!H57)))</f>
        <v/>
      </c>
      <c r="EB63" s="278" t="str">
        <f ca="true">+IF(OFFSET('Hygiene Data'!$H$12,0,10*ROW('Hygiene Data'!H57))="","",OFFSET('Hygiene Data'!$H$12,0,10*ROW('Hygiene Data'!H57)))</f>
        <v/>
      </c>
      <c r="EC63" s="278" t="str">
        <f ca="true">+IF(OFFSET('Hygiene Data'!$H$13,0,10*ROW('Hygiene Data'!H57))="","",OFFSET('Hygiene Data'!$H$13,0,10*ROW('Hygiene Data'!H57)))</f>
        <v/>
      </c>
      <c r="ED63" s="278" t="str">
        <f ca="true">+IF(OFFSET('Hygiene Data'!$I$11,0,10*ROW('Hygiene Data'!I57))="","",OFFSET('Hygiene Data'!$I$11,0,10*ROW('Hygiene Data'!I57)))</f>
        <v/>
      </c>
      <c r="EE63" s="278" t="str">
        <f ca="true">+IF(OFFSET('Hygiene Data'!$I$12,0,10*ROW('Hygiene Data'!I57))="","",OFFSET('Hygiene Data'!$I$12,0,10*ROW('Hygiene Data'!I57)))</f>
        <v/>
      </c>
      <c r="EF63" s="278" t="str">
        <f ca="true">+IF(OFFSET('Hygiene Data'!$I$13,0,10*ROW('Hygiene Data'!I57))="","",OFFSET('Hygiene Data'!$I$13,0,10*ROW('Hygiene Data'!I57)))</f>
        <v/>
      </c>
    </row>
    <row xmlns:x14ac="http://schemas.microsoft.com/office/spreadsheetml/2009/9/ac" r="64" x14ac:dyDescent="0.2">
      <c r="A64" s="35" t="str">
        <f ca="true">+IF(OFFSET('Water Data'!$B$2,0,10*ROW('Water Data'!E58))="","",OFFSET('Water Data'!$B$2,0,10*ROW('Water Data'!E58)))</f>
        <v/>
      </c>
      <c r="B64" s="35" t="str">
        <f ca="true">+IF(OFFSET('Water Data'!$C$2,0,10*ROW('Water Data'!F58))="","",OFFSET('Water Data'!$C$2,0,10*ROW('Water Data'!F58)))</f>
        <v/>
      </c>
      <c r="C64" s="334" t="str">
        <f t="shared" ca="true" si="0"/>
        <v/>
      </c>
      <c r="D64" s="91"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1"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1"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1"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1"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1"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1"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1"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1"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1"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1"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1"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1"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1"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1"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1"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1"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1"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2"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2"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2"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2"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2"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2"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2"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2"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2"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2"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2"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2"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2"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2"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2"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2"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2"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2"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2"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2"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2"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2"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2"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2"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2"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2"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2"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2"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2"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2"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3"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3"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3"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3"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3"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3"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3"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3"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3"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3"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3"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3"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3"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3"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3"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3"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3"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3"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8"/>
      <c r="BS64" s="278" t="str">
        <f ca="true">+IF(OFFSET('Water Data'!$D$27,0,10*ROW('Water Data'!D58))="","",OFFSET('Water Data'!$D$27,0,10*ROW('Water Data'!D58)))</f>
        <v/>
      </c>
      <c r="BT64" s="278" t="str">
        <f ca="true">+IF(OFFSET('Water Data'!$D$28,0,10*ROW('Water Data'!D58))="","",OFFSET('Water Data'!$D$28,0,10*ROW('Water Data'!D58)))</f>
        <v/>
      </c>
      <c r="BU64" s="278" t="str">
        <f ca="true">+IF(OFFSET('Water Data'!$D$29,0,10*ROW('Water Data'!D58))="","",OFFSET('Water Data'!$D$29,0,10*ROW('Water Data'!D58)))</f>
        <v/>
      </c>
      <c r="BV64" s="278" t="str">
        <f ca="true">+IF(OFFSET('Water Data'!$E$27,0,10*ROW('Water Data'!E58))="","",OFFSET('Water Data'!$E$27,0,10*ROW('Water Data'!E58)))</f>
        <v/>
      </c>
      <c r="BW64" s="278" t="str">
        <f ca="true">+IF(OFFSET('Water Data'!$E$28,0,10*ROW('Water Data'!E58))="","",OFFSET('Water Data'!$E$28,0,10*ROW('Water Data'!E58)))</f>
        <v/>
      </c>
      <c r="BX64" s="278" t="str">
        <f ca="true">+IF(OFFSET('Water Data'!$E$29,0,10*ROW('Water Data'!E58))="","",OFFSET('Water Data'!$E$29,0,10*ROW('Water Data'!E58)))</f>
        <v/>
      </c>
      <c r="BY64" s="278" t="str">
        <f ca="true">+IF(OFFSET('Water Data'!$F$27,0,10*ROW('Water Data'!F58))="","",OFFSET('Water Data'!$F$27,0,10*ROW('Water Data'!F58)))</f>
        <v/>
      </c>
      <c r="BZ64" s="278" t="str">
        <f ca="true">+IF(OFFSET('Water Data'!$F$28,0,10*ROW('Water Data'!F58))="","",OFFSET('Water Data'!$F$28,0,10*ROW('Water Data'!F58)))</f>
        <v/>
      </c>
      <c r="CA64" s="278" t="str">
        <f ca="true">+IF(OFFSET('Water Data'!$F$29,0,10*ROW('Water Data'!F58))="","",OFFSET('Water Data'!$F$29,0,10*ROW('Water Data'!F58)))</f>
        <v/>
      </c>
      <c r="CB64" s="278" t="str">
        <f ca="true">+IF(OFFSET('Water Data'!$G$27,0,10*ROW('Water Data'!G58))="","",OFFSET('Water Data'!$G$27,0,10*ROW('Water Data'!G58)))</f>
        <v/>
      </c>
      <c r="CC64" s="278" t="str">
        <f ca="true">+IF(OFFSET('Water Data'!$G$28,0,10*ROW('Water Data'!G58))="","",OFFSET('Water Data'!$G$28,0,10*ROW('Water Data'!G58)))</f>
        <v/>
      </c>
      <c r="CD64" s="278" t="str">
        <f ca="true">+IF(OFFSET('Water Data'!$G$29,0,10*ROW('Water Data'!G58))="","",OFFSET('Water Data'!$G$29,0,10*ROW('Water Data'!G58)))</f>
        <v/>
      </c>
      <c r="CE64" s="278" t="str">
        <f ca="true">+IF(OFFSET('Water Data'!$H$27,0,10*ROW('Water Data'!H58))="","",OFFSET('Water Data'!$H$27,0,10*ROW('Water Data'!H58)))</f>
        <v/>
      </c>
      <c r="CF64" s="278" t="str">
        <f ca="true">+IF(OFFSET('Water Data'!$H$28,0,10*ROW('Water Data'!H58))="","",OFFSET('Water Data'!$H$28,0,10*ROW('Water Data'!H58)))</f>
        <v/>
      </c>
      <c r="CG64" s="278" t="str">
        <f ca="true">+IF(OFFSET('Water Data'!$H$29,0,10*ROW('Water Data'!H58))="","",OFFSET('Water Data'!$H$29,0,10*ROW('Water Data'!H58)))</f>
        <v/>
      </c>
      <c r="CH64" s="278" t="str">
        <f ca="true">+IF(OFFSET('Water Data'!$I$27,0,10*ROW('Water Data'!I58))="","",OFFSET('Water Data'!$I$27,0,10*ROW('Water Data'!I58)))</f>
        <v/>
      </c>
      <c r="CI64" s="278" t="str">
        <f ca="true">+IF(OFFSET('Water Data'!$I$28,0,10*ROW('Water Data'!I58))="","",OFFSET('Water Data'!$I$28,0,10*ROW('Water Data'!I58)))</f>
        <v/>
      </c>
      <c r="CJ64" s="278" t="str">
        <f ca="true">+IF(OFFSET('Water Data'!$I$29,0,10*ROW('Water Data'!I58))="","",OFFSET('Water Data'!$I$29,0,10*ROW('Water Data'!I58)))</f>
        <v/>
      </c>
      <c r="CK64" s="278" t="str">
        <f ca="true">+IF(OFFSET('Sanitation Data'!$D$28,0,10*ROW('Sanitation Data'!D58))="","",OFFSET('Sanitation Data'!$D$28,0,10*ROW('Sanitation Data'!D58)))</f>
        <v/>
      </c>
      <c r="CL64" s="278" t="str">
        <f ca="true">+IF(OFFSET('Sanitation Data'!$D$29,0,10*ROW('Sanitation Data'!D58))="","",OFFSET('Sanitation Data'!$D$29,0,10*ROW('Sanitation Data'!D58)))</f>
        <v/>
      </c>
      <c r="CM64" s="278" t="str">
        <f ca="true">+IF(OFFSET('Sanitation Data'!$D$30,0,10*ROW('Sanitation Data'!D58))="","",OFFSET('Sanitation Data'!$D$30,0,10*ROW('Sanitation Data'!D58)))</f>
        <v/>
      </c>
      <c r="CN64" s="278" t="str">
        <f ca="true">+IF(OFFSET('Sanitation Data'!$D$31,0,10*ROW('Sanitation Data'!D58))="","",OFFSET('Sanitation Data'!$D$31,0,10*ROW('Sanitation Data'!D58)))</f>
        <v/>
      </c>
      <c r="CO64" s="278" t="str">
        <f ca="true">+IF(OFFSET('Sanitation Data'!$D$32,0,10*ROW('Sanitation Data'!D58))="","",OFFSET('Sanitation Data'!$D$32,0,10*ROW('Sanitation Data'!D58)))</f>
        <v/>
      </c>
      <c r="CP64" s="278" t="str">
        <f ca="true">+IF(OFFSET('Sanitation Data'!$E$28,0,10*ROW('Sanitation Data'!E58))="","",OFFSET('Sanitation Data'!$E$28,0,10*ROW('Sanitation Data'!E58)))</f>
        <v/>
      </c>
      <c r="CQ64" s="278" t="str">
        <f ca="true">+IF(OFFSET('Sanitation Data'!$E$29,0,10*ROW('Sanitation Data'!E58))="","",OFFSET('Sanitation Data'!$E$29,0,10*ROW('Sanitation Data'!E58)))</f>
        <v/>
      </c>
      <c r="CR64" s="278" t="str">
        <f ca="true">+IF(OFFSET('Sanitation Data'!$E$30,0,10*ROW('Sanitation Data'!E58))="","",OFFSET('Sanitation Data'!$E$30,0,10*ROW('Sanitation Data'!E58)))</f>
        <v/>
      </c>
      <c r="CS64" s="278" t="str">
        <f ca="true">+IF(OFFSET('Sanitation Data'!$E$31,0,10*ROW('Sanitation Data'!E58))="","",OFFSET('Sanitation Data'!$E$31,0,10*ROW('Sanitation Data'!E58)))</f>
        <v/>
      </c>
      <c r="CT64" s="278" t="str">
        <f ca="true">+IF(OFFSET('Sanitation Data'!$E$32,0,10*ROW('Sanitation Data'!E58))="","",OFFSET('Sanitation Data'!$E$32,0,10*ROW('Sanitation Data'!E58)))</f>
        <v/>
      </c>
      <c r="CU64" s="278" t="str">
        <f ca="true">+IF(OFFSET('Sanitation Data'!$F$28,0,10*ROW('Sanitation Data'!F58))="","",OFFSET('Sanitation Data'!$F$28,0,10*ROW('Sanitation Data'!F58)))</f>
        <v/>
      </c>
      <c r="CV64" s="278" t="str">
        <f ca="true">+IF(OFFSET('Sanitation Data'!$F$29,0,10*ROW('Sanitation Data'!F58))="","",OFFSET('Sanitation Data'!$F$29,0,10*ROW('Sanitation Data'!F58)))</f>
        <v/>
      </c>
      <c r="CW64" s="278" t="str">
        <f ca="true">+IF(OFFSET('Sanitation Data'!$F$30,0,10*ROW('Sanitation Data'!F58))="","",OFFSET('Sanitation Data'!$F$30,0,10*ROW('Sanitation Data'!F58)))</f>
        <v/>
      </c>
      <c r="CX64" s="278" t="str">
        <f ca="true">+IF(OFFSET('Sanitation Data'!$F$31,0,10*ROW('Sanitation Data'!F58))="","",OFFSET('Sanitation Data'!$F$31,0,10*ROW('Sanitation Data'!F58)))</f>
        <v/>
      </c>
      <c r="CY64" s="278" t="str">
        <f ca="true">+IF(OFFSET('Sanitation Data'!$F$32,0,10*ROW('Sanitation Data'!F58))="","",OFFSET('Sanitation Data'!$F$32,0,10*ROW('Sanitation Data'!F58)))</f>
        <v/>
      </c>
      <c r="CZ64" s="278" t="str">
        <f ca="true">+IF(OFFSET('Sanitation Data'!$G$28,0,10*ROW('Sanitation Data'!G58))="","",OFFSET('Sanitation Data'!$G$28,0,10*ROW('Sanitation Data'!G58)))</f>
        <v/>
      </c>
      <c r="DA64" s="278" t="str">
        <f ca="true">+IF(OFFSET('Sanitation Data'!$G$29,0,10*ROW('Sanitation Data'!G58))="","",OFFSET('Sanitation Data'!$G$29,0,10*ROW('Sanitation Data'!G58)))</f>
        <v/>
      </c>
      <c r="DB64" s="278" t="str">
        <f ca="true">+IF(OFFSET('Sanitation Data'!$G$30,0,10*ROW('Sanitation Data'!G58))="","",OFFSET('Sanitation Data'!$G$30,0,10*ROW('Sanitation Data'!G58)))</f>
        <v/>
      </c>
      <c r="DC64" s="278" t="str">
        <f ca="true">+IF(OFFSET('Sanitation Data'!$G$31,0,10*ROW('Sanitation Data'!G58))="","",OFFSET('Sanitation Data'!$G$31,0,10*ROW('Sanitation Data'!G58)))</f>
        <v/>
      </c>
      <c r="DD64" s="278" t="str">
        <f ca="true">+IF(OFFSET('Sanitation Data'!$G$32,0,10*ROW('Sanitation Data'!G58))="","",OFFSET('Sanitation Data'!$G$32,0,10*ROW('Sanitation Data'!G58)))</f>
        <v/>
      </c>
      <c r="DE64" s="278" t="str">
        <f ca="true">+IF(OFFSET('Sanitation Data'!$H$28,0,10*ROW('Sanitation Data'!H58))="","",OFFSET('Sanitation Data'!$H$28,0,10*ROW('Sanitation Data'!H58)))</f>
        <v/>
      </c>
      <c r="DF64" s="278" t="str">
        <f ca="true">+IF(OFFSET('Sanitation Data'!$H$29,0,10*ROW('Sanitation Data'!H58))="","",OFFSET('Sanitation Data'!$H$29,0,10*ROW('Sanitation Data'!H58)))</f>
        <v/>
      </c>
      <c r="DG64" s="278" t="str">
        <f ca="true">+IF(OFFSET('Sanitation Data'!$H$30,0,10*ROW('Sanitation Data'!H58))="","",OFFSET('Sanitation Data'!$H$30,0,10*ROW('Sanitation Data'!H58)))</f>
        <v/>
      </c>
      <c r="DH64" s="278" t="str">
        <f ca="true">+IF(OFFSET('Sanitation Data'!$H$31,0,10*ROW('Sanitation Data'!H58))="","",OFFSET('Sanitation Data'!$H$31,0,10*ROW('Sanitation Data'!H58)))</f>
        <v/>
      </c>
      <c r="DI64" s="278" t="str">
        <f ca="true">+IF(OFFSET('Sanitation Data'!$H$32,0,10*ROW('Sanitation Data'!H58))="","",OFFSET('Sanitation Data'!$H$32,0,10*ROW('Sanitation Data'!H58)))</f>
        <v/>
      </c>
      <c r="DJ64" s="278" t="str">
        <f ca="true">+IF(OFFSET('Sanitation Data'!$I$28,0,10*ROW('Sanitation Data'!I58))="","",OFFSET('Sanitation Data'!$I$28,0,10*ROW('Sanitation Data'!I58)))</f>
        <v/>
      </c>
      <c r="DK64" s="278" t="str">
        <f ca="true">+IF(OFFSET('Sanitation Data'!$I$29,0,10*ROW('Sanitation Data'!I58))="","",OFFSET('Sanitation Data'!$I$29,0,10*ROW('Sanitation Data'!I58)))</f>
        <v/>
      </c>
      <c r="DL64" s="278" t="str">
        <f ca="true">+IF(OFFSET('Sanitation Data'!$I$30,0,10*ROW('Sanitation Data'!I58))="","",OFFSET('Sanitation Data'!$I$30,0,10*ROW('Sanitation Data'!I58)))</f>
        <v/>
      </c>
      <c r="DM64" s="278" t="str">
        <f ca="true">+IF(OFFSET('Sanitation Data'!$I$31,0,10*ROW('Sanitation Data'!I58))="","",OFFSET('Sanitation Data'!$I$31,0,10*ROW('Sanitation Data'!I58)))</f>
        <v/>
      </c>
      <c r="DN64" s="278" t="str">
        <f ca="true">+IF(OFFSET('Sanitation Data'!$I$32,0,10*ROW('Sanitation Data'!I58))="","",OFFSET('Sanitation Data'!$I$32,0,10*ROW('Sanitation Data'!I58)))</f>
        <v/>
      </c>
      <c r="DO64" s="278" t="str">
        <f ca="true">+IF(OFFSET('Hygiene Data'!$D$11,0,10*ROW('Hygiene Data'!D58))="","",OFFSET('Hygiene Data'!$D$11,0,10*ROW('Hygiene Data'!D58)))</f>
        <v/>
      </c>
      <c r="DP64" s="278" t="str">
        <f ca="true">+IF(OFFSET('Hygiene Data'!$D$12,0,10*ROW('Hygiene Data'!D58))="","",OFFSET('Hygiene Data'!$D$12,0,10*ROW('Hygiene Data'!D58)))</f>
        <v/>
      </c>
      <c r="DQ64" s="278" t="str">
        <f ca="true">+IF(OFFSET('Hygiene Data'!$D$13,0,10*ROW('Hygiene Data'!D58))="","",OFFSET('Hygiene Data'!$D$13,0,10*ROW('Hygiene Data'!D58)))</f>
        <v/>
      </c>
      <c r="DR64" s="278" t="str">
        <f ca="true">+IF(OFFSET('Hygiene Data'!$E$11,0,10*ROW('Hygiene Data'!E58))="","",OFFSET('Hygiene Data'!$E$11,0,10*ROW('Hygiene Data'!E58)))</f>
        <v/>
      </c>
      <c r="DS64" s="278" t="str">
        <f ca="true">+IF(OFFSET('Hygiene Data'!$E$12,0,10*ROW('Hygiene Data'!E58))="","",OFFSET('Hygiene Data'!$E$12,0,10*ROW('Hygiene Data'!E58)))</f>
        <v/>
      </c>
      <c r="DT64" s="278" t="str">
        <f ca="true">+IF(OFFSET('Hygiene Data'!$E$13,0,10*ROW('Hygiene Data'!E58))="","",OFFSET('Hygiene Data'!$E$13,0,10*ROW('Hygiene Data'!E58)))</f>
        <v/>
      </c>
      <c r="DU64" s="278" t="str">
        <f ca="true">+IF(OFFSET('Hygiene Data'!$F$11,0,10*ROW('Hygiene Data'!F58))="","",OFFSET('Hygiene Data'!$F$11,0,10*ROW('Hygiene Data'!F58)))</f>
        <v/>
      </c>
      <c r="DV64" s="278" t="str">
        <f ca="true">+IF(OFFSET('Hygiene Data'!$F$12,0,10*ROW('Hygiene Data'!F58))="","",OFFSET('Hygiene Data'!$F$12,0,10*ROW('Hygiene Data'!F58)))</f>
        <v/>
      </c>
      <c r="DW64" s="278" t="str">
        <f ca="true">+IF(OFFSET('Hygiene Data'!$F$13,0,10*ROW('Hygiene Data'!F58))="","",OFFSET('Hygiene Data'!$F$13,0,10*ROW('Hygiene Data'!F58)))</f>
        <v/>
      </c>
      <c r="DX64" s="278" t="str">
        <f ca="true">+IF(OFFSET('Hygiene Data'!$G$11,0,10*ROW('Hygiene Data'!G58))="","",OFFSET('Hygiene Data'!$G$11,0,10*ROW('Hygiene Data'!G58)))</f>
        <v/>
      </c>
      <c r="DY64" s="278" t="str">
        <f ca="true">+IF(OFFSET('Hygiene Data'!$G$12,0,10*ROW('Hygiene Data'!G58))="","",OFFSET('Hygiene Data'!$G$12,0,10*ROW('Hygiene Data'!G58)))</f>
        <v/>
      </c>
      <c r="DZ64" s="278" t="str">
        <f ca="true">+IF(OFFSET('Hygiene Data'!$G$13,0,10*ROW('Hygiene Data'!G58))="","",OFFSET('Hygiene Data'!$G$13,0,10*ROW('Hygiene Data'!G58)))</f>
        <v/>
      </c>
      <c r="EA64" s="278" t="str">
        <f ca="true">+IF(OFFSET('Hygiene Data'!$H$11,0,10*ROW('Hygiene Data'!H58))="","",OFFSET('Hygiene Data'!$H$11,0,10*ROW('Hygiene Data'!H58)))</f>
        <v/>
      </c>
      <c r="EB64" s="278" t="str">
        <f ca="true">+IF(OFFSET('Hygiene Data'!$H$12,0,10*ROW('Hygiene Data'!H58))="","",OFFSET('Hygiene Data'!$H$12,0,10*ROW('Hygiene Data'!H58)))</f>
        <v/>
      </c>
      <c r="EC64" s="278" t="str">
        <f ca="true">+IF(OFFSET('Hygiene Data'!$H$13,0,10*ROW('Hygiene Data'!H58))="","",OFFSET('Hygiene Data'!$H$13,0,10*ROW('Hygiene Data'!H58)))</f>
        <v/>
      </c>
      <c r="ED64" s="278" t="str">
        <f ca="true">+IF(OFFSET('Hygiene Data'!$I$11,0,10*ROW('Hygiene Data'!I58))="","",OFFSET('Hygiene Data'!$I$11,0,10*ROW('Hygiene Data'!I58)))</f>
        <v/>
      </c>
      <c r="EE64" s="278" t="str">
        <f ca="true">+IF(OFFSET('Hygiene Data'!$I$12,0,10*ROW('Hygiene Data'!I58))="","",OFFSET('Hygiene Data'!$I$12,0,10*ROW('Hygiene Data'!I58)))</f>
        <v/>
      </c>
      <c r="EF64" s="278" t="str">
        <f ca="true">+IF(OFFSET('Hygiene Data'!$I$13,0,10*ROW('Hygiene Data'!I58))="","",OFFSET('Hygiene Data'!$I$13,0,10*ROW('Hygiene Data'!I58)))</f>
        <v/>
      </c>
    </row>
    <row xmlns:x14ac="http://schemas.microsoft.com/office/spreadsheetml/2009/9/ac" r="65" x14ac:dyDescent="0.2">
      <c r="A65" s="35" t="str">
        <f ca="true">+IF(OFFSET('Water Data'!$B$2,0,10*ROW('Water Data'!E59))="","",OFFSET('Water Data'!$B$2,0,10*ROW('Water Data'!E59)))</f>
        <v/>
      </c>
      <c r="B65" s="35" t="str">
        <f ca="true">+IF(OFFSET('Water Data'!$C$2,0,10*ROW('Water Data'!F59))="","",OFFSET('Water Data'!$C$2,0,10*ROW('Water Data'!F59)))</f>
        <v/>
      </c>
      <c r="C65" s="334" t="str">
        <f t="shared" ca="true" si="0"/>
        <v/>
      </c>
      <c r="D65" s="91"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1"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1"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1"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1"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1"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1"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1"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1"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1"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1"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1"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1"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1"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1"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1"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1"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1"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2"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2"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2"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2"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2"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2"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2"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2"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2"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2"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2"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2"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2"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2"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2"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2"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2"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2"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2"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2"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2"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2"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2"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2"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2"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2"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2"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2"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2"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2"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3"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3"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3"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3"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3"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3"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3"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3"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3"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3"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3"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3"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3"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3"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3"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3"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3"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3"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8"/>
      <c r="BS65" s="278" t="str">
        <f ca="true">+IF(OFFSET('Water Data'!$D$27,0,10*ROW('Water Data'!D59))="","",OFFSET('Water Data'!$D$27,0,10*ROW('Water Data'!D59)))</f>
        <v/>
      </c>
      <c r="BT65" s="278" t="str">
        <f ca="true">+IF(OFFSET('Water Data'!$D$28,0,10*ROW('Water Data'!D59))="","",OFFSET('Water Data'!$D$28,0,10*ROW('Water Data'!D59)))</f>
        <v/>
      </c>
      <c r="BU65" s="278" t="str">
        <f ca="true">+IF(OFFSET('Water Data'!$D$29,0,10*ROW('Water Data'!D59))="","",OFFSET('Water Data'!$D$29,0,10*ROW('Water Data'!D59)))</f>
        <v/>
      </c>
      <c r="BV65" s="278" t="str">
        <f ca="true">+IF(OFFSET('Water Data'!$E$27,0,10*ROW('Water Data'!E59))="","",OFFSET('Water Data'!$E$27,0,10*ROW('Water Data'!E59)))</f>
        <v/>
      </c>
      <c r="BW65" s="278" t="str">
        <f ca="true">+IF(OFFSET('Water Data'!$E$28,0,10*ROW('Water Data'!E59))="","",OFFSET('Water Data'!$E$28,0,10*ROW('Water Data'!E59)))</f>
        <v/>
      </c>
      <c r="BX65" s="278" t="str">
        <f ca="true">+IF(OFFSET('Water Data'!$E$29,0,10*ROW('Water Data'!E59))="","",OFFSET('Water Data'!$E$29,0,10*ROW('Water Data'!E59)))</f>
        <v/>
      </c>
      <c r="BY65" s="278" t="str">
        <f ca="true">+IF(OFFSET('Water Data'!$F$27,0,10*ROW('Water Data'!F59))="","",OFFSET('Water Data'!$F$27,0,10*ROW('Water Data'!F59)))</f>
        <v/>
      </c>
      <c r="BZ65" s="278" t="str">
        <f ca="true">+IF(OFFSET('Water Data'!$F$28,0,10*ROW('Water Data'!F59))="","",OFFSET('Water Data'!$F$28,0,10*ROW('Water Data'!F59)))</f>
        <v/>
      </c>
      <c r="CA65" s="278" t="str">
        <f ca="true">+IF(OFFSET('Water Data'!$F$29,0,10*ROW('Water Data'!F59))="","",OFFSET('Water Data'!$F$29,0,10*ROW('Water Data'!F59)))</f>
        <v/>
      </c>
      <c r="CB65" s="278" t="str">
        <f ca="true">+IF(OFFSET('Water Data'!$G$27,0,10*ROW('Water Data'!G59))="","",OFFSET('Water Data'!$G$27,0,10*ROW('Water Data'!G59)))</f>
        <v/>
      </c>
      <c r="CC65" s="278" t="str">
        <f ca="true">+IF(OFFSET('Water Data'!$G$28,0,10*ROW('Water Data'!G59))="","",OFFSET('Water Data'!$G$28,0,10*ROW('Water Data'!G59)))</f>
        <v/>
      </c>
      <c r="CD65" s="278" t="str">
        <f ca="true">+IF(OFFSET('Water Data'!$G$29,0,10*ROW('Water Data'!G59))="","",OFFSET('Water Data'!$G$29,0,10*ROW('Water Data'!G59)))</f>
        <v/>
      </c>
      <c r="CE65" s="278" t="str">
        <f ca="true">+IF(OFFSET('Water Data'!$H$27,0,10*ROW('Water Data'!H59))="","",OFFSET('Water Data'!$H$27,0,10*ROW('Water Data'!H59)))</f>
        <v/>
      </c>
      <c r="CF65" s="278" t="str">
        <f ca="true">+IF(OFFSET('Water Data'!$H$28,0,10*ROW('Water Data'!H59))="","",OFFSET('Water Data'!$H$28,0,10*ROW('Water Data'!H59)))</f>
        <v/>
      </c>
      <c r="CG65" s="278" t="str">
        <f ca="true">+IF(OFFSET('Water Data'!$H$29,0,10*ROW('Water Data'!H59))="","",OFFSET('Water Data'!$H$29,0,10*ROW('Water Data'!H59)))</f>
        <v/>
      </c>
      <c r="CH65" s="278" t="str">
        <f ca="true">+IF(OFFSET('Water Data'!$I$27,0,10*ROW('Water Data'!I59))="","",OFFSET('Water Data'!$I$27,0,10*ROW('Water Data'!I59)))</f>
        <v/>
      </c>
      <c r="CI65" s="278" t="str">
        <f ca="true">+IF(OFFSET('Water Data'!$I$28,0,10*ROW('Water Data'!I59))="","",OFFSET('Water Data'!$I$28,0,10*ROW('Water Data'!I59)))</f>
        <v/>
      </c>
      <c r="CJ65" s="278" t="str">
        <f ca="true">+IF(OFFSET('Water Data'!$I$29,0,10*ROW('Water Data'!I59))="","",OFFSET('Water Data'!$I$29,0,10*ROW('Water Data'!I59)))</f>
        <v/>
      </c>
      <c r="CK65" s="278" t="str">
        <f ca="true">+IF(OFFSET('Sanitation Data'!$D$28,0,10*ROW('Sanitation Data'!D59))="","",OFFSET('Sanitation Data'!$D$28,0,10*ROW('Sanitation Data'!D59)))</f>
        <v/>
      </c>
      <c r="CL65" s="278" t="str">
        <f ca="true">+IF(OFFSET('Sanitation Data'!$D$29,0,10*ROW('Sanitation Data'!D59))="","",OFFSET('Sanitation Data'!$D$29,0,10*ROW('Sanitation Data'!D59)))</f>
        <v/>
      </c>
      <c r="CM65" s="278" t="str">
        <f ca="true">+IF(OFFSET('Sanitation Data'!$D$30,0,10*ROW('Sanitation Data'!D59))="","",OFFSET('Sanitation Data'!$D$30,0,10*ROW('Sanitation Data'!D59)))</f>
        <v/>
      </c>
      <c r="CN65" s="278" t="str">
        <f ca="true">+IF(OFFSET('Sanitation Data'!$D$31,0,10*ROW('Sanitation Data'!D59))="","",OFFSET('Sanitation Data'!$D$31,0,10*ROW('Sanitation Data'!D59)))</f>
        <v/>
      </c>
      <c r="CO65" s="278" t="str">
        <f ca="true">+IF(OFFSET('Sanitation Data'!$D$32,0,10*ROW('Sanitation Data'!D59))="","",OFFSET('Sanitation Data'!$D$32,0,10*ROW('Sanitation Data'!D59)))</f>
        <v/>
      </c>
      <c r="CP65" s="278" t="str">
        <f ca="true">+IF(OFFSET('Sanitation Data'!$E$28,0,10*ROW('Sanitation Data'!E59))="","",OFFSET('Sanitation Data'!$E$28,0,10*ROW('Sanitation Data'!E59)))</f>
        <v/>
      </c>
      <c r="CQ65" s="278" t="str">
        <f ca="true">+IF(OFFSET('Sanitation Data'!$E$29,0,10*ROW('Sanitation Data'!E59))="","",OFFSET('Sanitation Data'!$E$29,0,10*ROW('Sanitation Data'!E59)))</f>
        <v/>
      </c>
      <c r="CR65" s="278" t="str">
        <f ca="true">+IF(OFFSET('Sanitation Data'!$E$30,0,10*ROW('Sanitation Data'!E59))="","",OFFSET('Sanitation Data'!$E$30,0,10*ROW('Sanitation Data'!E59)))</f>
        <v/>
      </c>
      <c r="CS65" s="278" t="str">
        <f ca="true">+IF(OFFSET('Sanitation Data'!$E$31,0,10*ROW('Sanitation Data'!E59))="","",OFFSET('Sanitation Data'!$E$31,0,10*ROW('Sanitation Data'!E59)))</f>
        <v/>
      </c>
      <c r="CT65" s="278" t="str">
        <f ca="true">+IF(OFFSET('Sanitation Data'!$E$32,0,10*ROW('Sanitation Data'!E59))="","",OFFSET('Sanitation Data'!$E$32,0,10*ROW('Sanitation Data'!E59)))</f>
        <v/>
      </c>
      <c r="CU65" s="278" t="str">
        <f ca="true">+IF(OFFSET('Sanitation Data'!$F$28,0,10*ROW('Sanitation Data'!F59))="","",OFFSET('Sanitation Data'!$F$28,0,10*ROW('Sanitation Data'!F59)))</f>
        <v/>
      </c>
      <c r="CV65" s="278" t="str">
        <f ca="true">+IF(OFFSET('Sanitation Data'!$F$29,0,10*ROW('Sanitation Data'!F59))="","",OFFSET('Sanitation Data'!$F$29,0,10*ROW('Sanitation Data'!F59)))</f>
        <v/>
      </c>
      <c r="CW65" s="278" t="str">
        <f ca="true">+IF(OFFSET('Sanitation Data'!$F$30,0,10*ROW('Sanitation Data'!F59))="","",OFFSET('Sanitation Data'!$F$30,0,10*ROW('Sanitation Data'!F59)))</f>
        <v/>
      </c>
      <c r="CX65" s="278" t="str">
        <f ca="true">+IF(OFFSET('Sanitation Data'!$F$31,0,10*ROW('Sanitation Data'!F59))="","",OFFSET('Sanitation Data'!$F$31,0,10*ROW('Sanitation Data'!F59)))</f>
        <v/>
      </c>
      <c r="CY65" s="278" t="str">
        <f ca="true">+IF(OFFSET('Sanitation Data'!$F$32,0,10*ROW('Sanitation Data'!F59))="","",OFFSET('Sanitation Data'!$F$32,0,10*ROW('Sanitation Data'!F59)))</f>
        <v/>
      </c>
      <c r="CZ65" s="278" t="str">
        <f ca="true">+IF(OFFSET('Sanitation Data'!$G$28,0,10*ROW('Sanitation Data'!G59))="","",OFFSET('Sanitation Data'!$G$28,0,10*ROW('Sanitation Data'!G59)))</f>
        <v/>
      </c>
      <c r="DA65" s="278" t="str">
        <f ca="true">+IF(OFFSET('Sanitation Data'!$G$29,0,10*ROW('Sanitation Data'!G59))="","",OFFSET('Sanitation Data'!$G$29,0,10*ROW('Sanitation Data'!G59)))</f>
        <v/>
      </c>
      <c r="DB65" s="278" t="str">
        <f ca="true">+IF(OFFSET('Sanitation Data'!$G$30,0,10*ROW('Sanitation Data'!G59))="","",OFFSET('Sanitation Data'!$G$30,0,10*ROW('Sanitation Data'!G59)))</f>
        <v/>
      </c>
      <c r="DC65" s="278" t="str">
        <f ca="true">+IF(OFFSET('Sanitation Data'!$G$31,0,10*ROW('Sanitation Data'!G59))="","",OFFSET('Sanitation Data'!$G$31,0,10*ROW('Sanitation Data'!G59)))</f>
        <v/>
      </c>
      <c r="DD65" s="278" t="str">
        <f ca="true">+IF(OFFSET('Sanitation Data'!$G$32,0,10*ROW('Sanitation Data'!G59))="","",OFFSET('Sanitation Data'!$G$32,0,10*ROW('Sanitation Data'!G59)))</f>
        <v/>
      </c>
      <c r="DE65" s="278" t="str">
        <f ca="true">+IF(OFFSET('Sanitation Data'!$H$28,0,10*ROW('Sanitation Data'!H59))="","",OFFSET('Sanitation Data'!$H$28,0,10*ROW('Sanitation Data'!H59)))</f>
        <v/>
      </c>
      <c r="DF65" s="278" t="str">
        <f ca="true">+IF(OFFSET('Sanitation Data'!$H$29,0,10*ROW('Sanitation Data'!H59))="","",OFFSET('Sanitation Data'!$H$29,0,10*ROW('Sanitation Data'!H59)))</f>
        <v/>
      </c>
      <c r="DG65" s="278" t="str">
        <f ca="true">+IF(OFFSET('Sanitation Data'!$H$30,0,10*ROW('Sanitation Data'!H59))="","",OFFSET('Sanitation Data'!$H$30,0,10*ROW('Sanitation Data'!H59)))</f>
        <v/>
      </c>
      <c r="DH65" s="278" t="str">
        <f ca="true">+IF(OFFSET('Sanitation Data'!$H$31,0,10*ROW('Sanitation Data'!H59))="","",OFFSET('Sanitation Data'!$H$31,0,10*ROW('Sanitation Data'!H59)))</f>
        <v/>
      </c>
      <c r="DI65" s="278" t="str">
        <f ca="true">+IF(OFFSET('Sanitation Data'!$H$32,0,10*ROW('Sanitation Data'!H59))="","",OFFSET('Sanitation Data'!$H$32,0,10*ROW('Sanitation Data'!H59)))</f>
        <v/>
      </c>
      <c r="DJ65" s="278" t="str">
        <f ca="true">+IF(OFFSET('Sanitation Data'!$I$28,0,10*ROW('Sanitation Data'!I59))="","",OFFSET('Sanitation Data'!$I$28,0,10*ROW('Sanitation Data'!I59)))</f>
        <v/>
      </c>
      <c r="DK65" s="278" t="str">
        <f ca="true">+IF(OFFSET('Sanitation Data'!$I$29,0,10*ROW('Sanitation Data'!I59))="","",OFFSET('Sanitation Data'!$I$29,0,10*ROW('Sanitation Data'!I59)))</f>
        <v/>
      </c>
      <c r="DL65" s="278" t="str">
        <f ca="true">+IF(OFFSET('Sanitation Data'!$I$30,0,10*ROW('Sanitation Data'!I59))="","",OFFSET('Sanitation Data'!$I$30,0,10*ROW('Sanitation Data'!I59)))</f>
        <v/>
      </c>
      <c r="DM65" s="278" t="str">
        <f ca="true">+IF(OFFSET('Sanitation Data'!$I$31,0,10*ROW('Sanitation Data'!I59))="","",OFFSET('Sanitation Data'!$I$31,0,10*ROW('Sanitation Data'!I59)))</f>
        <v/>
      </c>
      <c r="DN65" s="278" t="str">
        <f ca="true">+IF(OFFSET('Sanitation Data'!$I$32,0,10*ROW('Sanitation Data'!I59))="","",OFFSET('Sanitation Data'!$I$32,0,10*ROW('Sanitation Data'!I59)))</f>
        <v/>
      </c>
      <c r="DO65" s="278" t="str">
        <f ca="true">+IF(OFFSET('Hygiene Data'!$D$11,0,10*ROW('Hygiene Data'!D59))="","",OFFSET('Hygiene Data'!$D$11,0,10*ROW('Hygiene Data'!D59)))</f>
        <v/>
      </c>
      <c r="DP65" s="278" t="str">
        <f ca="true">+IF(OFFSET('Hygiene Data'!$D$12,0,10*ROW('Hygiene Data'!D59))="","",OFFSET('Hygiene Data'!$D$12,0,10*ROW('Hygiene Data'!D59)))</f>
        <v/>
      </c>
      <c r="DQ65" s="278" t="str">
        <f ca="true">+IF(OFFSET('Hygiene Data'!$D$13,0,10*ROW('Hygiene Data'!D59))="","",OFFSET('Hygiene Data'!$D$13,0,10*ROW('Hygiene Data'!D59)))</f>
        <v/>
      </c>
      <c r="DR65" s="278" t="str">
        <f ca="true">+IF(OFFSET('Hygiene Data'!$E$11,0,10*ROW('Hygiene Data'!E59))="","",OFFSET('Hygiene Data'!$E$11,0,10*ROW('Hygiene Data'!E59)))</f>
        <v/>
      </c>
      <c r="DS65" s="278" t="str">
        <f ca="true">+IF(OFFSET('Hygiene Data'!$E$12,0,10*ROW('Hygiene Data'!E59))="","",OFFSET('Hygiene Data'!$E$12,0,10*ROW('Hygiene Data'!E59)))</f>
        <v/>
      </c>
      <c r="DT65" s="278" t="str">
        <f ca="true">+IF(OFFSET('Hygiene Data'!$E$13,0,10*ROW('Hygiene Data'!E59))="","",OFFSET('Hygiene Data'!$E$13,0,10*ROW('Hygiene Data'!E59)))</f>
        <v/>
      </c>
      <c r="DU65" s="278" t="str">
        <f ca="true">+IF(OFFSET('Hygiene Data'!$F$11,0,10*ROW('Hygiene Data'!F59))="","",OFFSET('Hygiene Data'!$F$11,0,10*ROW('Hygiene Data'!F59)))</f>
        <v/>
      </c>
      <c r="DV65" s="278" t="str">
        <f ca="true">+IF(OFFSET('Hygiene Data'!$F$12,0,10*ROW('Hygiene Data'!F59))="","",OFFSET('Hygiene Data'!$F$12,0,10*ROW('Hygiene Data'!F59)))</f>
        <v/>
      </c>
      <c r="DW65" s="278" t="str">
        <f ca="true">+IF(OFFSET('Hygiene Data'!$F$13,0,10*ROW('Hygiene Data'!F59))="","",OFFSET('Hygiene Data'!$F$13,0,10*ROW('Hygiene Data'!F59)))</f>
        <v/>
      </c>
      <c r="DX65" s="278" t="str">
        <f ca="true">+IF(OFFSET('Hygiene Data'!$G$11,0,10*ROW('Hygiene Data'!G59))="","",OFFSET('Hygiene Data'!$G$11,0,10*ROW('Hygiene Data'!G59)))</f>
        <v/>
      </c>
      <c r="DY65" s="278" t="str">
        <f ca="true">+IF(OFFSET('Hygiene Data'!$G$12,0,10*ROW('Hygiene Data'!G59))="","",OFFSET('Hygiene Data'!$G$12,0,10*ROW('Hygiene Data'!G59)))</f>
        <v/>
      </c>
      <c r="DZ65" s="278" t="str">
        <f ca="true">+IF(OFFSET('Hygiene Data'!$G$13,0,10*ROW('Hygiene Data'!G59))="","",OFFSET('Hygiene Data'!$G$13,0,10*ROW('Hygiene Data'!G59)))</f>
        <v/>
      </c>
      <c r="EA65" s="278" t="str">
        <f ca="true">+IF(OFFSET('Hygiene Data'!$H$11,0,10*ROW('Hygiene Data'!H59))="","",OFFSET('Hygiene Data'!$H$11,0,10*ROW('Hygiene Data'!H59)))</f>
        <v/>
      </c>
      <c r="EB65" s="278" t="str">
        <f ca="true">+IF(OFFSET('Hygiene Data'!$H$12,0,10*ROW('Hygiene Data'!H59))="","",OFFSET('Hygiene Data'!$H$12,0,10*ROW('Hygiene Data'!H59)))</f>
        <v/>
      </c>
      <c r="EC65" s="278" t="str">
        <f ca="true">+IF(OFFSET('Hygiene Data'!$H$13,0,10*ROW('Hygiene Data'!H59))="","",OFFSET('Hygiene Data'!$H$13,0,10*ROW('Hygiene Data'!H59)))</f>
        <v/>
      </c>
      <c r="ED65" s="278" t="str">
        <f ca="true">+IF(OFFSET('Hygiene Data'!$I$11,0,10*ROW('Hygiene Data'!I59))="","",OFFSET('Hygiene Data'!$I$11,0,10*ROW('Hygiene Data'!I59)))</f>
        <v/>
      </c>
      <c r="EE65" s="278" t="str">
        <f ca="true">+IF(OFFSET('Hygiene Data'!$I$12,0,10*ROW('Hygiene Data'!I59))="","",OFFSET('Hygiene Data'!$I$12,0,10*ROW('Hygiene Data'!I59)))</f>
        <v/>
      </c>
      <c r="EF65" s="278" t="str">
        <f ca="true">+IF(OFFSET('Hygiene Data'!$I$13,0,10*ROW('Hygiene Data'!I59))="","",OFFSET('Hygiene Data'!$I$13,0,10*ROW('Hygiene Data'!I59)))</f>
        <v/>
      </c>
    </row>
    <row xmlns:x14ac="http://schemas.microsoft.com/office/spreadsheetml/2009/9/ac" r="66" x14ac:dyDescent="0.2">
      <c r="A66" s="35" t="str">
        <f ca="true">+IF(OFFSET('Water Data'!$B$2,0,10*ROW('Water Data'!E60))="","",OFFSET('Water Data'!$B$2,0,10*ROW('Water Data'!E60)))</f>
        <v/>
      </c>
      <c r="B66" s="35" t="str">
        <f ca="true">+IF(OFFSET('Water Data'!$C$2,0,10*ROW('Water Data'!F60))="","",OFFSET('Water Data'!$C$2,0,10*ROW('Water Data'!F60)))</f>
        <v/>
      </c>
      <c r="C66" s="334" t="str">
        <f t="shared" ca="true" si="0"/>
        <v/>
      </c>
      <c r="D66" s="91"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1"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1"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1"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1"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1"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1"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1"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1"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1"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1"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1"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1"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1"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1"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1"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1"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1"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2"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2"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2"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2"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2"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2"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2"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2"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2"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2"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2"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2"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2"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2"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2"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2"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2"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2"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2"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2"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2"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2"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2"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2"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2"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2"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2"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2"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2"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2"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3"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3"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3"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3"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3"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3"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3"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3"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3"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3"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3"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3"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3"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3"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3"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3"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3"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3"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8"/>
      <c r="BS66" s="278" t="str">
        <f ca="true">+IF(OFFSET('Water Data'!$D$27,0,10*ROW('Water Data'!D60))="","",OFFSET('Water Data'!$D$27,0,10*ROW('Water Data'!D60)))</f>
        <v/>
      </c>
      <c r="BT66" s="278" t="str">
        <f ca="true">+IF(OFFSET('Water Data'!$D$28,0,10*ROW('Water Data'!D60))="","",OFFSET('Water Data'!$D$28,0,10*ROW('Water Data'!D60)))</f>
        <v/>
      </c>
      <c r="BU66" s="278" t="str">
        <f ca="true">+IF(OFFSET('Water Data'!$D$29,0,10*ROW('Water Data'!D60))="","",OFFSET('Water Data'!$D$29,0,10*ROW('Water Data'!D60)))</f>
        <v/>
      </c>
      <c r="BV66" s="278" t="str">
        <f ca="true">+IF(OFFSET('Water Data'!$E$27,0,10*ROW('Water Data'!E60))="","",OFFSET('Water Data'!$E$27,0,10*ROW('Water Data'!E60)))</f>
        <v/>
      </c>
      <c r="BW66" s="278" t="str">
        <f ca="true">+IF(OFFSET('Water Data'!$E$28,0,10*ROW('Water Data'!E60))="","",OFFSET('Water Data'!$E$28,0,10*ROW('Water Data'!E60)))</f>
        <v/>
      </c>
      <c r="BX66" s="278" t="str">
        <f ca="true">+IF(OFFSET('Water Data'!$E$29,0,10*ROW('Water Data'!E60))="","",OFFSET('Water Data'!$E$29,0,10*ROW('Water Data'!E60)))</f>
        <v/>
      </c>
      <c r="BY66" s="278" t="str">
        <f ca="true">+IF(OFFSET('Water Data'!$F$27,0,10*ROW('Water Data'!F60))="","",OFFSET('Water Data'!$F$27,0,10*ROW('Water Data'!F60)))</f>
        <v/>
      </c>
      <c r="BZ66" s="278" t="str">
        <f ca="true">+IF(OFFSET('Water Data'!$F$28,0,10*ROW('Water Data'!F60))="","",OFFSET('Water Data'!$F$28,0,10*ROW('Water Data'!F60)))</f>
        <v/>
      </c>
      <c r="CA66" s="278" t="str">
        <f ca="true">+IF(OFFSET('Water Data'!$F$29,0,10*ROW('Water Data'!F60))="","",OFFSET('Water Data'!$F$29,0,10*ROW('Water Data'!F60)))</f>
        <v/>
      </c>
      <c r="CB66" s="278" t="str">
        <f ca="true">+IF(OFFSET('Water Data'!$G$27,0,10*ROW('Water Data'!G60))="","",OFFSET('Water Data'!$G$27,0,10*ROW('Water Data'!G60)))</f>
        <v/>
      </c>
      <c r="CC66" s="278" t="str">
        <f ca="true">+IF(OFFSET('Water Data'!$G$28,0,10*ROW('Water Data'!G60))="","",OFFSET('Water Data'!$G$28,0,10*ROW('Water Data'!G60)))</f>
        <v/>
      </c>
      <c r="CD66" s="278" t="str">
        <f ca="true">+IF(OFFSET('Water Data'!$G$29,0,10*ROW('Water Data'!G60))="","",OFFSET('Water Data'!$G$29,0,10*ROW('Water Data'!G60)))</f>
        <v/>
      </c>
      <c r="CE66" s="278" t="str">
        <f ca="true">+IF(OFFSET('Water Data'!$H$27,0,10*ROW('Water Data'!H60))="","",OFFSET('Water Data'!$H$27,0,10*ROW('Water Data'!H60)))</f>
        <v/>
      </c>
      <c r="CF66" s="278" t="str">
        <f ca="true">+IF(OFFSET('Water Data'!$H$28,0,10*ROW('Water Data'!H60))="","",OFFSET('Water Data'!$H$28,0,10*ROW('Water Data'!H60)))</f>
        <v/>
      </c>
      <c r="CG66" s="278" t="str">
        <f ca="true">+IF(OFFSET('Water Data'!$H$29,0,10*ROW('Water Data'!H60))="","",OFFSET('Water Data'!$H$29,0,10*ROW('Water Data'!H60)))</f>
        <v/>
      </c>
      <c r="CH66" s="278" t="str">
        <f ca="true">+IF(OFFSET('Water Data'!$I$27,0,10*ROW('Water Data'!I60))="","",OFFSET('Water Data'!$I$27,0,10*ROW('Water Data'!I60)))</f>
        <v/>
      </c>
      <c r="CI66" s="278" t="str">
        <f ca="true">+IF(OFFSET('Water Data'!$I$28,0,10*ROW('Water Data'!I60))="","",OFFSET('Water Data'!$I$28,0,10*ROW('Water Data'!I60)))</f>
        <v/>
      </c>
      <c r="CJ66" s="278" t="str">
        <f ca="true">+IF(OFFSET('Water Data'!$I$29,0,10*ROW('Water Data'!I60))="","",OFFSET('Water Data'!$I$29,0,10*ROW('Water Data'!I60)))</f>
        <v/>
      </c>
      <c r="CK66" s="278" t="str">
        <f ca="true">+IF(OFFSET('Sanitation Data'!$D$28,0,10*ROW('Sanitation Data'!D60))="","",OFFSET('Sanitation Data'!$D$28,0,10*ROW('Sanitation Data'!D60)))</f>
        <v/>
      </c>
      <c r="CL66" s="278" t="str">
        <f ca="true">+IF(OFFSET('Sanitation Data'!$D$29,0,10*ROW('Sanitation Data'!D60))="","",OFFSET('Sanitation Data'!$D$29,0,10*ROW('Sanitation Data'!D60)))</f>
        <v/>
      </c>
      <c r="CM66" s="278" t="str">
        <f ca="true">+IF(OFFSET('Sanitation Data'!$D$30,0,10*ROW('Sanitation Data'!D60))="","",OFFSET('Sanitation Data'!$D$30,0,10*ROW('Sanitation Data'!D60)))</f>
        <v/>
      </c>
      <c r="CN66" s="278" t="str">
        <f ca="true">+IF(OFFSET('Sanitation Data'!$D$31,0,10*ROW('Sanitation Data'!D60))="","",OFFSET('Sanitation Data'!$D$31,0,10*ROW('Sanitation Data'!D60)))</f>
        <v/>
      </c>
      <c r="CO66" s="278" t="str">
        <f ca="true">+IF(OFFSET('Sanitation Data'!$D$32,0,10*ROW('Sanitation Data'!D60))="","",OFFSET('Sanitation Data'!$D$32,0,10*ROW('Sanitation Data'!D60)))</f>
        <v/>
      </c>
      <c r="CP66" s="278" t="str">
        <f ca="true">+IF(OFFSET('Sanitation Data'!$E$28,0,10*ROW('Sanitation Data'!E60))="","",OFFSET('Sanitation Data'!$E$28,0,10*ROW('Sanitation Data'!E60)))</f>
        <v/>
      </c>
      <c r="CQ66" s="278" t="str">
        <f ca="true">+IF(OFFSET('Sanitation Data'!$E$29,0,10*ROW('Sanitation Data'!E60))="","",OFFSET('Sanitation Data'!$E$29,0,10*ROW('Sanitation Data'!E60)))</f>
        <v/>
      </c>
      <c r="CR66" s="278" t="str">
        <f ca="true">+IF(OFFSET('Sanitation Data'!$E$30,0,10*ROW('Sanitation Data'!E60))="","",OFFSET('Sanitation Data'!$E$30,0,10*ROW('Sanitation Data'!E60)))</f>
        <v/>
      </c>
      <c r="CS66" s="278" t="str">
        <f ca="true">+IF(OFFSET('Sanitation Data'!$E$31,0,10*ROW('Sanitation Data'!E60))="","",OFFSET('Sanitation Data'!$E$31,0,10*ROW('Sanitation Data'!E60)))</f>
        <v/>
      </c>
      <c r="CT66" s="278" t="str">
        <f ca="true">+IF(OFFSET('Sanitation Data'!$E$32,0,10*ROW('Sanitation Data'!E60))="","",OFFSET('Sanitation Data'!$E$32,0,10*ROW('Sanitation Data'!E60)))</f>
        <v/>
      </c>
      <c r="CU66" s="278" t="str">
        <f ca="true">+IF(OFFSET('Sanitation Data'!$F$28,0,10*ROW('Sanitation Data'!F60))="","",OFFSET('Sanitation Data'!$F$28,0,10*ROW('Sanitation Data'!F60)))</f>
        <v/>
      </c>
      <c r="CV66" s="278" t="str">
        <f ca="true">+IF(OFFSET('Sanitation Data'!$F$29,0,10*ROW('Sanitation Data'!F60))="","",OFFSET('Sanitation Data'!$F$29,0,10*ROW('Sanitation Data'!F60)))</f>
        <v/>
      </c>
      <c r="CW66" s="278" t="str">
        <f ca="true">+IF(OFFSET('Sanitation Data'!$F$30,0,10*ROW('Sanitation Data'!F60))="","",OFFSET('Sanitation Data'!$F$30,0,10*ROW('Sanitation Data'!F60)))</f>
        <v/>
      </c>
      <c r="CX66" s="278" t="str">
        <f ca="true">+IF(OFFSET('Sanitation Data'!$F$31,0,10*ROW('Sanitation Data'!F60))="","",OFFSET('Sanitation Data'!$F$31,0,10*ROW('Sanitation Data'!F60)))</f>
        <v/>
      </c>
      <c r="CY66" s="278" t="str">
        <f ca="true">+IF(OFFSET('Sanitation Data'!$F$32,0,10*ROW('Sanitation Data'!F60))="","",OFFSET('Sanitation Data'!$F$32,0,10*ROW('Sanitation Data'!F60)))</f>
        <v/>
      </c>
      <c r="CZ66" s="278" t="str">
        <f ca="true">+IF(OFFSET('Sanitation Data'!$G$28,0,10*ROW('Sanitation Data'!G60))="","",OFFSET('Sanitation Data'!$G$28,0,10*ROW('Sanitation Data'!G60)))</f>
        <v/>
      </c>
      <c r="DA66" s="278" t="str">
        <f ca="true">+IF(OFFSET('Sanitation Data'!$G$29,0,10*ROW('Sanitation Data'!G60))="","",OFFSET('Sanitation Data'!$G$29,0,10*ROW('Sanitation Data'!G60)))</f>
        <v/>
      </c>
      <c r="DB66" s="278" t="str">
        <f ca="true">+IF(OFFSET('Sanitation Data'!$G$30,0,10*ROW('Sanitation Data'!G60))="","",OFFSET('Sanitation Data'!$G$30,0,10*ROW('Sanitation Data'!G60)))</f>
        <v/>
      </c>
      <c r="DC66" s="278" t="str">
        <f ca="true">+IF(OFFSET('Sanitation Data'!$G$31,0,10*ROW('Sanitation Data'!G60))="","",OFFSET('Sanitation Data'!$G$31,0,10*ROW('Sanitation Data'!G60)))</f>
        <v/>
      </c>
      <c r="DD66" s="278" t="str">
        <f ca="true">+IF(OFFSET('Sanitation Data'!$G$32,0,10*ROW('Sanitation Data'!G60))="","",OFFSET('Sanitation Data'!$G$32,0,10*ROW('Sanitation Data'!G60)))</f>
        <v/>
      </c>
      <c r="DE66" s="278" t="str">
        <f ca="true">+IF(OFFSET('Sanitation Data'!$H$28,0,10*ROW('Sanitation Data'!H60))="","",OFFSET('Sanitation Data'!$H$28,0,10*ROW('Sanitation Data'!H60)))</f>
        <v/>
      </c>
      <c r="DF66" s="278" t="str">
        <f ca="true">+IF(OFFSET('Sanitation Data'!$H$29,0,10*ROW('Sanitation Data'!H60))="","",OFFSET('Sanitation Data'!$H$29,0,10*ROW('Sanitation Data'!H60)))</f>
        <v/>
      </c>
      <c r="DG66" s="278" t="str">
        <f ca="true">+IF(OFFSET('Sanitation Data'!$H$30,0,10*ROW('Sanitation Data'!H60))="","",OFFSET('Sanitation Data'!$H$30,0,10*ROW('Sanitation Data'!H60)))</f>
        <v/>
      </c>
      <c r="DH66" s="278" t="str">
        <f ca="true">+IF(OFFSET('Sanitation Data'!$H$31,0,10*ROW('Sanitation Data'!H60))="","",OFFSET('Sanitation Data'!$H$31,0,10*ROW('Sanitation Data'!H60)))</f>
        <v/>
      </c>
      <c r="DI66" s="278" t="str">
        <f ca="true">+IF(OFFSET('Sanitation Data'!$H$32,0,10*ROW('Sanitation Data'!H60))="","",OFFSET('Sanitation Data'!$H$32,0,10*ROW('Sanitation Data'!H60)))</f>
        <v/>
      </c>
      <c r="DJ66" s="278" t="str">
        <f ca="true">+IF(OFFSET('Sanitation Data'!$I$28,0,10*ROW('Sanitation Data'!I60))="","",OFFSET('Sanitation Data'!$I$28,0,10*ROW('Sanitation Data'!I60)))</f>
        <v/>
      </c>
      <c r="DK66" s="278" t="str">
        <f ca="true">+IF(OFFSET('Sanitation Data'!$I$29,0,10*ROW('Sanitation Data'!I60))="","",OFFSET('Sanitation Data'!$I$29,0,10*ROW('Sanitation Data'!I60)))</f>
        <v/>
      </c>
      <c r="DL66" s="278" t="str">
        <f ca="true">+IF(OFFSET('Sanitation Data'!$I$30,0,10*ROW('Sanitation Data'!I60))="","",OFFSET('Sanitation Data'!$I$30,0,10*ROW('Sanitation Data'!I60)))</f>
        <v/>
      </c>
      <c r="DM66" s="278" t="str">
        <f ca="true">+IF(OFFSET('Sanitation Data'!$I$31,0,10*ROW('Sanitation Data'!I60))="","",OFFSET('Sanitation Data'!$I$31,0,10*ROW('Sanitation Data'!I60)))</f>
        <v/>
      </c>
      <c r="DN66" s="278" t="str">
        <f ca="true">+IF(OFFSET('Sanitation Data'!$I$32,0,10*ROW('Sanitation Data'!I60))="","",OFFSET('Sanitation Data'!$I$32,0,10*ROW('Sanitation Data'!I60)))</f>
        <v/>
      </c>
      <c r="DO66" s="278" t="str">
        <f ca="true">+IF(OFFSET('Hygiene Data'!$D$11,0,10*ROW('Hygiene Data'!D60))="","",OFFSET('Hygiene Data'!$D$11,0,10*ROW('Hygiene Data'!D60)))</f>
        <v/>
      </c>
      <c r="DP66" s="278" t="str">
        <f ca="true">+IF(OFFSET('Hygiene Data'!$D$12,0,10*ROW('Hygiene Data'!D60))="","",OFFSET('Hygiene Data'!$D$12,0,10*ROW('Hygiene Data'!D60)))</f>
        <v/>
      </c>
      <c r="DQ66" s="278" t="str">
        <f ca="true">+IF(OFFSET('Hygiene Data'!$D$13,0,10*ROW('Hygiene Data'!D60))="","",OFFSET('Hygiene Data'!$D$13,0,10*ROW('Hygiene Data'!D60)))</f>
        <v/>
      </c>
      <c r="DR66" s="278" t="str">
        <f ca="true">+IF(OFFSET('Hygiene Data'!$E$11,0,10*ROW('Hygiene Data'!E60))="","",OFFSET('Hygiene Data'!$E$11,0,10*ROW('Hygiene Data'!E60)))</f>
        <v/>
      </c>
      <c r="DS66" s="278" t="str">
        <f ca="true">+IF(OFFSET('Hygiene Data'!$E$12,0,10*ROW('Hygiene Data'!E60))="","",OFFSET('Hygiene Data'!$E$12,0,10*ROW('Hygiene Data'!E60)))</f>
        <v/>
      </c>
      <c r="DT66" s="278" t="str">
        <f ca="true">+IF(OFFSET('Hygiene Data'!$E$13,0,10*ROW('Hygiene Data'!E60))="","",OFFSET('Hygiene Data'!$E$13,0,10*ROW('Hygiene Data'!E60)))</f>
        <v/>
      </c>
      <c r="DU66" s="278" t="str">
        <f ca="true">+IF(OFFSET('Hygiene Data'!$F$11,0,10*ROW('Hygiene Data'!F60))="","",OFFSET('Hygiene Data'!$F$11,0,10*ROW('Hygiene Data'!F60)))</f>
        <v/>
      </c>
      <c r="DV66" s="278" t="str">
        <f ca="true">+IF(OFFSET('Hygiene Data'!$F$12,0,10*ROW('Hygiene Data'!F60))="","",OFFSET('Hygiene Data'!$F$12,0,10*ROW('Hygiene Data'!F60)))</f>
        <v/>
      </c>
      <c r="DW66" s="278" t="str">
        <f ca="true">+IF(OFFSET('Hygiene Data'!$F$13,0,10*ROW('Hygiene Data'!F60))="","",OFFSET('Hygiene Data'!$F$13,0,10*ROW('Hygiene Data'!F60)))</f>
        <v/>
      </c>
      <c r="DX66" s="278" t="str">
        <f ca="true">+IF(OFFSET('Hygiene Data'!$G$11,0,10*ROW('Hygiene Data'!G60))="","",OFFSET('Hygiene Data'!$G$11,0,10*ROW('Hygiene Data'!G60)))</f>
        <v/>
      </c>
      <c r="DY66" s="278" t="str">
        <f ca="true">+IF(OFFSET('Hygiene Data'!$G$12,0,10*ROW('Hygiene Data'!G60))="","",OFFSET('Hygiene Data'!$G$12,0,10*ROW('Hygiene Data'!G60)))</f>
        <v/>
      </c>
      <c r="DZ66" s="278" t="str">
        <f ca="true">+IF(OFFSET('Hygiene Data'!$G$13,0,10*ROW('Hygiene Data'!G60))="","",OFFSET('Hygiene Data'!$G$13,0,10*ROW('Hygiene Data'!G60)))</f>
        <v/>
      </c>
      <c r="EA66" s="278" t="str">
        <f ca="true">+IF(OFFSET('Hygiene Data'!$H$11,0,10*ROW('Hygiene Data'!H60))="","",OFFSET('Hygiene Data'!$H$11,0,10*ROW('Hygiene Data'!H60)))</f>
        <v/>
      </c>
      <c r="EB66" s="278" t="str">
        <f ca="true">+IF(OFFSET('Hygiene Data'!$H$12,0,10*ROW('Hygiene Data'!H60))="","",OFFSET('Hygiene Data'!$H$12,0,10*ROW('Hygiene Data'!H60)))</f>
        <v/>
      </c>
      <c r="EC66" s="278" t="str">
        <f ca="true">+IF(OFFSET('Hygiene Data'!$H$13,0,10*ROW('Hygiene Data'!H60))="","",OFFSET('Hygiene Data'!$H$13,0,10*ROW('Hygiene Data'!H60)))</f>
        <v/>
      </c>
      <c r="ED66" s="278" t="str">
        <f ca="true">+IF(OFFSET('Hygiene Data'!$I$11,0,10*ROW('Hygiene Data'!I60))="","",OFFSET('Hygiene Data'!$I$11,0,10*ROW('Hygiene Data'!I60)))</f>
        <v/>
      </c>
      <c r="EE66" s="278" t="str">
        <f ca="true">+IF(OFFSET('Hygiene Data'!$I$12,0,10*ROW('Hygiene Data'!I60))="","",OFFSET('Hygiene Data'!$I$12,0,10*ROW('Hygiene Data'!I60)))</f>
        <v/>
      </c>
      <c r="EF66" s="278" t="str">
        <f ca="true">+IF(OFFSET('Hygiene Data'!$I$13,0,10*ROW('Hygiene Data'!I60))="","",OFFSET('Hygiene Data'!$I$13,0,10*ROW('Hygiene Data'!I60)))</f>
        <v/>
      </c>
    </row>
    <row xmlns:x14ac="http://schemas.microsoft.com/office/spreadsheetml/2009/9/ac" r="67" x14ac:dyDescent="0.2">
      <c r="A67" s="35" t="str">
        <f ca="true">+IF(OFFSET('Water Data'!$B$2,0,10*ROW('Water Data'!E61))="","",OFFSET('Water Data'!$B$2,0,10*ROW('Water Data'!E61)))</f>
        <v/>
      </c>
      <c r="B67" s="35" t="str">
        <f ca="true">+IF(OFFSET('Water Data'!$C$2,0,10*ROW('Water Data'!F61))="","",OFFSET('Water Data'!$C$2,0,10*ROW('Water Data'!F61)))</f>
        <v/>
      </c>
      <c r="C67" s="334" t="str">
        <f t="shared" ca="true" si="0"/>
        <v/>
      </c>
      <c r="D67" s="91"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1"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1"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1"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1"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1"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1"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1"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1"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1"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1"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1"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1"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1"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1"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1"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1"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1"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2"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2"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2"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2"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2"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2"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2"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2"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2"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2"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2"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2"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2"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2"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2"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2"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2"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2"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2"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2"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2"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2"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2"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2"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2"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2"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2"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2"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2"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2"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3"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3"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3"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3"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3"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3"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3"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3"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3"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3"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3"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3"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3"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3"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3"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3"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3"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3"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8"/>
      <c r="BS67" s="278" t="str">
        <f ca="true">+IF(OFFSET('Water Data'!$D$27,0,10*ROW('Water Data'!D61))="","",OFFSET('Water Data'!$D$27,0,10*ROW('Water Data'!D61)))</f>
        <v/>
      </c>
      <c r="BT67" s="278" t="str">
        <f ca="true">+IF(OFFSET('Water Data'!$D$28,0,10*ROW('Water Data'!D61))="","",OFFSET('Water Data'!$D$28,0,10*ROW('Water Data'!D61)))</f>
        <v/>
      </c>
      <c r="BU67" s="278" t="str">
        <f ca="true">+IF(OFFSET('Water Data'!$D$29,0,10*ROW('Water Data'!D61))="","",OFFSET('Water Data'!$D$29,0,10*ROW('Water Data'!D61)))</f>
        <v/>
      </c>
      <c r="BV67" s="278" t="str">
        <f ca="true">+IF(OFFSET('Water Data'!$E$27,0,10*ROW('Water Data'!E61))="","",OFFSET('Water Data'!$E$27,0,10*ROW('Water Data'!E61)))</f>
        <v/>
      </c>
      <c r="BW67" s="278" t="str">
        <f ca="true">+IF(OFFSET('Water Data'!$E$28,0,10*ROW('Water Data'!E61))="","",OFFSET('Water Data'!$E$28,0,10*ROW('Water Data'!E61)))</f>
        <v/>
      </c>
      <c r="BX67" s="278" t="str">
        <f ca="true">+IF(OFFSET('Water Data'!$E$29,0,10*ROW('Water Data'!E61))="","",OFFSET('Water Data'!$E$29,0,10*ROW('Water Data'!E61)))</f>
        <v/>
      </c>
      <c r="BY67" s="278" t="str">
        <f ca="true">+IF(OFFSET('Water Data'!$F$27,0,10*ROW('Water Data'!F61))="","",OFFSET('Water Data'!$F$27,0,10*ROW('Water Data'!F61)))</f>
        <v/>
      </c>
      <c r="BZ67" s="278" t="str">
        <f ca="true">+IF(OFFSET('Water Data'!$F$28,0,10*ROW('Water Data'!F61))="","",OFFSET('Water Data'!$F$28,0,10*ROW('Water Data'!F61)))</f>
        <v/>
      </c>
      <c r="CA67" s="278" t="str">
        <f ca="true">+IF(OFFSET('Water Data'!$F$29,0,10*ROW('Water Data'!F61))="","",OFFSET('Water Data'!$F$29,0,10*ROW('Water Data'!F61)))</f>
        <v/>
      </c>
      <c r="CB67" s="278" t="str">
        <f ca="true">+IF(OFFSET('Water Data'!$G$27,0,10*ROW('Water Data'!G61))="","",OFFSET('Water Data'!$G$27,0,10*ROW('Water Data'!G61)))</f>
        <v/>
      </c>
      <c r="CC67" s="278" t="str">
        <f ca="true">+IF(OFFSET('Water Data'!$G$28,0,10*ROW('Water Data'!G61))="","",OFFSET('Water Data'!$G$28,0,10*ROW('Water Data'!G61)))</f>
        <v/>
      </c>
      <c r="CD67" s="278" t="str">
        <f ca="true">+IF(OFFSET('Water Data'!$G$29,0,10*ROW('Water Data'!G61))="","",OFFSET('Water Data'!$G$29,0,10*ROW('Water Data'!G61)))</f>
        <v/>
      </c>
      <c r="CE67" s="278" t="str">
        <f ca="true">+IF(OFFSET('Water Data'!$H$27,0,10*ROW('Water Data'!H61))="","",OFFSET('Water Data'!$H$27,0,10*ROW('Water Data'!H61)))</f>
        <v/>
      </c>
      <c r="CF67" s="278" t="str">
        <f ca="true">+IF(OFFSET('Water Data'!$H$28,0,10*ROW('Water Data'!H61))="","",OFFSET('Water Data'!$H$28,0,10*ROW('Water Data'!H61)))</f>
        <v/>
      </c>
      <c r="CG67" s="278" t="str">
        <f ca="true">+IF(OFFSET('Water Data'!$H$29,0,10*ROW('Water Data'!H61))="","",OFFSET('Water Data'!$H$29,0,10*ROW('Water Data'!H61)))</f>
        <v/>
      </c>
      <c r="CH67" s="278" t="str">
        <f ca="true">+IF(OFFSET('Water Data'!$I$27,0,10*ROW('Water Data'!I61))="","",OFFSET('Water Data'!$I$27,0,10*ROW('Water Data'!I61)))</f>
        <v/>
      </c>
      <c r="CI67" s="278" t="str">
        <f ca="true">+IF(OFFSET('Water Data'!$I$28,0,10*ROW('Water Data'!I61))="","",OFFSET('Water Data'!$I$28,0,10*ROW('Water Data'!I61)))</f>
        <v/>
      </c>
      <c r="CJ67" s="278" t="str">
        <f ca="true">+IF(OFFSET('Water Data'!$I$29,0,10*ROW('Water Data'!I61))="","",OFFSET('Water Data'!$I$29,0,10*ROW('Water Data'!I61)))</f>
        <v/>
      </c>
      <c r="CK67" s="278" t="str">
        <f ca="true">+IF(OFFSET('Sanitation Data'!$D$28,0,10*ROW('Sanitation Data'!D61))="","",OFFSET('Sanitation Data'!$D$28,0,10*ROW('Sanitation Data'!D61)))</f>
        <v/>
      </c>
      <c r="CL67" s="278" t="str">
        <f ca="true">+IF(OFFSET('Sanitation Data'!$D$29,0,10*ROW('Sanitation Data'!D61))="","",OFFSET('Sanitation Data'!$D$29,0,10*ROW('Sanitation Data'!D61)))</f>
        <v/>
      </c>
      <c r="CM67" s="278" t="str">
        <f ca="true">+IF(OFFSET('Sanitation Data'!$D$30,0,10*ROW('Sanitation Data'!D61))="","",OFFSET('Sanitation Data'!$D$30,0,10*ROW('Sanitation Data'!D61)))</f>
        <v/>
      </c>
      <c r="CN67" s="278" t="str">
        <f ca="true">+IF(OFFSET('Sanitation Data'!$D$31,0,10*ROW('Sanitation Data'!D61))="","",OFFSET('Sanitation Data'!$D$31,0,10*ROW('Sanitation Data'!D61)))</f>
        <v/>
      </c>
      <c r="CO67" s="278" t="str">
        <f ca="true">+IF(OFFSET('Sanitation Data'!$D$32,0,10*ROW('Sanitation Data'!D61))="","",OFFSET('Sanitation Data'!$D$32,0,10*ROW('Sanitation Data'!D61)))</f>
        <v/>
      </c>
      <c r="CP67" s="278" t="str">
        <f ca="true">+IF(OFFSET('Sanitation Data'!$E$28,0,10*ROW('Sanitation Data'!E61))="","",OFFSET('Sanitation Data'!$E$28,0,10*ROW('Sanitation Data'!E61)))</f>
        <v/>
      </c>
      <c r="CQ67" s="278" t="str">
        <f ca="true">+IF(OFFSET('Sanitation Data'!$E$29,0,10*ROW('Sanitation Data'!E61))="","",OFFSET('Sanitation Data'!$E$29,0,10*ROW('Sanitation Data'!E61)))</f>
        <v/>
      </c>
      <c r="CR67" s="278" t="str">
        <f ca="true">+IF(OFFSET('Sanitation Data'!$E$30,0,10*ROW('Sanitation Data'!E61))="","",OFFSET('Sanitation Data'!$E$30,0,10*ROW('Sanitation Data'!E61)))</f>
        <v/>
      </c>
      <c r="CS67" s="278" t="str">
        <f ca="true">+IF(OFFSET('Sanitation Data'!$E$31,0,10*ROW('Sanitation Data'!E61))="","",OFFSET('Sanitation Data'!$E$31,0,10*ROW('Sanitation Data'!E61)))</f>
        <v/>
      </c>
      <c r="CT67" s="278" t="str">
        <f ca="true">+IF(OFFSET('Sanitation Data'!$E$32,0,10*ROW('Sanitation Data'!E61))="","",OFFSET('Sanitation Data'!$E$32,0,10*ROW('Sanitation Data'!E61)))</f>
        <v/>
      </c>
      <c r="CU67" s="278" t="str">
        <f ca="true">+IF(OFFSET('Sanitation Data'!$F$28,0,10*ROW('Sanitation Data'!F61))="","",OFFSET('Sanitation Data'!$F$28,0,10*ROW('Sanitation Data'!F61)))</f>
        <v/>
      </c>
      <c r="CV67" s="278" t="str">
        <f ca="true">+IF(OFFSET('Sanitation Data'!$F$29,0,10*ROW('Sanitation Data'!F61))="","",OFFSET('Sanitation Data'!$F$29,0,10*ROW('Sanitation Data'!F61)))</f>
        <v/>
      </c>
      <c r="CW67" s="278" t="str">
        <f ca="true">+IF(OFFSET('Sanitation Data'!$F$30,0,10*ROW('Sanitation Data'!F61))="","",OFFSET('Sanitation Data'!$F$30,0,10*ROW('Sanitation Data'!F61)))</f>
        <v/>
      </c>
      <c r="CX67" s="278" t="str">
        <f ca="true">+IF(OFFSET('Sanitation Data'!$F$31,0,10*ROW('Sanitation Data'!F61))="","",OFFSET('Sanitation Data'!$F$31,0,10*ROW('Sanitation Data'!F61)))</f>
        <v/>
      </c>
      <c r="CY67" s="278" t="str">
        <f ca="true">+IF(OFFSET('Sanitation Data'!$F$32,0,10*ROW('Sanitation Data'!F61))="","",OFFSET('Sanitation Data'!$F$32,0,10*ROW('Sanitation Data'!F61)))</f>
        <v/>
      </c>
      <c r="CZ67" s="278" t="str">
        <f ca="true">+IF(OFFSET('Sanitation Data'!$G$28,0,10*ROW('Sanitation Data'!G61))="","",OFFSET('Sanitation Data'!$G$28,0,10*ROW('Sanitation Data'!G61)))</f>
        <v/>
      </c>
      <c r="DA67" s="278" t="str">
        <f ca="true">+IF(OFFSET('Sanitation Data'!$G$29,0,10*ROW('Sanitation Data'!G61))="","",OFFSET('Sanitation Data'!$G$29,0,10*ROW('Sanitation Data'!G61)))</f>
        <v/>
      </c>
      <c r="DB67" s="278" t="str">
        <f ca="true">+IF(OFFSET('Sanitation Data'!$G$30,0,10*ROW('Sanitation Data'!G61))="","",OFFSET('Sanitation Data'!$G$30,0,10*ROW('Sanitation Data'!G61)))</f>
        <v/>
      </c>
      <c r="DC67" s="278" t="str">
        <f ca="true">+IF(OFFSET('Sanitation Data'!$G$31,0,10*ROW('Sanitation Data'!G61))="","",OFFSET('Sanitation Data'!$G$31,0,10*ROW('Sanitation Data'!G61)))</f>
        <v/>
      </c>
      <c r="DD67" s="278" t="str">
        <f ca="true">+IF(OFFSET('Sanitation Data'!$G$32,0,10*ROW('Sanitation Data'!G61))="","",OFFSET('Sanitation Data'!$G$32,0,10*ROW('Sanitation Data'!G61)))</f>
        <v/>
      </c>
      <c r="DE67" s="278" t="str">
        <f ca="true">+IF(OFFSET('Sanitation Data'!$H$28,0,10*ROW('Sanitation Data'!H61))="","",OFFSET('Sanitation Data'!$H$28,0,10*ROW('Sanitation Data'!H61)))</f>
        <v/>
      </c>
      <c r="DF67" s="278" t="str">
        <f ca="true">+IF(OFFSET('Sanitation Data'!$H$29,0,10*ROW('Sanitation Data'!H61))="","",OFFSET('Sanitation Data'!$H$29,0,10*ROW('Sanitation Data'!H61)))</f>
        <v/>
      </c>
      <c r="DG67" s="278" t="str">
        <f ca="true">+IF(OFFSET('Sanitation Data'!$H$30,0,10*ROW('Sanitation Data'!H61))="","",OFFSET('Sanitation Data'!$H$30,0,10*ROW('Sanitation Data'!H61)))</f>
        <v/>
      </c>
      <c r="DH67" s="278" t="str">
        <f ca="true">+IF(OFFSET('Sanitation Data'!$H$31,0,10*ROW('Sanitation Data'!H61))="","",OFFSET('Sanitation Data'!$H$31,0,10*ROW('Sanitation Data'!H61)))</f>
        <v/>
      </c>
      <c r="DI67" s="278" t="str">
        <f ca="true">+IF(OFFSET('Sanitation Data'!$H$32,0,10*ROW('Sanitation Data'!H61))="","",OFFSET('Sanitation Data'!$H$32,0,10*ROW('Sanitation Data'!H61)))</f>
        <v/>
      </c>
      <c r="DJ67" s="278" t="str">
        <f ca="true">+IF(OFFSET('Sanitation Data'!$I$28,0,10*ROW('Sanitation Data'!I61))="","",OFFSET('Sanitation Data'!$I$28,0,10*ROW('Sanitation Data'!I61)))</f>
        <v/>
      </c>
      <c r="DK67" s="278" t="str">
        <f ca="true">+IF(OFFSET('Sanitation Data'!$I$29,0,10*ROW('Sanitation Data'!I61))="","",OFFSET('Sanitation Data'!$I$29,0,10*ROW('Sanitation Data'!I61)))</f>
        <v/>
      </c>
      <c r="DL67" s="278" t="str">
        <f ca="true">+IF(OFFSET('Sanitation Data'!$I$30,0,10*ROW('Sanitation Data'!I61))="","",OFFSET('Sanitation Data'!$I$30,0,10*ROW('Sanitation Data'!I61)))</f>
        <v/>
      </c>
      <c r="DM67" s="278" t="str">
        <f ca="true">+IF(OFFSET('Sanitation Data'!$I$31,0,10*ROW('Sanitation Data'!I61))="","",OFFSET('Sanitation Data'!$I$31,0,10*ROW('Sanitation Data'!I61)))</f>
        <v/>
      </c>
      <c r="DN67" s="278" t="str">
        <f ca="true">+IF(OFFSET('Sanitation Data'!$I$32,0,10*ROW('Sanitation Data'!I61))="","",OFFSET('Sanitation Data'!$I$32,0,10*ROW('Sanitation Data'!I61)))</f>
        <v/>
      </c>
      <c r="DO67" s="278" t="str">
        <f ca="true">+IF(OFFSET('Hygiene Data'!$D$11,0,10*ROW('Hygiene Data'!D61))="","",OFFSET('Hygiene Data'!$D$11,0,10*ROW('Hygiene Data'!D61)))</f>
        <v/>
      </c>
      <c r="DP67" s="278" t="str">
        <f ca="true">+IF(OFFSET('Hygiene Data'!$D$12,0,10*ROW('Hygiene Data'!D61))="","",OFFSET('Hygiene Data'!$D$12,0,10*ROW('Hygiene Data'!D61)))</f>
        <v/>
      </c>
      <c r="DQ67" s="278" t="str">
        <f ca="true">+IF(OFFSET('Hygiene Data'!$D$13,0,10*ROW('Hygiene Data'!D61))="","",OFFSET('Hygiene Data'!$D$13,0,10*ROW('Hygiene Data'!D61)))</f>
        <v/>
      </c>
      <c r="DR67" s="278" t="str">
        <f ca="true">+IF(OFFSET('Hygiene Data'!$E$11,0,10*ROW('Hygiene Data'!E61))="","",OFFSET('Hygiene Data'!$E$11,0,10*ROW('Hygiene Data'!E61)))</f>
        <v/>
      </c>
      <c r="DS67" s="278" t="str">
        <f ca="true">+IF(OFFSET('Hygiene Data'!$E$12,0,10*ROW('Hygiene Data'!E61))="","",OFFSET('Hygiene Data'!$E$12,0,10*ROW('Hygiene Data'!E61)))</f>
        <v/>
      </c>
      <c r="DT67" s="278" t="str">
        <f ca="true">+IF(OFFSET('Hygiene Data'!$E$13,0,10*ROW('Hygiene Data'!E61))="","",OFFSET('Hygiene Data'!$E$13,0,10*ROW('Hygiene Data'!E61)))</f>
        <v/>
      </c>
      <c r="DU67" s="278" t="str">
        <f ca="true">+IF(OFFSET('Hygiene Data'!$F$11,0,10*ROW('Hygiene Data'!F61))="","",OFFSET('Hygiene Data'!$F$11,0,10*ROW('Hygiene Data'!F61)))</f>
        <v/>
      </c>
      <c r="DV67" s="278" t="str">
        <f ca="true">+IF(OFFSET('Hygiene Data'!$F$12,0,10*ROW('Hygiene Data'!F61))="","",OFFSET('Hygiene Data'!$F$12,0,10*ROW('Hygiene Data'!F61)))</f>
        <v/>
      </c>
      <c r="DW67" s="278" t="str">
        <f ca="true">+IF(OFFSET('Hygiene Data'!$F$13,0,10*ROW('Hygiene Data'!F61))="","",OFFSET('Hygiene Data'!$F$13,0,10*ROW('Hygiene Data'!F61)))</f>
        <v/>
      </c>
      <c r="DX67" s="278" t="str">
        <f ca="true">+IF(OFFSET('Hygiene Data'!$G$11,0,10*ROW('Hygiene Data'!G61))="","",OFFSET('Hygiene Data'!$G$11,0,10*ROW('Hygiene Data'!G61)))</f>
        <v/>
      </c>
      <c r="DY67" s="278" t="str">
        <f ca="true">+IF(OFFSET('Hygiene Data'!$G$12,0,10*ROW('Hygiene Data'!G61))="","",OFFSET('Hygiene Data'!$G$12,0,10*ROW('Hygiene Data'!G61)))</f>
        <v/>
      </c>
      <c r="DZ67" s="278" t="str">
        <f ca="true">+IF(OFFSET('Hygiene Data'!$G$13,0,10*ROW('Hygiene Data'!G61))="","",OFFSET('Hygiene Data'!$G$13,0,10*ROW('Hygiene Data'!G61)))</f>
        <v/>
      </c>
      <c r="EA67" s="278" t="str">
        <f ca="true">+IF(OFFSET('Hygiene Data'!$H$11,0,10*ROW('Hygiene Data'!H61))="","",OFFSET('Hygiene Data'!$H$11,0,10*ROW('Hygiene Data'!H61)))</f>
        <v/>
      </c>
      <c r="EB67" s="278" t="str">
        <f ca="true">+IF(OFFSET('Hygiene Data'!$H$12,0,10*ROW('Hygiene Data'!H61))="","",OFFSET('Hygiene Data'!$H$12,0,10*ROW('Hygiene Data'!H61)))</f>
        <v/>
      </c>
      <c r="EC67" s="278" t="str">
        <f ca="true">+IF(OFFSET('Hygiene Data'!$H$13,0,10*ROW('Hygiene Data'!H61))="","",OFFSET('Hygiene Data'!$H$13,0,10*ROW('Hygiene Data'!H61)))</f>
        <v/>
      </c>
      <c r="ED67" s="278" t="str">
        <f ca="true">+IF(OFFSET('Hygiene Data'!$I$11,0,10*ROW('Hygiene Data'!I61))="","",OFFSET('Hygiene Data'!$I$11,0,10*ROW('Hygiene Data'!I61)))</f>
        <v/>
      </c>
      <c r="EE67" s="278" t="str">
        <f ca="true">+IF(OFFSET('Hygiene Data'!$I$12,0,10*ROW('Hygiene Data'!I61))="","",OFFSET('Hygiene Data'!$I$12,0,10*ROW('Hygiene Data'!I61)))</f>
        <v/>
      </c>
      <c r="EF67" s="278" t="str">
        <f ca="true">+IF(OFFSET('Hygiene Data'!$I$13,0,10*ROW('Hygiene Data'!I61))="","",OFFSET('Hygiene Data'!$I$13,0,10*ROW('Hygiene Data'!I61)))</f>
        <v/>
      </c>
    </row>
    <row xmlns:x14ac="http://schemas.microsoft.com/office/spreadsheetml/2009/9/ac" r="68" x14ac:dyDescent="0.2">
      <c r="A68" s="35" t="str">
        <f ca="true">+IF(OFFSET('Water Data'!$B$2,0,10*ROW('Water Data'!E62))="","",OFFSET('Water Data'!$B$2,0,10*ROW('Water Data'!E62)))</f>
        <v/>
      </c>
      <c r="B68" s="35" t="str">
        <f ca="true">+IF(OFFSET('Water Data'!$C$2,0,10*ROW('Water Data'!F62))="","",OFFSET('Water Data'!$C$2,0,10*ROW('Water Data'!F62)))</f>
        <v/>
      </c>
      <c r="C68" s="334" t="str">
        <f t="shared" ca="true" si="0"/>
        <v/>
      </c>
      <c r="D68" s="91"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1"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1"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1"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1"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1"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1"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1"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1"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1"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1"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1"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1"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1"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1"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1"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1"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1"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2"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2"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2"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2"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2"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2"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2"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2"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2"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2"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2"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2"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2"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2"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2"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2"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2"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2"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2"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2"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2"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2"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2"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2"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2"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2"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2"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2"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2"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2"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3"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3"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3"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3"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3"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3"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3"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3"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3"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3"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3"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3"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3"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3"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3"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3"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3"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3"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8"/>
      <c r="BS68" s="278" t="str">
        <f ca="true">+IF(OFFSET('Water Data'!$D$27,0,10*ROW('Water Data'!D62))="","",OFFSET('Water Data'!$D$27,0,10*ROW('Water Data'!D62)))</f>
        <v/>
      </c>
      <c r="BT68" s="278" t="str">
        <f ca="true">+IF(OFFSET('Water Data'!$D$28,0,10*ROW('Water Data'!D62))="","",OFFSET('Water Data'!$D$28,0,10*ROW('Water Data'!D62)))</f>
        <v/>
      </c>
      <c r="BU68" s="278" t="str">
        <f ca="true">+IF(OFFSET('Water Data'!$D$29,0,10*ROW('Water Data'!D62))="","",OFFSET('Water Data'!$D$29,0,10*ROW('Water Data'!D62)))</f>
        <v/>
      </c>
      <c r="BV68" s="278" t="str">
        <f ca="true">+IF(OFFSET('Water Data'!$E$27,0,10*ROW('Water Data'!E62))="","",OFFSET('Water Data'!$E$27,0,10*ROW('Water Data'!E62)))</f>
        <v/>
      </c>
      <c r="BW68" s="278" t="str">
        <f ca="true">+IF(OFFSET('Water Data'!$E$28,0,10*ROW('Water Data'!E62))="","",OFFSET('Water Data'!$E$28,0,10*ROW('Water Data'!E62)))</f>
        <v/>
      </c>
      <c r="BX68" s="278" t="str">
        <f ca="true">+IF(OFFSET('Water Data'!$E$29,0,10*ROW('Water Data'!E62))="","",OFFSET('Water Data'!$E$29,0,10*ROW('Water Data'!E62)))</f>
        <v/>
      </c>
      <c r="BY68" s="278" t="str">
        <f ca="true">+IF(OFFSET('Water Data'!$F$27,0,10*ROW('Water Data'!F62))="","",OFFSET('Water Data'!$F$27,0,10*ROW('Water Data'!F62)))</f>
        <v/>
      </c>
      <c r="BZ68" s="278" t="str">
        <f ca="true">+IF(OFFSET('Water Data'!$F$28,0,10*ROW('Water Data'!F62))="","",OFFSET('Water Data'!$F$28,0,10*ROW('Water Data'!F62)))</f>
        <v/>
      </c>
      <c r="CA68" s="278" t="str">
        <f ca="true">+IF(OFFSET('Water Data'!$F$29,0,10*ROW('Water Data'!F62))="","",OFFSET('Water Data'!$F$29,0,10*ROW('Water Data'!F62)))</f>
        <v/>
      </c>
      <c r="CB68" s="278" t="str">
        <f ca="true">+IF(OFFSET('Water Data'!$G$27,0,10*ROW('Water Data'!G62))="","",OFFSET('Water Data'!$G$27,0,10*ROW('Water Data'!G62)))</f>
        <v/>
      </c>
      <c r="CC68" s="278" t="str">
        <f ca="true">+IF(OFFSET('Water Data'!$G$28,0,10*ROW('Water Data'!G62))="","",OFFSET('Water Data'!$G$28,0,10*ROW('Water Data'!G62)))</f>
        <v/>
      </c>
      <c r="CD68" s="278" t="str">
        <f ca="true">+IF(OFFSET('Water Data'!$G$29,0,10*ROW('Water Data'!G62))="","",OFFSET('Water Data'!$G$29,0,10*ROW('Water Data'!G62)))</f>
        <v/>
      </c>
      <c r="CE68" s="278" t="str">
        <f ca="true">+IF(OFFSET('Water Data'!$H$27,0,10*ROW('Water Data'!H62))="","",OFFSET('Water Data'!$H$27,0,10*ROW('Water Data'!H62)))</f>
        <v/>
      </c>
      <c r="CF68" s="278" t="str">
        <f ca="true">+IF(OFFSET('Water Data'!$H$28,0,10*ROW('Water Data'!H62))="","",OFFSET('Water Data'!$H$28,0,10*ROW('Water Data'!H62)))</f>
        <v/>
      </c>
      <c r="CG68" s="278" t="str">
        <f ca="true">+IF(OFFSET('Water Data'!$H$29,0,10*ROW('Water Data'!H62))="","",OFFSET('Water Data'!$H$29,0,10*ROW('Water Data'!H62)))</f>
        <v/>
      </c>
      <c r="CH68" s="278" t="str">
        <f ca="true">+IF(OFFSET('Water Data'!$I$27,0,10*ROW('Water Data'!I62))="","",OFFSET('Water Data'!$I$27,0,10*ROW('Water Data'!I62)))</f>
        <v/>
      </c>
      <c r="CI68" s="278" t="str">
        <f ca="true">+IF(OFFSET('Water Data'!$I$28,0,10*ROW('Water Data'!I62))="","",OFFSET('Water Data'!$I$28,0,10*ROW('Water Data'!I62)))</f>
        <v/>
      </c>
      <c r="CJ68" s="278" t="str">
        <f ca="true">+IF(OFFSET('Water Data'!$I$29,0,10*ROW('Water Data'!I62))="","",OFFSET('Water Data'!$I$29,0,10*ROW('Water Data'!I62)))</f>
        <v/>
      </c>
      <c r="CK68" s="278" t="str">
        <f ca="true">+IF(OFFSET('Sanitation Data'!$D$28,0,10*ROW('Sanitation Data'!D62))="","",OFFSET('Sanitation Data'!$D$28,0,10*ROW('Sanitation Data'!D62)))</f>
        <v/>
      </c>
      <c r="CL68" s="278" t="str">
        <f ca="true">+IF(OFFSET('Sanitation Data'!$D$29,0,10*ROW('Sanitation Data'!D62))="","",OFFSET('Sanitation Data'!$D$29,0,10*ROW('Sanitation Data'!D62)))</f>
        <v/>
      </c>
      <c r="CM68" s="278" t="str">
        <f ca="true">+IF(OFFSET('Sanitation Data'!$D$30,0,10*ROW('Sanitation Data'!D62))="","",OFFSET('Sanitation Data'!$D$30,0,10*ROW('Sanitation Data'!D62)))</f>
        <v/>
      </c>
      <c r="CN68" s="278" t="str">
        <f ca="true">+IF(OFFSET('Sanitation Data'!$D$31,0,10*ROW('Sanitation Data'!D62))="","",OFFSET('Sanitation Data'!$D$31,0,10*ROW('Sanitation Data'!D62)))</f>
        <v/>
      </c>
      <c r="CO68" s="278" t="str">
        <f ca="true">+IF(OFFSET('Sanitation Data'!$D$32,0,10*ROW('Sanitation Data'!D62))="","",OFFSET('Sanitation Data'!$D$32,0,10*ROW('Sanitation Data'!D62)))</f>
        <v/>
      </c>
      <c r="CP68" s="278" t="str">
        <f ca="true">+IF(OFFSET('Sanitation Data'!$E$28,0,10*ROW('Sanitation Data'!E62))="","",OFFSET('Sanitation Data'!$E$28,0,10*ROW('Sanitation Data'!E62)))</f>
        <v/>
      </c>
      <c r="CQ68" s="278" t="str">
        <f ca="true">+IF(OFFSET('Sanitation Data'!$E$29,0,10*ROW('Sanitation Data'!E62))="","",OFFSET('Sanitation Data'!$E$29,0,10*ROW('Sanitation Data'!E62)))</f>
        <v/>
      </c>
      <c r="CR68" s="278" t="str">
        <f ca="true">+IF(OFFSET('Sanitation Data'!$E$30,0,10*ROW('Sanitation Data'!E62))="","",OFFSET('Sanitation Data'!$E$30,0,10*ROW('Sanitation Data'!E62)))</f>
        <v/>
      </c>
      <c r="CS68" s="278" t="str">
        <f ca="true">+IF(OFFSET('Sanitation Data'!$E$31,0,10*ROW('Sanitation Data'!E62))="","",OFFSET('Sanitation Data'!$E$31,0,10*ROW('Sanitation Data'!E62)))</f>
        <v/>
      </c>
      <c r="CT68" s="278" t="str">
        <f ca="true">+IF(OFFSET('Sanitation Data'!$E$32,0,10*ROW('Sanitation Data'!E62))="","",OFFSET('Sanitation Data'!$E$32,0,10*ROW('Sanitation Data'!E62)))</f>
        <v/>
      </c>
      <c r="CU68" s="278" t="str">
        <f ca="true">+IF(OFFSET('Sanitation Data'!$F$28,0,10*ROW('Sanitation Data'!F62))="","",OFFSET('Sanitation Data'!$F$28,0,10*ROW('Sanitation Data'!F62)))</f>
        <v/>
      </c>
      <c r="CV68" s="278" t="str">
        <f ca="true">+IF(OFFSET('Sanitation Data'!$F$29,0,10*ROW('Sanitation Data'!F62))="","",OFFSET('Sanitation Data'!$F$29,0,10*ROW('Sanitation Data'!F62)))</f>
        <v/>
      </c>
      <c r="CW68" s="278" t="str">
        <f ca="true">+IF(OFFSET('Sanitation Data'!$F$30,0,10*ROW('Sanitation Data'!F62))="","",OFFSET('Sanitation Data'!$F$30,0,10*ROW('Sanitation Data'!F62)))</f>
        <v/>
      </c>
      <c r="CX68" s="278" t="str">
        <f ca="true">+IF(OFFSET('Sanitation Data'!$F$31,0,10*ROW('Sanitation Data'!F62))="","",OFFSET('Sanitation Data'!$F$31,0,10*ROW('Sanitation Data'!F62)))</f>
        <v/>
      </c>
      <c r="CY68" s="278" t="str">
        <f ca="true">+IF(OFFSET('Sanitation Data'!$F$32,0,10*ROW('Sanitation Data'!F62))="","",OFFSET('Sanitation Data'!$F$32,0,10*ROW('Sanitation Data'!F62)))</f>
        <v/>
      </c>
      <c r="CZ68" s="278" t="str">
        <f ca="true">+IF(OFFSET('Sanitation Data'!$G$28,0,10*ROW('Sanitation Data'!G62))="","",OFFSET('Sanitation Data'!$G$28,0,10*ROW('Sanitation Data'!G62)))</f>
        <v/>
      </c>
      <c r="DA68" s="278" t="str">
        <f ca="true">+IF(OFFSET('Sanitation Data'!$G$29,0,10*ROW('Sanitation Data'!G62))="","",OFFSET('Sanitation Data'!$G$29,0,10*ROW('Sanitation Data'!G62)))</f>
        <v/>
      </c>
      <c r="DB68" s="278" t="str">
        <f ca="true">+IF(OFFSET('Sanitation Data'!$G$30,0,10*ROW('Sanitation Data'!G62))="","",OFFSET('Sanitation Data'!$G$30,0,10*ROW('Sanitation Data'!G62)))</f>
        <v/>
      </c>
      <c r="DC68" s="278" t="str">
        <f ca="true">+IF(OFFSET('Sanitation Data'!$G$31,0,10*ROW('Sanitation Data'!G62))="","",OFFSET('Sanitation Data'!$G$31,0,10*ROW('Sanitation Data'!G62)))</f>
        <v/>
      </c>
      <c r="DD68" s="278" t="str">
        <f ca="true">+IF(OFFSET('Sanitation Data'!$G$32,0,10*ROW('Sanitation Data'!G62))="","",OFFSET('Sanitation Data'!$G$32,0,10*ROW('Sanitation Data'!G62)))</f>
        <v/>
      </c>
      <c r="DE68" s="278" t="str">
        <f ca="true">+IF(OFFSET('Sanitation Data'!$H$28,0,10*ROW('Sanitation Data'!H62))="","",OFFSET('Sanitation Data'!$H$28,0,10*ROW('Sanitation Data'!H62)))</f>
        <v/>
      </c>
      <c r="DF68" s="278" t="str">
        <f ca="true">+IF(OFFSET('Sanitation Data'!$H$29,0,10*ROW('Sanitation Data'!H62))="","",OFFSET('Sanitation Data'!$H$29,0,10*ROW('Sanitation Data'!H62)))</f>
        <v/>
      </c>
      <c r="DG68" s="278" t="str">
        <f ca="true">+IF(OFFSET('Sanitation Data'!$H$30,0,10*ROW('Sanitation Data'!H62))="","",OFFSET('Sanitation Data'!$H$30,0,10*ROW('Sanitation Data'!H62)))</f>
        <v/>
      </c>
      <c r="DH68" s="278" t="str">
        <f ca="true">+IF(OFFSET('Sanitation Data'!$H$31,0,10*ROW('Sanitation Data'!H62))="","",OFFSET('Sanitation Data'!$H$31,0,10*ROW('Sanitation Data'!H62)))</f>
        <v/>
      </c>
      <c r="DI68" s="278" t="str">
        <f ca="true">+IF(OFFSET('Sanitation Data'!$H$32,0,10*ROW('Sanitation Data'!H62))="","",OFFSET('Sanitation Data'!$H$32,0,10*ROW('Sanitation Data'!H62)))</f>
        <v/>
      </c>
      <c r="DJ68" s="278" t="str">
        <f ca="true">+IF(OFFSET('Sanitation Data'!$I$28,0,10*ROW('Sanitation Data'!I62))="","",OFFSET('Sanitation Data'!$I$28,0,10*ROW('Sanitation Data'!I62)))</f>
        <v/>
      </c>
      <c r="DK68" s="278" t="str">
        <f ca="true">+IF(OFFSET('Sanitation Data'!$I$29,0,10*ROW('Sanitation Data'!I62))="","",OFFSET('Sanitation Data'!$I$29,0,10*ROW('Sanitation Data'!I62)))</f>
        <v/>
      </c>
      <c r="DL68" s="278" t="str">
        <f ca="true">+IF(OFFSET('Sanitation Data'!$I$30,0,10*ROW('Sanitation Data'!I62))="","",OFFSET('Sanitation Data'!$I$30,0,10*ROW('Sanitation Data'!I62)))</f>
        <v/>
      </c>
      <c r="DM68" s="278" t="str">
        <f ca="true">+IF(OFFSET('Sanitation Data'!$I$31,0,10*ROW('Sanitation Data'!I62))="","",OFFSET('Sanitation Data'!$I$31,0,10*ROW('Sanitation Data'!I62)))</f>
        <v/>
      </c>
      <c r="DN68" s="278" t="str">
        <f ca="true">+IF(OFFSET('Sanitation Data'!$I$32,0,10*ROW('Sanitation Data'!I62))="","",OFFSET('Sanitation Data'!$I$32,0,10*ROW('Sanitation Data'!I62)))</f>
        <v/>
      </c>
      <c r="DO68" s="278" t="str">
        <f ca="true">+IF(OFFSET('Hygiene Data'!$D$11,0,10*ROW('Hygiene Data'!D62))="","",OFFSET('Hygiene Data'!$D$11,0,10*ROW('Hygiene Data'!D62)))</f>
        <v/>
      </c>
      <c r="DP68" s="278" t="str">
        <f ca="true">+IF(OFFSET('Hygiene Data'!$D$12,0,10*ROW('Hygiene Data'!D62))="","",OFFSET('Hygiene Data'!$D$12,0,10*ROW('Hygiene Data'!D62)))</f>
        <v/>
      </c>
      <c r="DQ68" s="278" t="str">
        <f ca="true">+IF(OFFSET('Hygiene Data'!$D$13,0,10*ROW('Hygiene Data'!D62))="","",OFFSET('Hygiene Data'!$D$13,0,10*ROW('Hygiene Data'!D62)))</f>
        <v/>
      </c>
      <c r="DR68" s="278" t="str">
        <f ca="true">+IF(OFFSET('Hygiene Data'!$E$11,0,10*ROW('Hygiene Data'!E62))="","",OFFSET('Hygiene Data'!$E$11,0,10*ROW('Hygiene Data'!E62)))</f>
        <v/>
      </c>
      <c r="DS68" s="278" t="str">
        <f ca="true">+IF(OFFSET('Hygiene Data'!$E$12,0,10*ROW('Hygiene Data'!E62))="","",OFFSET('Hygiene Data'!$E$12,0,10*ROW('Hygiene Data'!E62)))</f>
        <v/>
      </c>
      <c r="DT68" s="278" t="str">
        <f ca="true">+IF(OFFSET('Hygiene Data'!$E$13,0,10*ROW('Hygiene Data'!E62))="","",OFFSET('Hygiene Data'!$E$13,0,10*ROW('Hygiene Data'!E62)))</f>
        <v/>
      </c>
      <c r="DU68" s="278" t="str">
        <f ca="true">+IF(OFFSET('Hygiene Data'!$F$11,0,10*ROW('Hygiene Data'!F62))="","",OFFSET('Hygiene Data'!$F$11,0,10*ROW('Hygiene Data'!F62)))</f>
        <v/>
      </c>
      <c r="DV68" s="278" t="str">
        <f ca="true">+IF(OFFSET('Hygiene Data'!$F$12,0,10*ROW('Hygiene Data'!F62))="","",OFFSET('Hygiene Data'!$F$12,0,10*ROW('Hygiene Data'!F62)))</f>
        <v/>
      </c>
      <c r="DW68" s="278" t="str">
        <f ca="true">+IF(OFFSET('Hygiene Data'!$F$13,0,10*ROW('Hygiene Data'!F62))="","",OFFSET('Hygiene Data'!$F$13,0,10*ROW('Hygiene Data'!F62)))</f>
        <v/>
      </c>
      <c r="DX68" s="278" t="str">
        <f ca="true">+IF(OFFSET('Hygiene Data'!$G$11,0,10*ROW('Hygiene Data'!G62))="","",OFFSET('Hygiene Data'!$G$11,0,10*ROW('Hygiene Data'!G62)))</f>
        <v/>
      </c>
      <c r="DY68" s="278" t="str">
        <f ca="true">+IF(OFFSET('Hygiene Data'!$G$12,0,10*ROW('Hygiene Data'!G62))="","",OFFSET('Hygiene Data'!$G$12,0,10*ROW('Hygiene Data'!G62)))</f>
        <v/>
      </c>
      <c r="DZ68" s="278" t="str">
        <f ca="true">+IF(OFFSET('Hygiene Data'!$G$13,0,10*ROW('Hygiene Data'!G62))="","",OFFSET('Hygiene Data'!$G$13,0,10*ROW('Hygiene Data'!G62)))</f>
        <v/>
      </c>
      <c r="EA68" s="278" t="str">
        <f ca="true">+IF(OFFSET('Hygiene Data'!$H$11,0,10*ROW('Hygiene Data'!H62))="","",OFFSET('Hygiene Data'!$H$11,0,10*ROW('Hygiene Data'!H62)))</f>
        <v/>
      </c>
      <c r="EB68" s="278" t="str">
        <f ca="true">+IF(OFFSET('Hygiene Data'!$H$12,0,10*ROW('Hygiene Data'!H62))="","",OFFSET('Hygiene Data'!$H$12,0,10*ROW('Hygiene Data'!H62)))</f>
        <v/>
      </c>
      <c r="EC68" s="278" t="str">
        <f ca="true">+IF(OFFSET('Hygiene Data'!$H$13,0,10*ROW('Hygiene Data'!H62))="","",OFFSET('Hygiene Data'!$H$13,0,10*ROW('Hygiene Data'!H62)))</f>
        <v/>
      </c>
      <c r="ED68" s="278" t="str">
        <f ca="true">+IF(OFFSET('Hygiene Data'!$I$11,0,10*ROW('Hygiene Data'!I62))="","",OFFSET('Hygiene Data'!$I$11,0,10*ROW('Hygiene Data'!I62)))</f>
        <v/>
      </c>
      <c r="EE68" s="278" t="str">
        <f ca="true">+IF(OFFSET('Hygiene Data'!$I$12,0,10*ROW('Hygiene Data'!I62))="","",OFFSET('Hygiene Data'!$I$12,0,10*ROW('Hygiene Data'!I62)))</f>
        <v/>
      </c>
      <c r="EF68" s="278" t="str">
        <f ca="true">+IF(OFFSET('Hygiene Data'!$I$13,0,10*ROW('Hygiene Data'!I62))="","",OFFSET('Hygiene Data'!$I$13,0,10*ROW('Hygiene Data'!I62)))</f>
        <v/>
      </c>
    </row>
    <row xmlns:x14ac="http://schemas.microsoft.com/office/spreadsheetml/2009/9/ac" r="69" x14ac:dyDescent="0.2">
      <c r="A69" s="35" t="str">
        <f ca="true">+IF(OFFSET('Water Data'!$B$2,0,10*ROW('Water Data'!E63))="","",OFFSET('Water Data'!$B$2,0,10*ROW('Water Data'!E63)))</f>
        <v/>
      </c>
      <c r="B69" s="35" t="str">
        <f ca="true">+IF(OFFSET('Water Data'!$C$2,0,10*ROW('Water Data'!F63))="","",OFFSET('Water Data'!$C$2,0,10*ROW('Water Data'!F63)))</f>
        <v/>
      </c>
      <c r="C69" s="334" t="str">
        <f t="shared" ca="true" si="0"/>
        <v/>
      </c>
      <c r="D69" s="91"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1"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1"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1"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1"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1"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1"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1"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1"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1"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1"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1"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1"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1"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1"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1"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1"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1"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2"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2"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2"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2"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2"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2"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2"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2"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2"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2"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2"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2"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2"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2"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2"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2"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2"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2"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2"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2"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2"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2"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2"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2"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2"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2"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2"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2"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2"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2"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3"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3"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3"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3"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3"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3"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3"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3"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3"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3"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3"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3"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3"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3"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3"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3"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3"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3"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8"/>
      <c r="BS69" s="278" t="str">
        <f ca="true">+IF(OFFSET('Water Data'!$D$27,0,10*ROW('Water Data'!D63))="","",OFFSET('Water Data'!$D$27,0,10*ROW('Water Data'!D63)))</f>
        <v/>
      </c>
      <c r="BT69" s="278" t="str">
        <f ca="true">+IF(OFFSET('Water Data'!$D$28,0,10*ROW('Water Data'!D63))="","",OFFSET('Water Data'!$D$28,0,10*ROW('Water Data'!D63)))</f>
        <v/>
      </c>
      <c r="BU69" s="278" t="str">
        <f ca="true">+IF(OFFSET('Water Data'!$D$29,0,10*ROW('Water Data'!D63))="","",OFFSET('Water Data'!$D$29,0,10*ROW('Water Data'!D63)))</f>
        <v/>
      </c>
      <c r="BV69" s="278" t="str">
        <f ca="true">+IF(OFFSET('Water Data'!$E$27,0,10*ROW('Water Data'!E63))="","",OFFSET('Water Data'!$E$27,0,10*ROW('Water Data'!E63)))</f>
        <v/>
      </c>
      <c r="BW69" s="278" t="str">
        <f ca="true">+IF(OFFSET('Water Data'!$E$28,0,10*ROW('Water Data'!E63))="","",OFFSET('Water Data'!$E$28,0,10*ROW('Water Data'!E63)))</f>
        <v/>
      </c>
      <c r="BX69" s="278" t="str">
        <f ca="true">+IF(OFFSET('Water Data'!$E$29,0,10*ROW('Water Data'!E63))="","",OFFSET('Water Data'!$E$29,0,10*ROW('Water Data'!E63)))</f>
        <v/>
      </c>
      <c r="BY69" s="278" t="str">
        <f ca="true">+IF(OFFSET('Water Data'!$F$27,0,10*ROW('Water Data'!F63))="","",OFFSET('Water Data'!$F$27,0,10*ROW('Water Data'!F63)))</f>
        <v/>
      </c>
      <c r="BZ69" s="278" t="str">
        <f ca="true">+IF(OFFSET('Water Data'!$F$28,0,10*ROW('Water Data'!F63))="","",OFFSET('Water Data'!$F$28,0,10*ROW('Water Data'!F63)))</f>
        <v/>
      </c>
      <c r="CA69" s="278" t="str">
        <f ca="true">+IF(OFFSET('Water Data'!$F$29,0,10*ROW('Water Data'!F63))="","",OFFSET('Water Data'!$F$29,0,10*ROW('Water Data'!F63)))</f>
        <v/>
      </c>
      <c r="CB69" s="278" t="str">
        <f ca="true">+IF(OFFSET('Water Data'!$G$27,0,10*ROW('Water Data'!G63))="","",OFFSET('Water Data'!$G$27,0,10*ROW('Water Data'!G63)))</f>
        <v/>
      </c>
      <c r="CC69" s="278" t="str">
        <f ca="true">+IF(OFFSET('Water Data'!$G$28,0,10*ROW('Water Data'!G63))="","",OFFSET('Water Data'!$G$28,0,10*ROW('Water Data'!G63)))</f>
        <v/>
      </c>
      <c r="CD69" s="278" t="str">
        <f ca="true">+IF(OFFSET('Water Data'!$G$29,0,10*ROW('Water Data'!G63))="","",OFFSET('Water Data'!$G$29,0,10*ROW('Water Data'!G63)))</f>
        <v/>
      </c>
      <c r="CE69" s="278" t="str">
        <f ca="true">+IF(OFFSET('Water Data'!$H$27,0,10*ROW('Water Data'!H63))="","",OFFSET('Water Data'!$H$27,0,10*ROW('Water Data'!H63)))</f>
        <v/>
      </c>
      <c r="CF69" s="278" t="str">
        <f ca="true">+IF(OFFSET('Water Data'!$H$28,0,10*ROW('Water Data'!H63))="","",OFFSET('Water Data'!$H$28,0,10*ROW('Water Data'!H63)))</f>
        <v/>
      </c>
      <c r="CG69" s="278" t="str">
        <f ca="true">+IF(OFFSET('Water Data'!$H$29,0,10*ROW('Water Data'!H63))="","",OFFSET('Water Data'!$H$29,0,10*ROW('Water Data'!H63)))</f>
        <v/>
      </c>
      <c r="CH69" s="278" t="str">
        <f ca="true">+IF(OFFSET('Water Data'!$I$27,0,10*ROW('Water Data'!I63))="","",OFFSET('Water Data'!$I$27,0,10*ROW('Water Data'!I63)))</f>
        <v/>
      </c>
      <c r="CI69" s="278" t="str">
        <f ca="true">+IF(OFFSET('Water Data'!$I$28,0,10*ROW('Water Data'!I63))="","",OFFSET('Water Data'!$I$28,0,10*ROW('Water Data'!I63)))</f>
        <v/>
      </c>
      <c r="CJ69" s="278" t="str">
        <f ca="true">+IF(OFFSET('Water Data'!$I$29,0,10*ROW('Water Data'!I63))="","",OFFSET('Water Data'!$I$29,0,10*ROW('Water Data'!I63)))</f>
        <v/>
      </c>
      <c r="CK69" s="278" t="str">
        <f ca="true">+IF(OFFSET('Sanitation Data'!$D$28,0,10*ROW('Sanitation Data'!D63))="","",OFFSET('Sanitation Data'!$D$28,0,10*ROW('Sanitation Data'!D63)))</f>
        <v/>
      </c>
      <c r="CL69" s="278" t="str">
        <f ca="true">+IF(OFFSET('Sanitation Data'!$D$29,0,10*ROW('Sanitation Data'!D63))="","",OFFSET('Sanitation Data'!$D$29,0,10*ROW('Sanitation Data'!D63)))</f>
        <v/>
      </c>
      <c r="CM69" s="278" t="str">
        <f ca="true">+IF(OFFSET('Sanitation Data'!$D$30,0,10*ROW('Sanitation Data'!D63))="","",OFFSET('Sanitation Data'!$D$30,0,10*ROW('Sanitation Data'!D63)))</f>
        <v/>
      </c>
      <c r="CN69" s="278" t="str">
        <f ca="true">+IF(OFFSET('Sanitation Data'!$D$31,0,10*ROW('Sanitation Data'!D63))="","",OFFSET('Sanitation Data'!$D$31,0,10*ROW('Sanitation Data'!D63)))</f>
        <v/>
      </c>
      <c r="CO69" s="278" t="str">
        <f ca="true">+IF(OFFSET('Sanitation Data'!$D$32,0,10*ROW('Sanitation Data'!D63))="","",OFFSET('Sanitation Data'!$D$32,0,10*ROW('Sanitation Data'!D63)))</f>
        <v/>
      </c>
      <c r="CP69" s="278" t="str">
        <f ca="true">+IF(OFFSET('Sanitation Data'!$E$28,0,10*ROW('Sanitation Data'!E63))="","",OFFSET('Sanitation Data'!$E$28,0,10*ROW('Sanitation Data'!E63)))</f>
        <v/>
      </c>
      <c r="CQ69" s="278" t="str">
        <f ca="true">+IF(OFFSET('Sanitation Data'!$E$29,0,10*ROW('Sanitation Data'!E63))="","",OFFSET('Sanitation Data'!$E$29,0,10*ROW('Sanitation Data'!E63)))</f>
        <v/>
      </c>
      <c r="CR69" s="278" t="str">
        <f ca="true">+IF(OFFSET('Sanitation Data'!$E$30,0,10*ROW('Sanitation Data'!E63))="","",OFFSET('Sanitation Data'!$E$30,0,10*ROW('Sanitation Data'!E63)))</f>
        <v/>
      </c>
      <c r="CS69" s="278" t="str">
        <f ca="true">+IF(OFFSET('Sanitation Data'!$E$31,0,10*ROW('Sanitation Data'!E63))="","",OFFSET('Sanitation Data'!$E$31,0,10*ROW('Sanitation Data'!E63)))</f>
        <v/>
      </c>
      <c r="CT69" s="278" t="str">
        <f ca="true">+IF(OFFSET('Sanitation Data'!$E$32,0,10*ROW('Sanitation Data'!E63))="","",OFFSET('Sanitation Data'!$E$32,0,10*ROW('Sanitation Data'!E63)))</f>
        <v/>
      </c>
      <c r="CU69" s="278" t="str">
        <f ca="true">+IF(OFFSET('Sanitation Data'!$F$28,0,10*ROW('Sanitation Data'!F63))="","",OFFSET('Sanitation Data'!$F$28,0,10*ROW('Sanitation Data'!F63)))</f>
        <v/>
      </c>
      <c r="CV69" s="278" t="str">
        <f ca="true">+IF(OFFSET('Sanitation Data'!$F$29,0,10*ROW('Sanitation Data'!F63))="","",OFFSET('Sanitation Data'!$F$29,0,10*ROW('Sanitation Data'!F63)))</f>
        <v/>
      </c>
      <c r="CW69" s="278" t="str">
        <f ca="true">+IF(OFFSET('Sanitation Data'!$F$30,0,10*ROW('Sanitation Data'!F63))="","",OFFSET('Sanitation Data'!$F$30,0,10*ROW('Sanitation Data'!F63)))</f>
        <v/>
      </c>
      <c r="CX69" s="278" t="str">
        <f ca="true">+IF(OFFSET('Sanitation Data'!$F$31,0,10*ROW('Sanitation Data'!F63))="","",OFFSET('Sanitation Data'!$F$31,0,10*ROW('Sanitation Data'!F63)))</f>
        <v/>
      </c>
      <c r="CY69" s="278" t="str">
        <f ca="true">+IF(OFFSET('Sanitation Data'!$F$32,0,10*ROW('Sanitation Data'!F63))="","",OFFSET('Sanitation Data'!$F$32,0,10*ROW('Sanitation Data'!F63)))</f>
        <v/>
      </c>
      <c r="CZ69" s="278" t="str">
        <f ca="true">+IF(OFFSET('Sanitation Data'!$G$28,0,10*ROW('Sanitation Data'!G63))="","",OFFSET('Sanitation Data'!$G$28,0,10*ROW('Sanitation Data'!G63)))</f>
        <v/>
      </c>
      <c r="DA69" s="278" t="str">
        <f ca="true">+IF(OFFSET('Sanitation Data'!$G$29,0,10*ROW('Sanitation Data'!G63))="","",OFFSET('Sanitation Data'!$G$29,0,10*ROW('Sanitation Data'!G63)))</f>
        <v/>
      </c>
      <c r="DB69" s="278" t="str">
        <f ca="true">+IF(OFFSET('Sanitation Data'!$G$30,0,10*ROW('Sanitation Data'!G63))="","",OFFSET('Sanitation Data'!$G$30,0,10*ROW('Sanitation Data'!G63)))</f>
        <v/>
      </c>
      <c r="DC69" s="278" t="str">
        <f ca="true">+IF(OFFSET('Sanitation Data'!$G$31,0,10*ROW('Sanitation Data'!G63))="","",OFFSET('Sanitation Data'!$G$31,0,10*ROW('Sanitation Data'!G63)))</f>
        <v/>
      </c>
      <c r="DD69" s="278" t="str">
        <f ca="true">+IF(OFFSET('Sanitation Data'!$G$32,0,10*ROW('Sanitation Data'!G63))="","",OFFSET('Sanitation Data'!$G$32,0,10*ROW('Sanitation Data'!G63)))</f>
        <v/>
      </c>
      <c r="DE69" s="278" t="str">
        <f ca="true">+IF(OFFSET('Sanitation Data'!$H$28,0,10*ROW('Sanitation Data'!H63))="","",OFFSET('Sanitation Data'!$H$28,0,10*ROW('Sanitation Data'!H63)))</f>
        <v/>
      </c>
      <c r="DF69" s="278" t="str">
        <f ca="true">+IF(OFFSET('Sanitation Data'!$H$29,0,10*ROW('Sanitation Data'!H63))="","",OFFSET('Sanitation Data'!$H$29,0,10*ROW('Sanitation Data'!H63)))</f>
        <v/>
      </c>
      <c r="DG69" s="278" t="str">
        <f ca="true">+IF(OFFSET('Sanitation Data'!$H$30,0,10*ROW('Sanitation Data'!H63))="","",OFFSET('Sanitation Data'!$H$30,0,10*ROW('Sanitation Data'!H63)))</f>
        <v/>
      </c>
      <c r="DH69" s="278" t="str">
        <f ca="true">+IF(OFFSET('Sanitation Data'!$H$31,0,10*ROW('Sanitation Data'!H63))="","",OFFSET('Sanitation Data'!$H$31,0,10*ROW('Sanitation Data'!H63)))</f>
        <v/>
      </c>
      <c r="DI69" s="278" t="str">
        <f ca="true">+IF(OFFSET('Sanitation Data'!$H$32,0,10*ROW('Sanitation Data'!H63))="","",OFFSET('Sanitation Data'!$H$32,0,10*ROW('Sanitation Data'!H63)))</f>
        <v/>
      </c>
      <c r="DJ69" s="278" t="str">
        <f ca="true">+IF(OFFSET('Sanitation Data'!$I$28,0,10*ROW('Sanitation Data'!I63))="","",OFFSET('Sanitation Data'!$I$28,0,10*ROW('Sanitation Data'!I63)))</f>
        <v/>
      </c>
      <c r="DK69" s="278" t="str">
        <f ca="true">+IF(OFFSET('Sanitation Data'!$I$29,0,10*ROW('Sanitation Data'!I63))="","",OFFSET('Sanitation Data'!$I$29,0,10*ROW('Sanitation Data'!I63)))</f>
        <v/>
      </c>
      <c r="DL69" s="278" t="str">
        <f ca="true">+IF(OFFSET('Sanitation Data'!$I$30,0,10*ROW('Sanitation Data'!I63))="","",OFFSET('Sanitation Data'!$I$30,0,10*ROW('Sanitation Data'!I63)))</f>
        <v/>
      </c>
      <c r="DM69" s="278" t="str">
        <f ca="true">+IF(OFFSET('Sanitation Data'!$I$31,0,10*ROW('Sanitation Data'!I63))="","",OFFSET('Sanitation Data'!$I$31,0,10*ROW('Sanitation Data'!I63)))</f>
        <v/>
      </c>
      <c r="DN69" s="278" t="str">
        <f ca="true">+IF(OFFSET('Sanitation Data'!$I$32,0,10*ROW('Sanitation Data'!I63))="","",OFFSET('Sanitation Data'!$I$32,0,10*ROW('Sanitation Data'!I63)))</f>
        <v/>
      </c>
      <c r="DO69" s="278" t="str">
        <f ca="true">+IF(OFFSET('Hygiene Data'!$D$11,0,10*ROW('Hygiene Data'!D63))="","",OFFSET('Hygiene Data'!$D$11,0,10*ROW('Hygiene Data'!D63)))</f>
        <v/>
      </c>
      <c r="DP69" s="278" t="str">
        <f ca="true">+IF(OFFSET('Hygiene Data'!$D$12,0,10*ROW('Hygiene Data'!D63))="","",OFFSET('Hygiene Data'!$D$12,0,10*ROW('Hygiene Data'!D63)))</f>
        <v/>
      </c>
      <c r="DQ69" s="278" t="str">
        <f ca="true">+IF(OFFSET('Hygiene Data'!$D$13,0,10*ROW('Hygiene Data'!D63))="","",OFFSET('Hygiene Data'!$D$13,0,10*ROW('Hygiene Data'!D63)))</f>
        <v/>
      </c>
      <c r="DR69" s="278" t="str">
        <f ca="true">+IF(OFFSET('Hygiene Data'!$E$11,0,10*ROW('Hygiene Data'!E63))="","",OFFSET('Hygiene Data'!$E$11,0,10*ROW('Hygiene Data'!E63)))</f>
        <v/>
      </c>
      <c r="DS69" s="278" t="str">
        <f ca="true">+IF(OFFSET('Hygiene Data'!$E$12,0,10*ROW('Hygiene Data'!E63))="","",OFFSET('Hygiene Data'!$E$12,0,10*ROW('Hygiene Data'!E63)))</f>
        <v/>
      </c>
      <c r="DT69" s="278" t="str">
        <f ca="true">+IF(OFFSET('Hygiene Data'!$E$13,0,10*ROW('Hygiene Data'!E63))="","",OFFSET('Hygiene Data'!$E$13,0,10*ROW('Hygiene Data'!E63)))</f>
        <v/>
      </c>
      <c r="DU69" s="278" t="str">
        <f ca="true">+IF(OFFSET('Hygiene Data'!$F$11,0,10*ROW('Hygiene Data'!F63))="","",OFFSET('Hygiene Data'!$F$11,0,10*ROW('Hygiene Data'!F63)))</f>
        <v/>
      </c>
      <c r="DV69" s="278" t="str">
        <f ca="true">+IF(OFFSET('Hygiene Data'!$F$12,0,10*ROW('Hygiene Data'!F63))="","",OFFSET('Hygiene Data'!$F$12,0,10*ROW('Hygiene Data'!F63)))</f>
        <v/>
      </c>
      <c r="DW69" s="278" t="str">
        <f ca="true">+IF(OFFSET('Hygiene Data'!$F$13,0,10*ROW('Hygiene Data'!F63))="","",OFFSET('Hygiene Data'!$F$13,0,10*ROW('Hygiene Data'!F63)))</f>
        <v/>
      </c>
      <c r="DX69" s="278" t="str">
        <f ca="true">+IF(OFFSET('Hygiene Data'!$G$11,0,10*ROW('Hygiene Data'!G63))="","",OFFSET('Hygiene Data'!$G$11,0,10*ROW('Hygiene Data'!G63)))</f>
        <v/>
      </c>
      <c r="DY69" s="278" t="str">
        <f ca="true">+IF(OFFSET('Hygiene Data'!$G$12,0,10*ROW('Hygiene Data'!G63))="","",OFFSET('Hygiene Data'!$G$12,0,10*ROW('Hygiene Data'!G63)))</f>
        <v/>
      </c>
      <c r="DZ69" s="278" t="str">
        <f ca="true">+IF(OFFSET('Hygiene Data'!$G$13,0,10*ROW('Hygiene Data'!G63))="","",OFFSET('Hygiene Data'!$G$13,0,10*ROW('Hygiene Data'!G63)))</f>
        <v/>
      </c>
      <c r="EA69" s="278" t="str">
        <f ca="true">+IF(OFFSET('Hygiene Data'!$H$11,0,10*ROW('Hygiene Data'!H63))="","",OFFSET('Hygiene Data'!$H$11,0,10*ROW('Hygiene Data'!H63)))</f>
        <v/>
      </c>
      <c r="EB69" s="278" t="str">
        <f ca="true">+IF(OFFSET('Hygiene Data'!$H$12,0,10*ROW('Hygiene Data'!H63))="","",OFFSET('Hygiene Data'!$H$12,0,10*ROW('Hygiene Data'!H63)))</f>
        <v/>
      </c>
      <c r="EC69" s="278" t="str">
        <f ca="true">+IF(OFFSET('Hygiene Data'!$H$13,0,10*ROW('Hygiene Data'!H63))="","",OFFSET('Hygiene Data'!$H$13,0,10*ROW('Hygiene Data'!H63)))</f>
        <v/>
      </c>
      <c r="ED69" s="278" t="str">
        <f ca="true">+IF(OFFSET('Hygiene Data'!$I$11,0,10*ROW('Hygiene Data'!I63))="","",OFFSET('Hygiene Data'!$I$11,0,10*ROW('Hygiene Data'!I63)))</f>
        <v/>
      </c>
      <c r="EE69" s="278" t="str">
        <f ca="true">+IF(OFFSET('Hygiene Data'!$I$12,0,10*ROW('Hygiene Data'!I63))="","",OFFSET('Hygiene Data'!$I$12,0,10*ROW('Hygiene Data'!I63)))</f>
        <v/>
      </c>
      <c r="EF69" s="278" t="str">
        <f ca="true">+IF(OFFSET('Hygiene Data'!$I$13,0,10*ROW('Hygiene Data'!I63))="","",OFFSET('Hygiene Data'!$I$13,0,10*ROW('Hygiene Data'!I63)))</f>
        <v/>
      </c>
    </row>
    <row xmlns:x14ac="http://schemas.microsoft.com/office/spreadsheetml/2009/9/ac" r="70" x14ac:dyDescent="0.2">
      <c r="A70" s="35" t="str">
        <f ca="true">+IF(OFFSET('Water Data'!$B$2,0,10*ROW('Water Data'!E64))="","",OFFSET('Water Data'!$B$2,0,10*ROW('Water Data'!E64)))</f>
        <v/>
      </c>
      <c r="B70" s="35" t="str">
        <f ca="true">+IF(OFFSET('Water Data'!$C$2,0,10*ROW('Water Data'!F64))="","",OFFSET('Water Data'!$C$2,0,10*ROW('Water Data'!F64)))</f>
        <v/>
      </c>
      <c r="C70" s="334" t="str">
        <f t="shared" ca="true" si="0"/>
        <v/>
      </c>
      <c r="D70" s="91"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1"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1"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1"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1"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1"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1"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1"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1"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1"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1"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1"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1"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1"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1"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1"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1"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1"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2"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2"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2"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2"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2"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2"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2"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2"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2"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2"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2"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2"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2"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2"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2"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2"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2"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2"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2"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2"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2"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2"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2"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2"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2"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2"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2"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2"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2"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2"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3"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3"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3"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3"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3"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3"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3"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3"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3"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3"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3"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3"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3"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3"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3"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3"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3"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3"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8"/>
      <c r="BS70" s="278" t="str">
        <f ca="true">+IF(OFFSET('Water Data'!$D$27,0,10*ROW('Water Data'!D64))="","",OFFSET('Water Data'!$D$27,0,10*ROW('Water Data'!D64)))</f>
        <v/>
      </c>
      <c r="BT70" s="278" t="str">
        <f ca="true">+IF(OFFSET('Water Data'!$D$28,0,10*ROW('Water Data'!D64))="","",OFFSET('Water Data'!$D$28,0,10*ROW('Water Data'!D64)))</f>
        <v/>
      </c>
      <c r="BU70" s="278" t="str">
        <f ca="true">+IF(OFFSET('Water Data'!$D$29,0,10*ROW('Water Data'!D64))="","",OFFSET('Water Data'!$D$29,0,10*ROW('Water Data'!D64)))</f>
        <v/>
      </c>
      <c r="BV70" s="278" t="str">
        <f ca="true">+IF(OFFSET('Water Data'!$E$27,0,10*ROW('Water Data'!E64))="","",OFFSET('Water Data'!$E$27,0,10*ROW('Water Data'!E64)))</f>
        <v/>
      </c>
      <c r="BW70" s="278" t="str">
        <f ca="true">+IF(OFFSET('Water Data'!$E$28,0,10*ROW('Water Data'!E64))="","",OFFSET('Water Data'!$E$28,0,10*ROW('Water Data'!E64)))</f>
        <v/>
      </c>
      <c r="BX70" s="278" t="str">
        <f ca="true">+IF(OFFSET('Water Data'!$E$29,0,10*ROW('Water Data'!E64))="","",OFFSET('Water Data'!$E$29,0,10*ROW('Water Data'!E64)))</f>
        <v/>
      </c>
      <c r="BY70" s="278" t="str">
        <f ca="true">+IF(OFFSET('Water Data'!$F$27,0,10*ROW('Water Data'!F64))="","",OFFSET('Water Data'!$F$27,0,10*ROW('Water Data'!F64)))</f>
        <v/>
      </c>
      <c r="BZ70" s="278" t="str">
        <f ca="true">+IF(OFFSET('Water Data'!$F$28,0,10*ROW('Water Data'!F64))="","",OFFSET('Water Data'!$F$28,0,10*ROW('Water Data'!F64)))</f>
        <v/>
      </c>
      <c r="CA70" s="278" t="str">
        <f ca="true">+IF(OFFSET('Water Data'!$F$29,0,10*ROW('Water Data'!F64))="","",OFFSET('Water Data'!$F$29,0,10*ROW('Water Data'!F64)))</f>
        <v/>
      </c>
      <c r="CB70" s="278" t="str">
        <f ca="true">+IF(OFFSET('Water Data'!$G$27,0,10*ROW('Water Data'!G64))="","",OFFSET('Water Data'!$G$27,0,10*ROW('Water Data'!G64)))</f>
        <v/>
      </c>
      <c r="CC70" s="278" t="str">
        <f ca="true">+IF(OFFSET('Water Data'!$G$28,0,10*ROW('Water Data'!G64))="","",OFFSET('Water Data'!$G$28,0,10*ROW('Water Data'!G64)))</f>
        <v/>
      </c>
      <c r="CD70" s="278" t="str">
        <f ca="true">+IF(OFFSET('Water Data'!$G$29,0,10*ROW('Water Data'!G64))="","",OFFSET('Water Data'!$G$29,0,10*ROW('Water Data'!G64)))</f>
        <v/>
      </c>
      <c r="CE70" s="278" t="str">
        <f ca="true">+IF(OFFSET('Water Data'!$H$27,0,10*ROW('Water Data'!H64))="","",OFFSET('Water Data'!$H$27,0,10*ROW('Water Data'!H64)))</f>
        <v/>
      </c>
      <c r="CF70" s="278" t="str">
        <f ca="true">+IF(OFFSET('Water Data'!$H$28,0,10*ROW('Water Data'!H64))="","",OFFSET('Water Data'!$H$28,0,10*ROW('Water Data'!H64)))</f>
        <v/>
      </c>
      <c r="CG70" s="278" t="str">
        <f ca="true">+IF(OFFSET('Water Data'!$H$29,0,10*ROW('Water Data'!H64))="","",OFFSET('Water Data'!$H$29,0,10*ROW('Water Data'!H64)))</f>
        <v/>
      </c>
      <c r="CH70" s="278" t="str">
        <f ca="true">+IF(OFFSET('Water Data'!$I$27,0,10*ROW('Water Data'!I64))="","",OFFSET('Water Data'!$I$27,0,10*ROW('Water Data'!I64)))</f>
        <v/>
      </c>
      <c r="CI70" s="278" t="str">
        <f ca="true">+IF(OFFSET('Water Data'!$I$28,0,10*ROW('Water Data'!I64))="","",OFFSET('Water Data'!$I$28,0,10*ROW('Water Data'!I64)))</f>
        <v/>
      </c>
      <c r="CJ70" s="278" t="str">
        <f ca="true">+IF(OFFSET('Water Data'!$I$29,0,10*ROW('Water Data'!I64))="","",OFFSET('Water Data'!$I$29,0,10*ROW('Water Data'!I64)))</f>
        <v/>
      </c>
      <c r="CK70" s="278" t="str">
        <f ca="true">+IF(OFFSET('Sanitation Data'!$D$28,0,10*ROW('Sanitation Data'!D64))="","",OFFSET('Sanitation Data'!$D$28,0,10*ROW('Sanitation Data'!D64)))</f>
        <v/>
      </c>
      <c r="CL70" s="278" t="str">
        <f ca="true">+IF(OFFSET('Sanitation Data'!$D$29,0,10*ROW('Sanitation Data'!D64))="","",OFFSET('Sanitation Data'!$D$29,0,10*ROW('Sanitation Data'!D64)))</f>
        <v/>
      </c>
      <c r="CM70" s="278" t="str">
        <f ca="true">+IF(OFFSET('Sanitation Data'!$D$30,0,10*ROW('Sanitation Data'!D64))="","",OFFSET('Sanitation Data'!$D$30,0,10*ROW('Sanitation Data'!D64)))</f>
        <v/>
      </c>
      <c r="CN70" s="278" t="str">
        <f ca="true">+IF(OFFSET('Sanitation Data'!$D$31,0,10*ROW('Sanitation Data'!D64))="","",OFFSET('Sanitation Data'!$D$31,0,10*ROW('Sanitation Data'!D64)))</f>
        <v/>
      </c>
      <c r="CO70" s="278" t="str">
        <f ca="true">+IF(OFFSET('Sanitation Data'!$D$32,0,10*ROW('Sanitation Data'!D64))="","",OFFSET('Sanitation Data'!$D$32,0,10*ROW('Sanitation Data'!D64)))</f>
        <v/>
      </c>
      <c r="CP70" s="278" t="str">
        <f ca="true">+IF(OFFSET('Sanitation Data'!$E$28,0,10*ROW('Sanitation Data'!E64))="","",OFFSET('Sanitation Data'!$E$28,0,10*ROW('Sanitation Data'!E64)))</f>
        <v/>
      </c>
      <c r="CQ70" s="278" t="str">
        <f ca="true">+IF(OFFSET('Sanitation Data'!$E$29,0,10*ROW('Sanitation Data'!E64))="","",OFFSET('Sanitation Data'!$E$29,0,10*ROW('Sanitation Data'!E64)))</f>
        <v/>
      </c>
      <c r="CR70" s="278" t="str">
        <f ca="true">+IF(OFFSET('Sanitation Data'!$E$30,0,10*ROW('Sanitation Data'!E64))="","",OFFSET('Sanitation Data'!$E$30,0,10*ROW('Sanitation Data'!E64)))</f>
        <v/>
      </c>
      <c r="CS70" s="278" t="str">
        <f ca="true">+IF(OFFSET('Sanitation Data'!$E$31,0,10*ROW('Sanitation Data'!E64))="","",OFFSET('Sanitation Data'!$E$31,0,10*ROW('Sanitation Data'!E64)))</f>
        <v/>
      </c>
      <c r="CT70" s="278" t="str">
        <f ca="true">+IF(OFFSET('Sanitation Data'!$E$32,0,10*ROW('Sanitation Data'!E64))="","",OFFSET('Sanitation Data'!$E$32,0,10*ROW('Sanitation Data'!E64)))</f>
        <v/>
      </c>
      <c r="CU70" s="278" t="str">
        <f ca="true">+IF(OFFSET('Sanitation Data'!$F$28,0,10*ROW('Sanitation Data'!F64))="","",OFFSET('Sanitation Data'!$F$28,0,10*ROW('Sanitation Data'!F64)))</f>
        <v/>
      </c>
      <c r="CV70" s="278" t="str">
        <f ca="true">+IF(OFFSET('Sanitation Data'!$F$29,0,10*ROW('Sanitation Data'!F64))="","",OFFSET('Sanitation Data'!$F$29,0,10*ROW('Sanitation Data'!F64)))</f>
        <v/>
      </c>
      <c r="CW70" s="278" t="str">
        <f ca="true">+IF(OFFSET('Sanitation Data'!$F$30,0,10*ROW('Sanitation Data'!F64))="","",OFFSET('Sanitation Data'!$F$30,0,10*ROW('Sanitation Data'!F64)))</f>
        <v/>
      </c>
      <c r="CX70" s="278" t="str">
        <f ca="true">+IF(OFFSET('Sanitation Data'!$F$31,0,10*ROW('Sanitation Data'!F64))="","",OFFSET('Sanitation Data'!$F$31,0,10*ROW('Sanitation Data'!F64)))</f>
        <v/>
      </c>
      <c r="CY70" s="278" t="str">
        <f ca="true">+IF(OFFSET('Sanitation Data'!$F$32,0,10*ROW('Sanitation Data'!F64))="","",OFFSET('Sanitation Data'!$F$32,0,10*ROW('Sanitation Data'!F64)))</f>
        <v/>
      </c>
      <c r="CZ70" s="278" t="str">
        <f ca="true">+IF(OFFSET('Sanitation Data'!$G$28,0,10*ROW('Sanitation Data'!G64))="","",OFFSET('Sanitation Data'!$G$28,0,10*ROW('Sanitation Data'!G64)))</f>
        <v/>
      </c>
      <c r="DA70" s="278" t="str">
        <f ca="true">+IF(OFFSET('Sanitation Data'!$G$29,0,10*ROW('Sanitation Data'!G64))="","",OFFSET('Sanitation Data'!$G$29,0,10*ROW('Sanitation Data'!G64)))</f>
        <v/>
      </c>
      <c r="DB70" s="278" t="str">
        <f ca="true">+IF(OFFSET('Sanitation Data'!$G$30,0,10*ROW('Sanitation Data'!G64))="","",OFFSET('Sanitation Data'!$G$30,0,10*ROW('Sanitation Data'!G64)))</f>
        <v/>
      </c>
      <c r="DC70" s="278" t="str">
        <f ca="true">+IF(OFFSET('Sanitation Data'!$G$31,0,10*ROW('Sanitation Data'!G64))="","",OFFSET('Sanitation Data'!$G$31,0,10*ROW('Sanitation Data'!G64)))</f>
        <v/>
      </c>
      <c r="DD70" s="278" t="str">
        <f ca="true">+IF(OFFSET('Sanitation Data'!$G$32,0,10*ROW('Sanitation Data'!G64))="","",OFFSET('Sanitation Data'!$G$32,0,10*ROW('Sanitation Data'!G64)))</f>
        <v/>
      </c>
      <c r="DE70" s="278" t="str">
        <f ca="true">+IF(OFFSET('Sanitation Data'!$H$28,0,10*ROW('Sanitation Data'!H64))="","",OFFSET('Sanitation Data'!$H$28,0,10*ROW('Sanitation Data'!H64)))</f>
        <v/>
      </c>
      <c r="DF70" s="278" t="str">
        <f ca="true">+IF(OFFSET('Sanitation Data'!$H$29,0,10*ROW('Sanitation Data'!H64))="","",OFFSET('Sanitation Data'!$H$29,0,10*ROW('Sanitation Data'!H64)))</f>
        <v/>
      </c>
      <c r="DG70" s="278" t="str">
        <f ca="true">+IF(OFFSET('Sanitation Data'!$H$30,0,10*ROW('Sanitation Data'!H64))="","",OFFSET('Sanitation Data'!$H$30,0,10*ROW('Sanitation Data'!H64)))</f>
        <v/>
      </c>
      <c r="DH70" s="278" t="str">
        <f ca="true">+IF(OFFSET('Sanitation Data'!$H$31,0,10*ROW('Sanitation Data'!H64))="","",OFFSET('Sanitation Data'!$H$31,0,10*ROW('Sanitation Data'!H64)))</f>
        <v/>
      </c>
      <c r="DI70" s="278" t="str">
        <f ca="true">+IF(OFFSET('Sanitation Data'!$H$32,0,10*ROW('Sanitation Data'!H64))="","",OFFSET('Sanitation Data'!$H$32,0,10*ROW('Sanitation Data'!H64)))</f>
        <v/>
      </c>
      <c r="DJ70" s="278" t="str">
        <f ca="true">+IF(OFFSET('Sanitation Data'!$I$28,0,10*ROW('Sanitation Data'!I64))="","",OFFSET('Sanitation Data'!$I$28,0,10*ROW('Sanitation Data'!I64)))</f>
        <v/>
      </c>
      <c r="DK70" s="278" t="str">
        <f ca="true">+IF(OFFSET('Sanitation Data'!$I$29,0,10*ROW('Sanitation Data'!I64))="","",OFFSET('Sanitation Data'!$I$29,0,10*ROW('Sanitation Data'!I64)))</f>
        <v/>
      </c>
      <c r="DL70" s="278" t="str">
        <f ca="true">+IF(OFFSET('Sanitation Data'!$I$30,0,10*ROW('Sanitation Data'!I64))="","",OFFSET('Sanitation Data'!$I$30,0,10*ROW('Sanitation Data'!I64)))</f>
        <v/>
      </c>
      <c r="DM70" s="278" t="str">
        <f ca="true">+IF(OFFSET('Sanitation Data'!$I$31,0,10*ROW('Sanitation Data'!I64))="","",OFFSET('Sanitation Data'!$I$31,0,10*ROW('Sanitation Data'!I64)))</f>
        <v/>
      </c>
      <c r="DN70" s="278" t="str">
        <f ca="true">+IF(OFFSET('Sanitation Data'!$I$32,0,10*ROW('Sanitation Data'!I64))="","",OFFSET('Sanitation Data'!$I$32,0,10*ROW('Sanitation Data'!I64)))</f>
        <v/>
      </c>
      <c r="DO70" s="278" t="str">
        <f ca="true">+IF(OFFSET('Hygiene Data'!$D$11,0,10*ROW('Hygiene Data'!D64))="","",OFFSET('Hygiene Data'!$D$11,0,10*ROW('Hygiene Data'!D64)))</f>
        <v/>
      </c>
      <c r="DP70" s="278" t="str">
        <f ca="true">+IF(OFFSET('Hygiene Data'!$D$12,0,10*ROW('Hygiene Data'!D64))="","",OFFSET('Hygiene Data'!$D$12,0,10*ROW('Hygiene Data'!D64)))</f>
        <v/>
      </c>
      <c r="DQ70" s="278" t="str">
        <f ca="true">+IF(OFFSET('Hygiene Data'!$D$13,0,10*ROW('Hygiene Data'!D64))="","",OFFSET('Hygiene Data'!$D$13,0,10*ROW('Hygiene Data'!D64)))</f>
        <v/>
      </c>
      <c r="DR70" s="278" t="str">
        <f ca="true">+IF(OFFSET('Hygiene Data'!$E$11,0,10*ROW('Hygiene Data'!E64))="","",OFFSET('Hygiene Data'!$E$11,0,10*ROW('Hygiene Data'!E64)))</f>
        <v/>
      </c>
      <c r="DS70" s="278" t="str">
        <f ca="true">+IF(OFFSET('Hygiene Data'!$E$12,0,10*ROW('Hygiene Data'!E64))="","",OFFSET('Hygiene Data'!$E$12,0,10*ROW('Hygiene Data'!E64)))</f>
        <v/>
      </c>
      <c r="DT70" s="278" t="str">
        <f ca="true">+IF(OFFSET('Hygiene Data'!$E$13,0,10*ROW('Hygiene Data'!E64))="","",OFFSET('Hygiene Data'!$E$13,0,10*ROW('Hygiene Data'!E64)))</f>
        <v/>
      </c>
      <c r="DU70" s="278" t="str">
        <f ca="true">+IF(OFFSET('Hygiene Data'!$F$11,0,10*ROW('Hygiene Data'!F64))="","",OFFSET('Hygiene Data'!$F$11,0,10*ROW('Hygiene Data'!F64)))</f>
        <v/>
      </c>
      <c r="DV70" s="278" t="str">
        <f ca="true">+IF(OFFSET('Hygiene Data'!$F$12,0,10*ROW('Hygiene Data'!F64))="","",OFFSET('Hygiene Data'!$F$12,0,10*ROW('Hygiene Data'!F64)))</f>
        <v/>
      </c>
      <c r="DW70" s="278" t="str">
        <f ca="true">+IF(OFFSET('Hygiene Data'!$F$13,0,10*ROW('Hygiene Data'!F64))="","",OFFSET('Hygiene Data'!$F$13,0,10*ROW('Hygiene Data'!F64)))</f>
        <v/>
      </c>
      <c r="DX70" s="278" t="str">
        <f ca="true">+IF(OFFSET('Hygiene Data'!$G$11,0,10*ROW('Hygiene Data'!G64))="","",OFFSET('Hygiene Data'!$G$11,0,10*ROW('Hygiene Data'!G64)))</f>
        <v/>
      </c>
      <c r="DY70" s="278" t="str">
        <f ca="true">+IF(OFFSET('Hygiene Data'!$G$12,0,10*ROW('Hygiene Data'!G64))="","",OFFSET('Hygiene Data'!$G$12,0,10*ROW('Hygiene Data'!G64)))</f>
        <v/>
      </c>
      <c r="DZ70" s="278" t="str">
        <f ca="true">+IF(OFFSET('Hygiene Data'!$G$13,0,10*ROW('Hygiene Data'!G64))="","",OFFSET('Hygiene Data'!$G$13,0,10*ROW('Hygiene Data'!G64)))</f>
        <v/>
      </c>
      <c r="EA70" s="278" t="str">
        <f ca="true">+IF(OFFSET('Hygiene Data'!$H$11,0,10*ROW('Hygiene Data'!H64))="","",OFFSET('Hygiene Data'!$H$11,0,10*ROW('Hygiene Data'!H64)))</f>
        <v/>
      </c>
      <c r="EB70" s="278" t="str">
        <f ca="true">+IF(OFFSET('Hygiene Data'!$H$12,0,10*ROW('Hygiene Data'!H64))="","",OFFSET('Hygiene Data'!$H$12,0,10*ROW('Hygiene Data'!H64)))</f>
        <v/>
      </c>
      <c r="EC70" s="278" t="str">
        <f ca="true">+IF(OFFSET('Hygiene Data'!$H$13,0,10*ROW('Hygiene Data'!H64))="","",OFFSET('Hygiene Data'!$H$13,0,10*ROW('Hygiene Data'!H64)))</f>
        <v/>
      </c>
      <c r="ED70" s="278" t="str">
        <f ca="true">+IF(OFFSET('Hygiene Data'!$I$11,0,10*ROW('Hygiene Data'!I64))="","",OFFSET('Hygiene Data'!$I$11,0,10*ROW('Hygiene Data'!I64)))</f>
        <v/>
      </c>
      <c r="EE70" s="278" t="str">
        <f ca="true">+IF(OFFSET('Hygiene Data'!$I$12,0,10*ROW('Hygiene Data'!I64))="","",OFFSET('Hygiene Data'!$I$12,0,10*ROW('Hygiene Data'!I64)))</f>
        <v/>
      </c>
      <c r="EF70" s="278" t="str">
        <f ca="true">+IF(OFFSET('Hygiene Data'!$I$13,0,10*ROW('Hygiene Data'!I64))="","",OFFSET('Hygiene Data'!$I$13,0,10*ROW('Hygiene Data'!I64)))</f>
        <v/>
      </c>
    </row>
    <row xmlns:x14ac="http://schemas.microsoft.com/office/spreadsheetml/2009/9/ac" r="71" x14ac:dyDescent="0.2">
      <c r="A71" s="35" t="str">
        <f ca="true">+IF(OFFSET('Water Data'!$B$2,0,10*ROW('Water Data'!E65))="","",OFFSET('Water Data'!$B$2,0,10*ROW('Water Data'!E65)))</f>
        <v/>
      </c>
      <c r="B71" s="35" t="str">
        <f ca="true">+IF(OFFSET('Water Data'!$C$2,0,10*ROW('Water Data'!F65))="","",OFFSET('Water Data'!$C$2,0,10*ROW('Water Data'!F65)))</f>
        <v/>
      </c>
      <c r="C71" s="334" t="str">
        <f t="shared" ref="C71:C134" ca="true" si="1">+IF(ISNUMBER(VALUE(MID(A71,5,4))), VALUE(MID(A71, 5,4)),"")</f>
        <v/>
      </c>
      <c r="D71" s="91"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1"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1"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1"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1"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1"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1"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1"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1"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1"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1"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1"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1"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1"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1"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1"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1"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1"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2"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2"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2"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2"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2"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2"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2"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2"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2"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2"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2"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2"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2"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2"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2"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2"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2"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2"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2"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2"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2"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2"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2"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2"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2"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2"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2"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2"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2"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2"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3"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3"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3"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3"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3"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3"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3"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3"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3"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3"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3"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3"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3"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3"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3"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3"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3"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3"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8"/>
      <c r="BS71" s="278" t="str">
        <f ca="true">+IF(OFFSET('Water Data'!$D$27,0,10*ROW('Water Data'!D65))="","",OFFSET('Water Data'!$D$27,0,10*ROW('Water Data'!D65)))</f>
        <v/>
      </c>
      <c r="BT71" s="278" t="str">
        <f ca="true">+IF(OFFSET('Water Data'!$D$28,0,10*ROW('Water Data'!D65))="","",OFFSET('Water Data'!$D$28,0,10*ROW('Water Data'!D65)))</f>
        <v/>
      </c>
      <c r="BU71" s="278" t="str">
        <f ca="true">+IF(OFFSET('Water Data'!$D$29,0,10*ROW('Water Data'!D65))="","",OFFSET('Water Data'!$D$29,0,10*ROW('Water Data'!D65)))</f>
        <v/>
      </c>
      <c r="BV71" s="278" t="str">
        <f ca="true">+IF(OFFSET('Water Data'!$E$27,0,10*ROW('Water Data'!E65))="","",OFFSET('Water Data'!$E$27,0,10*ROW('Water Data'!E65)))</f>
        <v/>
      </c>
      <c r="BW71" s="278" t="str">
        <f ca="true">+IF(OFFSET('Water Data'!$E$28,0,10*ROW('Water Data'!E65))="","",OFFSET('Water Data'!$E$28,0,10*ROW('Water Data'!E65)))</f>
        <v/>
      </c>
      <c r="BX71" s="278" t="str">
        <f ca="true">+IF(OFFSET('Water Data'!$E$29,0,10*ROW('Water Data'!E65))="","",OFFSET('Water Data'!$E$29,0,10*ROW('Water Data'!E65)))</f>
        <v/>
      </c>
      <c r="BY71" s="278" t="str">
        <f ca="true">+IF(OFFSET('Water Data'!$F$27,0,10*ROW('Water Data'!F65))="","",OFFSET('Water Data'!$F$27,0,10*ROW('Water Data'!F65)))</f>
        <v/>
      </c>
      <c r="BZ71" s="278" t="str">
        <f ca="true">+IF(OFFSET('Water Data'!$F$28,0,10*ROW('Water Data'!F65))="","",OFFSET('Water Data'!$F$28,0,10*ROW('Water Data'!F65)))</f>
        <v/>
      </c>
      <c r="CA71" s="278" t="str">
        <f ca="true">+IF(OFFSET('Water Data'!$F$29,0,10*ROW('Water Data'!F65))="","",OFFSET('Water Data'!$F$29,0,10*ROW('Water Data'!F65)))</f>
        <v/>
      </c>
      <c r="CB71" s="278" t="str">
        <f ca="true">+IF(OFFSET('Water Data'!$G$27,0,10*ROW('Water Data'!G65))="","",OFFSET('Water Data'!$G$27,0,10*ROW('Water Data'!G65)))</f>
        <v/>
      </c>
      <c r="CC71" s="278" t="str">
        <f ca="true">+IF(OFFSET('Water Data'!$G$28,0,10*ROW('Water Data'!G65))="","",OFFSET('Water Data'!$G$28,0,10*ROW('Water Data'!G65)))</f>
        <v/>
      </c>
      <c r="CD71" s="278" t="str">
        <f ca="true">+IF(OFFSET('Water Data'!$G$29,0,10*ROW('Water Data'!G65))="","",OFFSET('Water Data'!$G$29,0,10*ROW('Water Data'!G65)))</f>
        <v/>
      </c>
      <c r="CE71" s="278" t="str">
        <f ca="true">+IF(OFFSET('Water Data'!$H$27,0,10*ROW('Water Data'!H65))="","",OFFSET('Water Data'!$H$27,0,10*ROW('Water Data'!H65)))</f>
        <v/>
      </c>
      <c r="CF71" s="278" t="str">
        <f ca="true">+IF(OFFSET('Water Data'!$H$28,0,10*ROW('Water Data'!H65))="","",OFFSET('Water Data'!$H$28,0,10*ROW('Water Data'!H65)))</f>
        <v/>
      </c>
      <c r="CG71" s="278" t="str">
        <f ca="true">+IF(OFFSET('Water Data'!$H$29,0,10*ROW('Water Data'!H65))="","",OFFSET('Water Data'!$H$29,0,10*ROW('Water Data'!H65)))</f>
        <v/>
      </c>
      <c r="CH71" s="278" t="str">
        <f ca="true">+IF(OFFSET('Water Data'!$I$27,0,10*ROW('Water Data'!I65))="","",OFFSET('Water Data'!$I$27,0,10*ROW('Water Data'!I65)))</f>
        <v/>
      </c>
      <c r="CI71" s="278" t="str">
        <f ca="true">+IF(OFFSET('Water Data'!$I$28,0,10*ROW('Water Data'!I65))="","",OFFSET('Water Data'!$I$28,0,10*ROW('Water Data'!I65)))</f>
        <v/>
      </c>
      <c r="CJ71" s="278" t="str">
        <f ca="true">+IF(OFFSET('Water Data'!$I$29,0,10*ROW('Water Data'!I65))="","",OFFSET('Water Data'!$I$29,0,10*ROW('Water Data'!I65)))</f>
        <v/>
      </c>
      <c r="CK71" s="278" t="str">
        <f ca="true">+IF(OFFSET('Sanitation Data'!$D$28,0,10*ROW('Sanitation Data'!D65))="","",OFFSET('Sanitation Data'!$D$28,0,10*ROW('Sanitation Data'!D65)))</f>
        <v/>
      </c>
      <c r="CL71" s="278" t="str">
        <f ca="true">+IF(OFFSET('Sanitation Data'!$D$29,0,10*ROW('Sanitation Data'!D65))="","",OFFSET('Sanitation Data'!$D$29,0,10*ROW('Sanitation Data'!D65)))</f>
        <v/>
      </c>
      <c r="CM71" s="278" t="str">
        <f ca="true">+IF(OFFSET('Sanitation Data'!$D$30,0,10*ROW('Sanitation Data'!D65))="","",OFFSET('Sanitation Data'!$D$30,0,10*ROW('Sanitation Data'!D65)))</f>
        <v/>
      </c>
      <c r="CN71" s="278" t="str">
        <f ca="true">+IF(OFFSET('Sanitation Data'!$D$31,0,10*ROW('Sanitation Data'!D65))="","",OFFSET('Sanitation Data'!$D$31,0,10*ROW('Sanitation Data'!D65)))</f>
        <v/>
      </c>
      <c r="CO71" s="278" t="str">
        <f ca="true">+IF(OFFSET('Sanitation Data'!$D$32,0,10*ROW('Sanitation Data'!D65))="","",OFFSET('Sanitation Data'!$D$32,0,10*ROW('Sanitation Data'!D65)))</f>
        <v/>
      </c>
      <c r="CP71" s="278" t="str">
        <f ca="true">+IF(OFFSET('Sanitation Data'!$E$28,0,10*ROW('Sanitation Data'!E65))="","",OFFSET('Sanitation Data'!$E$28,0,10*ROW('Sanitation Data'!E65)))</f>
        <v/>
      </c>
      <c r="CQ71" s="278" t="str">
        <f ca="true">+IF(OFFSET('Sanitation Data'!$E$29,0,10*ROW('Sanitation Data'!E65))="","",OFFSET('Sanitation Data'!$E$29,0,10*ROW('Sanitation Data'!E65)))</f>
        <v/>
      </c>
      <c r="CR71" s="278" t="str">
        <f ca="true">+IF(OFFSET('Sanitation Data'!$E$30,0,10*ROW('Sanitation Data'!E65))="","",OFFSET('Sanitation Data'!$E$30,0,10*ROW('Sanitation Data'!E65)))</f>
        <v/>
      </c>
      <c r="CS71" s="278" t="str">
        <f ca="true">+IF(OFFSET('Sanitation Data'!$E$31,0,10*ROW('Sanitation Data'!E65))="","",OFFSET('Sanitation Data'!$E$31,0,10*ROW('Sanitation Data'!E65)))</f>
        <v/>
      </c>
      <c r="CT71" s="278" t="str">
        <f ca="true">+IF(OFFSET('Sanitation Data'!$E$32,0,10*ROW('Sanitation Data'!E65))="","",OFFSET('Sanitation Data'!$E$32,0,10*ROW('Sanitation Data'!E65)))</f>
        <v/>
      </c>
      <c r="CU71" s="278" t="str">
        <f ca="true">+IF(OFFSET('Sanitation Data'!$F$28,0,10*ROW('Sanitation Data'!F65))="","",OFFSET('Sanitation Data'!$F$28,0,10*ROW('Sanitation Data'!F65)))</f>
        <v/>
      </c>
      <c r="CV71" s="278" t="str">
        <f ca="true">+IF(OFFSET('Sanitation Data'!$F$29,0,10*ROW('Sanitation Data'!F65))="","",OFFSET('Sanitation Data'!$F$29,0,10*ROW('Sanitation Data'!F65)))</f>
        <v/>
      </c>
      <c r="CW71" s="278" t="str">
        <f ca="true">+IF(OFFSET('Sanitation Data'!$F$30,0,10*ROW('Sanitation Data'!F65))="","",OFFSET('Sanitation Data'!$F$30,0,10*ROW('Sanitation Data'!F65)))</f>
        <v/>
      </c>
      <c r="CX71" s="278" t="str">
        <f ca="true">+IF(OFFSET('Sanitation Data'!$F$31,0,10*ROW('Sanitation Data'!F65))="","",OFFSET('Sanitation Data'!$F$31,0,10*ROW('Sanitation Data'!F65)))</f>
        <v/>
      </c>
      <c r="CY71" s="278" t="str">
        <f ca="true">+IF(OFFSET('Sanitation Data'!$F$32,0,10*ROW('Sanitation Data'!F65))="","",OFFSET('Sanitation Data'!$F$32,0,10*ROW('Sanitation Data'!F65)))</f>
        <v/>
      </c>
      <c r="CZ71" s="278" t="str">
        <f ca="true">+IF(OFFSET('Sanitation Data'!$G$28,0,10*ROW('Sanitation Data'!G65))="","",OFFSET('Sanitation Data'!$G$28,0,10*ROW('Sanitation Data'!G65)))</f>
        <v/>
      </c>
      <c r="DA71" s="278" t="str">
        <f ca="true">+IF(OFFSET('Sanitation Data'!$G$29,0,10*ROW('Sanitation Data'!G65))="","",OFFSET('Sanitation Data'!$G$29,0,10*ROW('Sanitation Data'!G65)))</f>
        <v/>
      </c>
      <c r="DB71" s="278" t="str">
        <f ca="true">+IF(OFFSET('Sanitation Data'!$G$30,0,10*ROW('Sanitation Data'!G65))="","",OFFSET('Sanitation Data'!$G$30,0,10*ROW('Sanitation Data'!G65)))</f>
        <v/>
      </c>
      <c r="DC71" s="278" t="str">
        <f ca="true">+IF(OFFSET('Sanitation Data'!$G$31,0,10*ROW('Sanitation Data'!G65))="","",OFFSET('Sanitation Data'!$G$31,0,10*ROW('Sanitation Data'!G65)))</f>
        <v/>
      </c>
      <c r="DD71" s="278" t="str">
        <f ca="true">+IF(OFFSET('Sanitation Data'!$G$32,0,10*ROW('Sanitation Data'!G65))="","",OFFSET('Sanitation Data'!$G$32,0,10*ROW('Sanitation Data'!G65)))</f>
        <v/>
      </c>
      <c r="DE71" s="278" t="str">
        <f ca="true">+IF(OFFSET('Sanitation Data'!$H$28,0,10*ROW('Sanitation Data'!H65))="","",OFFSET('Sanitation Data'!$H$28,0,10*ROW('Sanitation Data'!H65)))</f>
        <v/>
      </c>
      <c r="DF71" s="278" t="str">
        <f ca="true">+IF(OFFSET('Sanitation Data'!$H$29,0,10*ROW('Sanitation Data'!H65))="","",OFFSET('Sanitation Data'!$H$29,0,10*ROW('Sanitation Data'!H65)))</f>
        <v/>
      </c>
      <c r="DG71" s="278" t="str">
        <f ca="true">+IF(OFFSET('Sanitation Data'!$H$30,0,10*ROW('Sanitation Data'!H65))="","",OFFSET('Sanitation Data'!$H$30,0,10*ROW('Sanitation Data'!H65)))</f>
        <v/>
      </c>
      <c r="DH71" s="278" t="str">
        <f ca="true">+IF(OFFSET('Sanitation Data'!$H$31,0,10*ROW('Sanitation Data'!H65))="","",OFFSET('Sanitation Data'!$H$31,0,10*ROW('Sanitation Data'!H65)))</f>
        <v/>
      </c>
      <c r="DI71" s="278" t="str">
        <f ca="true">+IF(OFFSET('Sanitation Data'!$H$32,0,10*ROW('Sanitation Data'!H65))="","",OFFSET('Sanitation Data'!$H$32,0,10*ROW('Sanitation Data'!H65)))</f>
        <v/>
      </c>
      <c r="DJ71" s="278" t="str">
        <f ca="true">+IF(OFFSET('Sanitation Data'!$I$28,0,10*ROW('Sanitation Data'!I65))="","",OFFSET('Sanitation Data'!$I$28,0,10*ROW('Sanitation Data'!I65)))</f>
        <v/>
      </c>
      <c r="DK71" s="278" t="str">
        <f ca="true">+IF(OFFSET('Sanitation Data'!$I$29,0,10*ROW('Sanitation Data'!I65))="","",OFFSET('Sanitation Data'!$I$29,0,10*ROW('Sanitation Data'!I65)))</f>
        <v/>
      </c>
      <c r="DL71" s="278" t="str">
        <f ca="true">+IF(OFFSET('Sanitation Data'!$I$30,0,10*ROW('Sanitation Data'!I65))="","",OFFSET('Sanitation Data'!$I$30,0,10*ROW('Sanitation Data'!I65)))</f>
        <v/>
      </c>
      <c r="DM71" s="278" t="str">
        <f ca="true">+IF(OFFSET('Sanitation Data'!$I$31,0,10*ROW('Sanitation Data'!I65))="","",OFFSET('Sanitation Data'!$I$31,0,10*ROW('Sanitation Data'!I65)))</f>
        <v/>
      </c>
      <c r="DN71" s="278" t="str">
        <f ca="true">+IF(OFFSET('Sanitation Data'!$I$32,0,10*ROW('Sanitation Data'!I65))="","",OFFSET('Sanitation Data'!$I$32,0,10*ROW('Sanitation Data'!I65)))</f>
        <v/>
      </c>
      <c r="DO71" s="278" t="str">
        <f ca="true">+IF(OFFSET('Hygiene Data'!$D$11,0,10*ROW('Hygiene Data'!D65))="","",OFFSET('Hygiene Data'!$D$11,0,10*ROW('Hygiene Data'!D65)))</f>
        <v/>
      </c>
      <c r="DP71" s="278" t="str">
        <f ca="true">+IF(OFFSET('Hygiene Data'!$D$12,0,10*ROW('Hygiene Data'!D65))="","",OFFSET('Hygiene Data'!$D$12,0,10*ROW('Hygiene Data'!D65)))</f>
        <v/>
      </c>
      <c r="DQ71" s="278" t="str">
        <f ca="true">+IF(OFFSET('Hygiene Data'!$D$13,0,10*ROW('Hygiene Data'!D65))="","",OFFSET('Hygiene Data'!$D$13,0,10*ROW('Hygiene Data'!D65)))</f>
        <v/>
      </c>
      <c r="DR71" s="278" t="str">
        <f ca="true">+IF(OFFSET('Hygiene Data'!$E$11,0,10*ROW('Hygiene Data'!E65))="","",OFFSET('Hygiene Data'!$E$11,0,10*ROW('Hygiene Data'!E65)))</f>
        <v/>
      </c>
      <c r="DS71" s="278" t="str">
        <f ca="true">+IF(OFFSET('Hygiene Data'!$E$12,0,10*ROW('Hygiene Data'!E65))="","",OFFSET('Hygiene Data'!$E$12,0,10*ROW('Hygiene Data'!E65)))</f>
        <v/>
      </c>
      <c r="DT71" s="278" t="str">
        <f ca="true">+IF(OFFSET('Hygiene Data'!$E$13,0,10*ROW('Hygiene Data'!E65))="","",OFFSET('Hygiene Data'!$E$13,0,10*ROW('Hygiene Data'!E65)))</f>
        <v/>
      </c>
      <c r="DU71" s="278" t="str">
        <f ca="true">+IF(OFFSET('Hygiene Data'!$F$11,0,10*ROW('Hygiene Data'!F65))="","",OFFSET('Hygiene Data'!$F$11,0,10*ROW('Hygiene Data'!F65)))</f>
        <v/>
      </c>
      <c r="DV71" s="278" t="str">
        <f ca="true">+IF(OFFSET('Hygiene Data'!$F$12,0,10*ROW('Hygiene Data'!F65))="","",OFFSET('Hygiene Data'!$F$12,0,10*ROW('Hygiene Data'!F65)))</f>
        <v/>
      </c>
      <c r="DW71" s="278" t="str">
        <f ca="true">+IF(OFFSET('Hygiene Data'!$F$13,0,10*ROW('Hygiene Data'!F65))="","",OFFSET('Hygiene Data'!$F$13,0,10*ROW('Hygiene Data'!F65)))</f>
        <v/>
      </c>
      <c r="DX71" s="278" t="str">
        <f ca="true">+IF(OFFSET('Hygiene Data'!$G$11,0,10*ROW('Hygiene Data'!G65))="","",OFFSET('Hygiene Data'!$G$11,0,10*ROW('Hygiene Data'!G65)))</f>
        <v/>
      </c>
      <c r="DY71" s="278" t="str">
        <f ca="true">+IF(OFFSET('Hygiene Data'!$G$12,0,10*ROW('Hygiene Data'!G65))="","",OFFSET('Hygiene Data'!$G$12,0,10*ROW('Hygiene Data'!G65)))</f>
        <v/>
      </c>
      <c r="DZ71" s="278" t="str">
        <f ca="true">+IF(OFFSET('Hygiene Data'!$G$13,0,10*ROW('Hygiene Data'!G65))="","",OFFSET('Hygiene Data'!$G$13,0,10*ROW('Hygiene Data'!G65)))</f>
        <v/>
      </c>
      <c r="EA71" s="278" t="str">
        <f ca="true">+IF(OFFSET('Hygiene Data'!$H$11,0,10*ROW('Hygiene Data'!H65))="","",OFFSET('Hygiene Data'!$H$11,0,10*ROW('Hygiene Data'!H65)))</f>
        <v/>
      </c>
      <c r="EB71" s="278" t="str">
        <f ca="true">+IF(OFFSET('Hygiene Data'!$H$12,0,10*ROW('Hygiene Data'!H65))="","",OFFSET('Hygiene Data'!$H$12,0,10*ROW('Hygiene Data'!H65)))</f>
        <v/>
      </c>
      <c r="EC71" s="278" t="str">
        <f ca="true">+IF(OFFSET('Hygiene Data'!$H$13,0,10*ROW('Hygiene Data'!H65))="","",OFFSET('Hygiene Data'!$H$13,0,10*ROW('Hygiene Data'!H65)))</f>
        <v/>
      </c>
      <c r="ED71" s="278" t="str">
        <f ca="true">+IF(OFFSET('Hygiene Data'!$I$11,0,10*ROW('Hygiene Data'!I65))="","",OFFSET('Hygiene Data'!$I$11,0,10*ROW('Hygiene Data'!I65)))</f>
        <v/>
      </c>
      <c r="EE71" s="278" t="str">
        <f ca="true">+IF(OFFSET('Hygiene Data'!$I$12,0,10*ROW('Hygiene Data'!I65))="","",OFFSET('Hygiene Data'!$I$12,0,10*ROW('Hygiene Data'!I65)))</f>
        <v/>
      </c>
      <c r="EF71" s="278" t="str">
        <f ca="true">+IF(OFFSET('Hygiene Data'!$I$13,0,10*ROW('Hygiene Data'!I65))="","",OFFSET('Hygiene Data'!$I$13,0,10*ROW('Hygiene Data'!I65)))</f>
        <v/>
      </c>
    </row>
    <row xmlns:x14ac="http://schemas.microsoft.com/office/spreadsheetml/2009/9/ac" r="72" x14ac:dyDescent="0.2">
      <c r="A72" s="35" t="str">
        <f ca="true">+IF(OFFSET('Water Data'!$B$2,0,10*ROW('Water Data'!E66))="","",OFFSET('Water Data'!$B$2,0,10*ROW('Water Data'!E66)))</f>
        <v/>
      </c>
      <c r="B72" s="35" t="str">
        <f ca="true">+IF(OFFSET('Water Data'!$C$2,0,10*ROW('Water Data'!F66))="","",OFFSET('Water Data'!$C$2,0,10*ROW('Water Data'!F66)))</f>
        <v/>
      </c>
      <c r="C72" s="334" t="str">
        <f t="shared" ca="true" si="1"/>
        <v/>
      </c>
      <c r="D72" s="91"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1"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1"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1"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1"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1"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1"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1"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1"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1"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1"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1"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1"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1"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1"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1"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1"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1"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2"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2"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2"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2"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2"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2"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2"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2"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2"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2"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2"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2"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2"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2"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2"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2"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2"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2"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2"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2"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2"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2"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2"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2"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2"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2"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2"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2"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2"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2"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3"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3"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3"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3"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3"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3"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3"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3"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3"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3"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3"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3"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3"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3"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3"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3"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3"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3"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8"/>
      <c r="BS72" s="278" t="str">
        <f ca="true">+IF(OFFSET('Water Data'!$D$27,0,10*ROW('Water Data'!D66))="","",OFFSET('Water Data'!$D$27,0,10*ROW('Water Data'!D66)))</f>
        <v/>
      </c>
      <c r="BT72" s="278" t="str">
        <f ca="true">+IF(OFFSET('Water Data'!$D$28,0,10*ROW('Water Data'!D66))="","",OFFSET('Water Data'!$D$28,0,10*ROW('Water Data'!D66)))</f>
        <v/>
      </c>
      <c r="BU72" s="278" t="str">
        <f ca="true">+IF(OFFSET('Water Data'!$D$29,0,10*ROW('Water Data'!D66))="","",OFFSET('Water Data'!$D$29,0,10*ROW('Water Data'!D66)))</f>
        <v/>
      </c>
      <c r="BV72" s="278" t="str">
        <f ca="true">+IF(OFFSET('Water Data'!$E$27,0,10*ROW('Water Data'!E66))="","",OFFSET('Water Data'!$E$27,0,10*ROW('Water Data'!E66)))</f>
        <v/>
      </c>
      <c r="BW72" s="278" t="str">
        <f ca="true">+IF(OFFSET('Water Data'!$E$28,0,10*ROW('Water Data'!E66))="","",OFFSET('Water Data'!$E$28,0,10*ROW('Water Data'!E66)))</f>
        <v/>
      </c>
      <c r="BX72" s="278" t="str">
        <f ca="true">+IF(OFFSET('Water Data'!$E$29,0,10*ROW('Water Data'!E66))="","",OFFSET('Water Data'!$E$29,0,10*ROW('Water Data'!E66)))</f>
        <v/>
      </c>
      <c r="BY72" s="278" t="str">
        <f ca="true">+IF(OFFSET('Water Data'!$F$27,0,10*ROW('Water Data'!F66))="","",OFFSET('Water Data'!$F$27,0,10*ROW('Water Data'!F66)))</f>
        <v/>
      </c>
      <c r="BZ72" s="278" t="str">
        <f ca="true">+IF(OFFSET('Water Data'!$F$28,0,10*ROW('Water Data'!F66))="","",OFFSET('Water Data'!$F$28,0,10*ROW('Water Data'!F66)))</f>
        <v/>
      </c>
      <c r="CA72" s="278" t="str">
        <f ca="true">+IF(OFFSET('Water Data'!$F$29,0,10*ROW('Water Data'!F66))="","",OFFSET('Water Data'!$F$29,0,10*ROW('Water Data'!F66)))</f>
        <v/>
      </c>
      <c r="CB72" s="278" t="str">
        <f ca="true">+IF(OFFSET('Water Data'!$G$27,0,10*ROW('Water Data'!G66))="","",OFFSET('Water Data'!$G$27,0,10*ROW('Water Data'!G66)))</f>
        <v/>
      </c>
      <c r="CC72" s="278" t="str">
        <f ca="true">+IF(OFFSET('Water Data'!$G$28,0,10*ROW('Water Data'!G66))="","",OFFSET('Water Data'!$G$28,0,10*ROW('Water Data'!G66)))</f>
        <v/>
      </c>
      <c r="CD72" s="278" t="str">
        <f ca="true">+IF(OFFSET('Water Data'!$G$29,0,10*ROW('Water Data'!G66))="","",OFFSET('Water Data'!$G$29,0,10*ROW('Water Data'!G66)))</f>
        <v/>
      </c>
      <c r="CE72" s="278" t="str">
        <f ca="true">+IF(OFFSET('Water Data'!$H$27,0,10*ROW('Water Data'!H66))="","",OFFSET('Water Data'!$H$27,0,10*ROW('Water Data'!H66)))</f>
        <v/>
      </c>
      <c r="CF72" s="278" t="str">
        <f ca="true">+IF(OFFSET('Water Data'!$H$28,0,10*ROW('Water Data'!H66))="","",OFFSET('Water Data'!$H$28,0,10*ROW('Water Data'!H66)))</f>
        <v/>
      </c>
      <c r="CG72" s="278" t="str">
        <f ca="true">+IF(OFFSET('Water Data'!$H$29,0,10*ROW('Water Data'!H66))="","",OFFSET('Water Data'!$H$29,0,10*ROW('Water Data'!H66)))</f>
        <v/>
      </c>
      <c r="CH72" s="278" t="str">
        <f ca="true">+IF(OFFSET('Water Data'!$I$27,0,10*ROW('Water Data'!I66))="","",OFFSET('Water Data'!$I$27,0,10*ROW('Water Data'!I66)))</f>
        <v/>
      </c>
      <c r="CI72" s="278" t="str">
        <f ca="true">+IF(OFFSET('Water Data'!$I$28,0,10*ROW('Water Data'!I66))="","",OFFSET('Water Data'!$I$28,0,10*ROW('Water Data'!I66)))</f>
        <v/>
      </c>
      <c r="CJ72" s="278" t="str">
        <f ca="true">+IF(OFFSET('Water Data'!$I$29,0,10*ROW('Water Data'!I66))="","",OFFSET('Water Data'!$I$29,0,10*ROW('Water Data'!I66)))</f>
        <v/>
      </c>
      <c r="CK72" s="278" t="str">
        <f ca="true">+IF(OFFSET('Sanitation Data'!$D$28,0,10*ROW('Sanitation Data'!D66))="","",OFFSET('Sanitation Data'!$D$28,0,10*ROW('Sanitation Data'!D66)))</f>
        <v/>
      </c>
      <c r="CL72" s="278" t="str">
        <f ca="true">+IF(OFFSET('Sanitation Data'!$D$29,0,10*ROW('Sanitation Data'!D66))="","",OFFSET('Sanitation Data'!$D$29,0,10*ROW('Sanitation Data'!D66)))</f>
        <v/>
      </c>
      <c r="CM72" s="278" t="str">
        <f ca="true">+IF(OFFSET('Sanitation Data'!$D$30,0,10*ROW('Sanitation Data'!D66))="","",OFFSET('Sanitation Data'!$D$30,0,10*ROW('Sanitation Data'!D66)))</f>
        <v/>
      </c>
      <c r="CN72" s="278" t="str">
        <f ca="true">+IF(OFFSET('Sanitation Data'!$D$31,0,10*ROW('Sanitation Data'!D66))="","",OFFSET('Sanitation Data'!$D$31,0,10*ROW('Sanitation Data'!D66)))</f>
        <v/>
      </c>
      <c r="CO72" s="278" t="str">
        <f ca="true">+IF(OFFSET('Sanitation Data'!$D$32,0,10*ROW('Sanitation Data'!D66))="","",OFFSET('Sanitation Data'!$D$32,0,10*ROW('Sanitation Data'!D66)))</f>
        <v/>
      </c>
      <c r="CP72" s="278" t="str">
        <f ca="true">+IF(OFFSET('Sanitation Data'!$E$28,0,10*ROW('Sanitation Data'!E66))="","",OFFSET('Sanitation Data'!$E$28,0,10*ROW('Sanitation Data'!E66)))</f>
        <v/>
      </c>
      <c r="CQ72" s="278" t="str">
        <f ca="true">+IF(OFFSET('Sanitation Data'!$E$29,0,10*ROW('Sanitation Data'!E66))="","",OFFSET('Sanitation Data'!$E$29,0,10*ROW('Sanitation Data'!E66)))</f>
        <v/>
      </c>
      <c r="CR72" s="278" t="str">
        <f ca="true">+IF(OFFSET('Sanitation Data'!$E$30,0,10*ROW('Sanitation Data'!E66))="","",OFFSET('Sanitation Data'!$E$30,0,10*ROW('Sanitation Data'!E66)))</f>
        <v/>
      </c>
      <c r="CS72" s="278" t="str">
        <f ca="true">+IF(OFFSET('Sanitation Data'!$E$31,0,10*ROW('Sanitation Data'!E66))="","",OFFSET('Sanitation Data'!$E$31,0,10*ROW('Sanitation Data'!E66)))</f>
        <v/>
      </c>
      <c r="CT72" s="278" t="str">
        <f ca="true">+IF(OFFSET('Sanitation Data'!$E$32,0,10*ROW('Sanitation Data'!E66))="","",OFFSET('Sanitation Data'!$E$32,0,10*ROW('Sanitation Data'!E66)))</f>
        <v/>
      </c>
      <c r="CU72" s="278" t="str">
        <f ca="true">+IF(OFFSET('Sanitation Data'!$F$28,0,10*ROW('Sanitation Data'!F66))="","",OFFSET('Sanitation Data'!$F$28,0,10*ROW('Sanitation Data'!F66)))</f>
        <v/>
      </c>
      <c r="CV72" s="278" t="str">
        <f ca="true">+IF(OFFSET('Sanitation Data'!$F$29,0,10*ROW('Sanitation Data'!F66))="","",OFFSET('Sanitation Data'!$F$29,0,10*ROW('Sanitation Data'!F66)))</f>
        <v/>
      </c>
      <c r="CW72" s="278" t="str">
        <f ca="true">+IF(OFFSET('Sanitation Data'!$F$30,0,10*ROW('Sanitation Data'!F66))="","",OFFSET('Sanitation Data'!$F$30,0,10*ROW('Sanitation Data'!F66)))</f>
        <v/>
      </c>
      <c r="CX72" s="278" t="str">
        <f ca="true">+IF(OFFSET('Sanitation Data'!$F$31,0,10*ROW('Sanitation Data'!F66))="","",OFFSET('Sanitation Data'!$F$31,0,10*ROW('Sanitation Data'!F66)))</f>
        <v/>
      </c>
      <c r="CY72" s="278" t="str">
        <f ca="true">+IF(OFFSET('Sanitation Data'!$F$32,0,10*ROW('Sanitation Data'!F66))="","",OFFSET('Sanitation Data'!$F$32,0,10*ROW('Sanitation Data'!F66)))</f>
        <v/>
      </c>
      <c r="CZ72" s="278" t="str">
        <f ca="true">+IF(OFFSET('Sanitation Data'!$G$28,0,10*ROW('Sanitation Data'!G66))="","",OFFSET('Sanitation Data'!$G$28,0,10*ROW('Sanitation Data'!G66)))</f>
        <v/>
      </c>
      <c r="DA72" s="278" t="str">
        <f ca="true">+IF(OFFSET('Sanitation Data'!$G$29,0,10*ROW('Sanitation Data'!G66))="","",OFFSET('Sanitation Data'!$G$29,0,10*ROW('Sanitation Data'!G66)))</f>
        <v/>
      </c>
      <c r="DB72" s="278" t="str">
        <f ca="true">+IF(OFFSET('Sanitation Data'!$G$30,0,10*ROW('Sanitation Data'!G66))="","",OFFSET('Sanitation Data'!$G$30,0,10*ROW('Sanitation Data'!G66)))</f>
        <v/>
      </c>
      <c r="DC72" s="278" t="str">
        <f ca="true">+IF(OFFSET('Sanitation Data'!$G$31,0,10*ROW('Sanitation Data'!G66))="","",OFFSET('Sanitation Data'!$G$31,0,10*ROW('Sanitation Data'!G66)))</f>
        <v/>
      </c>
      <c r="DD72" s="278" t="str">
        <f ca="true">+IF(OFFSET('Sanitation Data'!$G$32,0,10*ROW('Sanitation Data'!G66))="","",OFFSET('Sanitation Data'!$G$32,0,10*ROW('Sanitation Data'!G66)))</f>
        <v/>
      </c>
      <c r="DE72" s="278" t="str">
        <f ca="true">+IF(OFFSET('Sanitation Data'!$H$28,0,10*ROW('Sanitation Data'!H66))="","",OFFSET('Sanitation Data'!$H$28,0,10*ROW('Sanitation Data'!H66)))</f>
        <v/>
      </c>
      <c r="DF72" s="278" t="str">
        <f ca="true">+IF(OFFSET('Sanitation Data'!$H$29,0,10*ROW('Sanitation Data'!H66))="","",OFFSET('Sanitation Data'!$H$29,0,10*ROW('Sanitation Data'!H66)))</f>
        <v/>
      </c>
      <c r="DG72" s="278" t="str">
        <f ca="true">+IF(OFFSET('Sanitation Data'!$H$30,0,10*ROW('Sanitation Data'!H66))="","",OFFSET('Sanitation Data'!$H$30,0,10*ROW('Sanitation Data'!H66)))</f>
        <v/>
      </c>
      <c r="DH72" s="278" t="str">
        <f ca="true">+IF(OFFSET('Sanitation Data'!$H$31,0,10*ROW('Sanitation Data'!H66))="","",OFFSET('Sanitation Data'!$H$31,0,10*ROW('Sanitation Data'!H66)))</f>
        <v/>
      </c>
      <c r="DI72" s="278" t="str">
        <f ca="true">+IF(OFFSET('Sanitation Data'!$H$32,0,10*ROW('Sanitation Data'!H66))="","",OFFSET('Sanitation Data'!$H$32,0,10*ROW('Sanitation Data'!H66)))</f>
        <v/>
      </c>
      <c r="DJ72" s="278" t="str">
        <f ca="true">+IF(OFFSET('Sanitation Data'!$I$28,0,10*ROW('Sanitation Data'!I66))="","",OFFSET('Sanitation Data'!$I$28,0,10*ROW('Sanitation Data'!I66)))</f>
        <v/>
      </c>
      <c r="DK72" s="278" t="str">
        <f ca="true">+IF(OFFSET('Sanitation Data'!$I$29,0,10*ROW('Sanitation Data'!I66))="","",OFFSET('Sanitation Data'!$I$29,0,10*ROW('Sanitation Data'!I66)))</f>
        <v/>
      </c>
      <c r="DL72" s="278" t="str">
        <f ca="true">+IF(OFFSET('Sanitation Data'!$I$30,0,10*ROW('Sanitation Data'!I66))="","",OFFSET('Sanitation Data'!$I$30,0,10*ROW('Sanitation Data'!I66)))</f>
        <v/>
      </c>
      <c r="DM72" s="278" t="str">
        <f ca="true">+IF(OFFSET('Sanitation Data'!$I$31,0,10*ROW('Sanitation Data'!I66))="","",OFFSET('Sanitation Data'!$I$31,0,10*ROW('Sanitation Data'!I66)))</f>
        <v/>
      </c>
      <c r="DN72" s="278" t="str">
        <f ca="true">+IF(OFFSET('Sanitation Data'!$I$32,0,10*ROW('Sanitation Data'!I66))="","",OFFSET('Sanitation Data'!$I$32,0,10*ROW('Sanitation Data'!I66)))</f>
        <v/>
      </c>
      <c r="DO72" s="278" t="str">
        <f ca="true">+IF(OFFSET('Hygiene Data'!$D$11,0,10*ROW('Hygiene Data'!D66))="","",OFFSET('Hygiene Data'!$D$11,0,10*ROW('Hygiene Data'!D66)))</f>
        <v/>
      </c>
      <c r="DP72" s="278" t="str">
        <f ca="true">+IF(OFFSET('Hygiene Data'!$D$12,0,10*ROW('Hygiene Data'!D66))="","",OFFSET('Hygiene Data'!$D$12,0,10*ROW('Hygiene Data'!D66)))</f>
        <v/>
      </c>
      <c r="DQ72" s="278" t="str">
        <f ca="true">+IF(OFFSET('Hygiene Data'!$D$13,0,10*ROW('Hygiene Data'!D66))="","",OFFSET('Hygiene Data'!$D$13,0,10*ROW('Hygiene Data'!D66)))</f>
        <v/>
      </c>
      <c r="DR72" s="278" t="str">
        <f ca="true">+IF(OFFSET('Hygiene Data'!$E$11,0,10*ROW('Hygiene Data'!E66))="","",OFFSET('Hygiene Data'!$E$11,0,10*ROW('Hygiene Data'!E66)))</f>
        <v/>
      </c>
      <c r="DS72" s="278" t="str">
        <f ca="true">+IF(OFFSET('Hygiene Data'!$E$12,0,10*ROW('Hygiene Data'!E66))="","",OFFSET('Hygiene Data'!$E$12,0,10*ROW('Hygiene Data'!E66)))</f>
        <v/>
      </c>
      <c r="DT72" s="278" t="str">
        <f ca="true">+IF(OFFSET('Hygiene Data'!$E$13,0,10*ROW('Hygiene Data'!E66))="","",OFFSET('Hygiene Data'!$E$13,0,10*ROW('Hygiene Data'!E66)))</f>
        <v/>
      </c>
      <c r="DU72" s="278" t="str">
        <f ca="true">+IF(OFFSET('Hygiene Data'!$F$11,0,10*ROW('Hygiene Data'!F66))="","",OFFSET('Hygiene Data'!$F$11,0,10*ROW('Hygiene Data'!F66)))</f>
        <v/>
      </c>
      <c r="DV72" s="278" t="str">
        <f ca="true">+IF(OFFSET('Hygiene Data'!$F$12,0,10*ROW('Hygiene Data'!F66))="","",OFFSET('Hygiene Data'!$F$12,0,10*ROW('Hygiene Data'!F66)))</f>
        <v/>
      </c>
      <c r="DW72" s="278" t="str">
        <f ca="true">+IF(OFFSET('Hygiene Data'!$F$13,0,10*ROW('Hygiene Data'!F66))="","",OFFSET('Hygiene Data'!$F$13,0,10*ROW('Hygiene Data'!F66)))</f>
        <v/>
      </c>
      <c r="DX72" s="278" t="str">
        <f ca="true">+IF(OFFSET('Hygiene Data'!$G$11,0,10*ROW('Hygiene Data'!G66))="","",OFFSET('Hygiene Data'!$G$11,0,10*ROW('Hygiene Data'!G66)))</f>
        <v/>
      </c>
      <c r="DY72" s="278" t="str">
        <f ca="true">+IF(OFFSET('Hygiene Data'!$G$12,0,10*ROW('Hygiene Data'!G66))="","",OFFSET('Hygiene Data'!$G$12,0,10*ROW('Hygiene Data'!G66)))</f>
        <v/>
      </c>
      <c r="DZ72" s="278" t="str">
        <f ca="true">+IF(OFFSET('Hygiene Data'!$G$13,0,10*ROW('Hygiene Data'!G66))="","",OFFSET('Hygiene Data'!$G$13,0,10*ROW('Hygiene Data'!G66)))</f>
        <v/>
      </c>
      <c r="EA72" s="278" t="str">
        <f ca="true">+IF(OFFSET('Hygiene Data'!$H$11,0,10*ROW('Hygiene Data'!H66))="","",OFFSET('Hygiene Data'!$H$11,0,10*ROW('Hygiene Data'!H66)))</f>
        <v/>
      </c>
      <c r="EB72" s="278" t="str">
        <f ca="true">+IF(OFFSET('Hygiene Data'!$H$12,0,10*ROW('Hygiene Data'!H66))="","",OFFSET('Hygiene Data'!$H$12,0,10*ROW('Hygiene Data'!H66)))</f>
        <v/>
      </c>
      <c r="EC72" s="278" t="str">
        <f ca="true">+IF(OFFSET('Hygiene Data'!$H$13,0,10*ROW('Hygiene Data'!H66))="","",OFFSET('Hygiene Data'!$H$13,0,10*ROW('Hygiene Data'!H66)))</f>
        <v/>
      </c>
      <c r="ED72" s="278" t="str">
        <f ca="true">+IF(OFFSET('Hygiene Data'!$I$11,0,10*ROW('Hygiene Data'!I66))="","",OFFSET('Hygiene Data'!$I$11,0,10*ROW('Hygiene Data'!I66)))</f>
        <v/>
      </c>
      <c r="EE72" s="278" t="str">
        <f ca="true">+IF(OFFSET('Hygiene Data'!$I$12,0,10*ROW('Hygiene Data'!I66))="","",OFFSET('Hygiene Data'!$I$12,0,10*ROW('Hygiene Data'!I66)))</f>
        <v/>
      </c>
      <c r="EF72" s="278" t="str">
        <f ca="true">+IF(OFFSET('Hygiene Data'!$I$13,0,10*ROW('Hygiene Data'!I66))="","",OFFSET('Hygiene Data'!$I$13,0,10*ROW('Hygiene Data'!I66)))</f>
        <v/>
      </c>
    </row>
    <row xmlns:x14ac="http://schemas.microsoft.com/office/spreadsheetml/2009/9/ac" r="73" x14ac:dyDescent="0.2">
      <c r="A73" s="35" t="str">
        <f ca="true">+IF(OFFSET('Water Data'!$B$2,0,10*ROW('Water Data'!E67))="","",OFFSET('Water Data'!$B$2,0,10*ROW('Water Data'!E67)))</f>
        <v/>
      </c>
      <c r="B73" s="35" t="str">
        <f ca="true">+IF(OFFSET('Water Data'!$C$2,0,10*ROW('Water Data'!F67))="","",OFFSET('Water Data'!$C$2,0,10*ROW('Water Data'!F67)))</f>
        <v/>
      </c>
      <c r="C73" s="334" t="str">
        <f t="shared" ca="true" si="1"/>
        <v/>
      </c>
      <c r="D73" s="91"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1"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1"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1"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1"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1"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1"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1"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1"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1"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1"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1"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1"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1"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1"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1"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1"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1"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2"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2"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2"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2"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2"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2"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2"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2"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2"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2"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2"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2"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2"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2"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2"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2"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2"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2"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2"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2"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2"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2"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2"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2"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2"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2"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2"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2"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2"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2"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3"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3"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3"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3"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3"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3"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3"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3"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3"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3"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3"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3"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3"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3"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3"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3"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3"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3"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8"/>
      <c r="BS73" s="278" t="str">
        <f ca="true">+IF(OFFSET('Water Data'!$D$27,0,10*ROW('Water Data'!D67))="","",OFFSET('Water Data'!$D$27,0,10*ROW('Water Data'!D67)))</f>
        <v/>
      </c>
      <c r="BT73" s="278" t="str">
        <f ca="true">+IF(OFFSET('Water Data'!$D$28,0,10*ROW('Water Data'!D67))="","",OFFSET('Water Data'!$D$28,0,10*ROW('Water Data'!D67)))</f>
        <v/>
      </c>
      <c r="BU73" s="278" t="str">
        <f ca="true">+IF(OFFSET('Water Data'!$D$29,0,10*ROW('Water Data'!D67))="","",OFFSET('Water Data'!$D$29,0,10*ROW('Water Data'!D67)))</f>
        <v/>
      </c>
      <c r="BV73" s="278" t="str">
        <f ca="true">+IF(OFFSET('Water Data'!$E$27,0,10*ROW('Water Data'!E67))="","",OFFSET('Water Data'!$E$27,0,10*ROW('Water Data'!E67)))</f>
        <v/>
      </c>
      <c r="BW73" s="278" t="str">
        <f ca="true">+IF(OFFSET('Water Data'!$E$28,0,10*ROW('Water Data'!E67))="","",OFFSET('Water Data'!$E$28,0,10*ROW('Water Data'!E67)))</f>
        <v/>
      </c>
      <c r="BX73" s="278" t="str">
        <f ca="true">+IF(OFFSET('Water Data'!$E$29,0,10*ROW('Water Data'!E67))="","",OFFSET('Water Data'!$E$29,0,10*ROW('Water Data'!E67)))</f>
        <v/>
      </c>
      <c r="BY73" s="278" t="str">
        <f ca="true">+IF(OFFSET('Water Data'!$F$27,0,10*ROW('Water Data'!F67))="","",OFFSET('Water Data'!$F$27,0,10*ROW('Water Data'!F67)))</f>
        <v/>
      </c>
      <c r="BZ73" s="278" t="str">
        <f ca="true">+IF(OFFSET('Water Data'!$F$28,0,10*ROW('Water Data'!F67))="","",OFFSET('Water Data'!$F$28,0,10*ROW('Water Data'!F67)))</f>
        <v/>
      </c>
      <c r="CA73" s="278" t="str">
        <f ca="true">+IF(OFFSET('Water Data'!$F$29,0,10*ROW('Water Data'!F67))="","",OFFSET('Water Data'!$F$29,0,10*ROW('Water Data'!F67)))</f>
        <v/>
      </c>
      <c r="CB73" s="278" t="str">
        <f ca="true">+IF(OFFSET('Water Data'!$G$27,0,10*ROW('Water Data'!G67))="","",OFFSET('Water Data'!$G$27,0,10*ROW('Water Data'!G67)))</f>
        <v/>
      </c>
      <c r="CC73" s="278" t="str">
        <f ca="true">+IF(OFFSET('Water Data'!$G$28,0,10*ROW('Water Data'!G67))="","",OFFSET('Water Data'!$G$28,0,10*ROW('Water Data'!G67)))</f>
        <v/>
      </c>
      <c r="CD73" s="278" t="str">
        <f ca="true">+IF(OFFSET('Water Data'!$G$29,0,10*ROW('Water Data'!G67))="","",OFFSET('Water Data'!$G$29,0,10*ROW('Water Data'!G67)))</f>
        <v/>
      </c>
      <c r="CE73" s="278" t="str">
        <f ca="true">+IF(OFFSET('Water Data'!$H$27,0,10*ROW('Water Data'!H67))="","",OFFSET('Water Data'!$H$27,0,10*ROW('Water Data'!H67)))</f>
        <v/>
      </c>
      <c r="CF73" s="278" t="str">
        <f ca="true">+IF(OFFSET('Water Data'!$H$28,0,10*ROW('Water Data'!H67))="","",OFFSET('Water Data'!$H$28,0,10*ROW('Water Data'!H67)))</f>
        <v/>
      </c>
      <c r="CG73" s="278" t="str">
        <f ca="true">+IF(OFFSET('Water Data'!$H$29,0,10*ROW('Water Data'!H67))="","",OFFSET('Water Data'!$H$29,0,10*ROW('Water Data'!H67)))</f>
        <v/>
      </c>
      <c r="CH73" s="278" t="str">
        <f ca="true">+IF(OFFSET('Water Data'!$I$27,0,10*ROW('Water Data'!I67))="","",OFFSET('Water Data'!$I$27,0,10*ROW('Water Data'!I67)))</f>
        <v/>
      </c>
      <c r="CI73" s="278" t="str">
        <f ca="true">+IF(OFFSET('Water Data'!$I$28,0,10*ROW('Water Data'!I67))="","",OFFSET('Water Data'!$I$28,0,10*ROW('Water Data'!I67)))</f>
        <v/>
      </c>
      <c r="CJ73" s="278" t="str">
        <f ca="true">+IF(OFFSET('Water Data'!$I$29,0,10*ROW('Water Data'!I67))="","",OFFSET('Water Data'!$I$29,0,10*ROW('Water Data'!I67)))</f>
        <v/>
      </c>
      <c r="CK73" s="278" t="str">
        <f ca="true">+IF(OFFSET('Sanitation Data'!$D$28,0,10*ROW('Sanitation Data'!D67))="","",OFFSET('Sanitation Data'!$D$28,0,10*ROW('Sanitation Data'!D67)))</f>
        <v/>
      </c>
      <c r="CL73" s="278" t="str">
        <f ca="true">+IF(OFFSET('Sanitation Data'!$D$29,0,10*ROW('Sanitation Data'!D67))="","",OFFSET('Sanitation Data'!$D$29,0,10*ROW('Sanitation Data'!D67)))</f>
        <v/>
      </c>
      <c r="CM73" s="278" t="str">
        <f ca="true">+IF(OFFSET('Sanitation Data'!$D$30,0,10*ROW('Sanitation Data'!D67))="","",OFFSET('Sanitation Data'!$D$30,0,10*ROW('Sanitation Data'!D67)))</f>
        <v/>
      </c>
      <c r="CN73" s="278" t="str">
        <f ca="true">+IF(OFFSET('Sanitation Data'!$D$31,0,10*ROW('Sanitation Data'!D67))="","",OFFSET('Sanitation Data'!$D$31,0,10*ROW('Sanitation Data'!D67)))</f>
        <v/>
      </c>
      <c r="CO73" s="278" t="str">
        <f ca="true">+IF(OFFSET('Sanitation Data'!$D$32,0,10*ROW('Sanitation Data'!D67))="","",OFFSET('Sanitation Data'!$D$32,0,10*ROW('Sanitation Data'!D67)))</f>
        <v/>
      </c>
      <c r="CP73" s="278" t="str">
        <f ca="true">+IF(OFFSET('Sanitation Data'!$E$28,0,10*ROW('Sanitation Data'!E67))="","",OFFSET('Sanitation Data'!$E$28,0,10*ROW('Sanitation Data'!E67)))</f>
        <v/>
      </c>
      <c r="CQ73" s="278" t="str">
        <f ca="true">+IF(OFFSET('Sanitation Data'!$E$29,0,10*ROW('Sanitation Data'!E67))="","",OFFSET('Sanitation Data'!$E$29,0,10*ROW('Sanitation Data'!E67)))</f>
        <v/>
      </c>
      <c r="CR73" s="278" t="str">
        <f ca="true">+IF(OFFSET('Sanitation Data'!$E$30,0,10*ROW('Sanitation Data'!E67))="","",OFFSET('Sanitation Data'!$E$30,0,10*ROW('Sanitation Data'!E67)))</f>
        <v/>
      </c>
      <c r="CS73" s="278" t="str">
        <f ca="true">+IF(OFFSET('Sanitation Data'!$E$31,0,10*ROW('Sanitation Data'!E67))="","",OFFSET('Sanitation Data'!$E$31,0,10*ROW('Sanitation Data'!E67)))</f>
        <v/>
      </c>
      <c r="CT73" s="278" t="str">
        <f ca="true">+IF(OFFSET('Sanitation Data'!$E$32,0,10*ROW('Sanitation Data'!E67))="","",OFFSET('Sanitation Data'!$E$32,0,10*ROW('Sanitation Data'!E67)))</f>
        <v/>
      </c>
      <c r="CU73" s="278" t="str">
        <f ca="true">+IF(OFFSET('Sanitation Data'!$F$28,0,10*ROW('Sanitation Data'!F67))="","",OFFSET('Sanitation Data'!$F$28,0,10*ROW('Sanitation Data'!F67)))</f>
        <v/>
      </c>
      <c r="CV73" s="278" t="str">
        <f ca="true">+IF(OFFSET('Sanitation Data'!$F$29,0,10*ROW('Sanitation Data'!F67))="","",OFFSET('Sanitation Data'!$F$29,0,10*ROW('Sanitation Data'!F67)))</f>
        <v/>
      </c>
      <c r="CW73" s="278" t="str">
        <f ca="true">+IF(OFFSET('Sanitation Data'!$F$30,0,10*ROW('Sanitation Data'!F67))="","",OFFSET('Sanitation Data'!$F$30,0,10*ROW('Sanitation Data'!F67)))</f>
        <v/>
      </c>
      <c r="CX73" s="278" t="str">
        <f ca="true">+IF(OFFSET('Sanitation Data'!$F$31,0,10*ROW('Sanitation Data'!F67))="","",OFFSET('Sanitation Data'!$F$31,0,10*ROW('Sanitation Data'!F67)))</f>
        <v/>
      </c>
      <c r="CY73" s="278" t="str">
        <f ca="true">+IF(OFFSET('Sanitation Data'!$F$32,0,10*ROW('Sanitation Data'!F67))="","",OFFSET('Sanitation Data'!$F$32,0,10*ROW('Sanitation Data'!F67)))</f>
        <v/>
      </c>
      <c r="CZ73" s="278" t="str">
        <f ca="true">+IF(OFFSET('Sanitation Data'!$G$28,0,10*ROW('Sanitation Data'!G67))="","",OFFSET('Sanitation Data'!$G$28,0,10*ROW('Sanitation Data'!G67)))</f>
        <v/>
      </c>
      <c r="DA73" s="278" t="str">
        <f ca="true">+IF(OFFSET('Sanitation Data'!$G$29,0,10*ROW('Sanitation Data'!G67))="","",OFFSET('Sanitation Data'!$G$29,0,10*ROW('Sanitation Data'!G67)))</f>
        <v/>
      </c>
      <c r="DB73" s="278" t="str">
        <f ca="true">+IF(OFFSET('Sanitation Data'!$G$30,0,10*ROW('Sanitation Data'!G67))="","",OFFSET('Sanitation Data'!$G$30,0,10*ROW('Sanitation Data'!G67)))</f>
        <v/>
      </c>
      <c r="DC73" s="278" t="str">
        <f ca="true">+IF(OFFSET('Sanitation Data'!$G$31,0,10*ROW('Sanitation Data'!G67))="","",OFFSET('Sanitation Data'!$G$31,0,10*ROW('Sanitation Data'!G67)))</f>
        <v/>
      </c>
      <c r="DD73" s="278" t="str">
        <f ca="true">+IF(OFFSET('Sanitation Data'!$G$32,0,10*ROW('Sanitation Data'!G67))="","",OFFSET('Sanitation Data'!$G$32,0,10*ROW('Sanitation Data'!G67)))</f>
        <v/>
      </c>
      <c r="DE73" s="278" t="str">
        <f ca="true">+IF(OFFSET('Sanitation Data'!$H$28,0,10*ROW('Sanitation Data'!H67))="","",OFFSET('Sanitation Data'!$H$28,0,10*ROW('Sanitation Data'!H67)))</f>
        <v/>
      </c>
      <c r="DF73" s="278" t="str">
        <f ca="true">+IF(OFFSET('Sanitation Data'!$H$29,0,10*ROW('Sanitation Data'!H67))="","",OFFSET('Sanitation Data'!$H$29,0,10*ROW('Sanitation Data'!H67)))</f>
        <v/>
      </c>
      <c r="DG73" s="278" t="str">
        <f ca="true">+IF(OFFSET('Sanitation Data'!$H$30,0,10*ROW('Sanitation Data'!H67))="","",OFFSET('Sanitation Data'!$H$30,0,10*ROW('Sanitation Data'!H67)))</f>
        <v/>
      </c>
      <c r="DH73" s="278" t="str">
        <f ca="true">+IF(OFFSET('Sanitation Data'!$H$31,0,10*ROW('Sanitation Data'!H67))="","",OFFSET('Sanitation Data'!$H$31,0,10*ROW('Sanitation Data'!H67)))</f>
        <v/>
      </c>
      <c r="DI73" s="278" t="str">
        <f ca="true">+IF(OFFSET('Sanitation Data'!$H$32,0,10*ROW('Sanitation Data'!H67))="","",OFFSET('Sanitation Data'!$H$32,0,10*ROW('Sanitation Data'!H67)))</f>
        <v/>
      </c>
      <c r="DJ73" s="278" t="str">
        <f ca="true">+IF(OFFSET('Sanitation Data'!$I$28,0,10*ROW('Sanitation Data'!I67))="","",OFFSET('Sanitation Data'!$I$28,0,10*ROW('Sanitation Data'!I67)))</f>
        <v/>
      </c>
      <c r="DK73" s="278" t="str">
        <f ca="true">+IF(OFFSET('Sanitation Data'!$I$29,0,10*ROW('Sanitation Data'!I67))="","",OFFSET('Sanitation Data'!$I$29,0,10*ROW('Sanitation Data'!I67)))</f>
        <v/>
      </c>
      <c r="DL73" s="278" t="str">
        <f ca="true">+IF(OFFSET('Sanitation Data'!$I$30,0,10*ROW('Sanitation Data'!I67))="","",OFFSET('Sanitation Data'!$I$30,0,10*ROW('Sanitation Data'!I67)))</f>
        <v/>
      </c>
      <c r="DM73" s="278" t="str">
        <f ca="true">+IF(OFFSET('Sanitation Data'!$I$31,0,10*ROW('Sanitation Data'!I67))="","",OFFSET('Sanitation Data'!$I$31,0,10*ROW('Sanitation Data'!I67)))</f>
        <v/>
      </c>
      <c r="DN73" s="278" t="str">
        <f ca="true">+IF(OFFSET('Sanitation Data'!$I$32,0,10*ROW('Sanitation Data'!I67))="","",OFFSET('Sanitation Data'!$I$32,0,10*ROW('Sanitation Data'!I67)))</f>
        <v/>
      </c>
      <c r="DO73" s="278" t="str">
        <f ca="true">+IF(OFFSET('Hygiene Data'!$D$11,0,10*ROW('Hygiene Data'!D67))="","",OFFSET('Hygiene Data'!$D$11,0,10*ROW('Hygiene Data'!D67)))</f>
        <v/>
      </c>
      <c r="DP73" s="278" t="str">
        <f ca="true">+IF(OFFSET('Hygiene Data'!$D$12,0,10*ROW('Hygiene Data'!D67))="","",OFFSET('Hygiene Data'!$D$12,0,10*ROW('Hygiene Data'!D67)))</f>
        <v/>
      </c>
      <c r="DQ73" s="278" t="str">
        <f ca="true">+IF(OFFSET('Hygiene Data'!$D$13,0,10*ROW('Hygiene Data'!D67))="","",OFFSET('Hygiene Data'!$D$13,0,10*ROW('Hygiene Data'!D67)))</f>
        <v/>
      </c>
      <c r="DR73" s="278" t="str">
        <f ca="true">+IF(OFFSET('Hygiene Data'!$E$11,0,10*ROW('Hygiene Data'!E67))="","",OFFSET('Hygiene Data'!$E$11,0,10*ROW('Hygiene Data'!E67)))</f>
        <v/>
      </c>
      <c r="DS73" s="278" t="str">
        <f ca="true">+IF(OFFSET('Hygiene Data'!$E$12,0,10*ROW('Hygiene Data'!E67))="","",OFFSET('Hygiene Data'!$E$12,0,10*ROW('Hygiene Data'!E67)))</f>
        <v/>
      </c>
      <c r="DT73" s="278" t="str">
        <f ca="true">+IF(OFFSET('Hygiene Data'!$E$13,0,10*ROW('Hygiene Data'!E67))="","",OFFSET('Hygiene Data'!$E$13,0,10*ROW('Hygiene Data'!E67)))</f>
        <v/>
      </c>
      <c r="DU73" s="278" t="str">
        <f ca="true">+IF(OFFSET('Hygiene Data'!$F$11,0,10*ROW('Hygiene Data'!F67))="","",OFFSET('Hygiene Data'!$F$11,0,10*ROW('Hygiene Data'!F67)))</f>
        <v/>
      </c>
      <c r="DV73" s="278" t="str">
        <f ca="true">+IF(OFFSET('Hygiene Data'!$F$12,0,10*ROW('Hygiene Data'!F67))="","",OFFSET('Hygiene Data'!$F$12,0,10*ROW('Hygiene Data'!F67)))</f>
        <v/>
      </c>
      <c r="DW73" s="278" t="str">
        <f ca="true">+IF(OFFSET('Hygiene Data'!$F$13,0,10*ROW('Hygiene Data'!F67))="","",OFFSET('Hygiene Data'!$F$13,0,10*ROW('Hygiene Data'!F67)))</f>
        <v/>
      </c>
      <c r="DX73" s="278" t="str">
        <f ca="true">+IF(OFFSET('Hygiene Data'!$G$11,0,10*ROW('Hygiene Data'!G67))="","",OFFSET('Hygiene Data'!$G$11,0,10*ROW('Hygiene Data'!G67)))</f>
        <v/>
      </c>
      <c r="DY73" s="278" t="str">
        <f ca="true">+IF(OFFSET('Hygiene Data'!$G$12,0,10*ROW('Hygiene Data'!G67))="","",OFFSET('Hygiene Data'!$G$12,0,10*ROW('Hygiene Data'!G67)))</f>
        <v/>
      </c>
      <c r="DZ73" s="278" t="str">
        <f ca="true">+IF(OFFSET('Hygiene Data'!$G$13,0,10*ROW('Hygiene Data'!G67))="","",OFFSET('Hygiene Data'!$G$13,0,10*ROW('Hygiene Data'!G67)))</f>
        <v/>
      </c>
      <c r="EA73" s="278" t="str">
        <f ca="true">+IF(OFFSET('Hygiene Data'!$H$11,0,10*ROW('Hygiene Data'!H67))="","",OFFSET('Hygiene Data'!$H$11,0,10*ROW('Hygiene Data'!H67)))</f>
        <v/>
      </c>
      <c r="EB73" s="278" t="str">
        <f ca="true">+IF(OFFSET('Hygiene Data'!$H$12,0,10*ROW('Hygiene Data'!H67))="","",OFFSET('Hygiene Data'!$H$12,0,10*ROW('Hygiene Data'!H67)))</f>
        <v/>
      </c>
      <c r="EC73" s="278" t="str">
        <f ca="true">+IF(OFFSET('Hygiene Data'!$H$13,0,10*ROW('Hygiene Data'!H67))="","",OFFSET('Hygiene Data'!$H$13,0,10*ROW('Hygiene Data'!H67)))</f>
        <v/>
      </c>
      <c r="ED73" s="278" t="str">
        <f ca="true">+IF(OFFSET('Hygiene Data'!$I$11,0,10*ROW('Hygiene Data'!I67))="","",OFFSET('Hygiene Data'!$I$11,0,10*ROW('Hygiene Data'!I67)))</f>
        <v/>
      </c>
      <c r="EE73" s="278" t="str">
        <f ca="true">+IF(OFFSET('Hygiene Data'!$I$12,0,10*ROW('Hygiene Data'!I67))="","",OFFSET('Hygiene Data'!$I$12,0,10*ROW('Hygiene Data'!I67)))</f>
        <v/>
      </c>
      <c r="EF73" s="278" t="str">
        <f ca="true">+IF(OFFSET('Hygiene Data'!$I$13,0,10*ROW('Hygiene Data'!I67))="","",OFFSET('Hygiene Data'!$I$13,0,10*ROW('Hygiene Data'!I67)))</f>
        <v/>
      </c>
    </row>
    <row xmlns:x14ac="http://schemas.microsoft.com/office/spreadsheetml/2009/9/ac" r="74" x14ac:dyDescent="0.2">
      <c r="A74" s="35" t="str">
        <f ca="true">+IF(OFFSET('Water Data'!$B$2,0,10*ROW('Water Data'!E68))="","",OFFSET('Water Data'!$B$2,0,10*ROW('Water Data'!E68)))</f>
        <v/>
      </c>
      <c r="B74" s="35" t="str">
        <f ca="true">+IF(OFFSET('Water Data'!$C$2,0,10*ROW('Water Data'!F68))="","",OFFSET('Water Data'!$C$2,0,10*ROW('Water Data'!F68)))</f>
        <v/>
      </c>
      <c r="C74" s="334" t="str">
        <f t="shared" ca="true" si="1"/>
        <v/>
      </c>
      <c r="D74" s="91"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1"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1"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1"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1"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1"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1"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1"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1"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1"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1"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1"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1"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1"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1"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1"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1"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1"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2"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2"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2"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2"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2"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2"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2"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2"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2"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2"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2"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2"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2"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2"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2"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2"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2"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2"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2"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2"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2"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2"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2"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2"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2"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2"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2"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2"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2"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2"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3"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3"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3"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3"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3"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3"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3"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3"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3"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3"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3"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3"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3"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3"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3"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3"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3"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3"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8"/>
      <c r="BS74" s="278" t="str">
        <f ca="true">+IF(OFFSET('Water Data'!$D$27,0,10*ROW('Water Data'!D68))="","",OFFSET('Water Data'!$D$27,0,10*ROW('Water Data'!D68)))</f>
        <v/>
      </c>
      <c r="BT74" s="278" t="str">
        <f ca="true">+IF(OFFSET('Water Data'!$D$28,0,10*ROW('Water Data'!D68))="","",OFFSET('Water Data'!$D$28,0,10*ROW('Water Data'!D68)))</f>
        <v/>
      </c>
      <c r="BU74" s="278" t="str">
        <f ca="true">+IF(OFFSET('Water Data'!$D$29,0,10*ROW('Water Data'!D68))="","",OFFSET('Water Data'!$D$29,0,10*ROW('Water Data'!D68)))</f>
        <v/>
      </c>
      <c r="BV74" s="278" t="str">
        <f ca="true">+IF(OFFSET('Water Data'!$E$27,0,10*ROW('Water Data'!E68))="","",OFFSET('Water Data'!$E$27,0,10*ROW('Water Data'!E68)))</f>
        <v/>
      </c>
      <c r="BW74" s="278" t="str">
        <f ca="true">+IF(OFFSET('Water Data'!$E$28,0,10*ROW('Water Data'!E68))="","",OFFSET('Water Data'!$E$28,0,10*ROW('Water Data'!E68)))</f>
        <v/>
      </c>
      <c r="BX74" s="278" t="str">
        <f ca="true">+IF(OFFSET('Water Data'!$E$29,0,10*ROW('Water Data'!E68))="","",OFFSET('Water Data'!$E$29,0,10*ROW('Water Data'!E68)))</f>
        <v/>
      </c>
      <c r="BY74" s="278" t="str">
        <f ca="true">+IF(OFFSET('Water Data'!$F$27,0,10*ROW('Water Data'!F68))="","",OFFSET('Water Data'!$F$27,0,10*ROW('Water Data'!F68)))</f>
        <v/>
      </c>
      <c r="BZ74" s="278" t="str">
        <f ca="true">+IF(OFFSET('Water Data'!$F$28,0,10*ROW('Water Data'!F68))="","",OFFSET('Water Data'!$F$28,0,10*ROW('Water Data'!F68)))</f>
        <v/>
      </c>
      <c r="CA74" s="278" t="str">
        <f ca="true">+IF(OFFSET('Water Data'!$F$29,0,10*ROW('Water Data'!F68))="","",OFFSET('Water Data'!$F$29,0,10*ROW('Water Data'!F68)))</f>
        <v/>
      </c>
      <c r="CB74" s="278" t="str">
        <f ca="true">+IF(OFFSET('Water Data'!$G$27,0,10*ROW('Water Data'!G68))="","",OFFSET('Water Data'!$G$27,0,10*ROW('Water Data'!G68)))</f>
        <v/>
      </c>
      <c r="CC74" s="278" t="str">
        <f ca="true">+IF(OFFSET('Water Data'!$G$28,0,10*ROW('Water Data'!G68))="","",OFFSET('Water Data'!$G$28,0,10*ROW('Water Data'!G68)))</f>
        <v/>
      </c>
      <c r="CD74" s="278" t="str">
        <f ca="true">+IF(OFFSET('Water Data'!$G$29,0,10*ROW('Water Data'!G68))="","",OFFSET('Water Data'!$G$29,0,10*ROW('Water Data'!G68)))</f>
        <v/>
      </c>
      <c r="CE74" s="278" t="str">
        <f ca="true">+IF(OFFSET('Water Data'!$H$27,0,10*ROW('Water Data'!H68))="","",OFFSET('Water Data'!$H$27,0,10*ROW('Water Data'!H68)))</f>
        <v/>
      </c>
      <c r="CF74" s="278" t="str">
        <f ca="true">+IF(OFFSET('Water Data'!$H$28,0,10*ROW('Water Data'!H68))="","",OFFSET('Water Data'!$H$28,0,10*ROW('Water Data'!H68)))</f>
        <v/>
      </c>
      <c r="CG74" s="278" t="str">
        <f ca="true">+IF(OFFSET('Water Data'!$H$29,0,10*ROW('Water Data'!H68))="","",OFFSET('Water Data'!$H$29,0,10*ROW('Water Data'!H68)))</f>
        <v/>
      </c>
      <c r="CH74" s="278" t="str">
        <f ca="true">+IF(OFFSET('Water Data'!$I$27,0,10*ROW('Water Data'!I68))="","",OFFSET('Water Data'!$I$27,0,10*ROW('Water Data'!I68)))</f>
        <v/>
      </c>
      <c r="CI74" s="278" t="str">
        <f ca="true">+IF(OFFSET('Water Data'!$I$28,0,10*ROW('Water Data'!I68))="","",OFFSET('Water Data'!$I$28,0,10*ROW('Water Data'!I68)))</f>
        <v/>
      </c>
      <c r="CJ74" s="278" t="str">
        <f ca="true">+IF(OFFSET('Water Data'!$I$29,0,10*ROW('Water Data'!I68))="","",OFFSET('Water Data'!$I$29,0,10*ROW('Water Data'!I68)))</f>
        <v/>
      </c>
      <c r="CK74" s="278" t="str">
        <f ca="true">+IF(OFFSET('Sanitation Data'!$D$28,0,10*ROW('Sanitation Data'!D68))="","",OFFSET('Sanitation Data'!$D$28,0,10*ROW('Sanitation Data'!D68)))</f>
        <v/>
      </c>
      <c r="CL74" s="278" t="str">
        <f ca="true">+IF(OFFSET('Sanitation Data'!$D$29,0,10*ROW('Sanitation Data'!D68))="","",OFFSET('Sanitation Data'!$D$29,0,10*ROW('Sanitation Data'!D68)))</f>
        <v/>
      </c>
      <c r="CM74" s="278" t="str">
        <f ca="true">+IF(OFFSET('Sanitation Data'!$D$30,0,10*ROW('Sanitation Data'!D68))="","",OFFSET('Sanitation Data'!$D$30,0,10*ROW('Sanitation Data'!D68)))</f>
        <v/>
      </c>
      <c r="CN74" s="278" t="str">
        <f ca="true">+IF(OFFSET('Sanitation Data'!$D$31,0,10*ROW('Sanitation Data'!D68))="","",OFFSET('Sanitation Data'!$D$31,0,10*ROW('Sanitation Data'!D68)))</f>
        <v/>
      </c>
      <c r="CO74" s="278" t="str">
        <f ca="true">+IF(OFFSET('Sanitation Data'!$D$32,0,10*ROW('Sanitation Data'!D68))="","",OFFSET('Sanitation Data'!$D$32,0,10*ROW('Sanitation Data'!D68)))</f>
        <v/>
      </c>
      <c r="CP74" s="278" t="str">
        <f ca="true">+IF(OFFSET('Sanitation Data'!$E$28,0,10*ROW('Sanitation Data'!E68))="","",OFFSET('Sanitation Data'!$E$28,0,10*ROW('Sanitation Data'!E68)))</f>
        <v/>
      </c>
      <c r="CQ74" s="278" t="str">
        <f ca="true">+IF(OFFSET('Sanitation Data'!$E$29,0,10*ROW('Sanitation Data'!E68))="","",OFFSET('Sanitation Data'!$E$29,0,10*ROW('Sanitation Data'!E68)))</f>
        <v/>
      </c>
      <c r="CR74" s="278" t="str">
        <f ca="true">+IF(OFFSET('Sanitation Data'!$E$30,0,10*ROW('Sanitation Data'!E68))="","",OFFSET('Sanitation Data'!$E$30,0,10*ROW('Sanitation Data'!E68)))</f>
        <v/>
      </c>
      <c r="CS74" s="278" t="str">
        <f ca="true">+IF(OFFSET('Sanitation Data'!$E$31,0,10*ROW('Sanitation Data'!E68))="","",OFFSET('Sanitation Data'!$E$31,0,10*ROW('Sanitation Data'!E68)))</f>
        <v/>
      </c>
      <c r="CT74" s="278" t="str">
        <f ca="true">+IF(OFFSET('Sanitation Data'!$E$32,0,10*ROW('Sanitation Data'!E68))="","",OFFSET('Sanitation Data'!$E$32,0,10*ROW('Sanitation Data'!E68)))</f>
        <v/>
      </c>
      <c r="CU74" s="278" t="str">
        <f ca="true">+IF(OFFSET('Sanitation Data'!$F$28,0,10*ROW('Sanitation Data'!F68))="","",OFFSET('Sanitation Data'!$F$28,0,10*ROW('Sanitation Data'!F68)))</f>
        <v/>
      </c>
      <c r="CV74" s="278" t="str">
        <f ca="true">+IF(OFFSET('Sanitation Data'!$F$29,0,10*ROW('Sanitation Data'!F68))="","",OFFSET('Sanitation Data'!$F$29,0,10*ROW('Sanitation Data'!F68)))</f>
        <v/>
      </c>
      <c r="CW74" s="278" t="str">
        <f ca="true">+IF(OFFSET('Sanitation Data'!$F$30,0,10*ROW('Sanitation Data'!F68))="","",OFFSET('Sanitation Data'!$F$30,0,10*ROW('Sanitation Data'!F68)))</f>
        <v/>
      </c>
      <c r="CX74" s="278" t="str">
        <f ca="true">+IF(OFFSET('Sanitation Data'!$F$31,0,10*ROW('Sanitation Data'!F68))="","",OFFSET('Sanitation Data'!$F$31,0,10*ROW('Sanitation Data'!F68)))</f>
        <v/>
      </c>
      <c r="CY74" s="278" t="str">
        <f ca="true">+IF(OFFSET('Sanitation Data'!$F$32,0,10*ROW('Sanitation Data'!F68))="","",OFFSET('Sanitation Data'!$F$32,0,10*ROW('Sanitation Data'!F68)))</f>
        <v/>
      </c>
      <c r="CZ74" s="278" t="str">
        <f ca="true">+IF(OFFSET('Sanitation Data'!$G$28,0,10*ROW('Sanitation Data'!G68))="","",OFFSET('Sanitation Data'!$G$28,0,10*ROW('Sanitation Data'!G68)))</f>
        <v/>
      </c>
      <c r="DA74" s="278" t="str">
        <f ca="true">+IF(OFFSET('Sanitation Data'!$G$29,0,10*ROW('Sanitation Data'!G68))="","",OFFSET('Sanitation Data'!$G$29,0,10*ROW('Sanitation Data'!G68)))</f>
        <v/>
      </c>
      <c r="DB74" s="278" t="str">
        <f ca="true">+IF(OFFSET('Sanitation Data'!$G$30,0,10*ROW('Sanitation Data'!G68))="","",OFFSET('Sanitation Data'!$G$30,0,10*ROW('Sanitation Data'!G68)))</f>
        <v/>
      </c>
      <c r="DC74" s="278" t="str">
        <f ca="true">+IF(OFFSET('Sanitation Data'!$G$31,0,10*ROW('Sanitation Data'!G68))="","",OFFSET('Sanitation Data'!$G$31,0,10*ROW('Sanitation Data'!G68)))</f>
        <v/>
      </c>
      <c r="DD74" s="278" t="str">
        <f ca="true">+IF(OFFSET('Sanitation Data'!$G$32,0,10*ROW('Sanitation Data'!G68))="","",OFFSET('Sanitation Data'!$G$32,0,10*ROW('Sanitation Data'!G68)))</f>
        <v/>
      </c>
      <c r="DE74" s="278" t="str">
        <f ca="true">+IF(OFFSET('Sanitation Data'!$H$28,0,10*ROW('Sanitation Data'!H68))="","",OFFSET('Sanitation Data'!$H$28,0,10*ROW('Sanitation Data'!H68)))</f>
        <v/>
      </c>
      <c r="DF74" s="278" t="str">
        <f ca="true">+IF(OFFSET('Sanitation Data'!$H$29,0,10*ROW('Sanitation Data'!H68))="","",OFFSET('Sanitation Data'!$H$29,0,10*ROW('Sanitation Data'!H68)))</f>
        <v/>
      </c>
      <c r="DG74" s="278" t="str">
        <f ca="true">+IF(OFFSET('Sanitation Data'!$H$30,0,10*ROW('Sanitation Data'!H68))="","",OFFSET('Sanitation Data'!$H$30,0,10*ROW('Sanitation Data'!H68)))</f>
        <v/>
      </c>
      <c r="DH74" s="278" t="str">
        <f ca="true">+IF(OFFSET('Sanitation Data'!$H$31,0,10*ROW('Sanitation Data'!H68))="","",OFFSET('Sanitation Data'!$H$31,0,10*ROW('Sanitation Data'!H68)))</f>
        <v/>
      </c>
      <c r="DI74" s="278" t="str">
        <f ca="true">+IF(OFFSET('Sanitation Data'!$H$32,0,10*ROW('Sanitation Data'!H68))="","",OFFSET('Sanitation Data'!$H$32,0,10*ROW('Sanitation Data'!H68)))</f>
        <v/>
      </c>
      <c r="DJ74" s="278" t="str">
        <f ca="true">+IF(OFFSET('Sanitation Data'!$I$28,0,10*ROW('Sanitation Data'!I68))="","",OFFSET('Sanitation Data'!$I$28,0,10*ROW('Sanitation Data'!I68)))</f>
        <v/>
      </c>
      <c r="DK74" s="278" t="str">
        <f ca="true">+IF(OFFSET('Sanitation Data'!$I$29,0,10*ROW('Sanitation Data'!I68))="","",OFFSET('Sanitation Data'!$I$29,0,10*ROW('Sanitation Data'!I68)))</f>
        <v/>
      </c>
      <c r="DL74" s="278" t="str">
        <f ca="true">+IF(OFFSET('Sanitation Data'!$I$30,0,10*ROW('Sanitation Data'!I68))="","",OFFSET('Sanitation Data'!$I$30,0,10*ROW('Sanitation Data'!I68)))</f>
        <v/>
      </c>
      <c r="DM74" s="278" t="str">
        <f ca="true">+IF(OFFSET('Sanitation Data'!$I$31,0,10*ROW('Sanitation Data'!I68))="","",OFFSET('Sanitation Data'!$I$31,0,10*ROW('Sanitation Data'!I68)))</f>
        <v/>
      </c>
      <c r="DN74" s="278" t="str">
        <f ca="true">+IF(OFFSET('Sanitation Data'!$I$32,0,10*ROW('Sanitation Data'!I68))="","",OFFSET('Sanitation Data'!$I$32,0,10*ROW('Sanitation Data'!I68)))</f>
        <v/>
      </c>
      <c r="DO74" s="278" t="str">
        <f ca="true">+IF(OFFSET('Hygiene Data'!$D$11,0,10*ROW('Hygiene Data'!D68))="","",OFFSET('Hygiene Data'!$D$11,0,10*ROW('Hygiene Data'!D68)))</f>
        <v/>
      </c>
      <c r="DP74" s="278" t="str">
        <f ca="true">+IF(OFFSET('Hygiene Data'!$D$12,0,10*ROW('Hygiene Data'!D68))="","",OFFSET('Hygiene Data'!$D$12,0,10*ROW('Hygiene Data'!D68)))</f>
        <v/>
      </c>
      <c r="DQ74" s="278" t="str">
        <f ca="true">+IF(OFFSET('Hygiene Data'!$D$13,0,10*ROW('Hygiene Data'!D68))="","",OFFSET('Hygiene Data'!$D$13,0,10*ROW('Hygiene Data'!D68)))</f>
        <v/>
      </c>
      <c r="DR74" s="278" t="str">
        <f ca="true">+IF(OFFSET('Hygiene Data'!$E$11,0,10*ROW('Hygiene Data'!E68))="","",OFFSET('Hygiene Data'!$E$11,0,10*ROW('Hygiene Data'!E68)))</f>
        <v/>
      </c>
      <c r="DS74" s="278" t="str">
        <f ca="true">+IF(OFFSET('Hygiene Data'!$E$12,0,10*ROW('Hygiene Data'!E68))="","",OFFSET('Hygiene Data'!$E$12,0,10*ROW('Hygiene Data'!E68)))</f>
        <v/>
      </c>
      <c r="DT74" s="278" t="str">
        <f ca="true">+IF(OFFSET('Hygiene Data'!$E$13,0,10*ROW('Hygiene Data'!E68))="","",OFFSET('Hygiene Data'!$E$13,0,10*ROW('Hygiene Data'!E68)))</f>
        <v/>
      </c>
      <c r="DU74" s="278" t="str">
        <f ca="true">+IF(OFFSET('Hygiene Data'!$F$11,0,10*ROW('Hygiene Data'!F68))="","",OFFSET('Hygiene Data'!$F$11,0,10*ROW('Hygiene Data'!F68)))</f>
        <v/>
      </c>
      <c r="DV74" s="278" t="str">
        <f ca="true">+IF(OFFSET('Hygiene Data'!$F$12,0,10*ROW('Hygiene Data'!F68))="","",OFFSET('Hygiene Data'!$F$12,0,10*ROW('Hygiene Data'!F68)))</f>
        <v/>
      </c>
      <c r="DW74" s="278" t="str">
        <f ca="true">+IF(OFFSET('Hygiene Data'!$F$13,0,10*ROW('Hygiene Data'!F68))="","",OFFSET('Hygiene Data'!$F$13,0,10*ROW('Hygiene Data'!F68)))</f>
        <v/>
      </c>
      <c r="DX74" s="278" t="str">
        <f ca="true">+IF(OFFSET('Hygiene Data'!$G$11,0,10*ROW('Hygiene Data'!G68))="","",OFFSET('Hygiene Data'!$G$11,0,10*ROW('Hygiene Data'!G68)))</f>
        <v/>
      </c>
      <c r="DY74" s="278" t="str">
        <f ca="true">+IF(OFFSET('Hygiene Data'!$G$12,0,10*ROW('Hygiene Data'!G68))="","",OFFSET('Hygiene Data'!$G$12,0,10*ROW('Hygiene Data'!G68)))</f>
        <v/>
      </c>
      <c r="DZ74" s="278" t="str">
        <f ca="true">+IF(OFFSET('Hygiene Data'!$G$13,0,10*ROW('Hygiene Data'!G68))="","",OFFSET('Hygiene Data'!$G$13,0,10*ROW('Hygiene Data'!G68)))</f>
        <v/>
      </c>
      <c r="EA74" s="278" t="str">
        <f ca="true">+IF(OFFSET('Hygiene Data'!$H$11,0,10*ROW('Hygiene Data'!H68))="","",OFFSET('Hygiene Data'!$H$11,0,10*ROW('Hygiene Data'!H68)))</f>
        <v/>
      </c>
      <c r="EB74" s="278" t="str">
        <f ca="true">+IF(OFFSET('Hygiene Data'!$H$12,0,10*ROW('Hygiene Data'!H68))="","",OFFSET('Hygiene Data'!$H$12,0,10*ROW('Hygiene Data'!H68)))</f>
        <v/>
      </c>
      <c r="EC74" s="278" t="str">
        <f ca="true">+IF(OFFSET('Hygiene Data'!$H$13,0,10*ROW('Hygiene Data'!H68))="","",OFFSET('Hygiene Data'!$H$13,0,10*ROW('Hygiene Data'!H68)))</f>
        <v/>
      </c>
      <c r="ED74" s="278" t="str">
        <f ca="true">+IF(OFFSET('Hygiene Data'!$I$11,0,10*ROW('Hygiene Data'!I68))="","",OFFSET('Hygiene Data'!$I$11,0,10*ROW('Hygiene Data'!I68)))</f>
        <v/>
      </c>
      <c r="EE74" s="278" t="str">
        <f ca="true">+IF(OFFSET('Hygiene Data'!$I$12,0,10*ROW('Hygiene Data'!I68))="","",OFFSET('Hygiene Data'!$I$12,0,10*ROW('Hygiene Data'!I68)))</f>
        <v/>
      </c>
      <c r="EF74" s="278" t="str">
        <f ca="true">+IF(OFFSET('Hygiene Data'!$I$13,0,10*ROW('Hygiene Data'!I68))="","",OFFSET('Hygiene Data'!$I$13,0,10*ROW('Hygiene Data'!I68)))</f>
        <v/>
      </c>
    </row>
    <row xmlns:x14ac="http://schemas.microsoft.com/office/spreadsheetml/2009/9/ac" r="75" x14ac:dyDescent="0.2">
      <c r="A75" s="35" t="str">
        <f ca="true">+IF(OFFSET('Water Data'!$B$2,0,10*ROW('Water Data'!E69))="","",OFFSET('Water Data'!$B$2,0,10*ROW('Water Data'!E69)))</f>
        <v/>
      </c>
      <c r="B75" s="35" t="str">
        <f ca="true">+IF(OFFSET('Water Data'!$C$2,0,10*ROW('Water Data'!F69))="","",OFFSET('Water Data'!$C$2,0,10*ROW('Water Data'!F69)))</f>
        <v/>
      </c>
      <c r="C75" s="334" t="str">
        <f t="shared" ca="true" si="1"/>
        <v/>
      </c>
      <c r="D75" s="91"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1"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1"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1"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1"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1"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1"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1"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1"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1"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1"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1"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1"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1"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1"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1"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1"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1"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2"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2"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2"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2"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2"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2"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2"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2"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2"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2"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2"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2"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2"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2"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2"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2"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2"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2"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2"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2"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2"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2"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2"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2"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2"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2"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2"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2"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2"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2"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3"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3"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3"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3"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3"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3"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3"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3"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3"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3"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3"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3"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3"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3"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3"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3"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3"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3"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8"/>
      <c r="BS75" s="278" t="str">
        <f ca="true">+IF(OFFSET('Water Data'!$D$27,0,10*ROW('Water Data'!D69))="","",OFFSET('Water Data'!$D$27,0,10*ROW('Water Data'!D69)))</f>
        <v/>
      </c>
      <c r="BT75" s="278" t="str">
        <f ca="true">+IF(OFFSET('Water Data'!$D$28,0,10*ROW('Water Data'!D69))="","",OFFSET('Water Data'!$D$28,0,10*ROW('Water Data'!D69)))</f>
        <v/>
      </c>
      <c r="BU75" s="278" t="str">
        <f ca="true">+IF(OFFSET('Water Data'!$D$29,0,10*ROW('Water Data'!D69))="","",OFFSET('Water Data'!$D$29,0,10*ROW('Water Data'!D69)))</f>
        <v/>
      </c>
      <c r="BV75" s="278" t="str">
        <f ca="true">+IF(OFFSET('Water Data'!$E$27,0,10*ROW('Water Data'!E69))="","",OFFSET('Water Data'!$E$27,0,10*ROW('Water Data'!E69)))</f>
        <v/>
      </c>
      <c r="BW75" s="278" t="str">
        <f ca="true">+IF(OFFSET('Water Data'!$E$28,0,10*ROW('Water Data'!E69))="","",OFFSET('Water Data'!$E$28,0,10*ROW('Water Data'!E69)))</f>
        <v/>
      </c>
      <c r="BX75" s="278" t="str">
        <f ca="true">+IF(OFFSET('Water Data'!$E$29,0,10*ROW('Water Data'!E69))="","",OFFSET('Water Data'!$E$29,0,10*ROW('Water Data'!E69)))</f>
        <v/>
      </c>
      <c r="BY75" s="278" t="str">
        <f ca="true">+IF(OFFSET('Water Data'!$F$27,0,10*ROW('Water Data'!F69))="","",OFFSET('Water Data'!$F$27,0,10*ROW('Water Data'!F69)))</f>
        <v/>
      </c>
      <c r="BZ75" s="278" t="str">
        <f ca="true">+IF(OFFSET('Water Data'!$F$28,0,10*ROW('Water Data'!F69))="","",OFFSET('Water Data'!$F$28,0,10*ROW('Water Data'!F69)))</f>
        <v/>
      </c>
      <c r="CA75" s="278" t="str">
        <f ca="true">+IF(OFFSET('Water Data'!$F$29,0,10*ROW('Water Data'!F69))="","",OFFSET('Water Data'!$F$29,0,10*ROW('Water Data'!F69)))</f>
        <v/>
      </c>
      <c r="CB75" s="278" t="str">
        <f ca="true">+IF(OFFSET('Water Data'!$G$27,0,10*ROW('Water Data'!G69))="","",OFFSET('Water Data'!$G$27,0,10*ROW('Water Data'!G69)))</f>
        <v/>
      </c>
      <c r="CC75" s="278" t="str">
        <f ca="true">+IF(OFFSET('Water Data'!$G$28,0,10*ROW('Water Data'!G69))="","",OFFSET('Water Data'!$G$28,0,10*ROW('Water Data'!G69)))</f>
        <v/>
      </c>
      <c r="CD75" s="278" t="str">
        <f ca="true">+IF(OFFSET('Water Data'!$G$29,0,10*ROW('Water Data'!G69))="","",OFFSET('Water Data'!$G$29,0,10*ROW('Water Data'!G69)))</f>
        <v/>
      </c>
      <c r="CE75" s="278" t="str">
        <f ca="true">+IF(OFFSET('Water Data'!$H$27,0,10*ROW('Water Data'!H69))="","",OFFSET('Water Data'!$H$27,0,10*ROW('Water Data'!H69)))</f>
        <v/>
      </c>
      <c r="CF75" s="278" t="str">
        <f ca="true">+IF(OFFSET('Water Data'!$H$28,0,10*ROW('Water Data'!H69))="","",OFFSET('Water Data'!$H$28,0,10*ROW('Water Data'!H69)))</f>
        <v/>
      </c>
      <c r="CG75" s="278" t="str">
        <f ca="true">+IF(OFFSET('Water Data'!$H$29,0,10*ROW('Water Data'!H69))="","",OFFSET('Water Data'!$H$29,0,10*ROW('Water Data'!H69)))</f>
        <v/>
      </c>
      <c r="CH75" s="278" t="str">
        <f ca="true">+IF(OFFSET('Water Data'!$I$27,0,10*ROW('Water Data'!I69))="","",OFFSET('Water Data'!$I$27,0,10*ROW('Water Data'!I69)))</f>
        <v/>
      </c>
      <c r="CI75" s="278" t="str">
        <f ca="true">+IF(OFFSET('Water Data'!$I$28,0,10*ROW('Water Data'!I69))="","",OFFSET('Water Data'!$I$28,0,10*ROW('Water Data'!I69)))</f>
        <v/>
      </c>
      <c r="CJ75" s="278" t="str">
        <f ca="true">+IF(OFFSET('Water Data'!$I$29,0,10*ROW('Water Data'!I69))="","",OFFSET('Water Data'!$I$29,0,10*ROW('Water Data'!I69)))</f>
        <v/>
      </c>
      <c r="CK75" s="278" t="str">
        <f ca="true">+IF(OFFSET('Sanitation Data'!$D$28,0,10*ROW('Sanitation Data'!D69))="","",OFFSET('Sanitation Data'!$D$28,0,10*ROW('Sanitation Data'!D69)))</f>
        <v/>
      </c>
      <c r="CL75" s="278" t="str">
        <f ca="true">+IF(OFFSET('Sanitation Data'!$D$29,0,10*ROW('Sanitation Data'!D69))="","",OFFSET('Sanitation Data'!$D$29,0,10*ROW('Sanitation Data'!D69)))</f>
        <v/>
      </c>
      <c r="CM75" s="278" t="str">
        <f ca="true">+IF(OFFSET('Sanitation Data'!$D$30,0,10*ROW('Sanitation Data'!D69))="","",OFFSET('Sanitation Data'!$D$30,0,10*ROW('Sanitation Data'!D69)))</f>
        <v/>
      </c>
      <c r="CN75" s="278" t="str">
        <f ca="true">+IF(OFFSET('Sanitation Data'!$D$31,0,10*ROW('Sanitation Data'!D69))="","",OFFSET('Sanitation Data'!$D$31,0,10*ROW('Sanitation Data'!D69)))</f>
        <v/>
      </c>
      <c r="CO75" s="278" t="str">
        <f ca="true">+IF(OFFSET('Sanitation Data'!$D$32,0,10*ROW('Sanitation Data'!D69))="","",OFFSET('Sanitation Data'!$D$32,0,10*ROW('Sanitation Data'!D69)))</f>
        <v/>
      </c>
      <c r="CP75" s="278" t="str">
        <f ca="true">+IF(OFFSET('Sanitation Data'!$E$28,0,10*ROW('Sanitation Data'!E69))="","",OFFSET('Sanitation Data'!$E$28,0,10*ROW('Sanitation Data'!E69)))</f>
        <v/>
      </c>
      <c r="CQ75" s="278" t="str">
        <f ca="true">+IF(OFFSET('Sanitation Data'!$E$29,0,10*ROW('Sanitation Data'!E69))="","",OFFSET('Sanitation Data'!$E$29,0,10*ROW('Sanitation Data'!E69)))</f>
        <v/>
      </c>
      <c r="CR75" s="278" t="str">
        <f ca="true">+IF(OFFSET('Sanitation Data'!$E$30,0,10*ROW('Sanitation Data'!E69))="","",OFFSET('Sanitation Data'!$E$30,0,10*ROW('Sanitation Data'!E69)))</f>
        <v/>
      </c>
      <c r="CS75" s="278" t="str">
        <f ca="true">+IF(OFFSET('Sanitation Data'!$E$31,0,10*ROW('Sanitation Data'!E69))="","",OFFSET('Sanitation Data'!$E$31,0,10*ROW('Sanitation Data'!E69)))</f>
        <v/>
      </c>
      <c r="CT75" s="278" t="str">
        <f ca="true">+IF(OFFSET('Sanitation Data'!$E$32,0,10*ROW('Sanitation Data'!E69))="","",OFFSET('Sanitation Data'!$E$32,0,10*ROW('Sanitation Data'!E69)))</f>
        <v/>
      </c>
      <c r="CU75" s="278" t="str">
        <f ca="true">+IF(OFFSET('Sanitation Data'!$F$28,0,10*ROW('Sanitation Data'!F69))="","",OFFSET('Sanitation Data'!$F$28,0,10*ROW('Sanitation Data'!F69)))</f>
        <v/>
      </c>
      <c r="CV75" s="278" t="str">
        <f ca="true">+IF(OFFSET('Sanitation Data'!$F$29,0,10*ROW('Sanitation Data'!F69))="","",OFFSET('Sanitation Data'!$F$29,0,10*ROW('Sanitation Data'!F69)))</f>
        <v/>
      </c>
      <c r="CW75" s="278" t="str">
        <f ca="true">+IF(OFFSET('Sanitation Data'!$F$30,0,10*ROW('Sanitation Data'!F69))="","",OFFSET('Sanitation Data'!$F$30,0,10*ROW('Sanitation Data'!F69)))</f>
        <v/>
      </c>
      <c r="CX75" s="278" t="str">
        <f ca="true">+IF(OFFSET('Sanitation Data'!$F$31,0,10*ROW('Sanitation Data'!F69))="","",OFFSET('Sanitation Data'!$F$31,0,10*ROW('Sanitation Data'!F69)))</f>
        <v/>
      </c>
      <c r="CY75" s="278" t="str">
        <f ca="true">+IF(OFFSET('Sanitation Data'!$F$32,0,10*ROW('Sanitation Data'!F69))="","",OFFSET('Sanitation Data'!$F$32,0,10*ROW('Sanitation Data'!F69)))</f>
        <v/>
      </c>
      <c r="CZ75" s="278" t="str">
        <f ca="true">+IF(OFFSET('Sanitation Data'!$G$28,0,10*ROW('Sanitation Data'!G69))="","",OFFSET('Sanitation Data'!$G$28,0,10*ROW('Sanitation Data'!G69)))</f>
        <v/>
      </c>
      <c r="DA75" s="278" t="str">
        <f ca="true">+IF(OFFSET('Sanitation Data'!$G$29,0,10*ROW('Sanitation Data'!G69))="","",OFFSET('Sanitation Data'!$G$29,0,10*ROW('Sanitation Data'!G69)))</f>
        <v/>
      </c>
      <c r="DB75" s="278" t="str">
        <f ca="true">+IF(OFFSET('Sanitation Data'!$G$30,0,10*ROW('Sanitation Data'!G69))="","",OFFSET('Sanitation Data'!$G$30,0,10*ROW('Sanitation Data'!G69)))</f>
        <v/>
      </c>
      <c r="DC75" s="278" t="str">
        <f ca="true">+IF(OFFSET('Sanitation Data'!$G$31,0,10*ROW('Sanitation Data'!G69))="","",OFFSET('Sanitation Data'!$G$31,0,10*ROW('Sanitation Data'!G69)))</f>
        <v/>
      </c>
      <c r="DD75" s="278" t="str">
        <f ca="true">+IF(OFFSET('Sanitation Data'!$G$32,0,10*ROW('Sanitation Data'!G69))="","",OFFSET('Sanitation Data'!$G$32,0,10*ROW('Sanitation Data'!G69)))</f>
        <v/>
      </c>
      <c r="DE75" s="278" t="str">
        <f ca="true">+IF(OFFSET('Sanitation Data'!$H$28,0,10*ROW('Sanitation Data'!H69))="","",OFFSET('Sanitation Data'!$H$28,0,10*ROW('Sanitation Data'!H69)))</f>
        <v/>
      </c>
      <c r="DF75" s="278" t="str">
        <f ca="true">+IF(OFFSET('Sanitation Data'!$H$29,0,10*ROW('Sanitation Data'!H69))="","",OFFSET('Sanitation Data'!$H$29,0,10*ROW('Sanitation Data'!H69)))</f>
        <v/>
      </c>
      <c r="DG75" s="278" t="str">
        <f ca="true">+IF(OFFSET('Sanitation Data'!$H$30,0,10*ROW('Sanitation Data'!H69))="","",OFFSET('Sanitation Data'!$H$30,0,10*ROW('Sanitation Data'!H69)))</f>
        <v/>
      </c>
      <c r="DH75" s="278" t="str">
        <f ca="true">+IF(OFFSET('Sanitation Data'!$H$31,0,10*ROW('Sanitation Data'!H69))="","",OFFSET('Sanitation Data'!$H$31,0,10*ROW('Sanitation Data'!H69)))</f>
        <v/>
      </c>
      <c r="DI75" s="278" t="str">
        <f ca="true">+IF(OFFSET('Sanitation Data'!$H$32,0,10*ROW('Sanitation Data'!H69))="","",OFFSET('Sanitation Data'!$H$32,0,10*ROW('Sanitation Data'!H69)))</f>
        <v/>
      </c>
      <c r="DJ75" s="278" t="str">
        <f ca="true">+IF(OFFSET('Sanitation Data'!$I$28,0,10*ROW('Sanitation Data'!I69))="","",OFFSET('Sanitation Data'!$I$28,0,10*ROW('Sanitation Data'!I69)))</f>
        <v/>
      </c>
      <c r="DK75" s="278" t="str">
        <f ca="true">+IF(OFFSET('Sanitation Data'!$I$29,0,10*ROW('Sanitation Data'!I69))="","",OFFSET('Sanitation Data'!$I$29,0,10*ROW('Sanitation Data'!I69)))</f>
        <v/>
      </c>
      <c r="DL75" s="278" t="str">
        <f ca="true">+IF(OFFSET('Sanitation Data'!$I$30,0,10*ROW('Sanitation Data'!I69))="","",OFFSET('Sanitation Data'!$I$30,0,10*ROW('Sanitation Data'!I69)))</f>
        <v/>
      </c>
      <c r="DM75" s="278" t="str">
        <f ca="true">+IF(OFFSET('Sanitation Data'!$I$31,0,10*ROW('Sanitation Data'!I69))="","",OFFSET('Sanitation Data'!$I$31,0,10*ROW('Sanitation Data'!I69)))</f>
        <v/>
      </c>
      <c r="DN75" s="278" t="str">
        <f ca="true">+IF(OFFSET('Sanitation Data'!$I$32,0,10*ROW('Sanitation Data'!I69))="","",OFFSET('Sanitation Data'!$I$32,0,10*ROW('Sanitation Data'!I69)))</f>
        <v/>
      </c>
      <c r="DO75" s="278" t="str">
        <f ca="true">+IF(OFFSET('Hygiene Data'!$D$11,0,10*ROW('Hygiene Data'!D69))="","",OFFSET('Hygiene Data'!$D$11,0,10*ROW('Hygiene Data'!D69)))</f>
        <v/>
      </c>
      <c r="DP75" s="278" t="str">
        <f ca="true">+IF(OFFSET('Hygiene Data'!$D$12,0,10*ROW('Hygiene Data'!D69))="","",OFFSET('Hygiene Data'!$D$12,0,10*ROW('Hygiene Data'!D69)))</f>
        <v/>
      </c>
      <c r="DQ75" s="278" t="str">
        <f ca="true">+IF(OFFSET('Hygiene Data'!$D$13,0,10*ROW('Hygiene Data'!D69))="","",OFFSET('Hygiene Data'!$D$13,0,10*ROW('Hygiene Data'!D69)))</f>
        <v/>
      </c>
      <c r="DR75" s="278" t="str">
        <f ca="true">+IF(OFFSET('Hygiene Data'!$E$11,0,10*ROW('Hygiene Data'!E69))="","",OFFSET('Hygiene Data'!$E$11,0,10*ROW('Hygiene Data'!E69)))</f>
        <v/>
      </c>
      <c r="DS75" s="278" t="str">
        <f ca="true">+IF(OFFSET('Hygiene Data'!$E$12,0,10*ROW('Hygiene Data'!E69))="","",OFFSET('Hygiene Data'!$E$12,0,10*ROW('Hygiene Data'!E69)))</f>
        <v/>
      </c>
      <c r="DT75" s="278" t="str">
        <f ca="true">+IF(OFFSET('Hygiene Data'!$E$13,0,10*ROW('Hygiene Data'!E69))="","",OFFSET('Hygiene Data'!$E$13,0,10*ROW('Hygiene Data'!E69)))</f>
        <v/>
      </c>
      <c r="DU75" s="278" t="str">
        <f ca="true">+IF(OFFSET('Hygiene Data'!$F$11,0,10*ROW('Hygiene Data'!F69))="","",OFFSET('Hygiene Data'!$F$11,0,10*ROW('Hygiene Data'!F69)))</f>
        <v/>
      </c>
      <c r="DV75" s="278" t="str">
        <f ca="true">+IF(OFFSET('Hygiene Data'!$F$12,0,10*ROW('Hygiene Data'!F69))="","",OFFSET('Hygiene Data'!$F$12,0,10*ROW('Hygiene Data'!F69)))</f>
        <v/>
      </c>
      <c r="DW75" s="278" t="str">
        <f ca="true">+IF(OFFSET('Hygiene Data'!$F$13,0,10*ROW('Hygiene Data'!F69))="","",OFFSET('Hygiene Data'!$F$13,0,10*ROW('Hygiene Data'!F69)))</f>
        <v/>
      </c>
      <c r="DX75" s="278" t="str">
        <f ca="true">+IF(OFFSET('Hygiene Data'!$G$11,0,10*ROW('Hygiene Data'!G69))="","",OFFSET('Hygiene Data'!$G$11,0,10*ROW('Hygiene Data'!G69)))</f>
        <v/>
      </c>
      <c r="DY75" s="278" t="str">
        <f ca="true">+IF(OFFSET('Hygiene Data'!$G$12,0,10*ROW('Hygiene Data'!G69))="","",OFFSET('Hygiene Data'!$G$12,0,10*ROW('Hygiene Data'!G69)))</f>
        <v/>
      </c>
      <c r="DZ75" s="278" t="str">
        <f ca="true">+IF(OFFSET('Hygiene Data'!$G$13,0,10*ROW('Hygiene Data'!G69))="","",OFFSET('Hygiene Data'!$G$13,0,10*ROW('Hygiene Data'!G69)))</f>
        <v/>
      </c>
      <c r="EA75" s="278" t="str">
        <f ca="true">+IF(OFFSET('Hygiene Data'!$H$11,0,10*ROW('Hygiene Data'!H69))="","",OFFSET('Hygiene Data'!$H$11,0,10*ROW('Hygiene Data'!H69)))</f>
        <v/>
      </c>
      <c r="EB75" s="278" t="str">
        <f ca="true">+IF(OFFSET('Hygiene Data'!$H$12,0,10*ROW('Hygiene Data'!H69))="","",OFFSET('Hygiene Data'!$H$12,0,10*ROW('Hygiene Data'!H69)))</f>
        <v/>
      </c>
      <c r="EC75" s="278" t="str">
        <f ca="true">+IF(OFFSET('Hygiene Data'!$H$13,0,10*ROW('Hygiene Data'!H69))="","",OFFSET('Hygiene Data'!$H$13,0,10*ROW('Hygiene Data'!H69)))</f>
        <v/>
      </c>
      <c r="ED75" s="278" t="str">
        <f ca="true">+IF(OFFSET('Hygiene Data'!$I$11,0,10*ROW('Hygiene Data'!I69))="","",OFFSET('Hygiene Data'!$I$11,0,10*ROW('Hygiene Data'!I69)))</f>
        <v/>
      </c>
      <c r="EE75" s="278" t="str">
        <f ca="true">+IF(OFFSET('Hygiene Data'!$I$12,0,10*ROW('Hygiene Data'!I69))="","",OFFSET('Hygiene Data'!$I$12,0,10*ROW('Hygiene Data'!I69)))</f>
        <v/>
      </c>
      <c r="EF75" s="278" t="str">
        <f ca="true">+IF(OFFSET('Hygiene Data'!$I$13,0,10*ROW('Hygiene Data'!I69))="","",OFFSET('Hygiene Data'!$I$13,0,10*ROW('Hygiene Data'!I69)))</f>
        <v/>
      </c>
    </row>
    <row xmlns:x14ac="http://schemas.microsoft.com/office/spreadsheetml/2009/9/ac" r="76" x14ac:dyDescent="0.2">
      <c r="A76" s="35" t="str">
        <f ca="true">+IF(OFFSET('Water Data'!$B$2,0,10*ROW('Water Data'!E70))="","",OFFSET('Water Data'!$B$2,0,10*ROW('Water Data'!E70)))</f>
        <v/>
      </c>
      <c r="B76" s="35" t="str">
        <f ca="true">+IF(OFFSET('Water Data'!$C$2,0,10*ROW('Water Data'!F70))="","",OFFSET('Water Data'!$C$2,0,10*ROW('Water Data'!F70)))</f>
        <v/>
      </c>
      <c r="C76" s="334" t="str">
        <f t="shared" ca="true" si="1"/>
        <v/>
      </c>
      <c r="D76" s="91"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1"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1"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1"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1"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1"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1"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1"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1"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1"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1"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1"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1"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1"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1"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1"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1"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1"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2"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2"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2"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2"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2"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2"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2"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2"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2"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2"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2"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2"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2"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2"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2"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2"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2"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2"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2"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2"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2"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2"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2"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2"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2"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2"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2"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2"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2"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2"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3"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3"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3"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3"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3"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3"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3"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3"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3"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3"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3"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3"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3"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3"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3"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3"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3"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3"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8"/>
      <c r="BS76" s="278" t="str">
        <f ca="true">+IF(OFFSET('Water Data'!$D$27,0,10*ROW('Water Data'!D70))="","",OFFSET('Water Data'!$D$27,0,10*ROW('Water Data'!D70)))</f>
        <v/>
      </c>
      <c r="BT76" s="278" t="str">
        <f ca="true">+IF(OFFSET('Water Data'!$D$28,0,10*ROW('Water Data'!D70))="","",OFFSET('Water Data'!$D$28,0,10*ROW('Water Data'!D70)))</f>
        <v/>
      </c>
      <c r="BU76" s="278" t="str">
        <f ca="true">+IF(OFFSET('Water Data'!$D$29,0,10*ROW('Water Data'!D70))="","",OFFSET('Water Data'!$D$29,0,10*ROW('Water Data'!D70)))</f>
        <v/>
      </c>
      <c r="BV76" s="278" t="str">
        <f ca="true">+IF(OFFSET('Water Data'!$E$27,0,10*ROW('Water Data'!E70))="","",OFFSET('Water Data'!$E$27,0,10*ROW('Water Data'!E70)))</f>
        <v/>
      </c>
      <c r="BW76" s="278" t="str">
        <f ca="true">+IF(OFFSET('Water Data'!$E$28,0,10*ROW('Water Data'!E70))="","",OFFSET('Water Data'!$E$28,0,10*ROW('Water Data'!E70)))</f>
        <v/>
      </c>
      <c r="BX76" s="278" t="str">
        <f ca="true">+IF(OFFSET('Water Data'!$E$29,0,10*ROW('Water Data'!E70))="","",OFFSET('Water Data'!$E$29,0,10*ROW('Water Data'!E70)))</f>
        <v/>
      </c>
      <c r="BY76" s="278" t="str">
        <f ca="true">+IF(OFFSET('Water Data'!$F$27,0,10*ROW('Water Data'!F70))="","",OFFSET('Water Data'!$F$27,0,10*ROW('Water Data'!F70)))</f>
        <v/>
      </c>
      <c r="BZ76" s="278" t="str">
        <f ca="true">+IF(OFFSET('Water Data'!$F$28,0,10*ROW('Water Data'!F70))="","",OFFSET('Water Data'!$F$28,0,10*ROW('Water Data'!F70)))</f>
        <v/>
      </c>
      <c r="CA76" s="278" t="str">
        <f ca="true">+IF(OFFSET('Water Data'!$F$29,0,10*ROW('Water Data'!F70))="","",OFFSET('Water Data'!$F$29,0,10*ROW('Water Data'!F70)))</f>
        <v/>
      </c>
      <c r="CB76" s="278" t="str">
        <f ca="true">+IF(OFFSET('Water Data'!$G$27,0,10*ROW('Water Data'!G70))="","",OFFSET('Water Data'!$G$27,0,10*ROW('Water Data'!G70)))</f>
        <v/>
      </c>
      <c r="CC76" s="278" t="str">
        <f ca="true">+IF(OFFSET('Water Data'!$G$28,0,10*ROW('Water Data'!G70))="","",OFFSET('Water Data'!$G$28,0,10*ROW('Water Data'!G70)))</f>
        <v/>
      </c>
      <c r="CD76" s="278" t="str">
        <f ca="true">+IF(OFFSET('Water Data'!$G$29,0,10*ROW('Water Data'!G70))="","",OFFSET('Water Data'!$G$29,0,10*ROW('Water Data'!G70)))</f>
        <v/>
      </c>
      <c r="CE76" s="278" t="str">
        <f ca="true">+IF(OFFSET('Water Data'!$H$27,0,10*ROW('Water Data'!H70))="","",OFFSET('Water Data'!$H$27,0,10*ROW('Water Data'!H70)))</f>
        <v/>
      </c>
      <c r="CF76" s="278" t="str">
        <f ca="true">+IF(OFFSET('Water Data'!$H$28,0,10*ROW('Water Data'!H70))="","",OFFSET('Water Data'!$H$28,0,10*ROW('Water Data'!H70)))</f>
        <v/>
      </c>
      <c r="CG76" s="278" t="str">
        <f ca="true">+IF(OFFSET('Water Data'!$H$29,0,10*ROW('Water Data'!H70))="","",OFFSET('Water Data'!$H$29,0,10*ROW('Water Data'!H70)))</f>
        <v/>
      </c>
      <c r="CH76" s="278" t="str">
        <f ca="true">+IF(OFFSET('Water Data'!$I$27,0,10*ROW('Water Data'!I70))="","",OFFSET('Water Data'!$I$27,0,10*ROW('Water Data'!I70)))</f>
        <v/>
      </c>
      <c r="CI76" s="278" t="str">
        <f ca="true">+IF(OFFSET('Water Data'!$I$28,0,10*ROW('Water Data'!I70))="","",OFFSET('Water Data'!$I$28,0,10*ROW('Water Data'!I70)))</f>
        <v/>
      </c>
      <c r="CJ76" s="278" t="str">
        <f ca="true">+IF(OFFSET('Water Data'!$I$29,0,10*ROW('Water Data'!I70))="","",OFFSET('Water Data'!$I$29,0,10*ROW('Water Data'!I70)))</f>
        <v/>
      </c>
      <c r="CK76" s="278" t="str">
        <f ca="true">+IF(OFFSET('Sanitation Data'!$D$28,0,10*ROW('Sanitation Data'!D70))="","",OFFSET('Sanitation Data'!$D$28,0,10*ROW('Sanitation Data'!D70)))</f>
        <v/>
      </c>
      <c r="CL76" s="278" t="str">
        <f ca="true">+IF(OFFSET('Sanitation Data'!$D$29,0,10*ROW('Sanitation Data'!D70))="","",OFFSET('Sanitation Data'!$D$29,0,10*ROW('Sanitation Data'!D70)))</f>
        <v/>
      </c>
      <c r="CM76" s="278" t="str">
        <f ca="true">+IF(OFFSET('Sanitation Data'!$D$30,0,10*ROW('Sanitation Data'!D70))="","",OFFSET('Sanitation Data'!$D$30,0,10*ROW('Sanitation Data'!D70)))</f>
        <v/>
      </c>
      <c r="CN76" s="278" t="str">
        <f ca="true">+IF(OFFSET('Sanitation Data'!$D$31,0,10*ROW('Sanitation Data'!D70))="","",OFFSET('Sanitation Data'!$D$31,0,10*ROW('Sanitation Data'!D70)))</f>
        <v/>
      </c>
      <c r="CO76" s="278" t="str">
        <f ca="true">+IF(OFFSET('Sanitation Data'!$D$32,0,10*ROW('Sanitation Data'!D70))="","",OFFSET('Sanitation Data'!$D$32,0,10*ROW('Sanitation Data'!D70)))</f>
        <v/>
      </c>
      <c r="CP76" s="278" t="str">
        <f ca="true">+IF(OFFSET('Sanitation Data'!$E$28,0,10*ROW('Sanitation Data'!E70))="","",OFFSET('Sanitation Data'!$E$28,0,10*ROW('Sanitation Data'!E70)))</f>
        <v/>
      </c>
      <c r="CQ76" s="278" t="str">
        <f ca="true">+IF(OFFSET('Sanitation Data'!$E$29,0,10*ROW('Sanitation Data'!E70))="","",OFFSET('Sanitation Data'!$E$29,0,10*ROW('Sanitation Data'!E70)))</f>
        <v/>
      </c>
      <c r="CR76" s="278" t="str">
        <f ca="true">+IF(OFFSET('Sanitation Data'!$E$30,0,10*ROW('Sanitation Data'!E70))="","",OFFSET('Sanitation Data'!$E$30,0,10*ROW('Sanitation Data'!E70)))</f>
        <v/>
      </c>
      <c r="CS76" s="278" t="str">
        <f ca="true">+IF(OFFSET('Sanitation Data'!$E$31,0,10*ROW('Sanitation Data'!E70))="","",OFFSET('Sanitation Data'!$E$31,0,10*ROW('Sanitation Data'!E70)))</f>
        <v/>
      </c>
      <c r="CT76" s="278" t="str">
        <f ca="true">+IF(OFFSET('Sanitation Data'!$E$32,0,10*ROW('Sanitation Data'!E70))="","",OFFSET('Sanitation Data'!$E$32,0,10*ROW('Sanitation Data'!E70)))</f>
        <v/>
      </c>
      <c r="CU76" s="278" t="str">
        <f ca="true">+IF(OFFSET('Sanitation Data'!$F$28,0,10*ROW('Sanitation Data'!F70))="","",OFFSET('Sanitation Data'!$F$28,0,10*ROW('Sanitation Data'!F70)))</f>
        <v/>
      </c>
      <c r="CV76" s="278" t="str">
        <f ca="true">+IF(OFFSET('Sanitation Data'!$F$29,0,10*ROW('Sanitation Data'!F70))="","",OFFSET('Sanitation Data'!$F$29,0,10*ROW('Sanitation Data'!F70)))</f>
        <v/>
      </c>
      <c r="CW76" s="278" t="str">
        <f ca="true">+IF(OFFSET('Sanitation Data'!$F$30,0,10*ROW('Sanitation Data'!F70))="","",OFFSET('Sanitation Data'!$F$30,0,10*ROW('Sanitation Data'!F70)))</f>
        <v/>
      </c>
      <c r="CX76" s="278" t="str">
        <f ca="true">+IF(OFFSET('Sanitation Data'!$F$31,0,10*ROW('Sanitation Data'!F70))="","",OFFSET('Sanitation Data'!$F$31,0,10*ROW('Sanitation Data'!F70)))</f>
        <v/>
      </c>
      <c r="CY76" s="278" t="str">
        <f ca="true">+IF(OFFSET('Sanitation Data'!$F$32,0,10*ROW('Sanitation Data'!F70))="","",OFFSET('Sanitation Data'!$F$32,0,10*ROW('Sanitation Data'!F70)))</f>
        <v/>
      </c>
      <c r="CZ76" s="278" t="str">
        <f ca="true">+IF(OFFSET('Sanitation Data'!$G$28,0,10*ROW('Sanitation Data'!G70))="","",OFFSET('Sanitation Data'!$G$28,0,10*ROW('Sanitation Data'!G70)))</f>
        <v/>
      </c>
      <c r="DA76" s="278" t="str">
        <f ca="true">+IF(OFFSET('Sanitation Data'!$G$29,0,10*ROW('Sanitation Data'!G70))="","",OFFSET('Sanitation Data'!$G$29,0,10*ROW('Sanitation Data'!G70)))</f>
        <v/>
      </c>
      <c r="DB76" s="278" t="str">
        <f ca="true">+IF(OFFSET('Sanitation Data'!$G$30,0,10*ROW('Sanitation Data'!G70))="","",OFFSET('Sanitation Data'!$G$30,0,10*ROW('Sanitation Data'!G70)))</f>
        <v/>
      </c>
      <c r="DC76" s="278" t="str">
        <f ca="true">+IF(OFFSET('Sanitation Data'!$G$31,0,10*ROW('Sanitation Data'!G70))="","",OFFSET('Sanitation Data'!$G$31,0,10*ROW('Sanitation Data'!G70)))</f>
        <v/>
      </c>
      <c r="DD76" s="278" t="str">
        <f ca="true">+IF(OFFSET('Sanitation Data'!$G$32,0,10*ROW('Sanitation Data'!G70))="","",OFFSET('Sanitation Data'!$G$32,0,10*ROW('Sanitation Data'!G70)))</f>
        <v/>
      </c>
      <c r="DE76" s="278" t="str">
        <f ca="true">+IF(OFFSET('Sanitation Data'!$H$28,0,10*ROW('Sanitation Data'!H70))="","",OFFSET('Sanitation Data'!$H$28,0,10*ROW('Sanitation Data'!H70)))</f>
        <v/>
      </c>
      <c r="DF76" s="278" t="str">
        <f ca="true">+IF(OFFSET('Sanitation Data'!$H$29,0,10*ROW('Sanitation Data'!H70))="","",OFFSET('Sanitation Data'!$H$29,0,10*ROW('Sanitation Data'!H70)))</f>
        <v/>
      </c>
      <c r="DG76" s="278" t="str">
        <f ca="true">+IF(OFFSET('Sanitation Data'!$H$30,0,10*ROW('Sanitation Data'!H70))="","",OFFSET('Sanitation Data'!$H$30,0,10*ROW('Sanitation Data'!H70)))</f>
        <v/>
      </c>
      <c r="DH76" s="278" t="str">
        <f ca="true">+IF(OFFSET('Sanitation Data'!$H$31,0,10*ROW('Sanitation Data'!H70))="","",OFFSET('Sanitation Data'!$H$31,0,10*ROW('Sanitation Data'!H70)))</f>
        <v/>
      </c>
      <c r="DI76" s="278" t="str">
        <f ca="true">+IF(OFFSET('Sanitation Data'!$H$32,0,10*ROW('Sanitation Data'!H70))="","",OFFSET('Sanitation Data'!$H$32,0,10*ROW('Sanitation Data'!H70)))</f>
        <v/>
      </c>
      <c r="DJ76" s="278" t="str">
        <f ca="true">+IF(OFFSET('Sanitation Data'!$I$28,0,10*ROW('Sanitation Data'!I70))="","",OFFSET('Sanitation Data'!$I$28,0,10*ROW('Sanitation Data'!I70)))</f>
        <v/>
      </c>
      <c r="DK76" s="278" t="str">
        <f ca="true">+IF(OFFSET('Sanitation Data'!$I$29,0,10*ROW('Sanitation Data'!I70))="","",OFFSET('Sanitation Data'!$I$29,0,10*ROW('Sanitation Data'!I70)))</f>
        <v/>
      </c>
      <c r="DL76" s="278" t="str">
        <f ca="true">+IF(OFFSET('Sanitation Data'!$I$30,0,10*ROW('Sanitation Data'!I70))="","",OFFSET('Sanitation Data'!$I$30,0,10*ROW('Sanitation Data'!I70)))</f>
        <v/>
      </c>
      <c r="DM76" s="278" t="str">
        <f ca="true">+IF(OFFSET('Sanitation Data'!$I$31,0,10*ROW('Sanitation Data'!I70))="","",OFFSET('Sanitation Data'!$I$31,0,10*ROW('Sanitation Data'!I70)))</f>
        <v/>
      </c>
      <c r="DN76" s="278" t="str">
        <f ca="true">+IF(OFFSET('Sanitation Data'!$I$32,0,10*ROW('Sanitation Data'!I70))="","",OFFSET('Sanitation Data'!$I$32,0,10*ROW('Sanitation Data'!I70)))</f>
        <v/>
      </c>
      <c r="DO76" s="278" t="str">
        <f ca="true">+IF(OFFSET('Hygiene Data'!$D$11,0,10*ROW('Hygiene Data'!D70))="","",OFFSET('Hygiene Data'!$D$11,0,10*ROW('Hygiene Data'!D70)))</f>
        <v/>
      </c>
      <c r="DP76" s="278" t="str">
        <f ca="true">+IF(OFFSET('Hygiene Data'!$D$12,0,10*ROW('Hygiene Data'!D70))="","",OFFSET('Hygiene Data'!$D$12,0,10*ROW('Hygiene Data'!D70)))</f>
        <v/>
      </c>
      <c r="DQ76" s="278" t="str">
        <f ca="true">+IF(OFFSET('Hygiene Data'!$D$13,0,10*ROW('Hygiene Data'!D70))="","",OFFSET('Hygiene Data'!$D$13,0,10*ROW('Hygiene Data'!D70)))</f>
        <v/>
      </c>
      <c r="DR76" s="278" t="str">
        <f ca="true">+IF(OFFSET('Hygiene Data'!$E$11,0,10*ROW('Hygiene Data'!E70))="","",OFFSET('Hygiene Data'!$E$11,0,10*ROW('Hygiene Data'!E70)))</f>
        <v/>
      </c>
      <c r="DS76" s="278" t="str">
        <f ca="true">+IF(OFFSET('Hygiene Data'!$E$12,0,10*ROW('Hygiene Data'!E70))="","",OFFSET('Hygiene Data'!$E$12,0,10*ROW('Hygiene Data'!E70)))</f>
        <v/>
      </c>
      <c r="DT76" s="278" t="str">
        <f ca="true">+IF(OFFSET('Hygiene Data'!$E$13,0,10*ROW('Hygiene Data'!E70))="","",OFFSET('Hygiene Data'!$E$13,0,10*ROW('Hygiene Data'!E70)))</f>
        <v/>
      </c>
      <c r="DU76" s="278" t="str">
        <f ca="true">+IF(OFFSET('Hygiene Data'!$F$11,0,10*ROW('Hygiene Data'!F70))="","",OFFSET('Hygiene Data'!$F$11,0,10*ROW('Hygiene Data'!F70)))</f>
        <v/>
      </c>
      <c r="DV76" s="278" t="str">
        <f ca="true">+IF(OFFSET('Hygiene Data'!$F$12,0,10*ROW('Hygiene Data'!F70))="","",OFFSET('Hygiene Data'!$F$12,0,10*ROW('Hygiene Data'!F70)))</f>
        <v/>
      </c>
      <c r="DW76" s="278" t="str">
        <f ca="true">+IF(OFFSET('Hygiene Data'!$F$13,0,10*ROW('Hygiene Data'!F70))="","",OFFSET('Hygiene Data'!$F$13,0,10*ROW('Hygiene Data'!F70)))</f>
        <v/>
      </c>
      <c r="DX76" s="278" t="str">
        <f ca="true">+IF(OFFSET('Hygiene Data'!$G$11,0,10*ROW('Hygiene Data'!G70))="","",OFFSET('Hygiene Data'!$G$11,0,10*ROW('Hygiene Data'!G70)))</f>
        <v/>
      </c>
      <c r="DY76" s="278" t="str">
        <f ca="true">+IF(OFFSET('Hygiene Data'!$G$12,0,10*ROW('Hygiene Data'!G70))="","",OFFSET('Hygiene Data'!$G$12,0,10*ROW('Hygiene Data'!G70)))</f>
        <v/>
      </c>
      <c r="DZ76" s="278" t="str">
        <f ca="true">+IF(OFFSET('Hygiene Data'!$G$13,0,10*ROW('Hygiene Data'!G70))="","",OFFSET('Hygiene Data'!$G$13,0,10*ROW('Hygiene Data'!G70)))</f>
        <v/>
      </c>
      <c r="EA76" s="278" t="str">
        <f ca="true">+IF(OFFSET('Hygiene Data'!$H$11,0,10*ROW('Hygiene Data'!H70))="","",OFFSET('Hygiene Data'!$H$11,0,10*ROW('Hygiene Data'!H70)))</f>
        <v/>
      </c>
      <c r="EB76" s="278" t="str">
        <f ca="true">+IF(OFFSET('Hygiene Data'!$H$12,0,10*ROW('Hygiene Data'!H70))="","",OFFSET('Hygiene Data'!$H$12,0,10*ROW('Hygiene Data'!H70)))</f>
        <v/>
      </c>
      <c r="EC76" s="278" t="str">
        <f ca="true">+IF(OFFSET('Hygiene Data'!$H$13,0,10*ROW('Hygiene Data'!H70))="","",OFFSET('Hygiene Data'!$H$13,0,10*ROW('Hygiene Data'!H70)))</f>
        <v/>
      </c>
      <c r="ED76" s="278" t="str">
        <f ca="true">+IF(OFFSET('Hygiene Data'!$I$11,0,10*ROW('Hygiene Data'!I70))="","",OFFSET('Hygiene Data'!$I$11,0,10*ROW('Hygiene Data'!I70)))</f>
        <v/>
      </c>
      <c r="EE76" s="278" t="str">
        <f ca="true">+IF(OFFSET('Hygiene Data'!$I$12,0,10*ROW('Hygiene Data'!I70))="","",OFFSET('Hygiene Data'!$I$12,0,10*ROW('Hygiene Data'!I70)))</f>
        <v/>
      </c>
      <c r="EF76" s="278" t="str">
        <f ca="true">+IF(OFFSET('Hygiene Data'!$I$13,0,10*ROW('Hygiene Data'!I70))="","",OFFSET('Hygiene Data'!$I$13,0,10*ROW('Hygiene Data'!I70)))</f>
        <v/>
      </c>
    </row>
    <row xmlns:x14ac="http://schemas.microsoft.com/office/spreadsheetml/2009/9/ac" r="77" x14ac:dyDescent="0.2">
      <c r="A77" s="35" t="str">
        <f ca="true">+IF(OFFSET('Water Data'!$B$2,0,10*ROW('Water Data'!E71))="","",OFFSET('Water Data'!$B$2,0,10*ROW('Water Data'!E71)))</f>
        <v/>
      </c>
      <c r="B77" s="35" t="str">
        <f ca="true">+IF(OFFSET('Water Data'!$C$2,0,10*ROW('Water Data'!F71))="","",OFFSET('Water Data'!$C$2,0,10*ROW('Water Data'!F71)))</f>
        <v/>
      </c>
      <c r="C77" s="334" t="str">
        <f t="shared" ca="true" si="1"/>
        <v/>
      </c>
      <c r="D77" s="91"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1"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1"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1"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1"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1"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1"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1"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1"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1"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1"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1"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1"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1"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1"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1"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1"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1"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2"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2"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2"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2"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2"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2"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2"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2"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2"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2"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2"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2"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2"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2"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2"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2"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2"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2"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2"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2"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2"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2"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2"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2"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2"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2"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2"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2"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2"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2"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3"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3"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3"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3"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3"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3"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3"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3"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3"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3"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3"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3"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3"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3"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3"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3"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3"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3"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8"/>
      <c r="BS77" s="278" t="str">
        <f ca="true">+IF(OFFSET('Water Data'!$D$27,0,10*ROW('Water Data'!D71))="","",OFFSET('Water Data'!$D$27,0,10*ROW('Water Data'!D71)))</f>
        <v/>
      </c>
      <c r="BT77" s="278" t="str">
        <f ca="true">+IF(OFFSET('Water Data'!$D$28,0,10*ROW('Water Data'!D71))="","",OFFSET('Water Data'!$D$28,0,10*ROW('Water Data'!D71)))</f>
        <v/>
      </c>
      <c r="BU77" s="278" t="str">
        <f ca="true">+IF(OFFSET('Water Data'!$D$29,0,10*ROW('Water Data'!D71))="","",OFFSET('Water Data'!$D$29,0,10*ROW('Water Data'!D71)))</f>
        <v/>
      </c>
      <c r="BV77" s="278" t="str">
        <f ca="true">+IF(OFFSET('Water Data'!$E$27,0,10*ROW('Water Data'!E71))="","",OFFSET('Water Data'!$E$27,0,10*ROW('Water Data'!E71)))</f>
        <v/>
      </c>
      <c r="BW77" s="278" t="str">
        <f ca="true">+IF(OFFSET('Water Data'!$E$28,0,10*ROW('Water Data'!E71))="","",OFFSET('Water Data'!$E$28,0,10*ROW('Water Data'!E71)))</f>
        <v/>
      </c>
      <c r="BX77" s="278" t="str">
        <f ca="true">+IF(OFFSET('Water Data'!$E$29,0,10*ROW('Water Data'!E71))="","",OFFSET('Water Data'!$E$29,0,10*ROW('Water Data'!E71)))</f>
        <v/>
      </c>
      <c r="BY77" s="278" t="str">
        <f ca="true">+IF(OFFSET('Water Data'!$F$27,0,10*ROW('Water Data'!F71))="","",OFFSET('Water Data'!$F$27,0,10*ROW('Water Data'!F71)))</f>
        <v/>
      </c>
      <c r="BZ77" s="278" t="str">
        <f ca="true">+IF(OFFSET('Water Data'!$F$28,0,10*ROW('Water Data'!F71))="","",OFFSET('Water Data'!$F$28,0,10*ROW('Water Data'!F71)))</f>
        <v/>
      </c>
      <c r="CA77" s="278" t="str">
        <f ca="true">+IF(OFFSET('Water Data'!$F$29,0,10*ROW('Water Data'!F71))="","",OFFSET('Water Data'!$F$29,0,10*ROW('Water Data'!F71)))</f>
        <v/>
      </c>
      <c r="CB77" s="278" t="str">
        <f ca="true">+IF(OFFSET('Water Data'!$G$27,0,10*ROW('Water Data'!G71))="","",OFFSET('Water Data'!$G$27,0,10*ROW('Water Data'!G71)))</f>
        <v/>
      </c>
      <c r="CC77" s="278" t="str">
        <f ca="true">+IF(OFFSET('Water Data'!$G$28,0,10*ROW('Water Data'!G71))="","",OFFSET('Water Data'!$G$28,0,10*ROW('Water Data'!G71)))</f>
        <v/>
      </c>
      <c r="CD77" s="278" t="str">
        <f ca="true">+IF(OFFSET('Water Data'!$G$29,0,10*ROW('Water Data'!G71))="","",OFFSET('Water Data'!$G$29,0,10*ROW('Water Data'!G71)))</f>
        <v/>
      </c>
      <c r="CE77" s="278" t="str">
        <f ca="true">+IF(OFFSET('Water Data'!$H$27,0,10*ROW('Water Data'!H71))="","",OFFSET('Water Data'!$H$27,0,10*ROW('Water Data'!H71)))</f>
        <v/>
      </c>
      <c r="CF77" s="278" t="str">
        <f ca="true">+IF(OFFSET('Water Data'!$H$28,0,10*ROW('Water Data'!H71))="","",OFFSET('Water Data'!$H$28,0,10*ROW('Water Data'!H71)))</f>
        <v/>
      </c>
      <c r="CG77" s="278" t="str">
        <f ca="true">+IF(OFFSET('Water Data'!$H$29,0,10*ROW('Water Data'!H71))="","",OFFSET('Water Data'!$H$29,0,10*ROW('Water Data'!H71)))</f>
        <v/>
      </c>
      <c r="CH77" s="278" t="str">
        <f ca="true">+IF(OFFSET('Water Data'!$I$27,0,10*ROW('Water Data'!I71))="","",OFFSET('Water Data'!$I$27,0,10*ROW('Water Data'!I71)))</f>
        <v/>
      </c>
      <c r="CI77" s="278" t="str">
        <f ca="true">+IF(OFFSET('Water Data'!$I$28,0,10*ROW('Water Data'!I71))="","",OFFSET('Water Data'!$I$28,0,10*ROW('Water Data'!I71)))</f>
        <v/>
      </c>
      <c r="CJ77" s="278" t="str">
        <f ca="true">+IF(OFFSET('Water Data'!$I$29,0,10*ROW('Water Data'!I71))="","",OFFSET('Water Data'!$I$29,0,10*ROW('Water Data'!I71)))</f>
        <v/>
      </c>
      <c r="CK77" s="278" t="str">
        <f ca="true">+IF(OFFSET('Sanitation Data'!$D$28,0,10*ROW('Sanitation Data'!D71))="","",OFFSET('Sanitation Data'!$D$28,0,10*ROW('Sanitation Data'!D71)))</f>
        <v/>
      </c>
      <c r="CL77" s="278" t="str">
        <f ca="true">+IF(OFFSET('Sanitation Data'!$D$29,0,10*ROW('Sanitation Data'!D71))="","",OFFSET('Sanitation Data'!$D$29,0,10*ROW('Sanitation Data'!D71)))</f>
        <v/>
      </c>
      <c r="CM77" s="278" t="str">
        <f ca="true">+IF(OFFSET('Sanitation Data'!$D$30,0,10*ROW('Sanitation Data'!D71))="","",OFFSET('Sanitation Data'!$D$30,0,10*ROW('Sanitation Data'!D71)))</f>
        <v/>
      </c>
      <c r="CN77" s="278" t="str">
        <f ca="true">+IF(OFFSET('Sanitation Data'!$D$31,0,10*ROW('Sanitation Data'!D71))="","",OFFSET('Sanitation Data'!$D$31,0,10*ROW('Sanitation Data'!D71)))</f>
        <v/>
      </c>
      <c r="CO77" s="278" t="str">
        <f ca="true">+IF(OFFSET('Sanitation Data'!$D$32,0,10*ROW('Sanitation Data'!D71))="","",OFFSET('Sanitation Data'!$D$32,0,10*ROW('Sanitation Data'!D71)))</f>
        <v/>
      </c>
      <c r="CP77" s="278" t="str">
        <f ca="true">+IF(OFFSET('Sanitation Data'!$E$28,0,10*ROW('Sanitation Data'!E71))="","",OFFSET('Sanitation Data'!$E$28,0,10*ROW('Sanitation Data'!E71)))</f>
        <v/>
      </c>
      <c r="CQ77" s="278" t="str">
        <f ca="true">+IF(OFFSET('Sanitation Data'!$E$29,0,10*ROW('Sanitation Data'!E71))="","",OFFSET('Sanitation Data'!$E$29,0,10*ROW('Sanitation Data'!E71)))</f>
        <v/>
      </c>
      <c r="CR77" s="278" t="str">
        <f ca="true">+IF(OFFSET('Sanitation Data'!$E$30,0,10*ROW('Sanitation Data'!E71))="","",OFFSET('Sanitation Data'!$E$30,0,10*ROW('Sanitation Data'!E71)))</f>
        <v/>
      </c>
      <c r="CS77" s="278" t="str">
        <f ca="true">+IF(OFFSET('Sanitation Data'!$E$31,0,10*ROW('Sanitation Data'!E71))="","",OFFSET('Sanitation Data'!$E$31,0,10*ROW('Sanitation Data'!E71)))</f>
        <v/>
      </c>
      <c r="CT77" s="278" t="str">
        <f ca="true">+IF(OFFSET('Sanitation Data'!$E$32,0,10*ROW('Sanitation Data'!E71))="","",OFFSET('Sanitation Data'!$E$32,0,10*ROW('Sanitation Data'!E71)))</f>
        <v/>
      </c>
      <c r="CU77" s="278" t="str">
        <f ca="true">+IF(OFFSET('Sanitation Data'!$F$28,0,10*ROW('Sanitation Data'!F71))="","",OFFSET('Sanitation Data'!$F$28,0,10*ROW('Sanitation Data'!F71)))</f>
        <v/>
      </c>
      <c r="CV77" s="278" t="str">
        <f ca="true">+IF(OFFSET('Sanitation Data'!$F$29,0,10*ROW('Sanitation Data'!F71))="","",OFFSET('Sanitation Data'!$F$29,0,10*ROW('Sanitation Data'!F71)))</f>
        <v/>
      </c>
      <c r="CW77" s="278" t="str">
        <f ca="true">+IF(OFFSET('Sanitation Data'!$F$30,0,10*ROW('Sanitation Data'!F71))="","",OFFSET('Sanitation Data'!$F$30,0,10*ROW('Sanitation Data'!F71)))</f>
        <v/>
      </c>
      <c r="CX77" s="278" t="str">
        <f ca="true">+IF(OFFSET('Sanitation Data'!$F$31,0,10*ROW('Sanitation Data'!F71))="","",OFFSET('Sanitation Data'!$F$31,0,10*ROW('Sanitation Data'!F71)))</f>
        <v/>
      </c>
      <c r="CY77" s="278" t="str">
        <f ca="true">+IF(OFFSET('Sanitation Data'!$F$32,0,10*ROW('Sanitation Data'!F71))="","",OFFSET('Sanitation Data'!$F$32,0,10*ROW('Sanitation Data'!F71)))</f>
        <v/>
      </c>
      <c r="CZ77" s="278" t="str">
        <f ca="true">+IF(OFFSET('Sanitation Data'!$G$28,0,10*ROW('Sanitation Data'!G71))="","",OFFSET('Sanitation Data'!$G$28,0,10*ROW('Sanitation Data'!G71)))</f>
        <v/>
      </c>
      <c r="DA77" s="278" t="str">
        <f ca="true">+IF(OFFSET('Sanitation Data'!$G$29,0,10*ROW('Sanitation Data'!G71))="","",OFFSET('Sanitation Data'!$G$29,0,10*ROW('Sanitation Data'!G71)))</f>
        <v/>
      </c>
      <c r="DB77" s="278" t="str">
        <f ca="true">+IF(OFFSET('Sanitation Data'!$G$30,0,10*ROW('Sanitation Data'!G71))="","",OFFSET('Sanitation Data'!$G$30,0,10*ROW('Sanitation Data'!G71)))</f>
        <v/>
      </c>
      <c r="DC77" s="278" t="str">
        <f ca="true">+IF(OFFSET('Sanitation Data'!$G$31,0,10*ROW('Sanitation Data'!G71))="","",OFFSET('Sanitation Data'!$G$31,0,10*ROW('Sanitation Data'!G71)))</f>
        <v/>
      </c>
      <c r="DD77" s="278" t="str">
        <f ca="true">+IF(OFFSET('Sanitation Data'!$G$32,0,10*ROW('Sanitation Data'!G71))="","",OFFSET('Sanitation Data'!$G$32,0,10*ROW('Sanitation Data'!G71)))</f>
        <v/>
      </c>
      <c r="DE77" s="278" t="str">
        <f ca="true">+IF(OFFSET('Sanitation Data'!$H$28,0,10*ROW('Sanitation Data'!H71))="","",OFFSET('Sanitation Data'!$H$28,0,10*ROW('Sanitation Data'!H71)))</f>
        <v/>
      </c>
      <c r="DF77" s="278" t="str">
        <f ca="true">+IF(OFFSET('Sanitation Data'!$H$29,0,10*ROW('Sanitation Data'!H71))="","",OFFSET('Sanitation Data'!$H$29,0,10*ROW('Sanitation Data'!H71)))</f>
        <v/>
      </c>
      <c r="DG77" s="278" t="str">
        <f ca="true">+IF(OFFSET('Sanitation Data'!$H$30,0,10*ROW('Sanitation Data'!H71))="","",OFFSET('Sanitation Data'!$H$30,0,10*ROW('Sanitation Data'!H71)))</f>
        <v/>
      </c>
      <c r="DH77" s="278" t="str">
        <f ca="true">+IF(OFFSET('Sanitation Data'!$H$31,0,10*ROW('Sanitation Data'!H71))="","",OFFSET('Sanitation Data'!$H$31,0,10*ROW('Sanitation Data'!H71)))</f>
        <v/>
      </c>
      <c r="DI77" s="278" t="str">
        <f ca="true">+IF(OFFSET('Sanitation Data'!$H$32,0,10*ROW('Sanitation Data'!H71))="","",OFFSET('Sanitation Data'!$H$32,0,10*ROW('Sanitation Data'!H71)))</f>
        <v/>
      </c>
      <c r="DJ77" s="278" t="str">
        <f ca="true">+IF(OFFSET('Sanitation Data'!$I$28,0,10*ROW('Sanitation Data'!I71))="","",OFFSET('Sanitation Data'!$I$28,0,10*ROW('Sanitation Data'!I71)))</f>
        <v/>
      </c>
      <c r="DK77" s="278" t="str">
        <f ca="true">+IF(OFFSET('Sanitation Data'!$I$29,0,10*ROW('Sanitation Data'!I71))="","",OFFSET('Sanitation Data'!$I$29,0,10*ROW('Sanitation Data'!I71)))</f>
        <v/>
      </c>
      <c r="DL77" s="278" t="str">
        <f ca="true">+IF(OFFSET('Sanitation Data'!$I$30,0,10*ROW('Sanitation Data'!I71))="","",OFFSET('Sanitation Data'!$I$30,0,10*ROW('Sanitation Data'!I71)))</f>
        <v/>
      </c>
      <c r="DM77" s="278" t="str">
        <f ca="true">+IF(OFFSET('Sanitation Data'!$I$31,0,10*ROW('Sanitation Data'!I71))="","",OFFSET('Sanitation Data'!$I$31,0,10*ROW('Sanitation Data'!I71)))</f>
        <v/>
      </c>
      <c r="DN77" s="278" t="str">
        <f ca="true">+IF(OFFSET('Sanitation Data'!$I$32,0,10*ROW('Sanitation Data'!I71))="","",OFFSET('Sanitation Data'!$I$32,0,10*ROW('Sanitation Data'!I71)))</f>
        <v/>
      </c>
      <c r="DO77" s="278" t="str">
        <f ca="true">+IF(OFFSET('Hygiene Data'!$D$11,0,10*ROW('Hygiene Data'!D71))="","",OFFSET('Hygiene Data'!$D$11,0,10*ROW('Hygiene Data'!D71)))</f>
        <v/>
      </c>
      <c r="DP77" s="278" t="str">
        <f ca="true">+IF(OFFSET('Hygiene Data'!$D$12,0,10*ROW('Hygiene Data'!D71))="","",OFFSET('Hygiene Data'!$D$12,0,10*ROW('Hygiene Data'!D71)))</f>
        <v/>
      </c>
      <c r="DQ77" s="278" t="str">
        <f ca="true">+IF(OFFSET('Hygiene Data'!$D$13,0,10*ROW('Hygiene Data'!D71))="","",OFFSET('Hygiene Data'!$D$13,0,10*ROW('Hygiene Data'!D71)))</f>
        <v/>
      </c>
      <c r="DR77" s="278" t="str">
        <f ca="true">+IF(OFFSET('Hygiene Data'!$E$11,0,10*ROW('Hygiene Data'!E71))="","",OFFSET('Hygiene Data'!$E$11,0,10*ROW('Hygiene Data'!E71)))</f>
        <v/>
      </c>
      <c r="DS77" s="278" t="str">
        <f ca="true">+IF(OFFSET('Hygiene Data'!$E$12,0,10*ROW('Hygiene Data'!E71))="","",OFFSET('Hygiene Data'!$E$12,0,10*ROW('Hygiene Data'!E71)))</f>
        <v/>
      </c>
      <c r="DT77" s="278" t="str">
        <f ca="true">+IF(OFFSET('Hygiene Data'!$E$13,0,10*ROW('Hygiene Data'!E71))="","",OFFSET('Hygiene Data'!$E$13,0,10*ROW('Hygiene Data'!E71)))</f>
        <v/>
      </c>
      <c r="DU77" s="278" t="str">
        <f ca="true">+IF(OFFSET('Hygiene Data'!$F$11,0,10*ROW('Hygiene Data'!F71))="","",OFFSET('Hygiene Data'!$F$11,0,10*ROW('Hygiene Data'!F71)))</f>
        <v/>
      </c>
      <c r="DV77" s="278" t="str">
        <f ca="true">+IF(OFFSET('Hygiene Data'!$F$12,0,10*ROW('Hygiene Data'!F71))="","",OFFSET('Hygiene Data'!$F$12,0,10*ROW('Hygiene Data'!F71)))</f>
        <v/>
      </c>
      <c r="DW77" s="278" t="str">
        <f ca="true">+IF(OFFSET('Hygiene Data'!$F$13,0,10*ROW('Hygiene Data'!F71))="","",OFFSET('Hygiene Data'!$F$13,0,10*ROW('Hygiene Data'!F71)))</f>
        <v/>
      </c>
      <c r="DX77" s="278" t="str">
        <f ca="true">+IF(OFFSET('Hygiene Data'!$G$11,0,10*ROW('Hygiene Data'!G71))="","",OFFSET('Hygiene Data'!$G$11,0,10*ROW('Hygiene Data'!G71)))</f>
        <v/>
      </c>
      <c r="DY77" s="278" t="str">
        <f ca="true">+IF(OFFSET('Hygiene Data'!$G$12,0,10*ROW('Hygiene Data'!G71))="","",OFFSET('Hygiene Data'!$G$12,0,10*ROW('Hygiene Data'!G71)))</f>
        <v/>
      </c>
      <c r="DZ77" s="278" t="str">
        <f ca="true">+IF(OFFSET('Hygiene Data'!$G$13,0,10*ROW('Hygiene Data'!G71))="","",OFFSET('Hygiene Data'!$G$13,0,10*ROW('Hygiene Data'!G71)))</f>
        <v/>
      </c>
      <c r="EA77" s="278" t="str">
        <f ca="true">+IF(OFFSET('Hygiene Data'!$H$11,0,10*ROW('Hygiene Data'!H71))="","",OFFSET('Hygiene Data'!$H$11,0,10*ROW('Hygiene Data'!H71)))</f>
        <v/>
      </c>
      <c r="EB77" s="278" t="str">
        <f ca="true">+IF(OFFSET('Hygiene Data'!$H$12,0,10*ROW('Hygiene Data'!H71))="","",OFFSET('Hygiene Data'!$H$12,0,10*ROW('Hygiene Data'!H71)))</f>
        <v/>
      </c>
      <c r="EC77" s="278" t="str">
        <f ca="true">+IF(OFFSET('Hygiene Data'!$H$13,0,10*ROW('Hygiene Data'!H71))="","",OFFSET('Hygiene Data'!$H$13,0,10*ROW('Hygiene Data'!H71)))</f>
        <v/>
      </c>
      <c r="ED77" s="278" t="str">
        <f ca="true">+IF(OFFSET('Hygiene Data'!$I$11,0,10*ROW('Hygiene Data'!I71))="","",OFFSET('Hygiene Data'!$I$11,0,10*ROW('Hygiene Data'!I71)))</f>
        <v/>
      </c>
      <c r="EE77" s="278" t="str">
        <f ca="true">+IF(OFFSET('Hygiene Data'!$I$12,0,10*ROW('Hygiene Data'!I71))="","",OFFSET('Hygiene Data'!$I$12,0,10*ROW('Hygiene Data'!I71)))</f>
        <v/>
      </c>
      <c r="EF77" s="278" t="str">
        <f ca="true">+IF(OFFSET('Hygiene Data'!$I$13,0,10*ROW('Hygiene Data'!I71))="","",OFFSET('Hygiene Data'!$I$13,0,10*ROW('Hygiene Data'!I71)))</f>
        <v/>
      </c>
    </row>
    <row xmlns:x14ac="http://schemas.microsoft.com/office/spreadsheetml/2009/9/ac" r="78" x14ac:dyDescent="0.2">
      <c r="A78" s="35" t="str">
        <f ca="true">+IF(OFFSET('Water Data'!$B$2,0,10*ROW('Water Data'!E72))="","",OFFSET('Water Data'!$B$2,0,10*ROW('Water Data'!E72)))</f>
        <v/>
      </c>
      <c r="B78" s="35" t="str">
        <f ca="true">+IF(OFFSET('Water Data'!$C$2,0,10*ROW('Water Data'!F72))="","",OFFSET('Water Data'!$C$2,0,10*ROW('Water Data'!F72)))</f>
        <v/>
      </c>
      <c r="C78" s="334" t="str">
        <f t="shared" ca="true" si="1"/>
        <v/>
      </c>
      <c r="D78" s="91"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1"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1"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1"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1"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1"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1"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1"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1"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1"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1"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1"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1"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1"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1"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1"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1"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1"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2"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2"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2"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2"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2"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2"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2"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2"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2"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2"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2"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2"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2"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2"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2"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2"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2"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2"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2"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2"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2"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2"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2"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2"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2"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2"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2"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2"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2"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2"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3"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3"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3"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3"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3"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3"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3"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3"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3"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3"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3"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3"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3"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3"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3"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3"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3"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3"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8"/>
      <c r="BS78" s="278" t="str">
        <f ca="true">+IF(OFFSET('Water Data'!$D$27,0,10*ROW('Water Data'!D72))="","",OFFSET('Water Data'!$D$27,0,10*ROW('Water Data'!D72)))</f>
        <v/>
      </c>
      <c r="BT78" s="278" t="str">
        <f ca="true">+IF(OFFSET('Water Data'!$D$28,0,10*ROW('Water Data'!D72))="","",OFFSET('Water Data'!$D$28,0,10*ROW('Water Data'!D72)))</f>
        <v/>
      </c>
      <c r="BU78" s="278" t="str">
        <f ca="true">+IF(OFFSET('Water Data'!$D$29,0,10*ROW('Water Data'!D72))="","",OFFSET('Water Data'!$D$29,0,10*ROW('Water Data'!D72)))</f>
        <v/>
      </c>
      <c r="BV78" s="278" t="str">
        <f ca="true">+IF(OFFSET('Water Data'!$E$27,0,10*ROW('Water Data'!E72))="","",OFFSET('Water Data'!$E$27,0,10*ROW('Water Data'!E72)))</f>
        <v/>
      </c>
      <c r="BW78" s="278" t="str">
        <f ca="true">+IF(OFFSET('Water Data'!$E$28,0,10*ROW('Water Data'!E72))="","",OFFSET('Water Data'!$E$28,0,10*ROW('Water Data'!E72)))</f>
        <v/>
      </c>
      <c r="BX78" s="278" t="str">
        <f ca="true">+IF(OFFSET('Water Data'!$E$29,0,10*ROW('Water Data'!E72))="","",OFFSET('Water Data'!$E$29,0,10*ROW('Water Data'!E72)))</f>
        <v/>
      </c>
      <c r="BY78" s="278" t="str">
        <f ca="true">+IF(OFFSET('Water Data'!$F$27,0,10*ROW('Water Data'!F72))="","",OFFSET('Water Data'!$F$27,0,10*ROW('Water Data'!F72)))</f>
        <v/>
      </c>
      <c r="BZ78" s="278" t="str">
        <f ca="true">+IF(OFFSET('Water Data'!$F$28,0,10*ROW('Water Data'!F72))="","",OFFSET('Water Data'!$F$28,0,10*ROW('Water Data'!F72)))</f>
        <v/>
      </c>
      <c r="CA78" s="278" t="str">
        <f ca="true">+IF(OFFSET('Water Data'!$F$29,0,10*ROW('Water Data'!F72))="","",OFFSET('Water Data'!$F$29,0,10*ROW('Water Data'!F72)))</f>
        <v/>
      </c>
      <c r="CB78" s="278" t="str">
        <f ca="true">+IF(OFFSET('Water Data'!$G$27,0,10*ROW('Water Data'!G72))="","",OFFSET('Water Data'!$G$27,0,10*ROW('Water Data'!G72)))</f>
        <v/>
      </c>
      <c r="CC78" s="278" t="str">
        <f ca="true">+IF(OFFSET('Water Data'!$G$28,0,10*ROW('Water Data'!G72))="","",OFFSET('Water Data'!$G$28,0,10*ROW('Water Data'!G72)))</f>
        <v/>
      </c>
      <c r="CD78" s="278" t="str">
        <f ca="true">+IF(OFFSET('Water Data'!$G$29,0,10*ROW('Water Data'!G72))="","",OFFSET('Water Data'!$G$29,0,10*ROW('Water Data'!G72)))</f>
        <v/>
      </c>
      <c r="CE78" s="278" t="str">
        <f ca="true">+IF(OFFSET('Water Data'!$H$27,0,10*ROW('Water Data'!H72))="","",OFFSET('Water Data'!$H$27,0,10*ROW('Water Data'!H72)))</f>
        <v/>
      </c>
      <c r="CF78" s="278" t="str">
        <f ca="true">+IF(OFFSET('Water Data'!$H$28,0,10*ROW('Water Data'!H72))="","",OFFSET('Water Data'!$H$28,0,10*ROW('Water Data'!H72)))</f>
        <v/>
      </c>
      <c r="CG78" s="278" t="str">
        <f ca="true">+IF(OFFSET('Water Data'!$H$29,0,10*ROW('Water Data'!H72))="","",OFFSET('Water Data'!$H$29,0,10*ROW('Water Data'!H72)))</f>
        <v/>
      </c>
      <c r="CH78" s="278" t="str">
        <f ca="true">+IF(OFFSET('Water Data'!$I$27,0,10*ROW('Water Data'!I72))="","",OFFSET('Water Data'!$I$27,0,10*ROW('Water Data'!I72)))</f>
        <v/>
      </c>
      <c r="CI78" s="278" t="str">
        <f ca="true">+IF(OFFSET('Water Data'!$I$28,0,10*ROW('Water Data'!I72))="","",OFFSET('Water Data'!$I$28,0,10*ROW('Water Data'!I72)))</f>
        <v/>
      </c>
      <c r="CJ78" s="278" t="str">
        <f ca="true">+IF(OFFSET('Water Data'!$I$29,0,10*ROW('Water Data'!I72))="","",OFFSET('Water Data'!$I$29,0,10*ROW('Water Data'!I72)))</f>
        <v/>
      </c>
      <c r="CK78" s="278" t="str">
        <f ca="true">+IF(OFFSET('Sanitation Data'!$D$28,0,10*ROW('Sanitation Data'!D72))="","",OFFSET('Sanitation Data'!$D$28,0,10*ROW('Sanitation Data'!D72)))</f>
        <v/>
      </c>
      <c r="CL78" s="278" t="str">
        <f ca="true">+IF(OFFSET('Sanitation Data'!$D$29,0,10*ROW('Sanitation Data'!D72))="","",OFFSET('Sanitation Data'!$D$29,0,10*ROW('Sanitation Data'!D72)))</f>
        <v/>
      </c>
      <c r="CM78" s="278" t="str">
        <f ca="true">+IF(OFFSET('Sanitation Data'!$D$30,0,10*ROW('Sanitation Data'!D72))="","",OFFSET('Sanitation Data'!$D$30,0,10*ROW('Sanitation Data'!D72)))</f>
        <v/>
      </c>
      <c r="CN78" s="278" t="str">
        <f ca="true">+IF(OFFSET('Sanitation Data'!$D$31,0,10*ROW('Sanitation Data'!D72))="","",OFFSET('Sanitation Data'!$D$31,0,10*ROW('Sanitation Data'!D72)))</f>
        <v/>
      </c>
      <c r="CO78" s="278" t="str">
        <f ca="true">+IF(OFFSET('Sanitation Data'!$D$32,0,10*ROW('Sanitation Data'!D72))="","",OFFSET('Sanitation Data'!$D$32,0,10*ROW('Sanitation Data'!D72)))</f>
        <v/>
      </c>
      <c r="CP78" s="278" t="str">
        <f ca="true">+IF(OFFSET('Sanitation Data'!$E$28,0,10*ROW('Sanitation Data'!E72))="","",OFFSET('Sanitation Data'!$E$28,0,10*ROW('Sanitation Data'!E72)))</f>
        <v/>
      </c>
      <c r="CQ78" s="278" t="str">
        <f ca="true">+IF(OFFSET('Sanitation Data'!$E$29,0,10*ROW('Sanitation Data'!E72))="","",OFFSET('Sanitation Data'!$E$29,0,10*ROW('Sanitation Data'!E72)))</f>
        <v/>
      </c>
      <c r="CR78" s="278" t="str">
        <f ca="true">+IF(OFFSET('Sanitation Data'!$E$30,0,10*ROW('Sanitation Data'!E72))="","",OFFSET('Sanitation Data'!$E$30,0,10*ROW('Sanitation Data'!E72)))</f>
        <v/>
      </c>
      <c r="CS78" s="278" t="str">
        <f ca="true">+IF(OFFSET('Sanitation Data'!$E$31,0,10*ROW('Sanitation Data'!E72))="","",OFFSET('Sanitation Data'!$E$31,0,10*ROW('Sanitation Data'!E72)))</f>
        <v/>
      </c>
      <c r="CT78" s="278" t="str">
        <f ca="true">+IF(OFFSET('Sanitation Data'!$E$32,0,10*ROW('Sanitation Data'!E72))="","",OFFSET('Sanitation Data'!$E$32,0,10*ROW('Sanitation Data'!E72)))</f>
        <v/>
      </c>
      <c r="CU78" s="278" t="str">
        <f ca="true">+IF(OFFSET('Sanitation Data'!$F$28,0,10*ROW('Sanitation Data'!F72))="","",OFFSET('Sanitation Data'!$F$28,0,10*ROW('Sanitation Data'!F72)))</f>
        <v/>
      </c>
      <c r="CV78" s="278" t="str">
        <f ca="true">+IF(OFFSET('Sanitation Data'!$F$29,0,10*ROW('Sanitation Data'!F72))="","",OFFSET('Sanitation Data'!$F$29,0,10*ROW('Sanitation Data'!F72)))</f>
        <v/>
      </c>
      <c r="CW78" s="278" t="str">
        <f ca="true">+IF(OFFSET('Sanitation Data'!$F$30,0,10*ROW('Sanitation Data'!F72))="","",OFFSET('Sanitation Data'!$F$30,0,10*ROW('Sanitation Data'!F72)))</f>
        <v/>
      </c>
      <c r="CX78" s="278" t="str">
        <f ca="true">+IF(OFFSET('Sanitation Data'!$F$31,0,10*ROW('Sanitation Data'!F72))="","",OFFSET('Sanitation Data'!$F$31,0,10*ROW('Sanitation Data'!F72)))</f>
        <v/>
      </c>
      <c r="CY78" s="278" t="str">
        <f ca="true">+IF(OFFSET('Sanitation Data'!$F$32,0,10*ROW('Sanitation Data'!F72))="","",OFFSET('Sanitation Data'!$F$32,0,10*ROW('Sanitation Data'!F72)))</f>
        <v/>
      </c>
      <c r="CZ78" s="278" t="str">
        <f ca="true">+IF(OFFSET('Sanitation Data'!$G$28,0,10*ROW('Sanitation Data'!G72))="","",OFFSET('Sanitation Data'!$G$28,0,10*ROW('Sanitation Data'!G72)))</f>
        <v/>
      </c>
      <c r="DA78" s="278" t="str">
        <f ca="true">+IF(OFFSET('Sanitation Data'!$G$29,0,10*ROW('Sanitation Data'!G72))="","",OFFSET('Sanitation Data'!$G$29,0,10*ROW('Sanitation Data'!G72)))</f>
        <v/>
      </c>
      <c r="DB78" s="278" t="str">
        <f ca="true">+IF(OFFSET('Sanitation Data'!$G$30,0,10*ROW('Sanitation Data'!G72))="","",OFFSET('Sanitation Data'!$G$30,0,10*ROW('Sanitation Data'!G72)))</f>
        <v/>
      </c>
      <c r="DC78" s="278" t="str">
        <f ca="true">+IF(OFFSET('Sanitation Data'!$G$31,0,10*ROW('Sanitation Data'!G72))="","",OFFSET('Sanitation Data'!$G$31,0,10*ROW('Sanitation Data'!G72)))</f>
        <v/>
      </c>
      <c r="DD78" s="278" t="str">
        <f ca="true">+IF(OFFSET('Sanitation Data'!$G$32,0,10*ROW('Sanitation Data'!G72))="","",OFFSET('Sanitation Data'!$G$32,0,10*ROW('Sanitation Data'!G72)))</f>
        <v/>
      </c>
      <c r="DE78" s="278" t="str">
        <f ca="true">+IF(OFFSET('Sanitation Data'!$H$28,0,10*ROW('Sanitation Data'!H72))="","",OFFSET('Sanitation Data'!$H$28,0,10*ROW('Sanitation Data'!H72)))</f>
        <v/>
      </c>
      <c r="DF78" s="278" t="str">
        <f ca="true">+IF(OFFSET('Sanitation Data'!$H$29,0,10*ROW('Sanitation Data'!H72))="","",OFFSET('Sanitation Data'!$H$29,0,10*ROW('Sanitation Data'!H72)))</f>
        <v/>
      </c>
      <c r="DG78" s="278" t="str">
        <f ca="true">+IF(OFFSET('Sanitation Data'!$H$30,0,10*ROW('Sanitation Data'!H72))="","",OFFSET('Sanitation Data'!$H$30,0,10*ROW('Sanitation Data'!H72)))</f>
        <v/>
      </c>
      <c r="DH78" s="278" t="str">
        <f ca="true">+IF(OFFSET('Sanitation Data'!$H$31,0,10*ROW('Sanitation Data'!H72))="","",OFFSET('Sanitation Data'!$H$31,0,10*ROW('Sanitation Data'!H72)))</f>
        <v/>
      </c>
      <c r="DI78" s="278" t="str">
        <f ca="true">+IF(OFFSET('Sanitation Data'!$H$32,0,10*ROW('Sanitation Data'!H72))="","",OFFSET('Sanitation Data'!$H$32,0,10*ROW('Sanitation Data'!H72)))</f>
        <v/>
      </c>
      <c r="DJ78" s="278" t="str">
        <f ca="true">+IF(OFFSET('Sanitation Data'!$I$28,0,10*ROW('Sanitation Data'!I72))="","",OFFSET('Sanitation Data'!$I$28,0,10*ROW('Sanitation Data'!I72)))</f>
        <v/>
      </c>
      <c r="DK78" s="278" t="str">
        <f ca="true">+IF(OFFSET('Sanitation Data'!$I$29,0,10*ROW('Sanitation Data'!I72))="","",OFFSET('Sanitation Data'!$I$29,0,10*ROW('Sanitation Data'!I72)))</f>
        <v/>
      </c>
      <c r="DL78" s="278" t="str">
        <f ca="true">+IF(OFFSET('Sanitation Data'!$I$30,0,10*ROW('Sanitation Data'!I72))="","",OFFSET('Sanitation Data'!$I$30,0,10*ROW('Sanitation Data'!I72)))</f>
        <v/>
      </c>
      <c r="DM78" s="278" t="str">
        <f ca="true">+IF(OFFSET('Sanitation Data'!$I$31,0,10*ROW('Sanitation Data'!I72))="","",OFFSET('Sanitation Data'!$I$31,0,10*ROW('Sanitation Data'!I72)))</f>
        <v/>
      </c>
      <c r="DN78" s="278" t="str">
        <f ca="true">+IF(OFFSET('Sanitation Data'!$I$32,0,10*ROW('Sanitation Data'!I72))="","",OFFSET('Sanitation Data'!$I$32,0,10*ROW('Sanitation Data'!I72)))</f>
        <v/>
      </c>
      <c r="DO78" s="278" t="str">
        <f ca="true">+IF(OFFSET('Hygiene Data'!$D$11,0,10*ROW('Hygiene Data'!D72))="","",OFFSET('Hygiene Data'!$D$11,0,10*ROW('Hygiene Data'!D72)))</f>
        <v/>
      </c>
      <c r="DP78" s="278" t="str">
        <f ca="true">+IF(OFFSET('Hygiene Data'!$D$12,0,10*ROW('Hygiene Data'!D72))="","",OFFSET('Hygiene Data'!$D$12,0,10*ROW('Hygiene Data'!D72)))</f>
        <v/>
      </c>
      <c r="DQ78" s="278" t="str">
        <f ca="true">+IF(OFFSET('Hygiene Data'!$D$13,0,10*ROW('Hygiene Data'!D72))="","",OFFSET('Hygiene Data'!$D$13,0,10*ROW('Hygiene Data'!D72)))</f>
        <v/>
      </c>
      <c r="DR78" s="278" t="str">
        <f ca="true">+IF(OFFSET('Hygiene Data'!$E$11,0,10*ROW('Hygiene Data'!E72))="","",OFFSET('Hygiene Data'!$E$11,0,10*ROW('Hygiene Data'!E72)))</f>
        <v/>
      </c>
      <c r="DS78" s="278" t="str">
        <f ca="true">+IF(OFFSET('Hygiene Data'!$E$12,0,10*ROW('Hygiene Data'!E72))="","",OFFSET('Hygiene Data'!$E$12,0,10*ROW('Hygiene Data'!E72)))</f>
        <v/>
      </c>
      <c r="DT78" s="278" t="str">
        <f ca="true">+IF(OFFSET('Hygiene Data'!$E$13,0,10*ROW('Hygiene Data'!E72))="","",OFFSET('Hygiene Data'!$E$13,0,10*ROW('Hygiene Data'!E72)))</f>
        <v/>
      </c>
      <c r="DU78" s="278" t="str">
        <f ca="true">+IF(OFFSET('Hygiene Data'!$F$11,0,10*ROW('Hygiene Data'!F72))="","",OFFSET('Hygiene Data'!$F$11,0,10*ROW('Hygiene Data'!F72)))</f>
        <v/>
      </c>
      <c r="DV78" s="278" t="str">
        <f ca="true">+IF(OFFSET('Hygiene Data'!$F$12,0,10*ROW('Hygiene Data'!F72))="","",OFFSET('Hygiene Data'!$F$12,0,10*ROW('Hygiene Data'!F72)))</f>
        <v/>
      </c>
      <c r="DW78" s="278" t="str">
        <f ca="true">+IF(OFFSET('Hygiene Data'!$F$13,0,10*ROW('Hygiene Data'!F72))="","",OFFSET('Hygiene Data'!$F$13,0,10*ROW('Hygiene Data'!F72)))</f>
        <v/>
      </c>
      <c r="DX78" s="278" t="str">
        <f ca="true">+IF(OFFSET('Hygiene Data'!$G$11,0,10*ROW('Hygiene Data'!G72))="","",OFFSET('Hygiene Data'!$G$11,0,10*ROW('Hygiene Data'!G72)))</f>
        <v/>
      </c>
      <c r="DY78" s="278" t="str">
        <f ca="true">+IF(OFFSET('Hygiene Data'!$G$12,0,10*ROW('Hygiene Data'!G72))="","",OFFSET('Hygiene Data'!$G$12,0,10*ROW('Hygiene Data'!G72)))</f>
        <v/>
      </c>
      <c r="DZ78" s="278" t="str">
        <f ca="true">+IF(OFFSET('Hygiene Data'!$G$13,0,10*ROW('Hygiene Data'!G72))="","",OFFSET('Hygiene Data'!$G$13,0,10*ROW('Hygiene Data'!G72)))</f>
        <v/>
      </c>
      <c r="EA78" s="278" t="str">
        <f ca="true">+IF(OFFSET('Hygiene Data'!$H$11,0,10*ROW('Hygiene Data'!H72))="","",OFFSET('Hygiene Data'!$H$11,0,10*ROW('Hygiene Data'!H72)))</f>
        <v/>
      </c>
      <c r="EB78" s="278" t="str">
        <f ca="true">+IF(OFFSET('Hygiene Data'!$H$12,0,10*ROW('Hygiene Data'!H72))="","",OFFSET('Hygiene Data'!$H$12,0,10*ROW('Hygiene Data'!H72)))</f>
        <v/>
      </c>
      <c r="EC78" s="278" t="str">
        <f ca="true">+IF(OFFSET('Hygiene Data'!$H$13,0,10*ROW('Hygiene Data'!H72))="","",OFFSET('Hygiene Data'!$H$13,0,10*ROW('Hygiene Data'!H72)))</f>
        <v/>
      </c>
      <c r="ED78" s="278" t="str">
        <f ca="true">+IF(OFFSET('Hygiene Data'!$I$11,0,10*ROW('Hygiene Data'!I72))="","",OFFSET('Hygiene Data'!$I$11,0,10*ROW('Hygiene Data'!I72)))</f>
        <v/>
      </c>
      <c r="EE78" s="278" t="str">
        <f ca="true">+IF(OFFSET('Hygiene Data'!$I$12,0,10*ROW('Hygiene Data'!I72))="","",OFFSET('Hygiene Data'!$I$12,0,10*ROW('Hygiene Data'!I72)))</f>
        <v/>
      </c>
      <c r="EF78" s="278" t="str">
        <f ca="true">+IF(OFFSET('Hygiene Data'!$I$13,0,10*ROW('Hygiene Data'!I72))="","",OFFSET('Hygiene Data'!$I$13,0,10*ROW('Hygiene Data'!I72)))</f>
        <v/>
      </c>
    </row>
    <row xmlns:x14ac="http://schemas.microsoft.com/office/spreadsheetml/2009/9/ac" r="79" x14ac:dyDescent="0.2">
      <c r="A79" s="35" t="str">
        <f ca="true">+IF(OFFSET('Water Data'!$B$2,0,10*ROW('Water Data'!E73))="","",OFFSET('Water Data'!$B$2,0,10*ROW('Water Data'!E73)))</f>
        <v/>
      </c>
      <c r="B79" s="35" t="str">
        <f ca="true">+IF(OFFSET('Water Data'!$C$2,0,10*ROW('Water Data'!F73))="","",OFFSET('Water Data'!$C$2,0,10*ROW('Water Data'!F73)))</f>
        <v/>
      </c>
      <c r="C79" s="334" t="str">
        <f t="shared" ca="true" si="1"/>
        <v/>
      </c>
      <c r="D79" s="91"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1"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1"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1"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1"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1"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1"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1"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1"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1"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1"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1"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1"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1"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1"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1"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1"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1"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2"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2"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2"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2"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2"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2"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2"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2"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2"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2"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2"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2"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2"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2"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2"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2"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2"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2"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2"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2"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2"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2"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2"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2"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2"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2"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2"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2"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2"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2"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3"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3"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3"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3"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3"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3"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3"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3"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3"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3"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3"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3"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3"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3"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3"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3"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3"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3"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8"/>
      <c r="BS79" s="278" t="str">
        <f ca="true">+IF(OFFSET('Water Data'!$D$27,0,10*ROW('Water Data'!D73))="","",OFFSET('Water Data'!$D$27,0,10*ROW('Water Data'!D73)))</f>
        <v/>
      </c>
      <c r="BT79" s="278" t="str">
        <f ca="true">+IF(OFFSET('Water Data'!$D$28,0,10*ROW('Water Data'!D73))="","",OFFSET('Water Data'!$D$28,0,10*ROW('Water Data'!D73)))</f>
        <v/>
      </c>
      <c r="BU79" s="278" t="str">
        <f ca="true">+IF(OFFSET('Water Data'!$D$29,0,10*ROW('Water Data'!D73))="","",OFFSET('Water Data'!$D$29,0,10*ROW('Water Data'!D73)))</f>
        <v/>
      </c>
      <c r="BV79" s="278" t="str">
        <f ca="true">+IF(OFFSET('Water Data'!$E$27,0,10*ROW('Water Data'!E73))="","",OFFSET('Water Data'!$E$27,0,10*ROW('Water Data'!E73)))</f>
        <v/>
      </c>
      <c r="BW79" s="278" t="str">
        <f ca="true">+IF(OFFSET('Water Data'!$E$28,0,10*ROW('Water Data'!E73))="","",OFFSET('Water Data'!$E$28,0,10*ROW('Water Data'!E73)))</f>
        <v/>
      </c>
      <c r="BX79" s="278" t="str">
        <f ca="true">+IF(OFFSET('Water Data'!$E$29,0,10*ROW('Water Data'!E73))="","",OFFSET('Water Data'!$E$29,0,10*ROW('Water Data'!E73)))</f>
        <v/>
      </c>
      <c r="BY79" s="278" t="str">
        <f ca="true">+IF(OFFSET('Water Data'!$F$27,0,10*ROW('Water Data'!F73))="","",OFFSET('Water Data'!$F$27,0,10*ROW('Water Data'!F73)))</f>
        <v/>
      </c>
      <c r="BZ79" s="278" t="str">
        <f ca="true">+IF(OFFSET('Water Data'!$F$28,0,10*ROW('Water Data'!F73))="","",OFFSET('Water Data'!$F$28,0,10*ROW('Water Data'!F73)))</f>
        <v/>
      </c>
      <c r="CA79" s="278" t="str">
        <f ca="true">+IF(OFFSET('Water Data'!$F$29,0,10*ROW('Water Data'!F73))="","",OFFSET('Water Data'!$F$29,0,10*ROW('Water Data'!F73)))</f>
        <v/>
      </c>
      <c r="CB79" s="278" t="str">
        <f ca="true">+IF(OFFSET('Water Data'!$G$27,0,10*ROW('Water Data'!G73))="","",OFFSET('Water Data'!$G$27,0,10*ROW('Water Data'!G73)))</f>
        <v/>
      </c>
      <c r="CC79" s="278" t="str">
        <f ca="true">+IF(OFFSET('Water Data'!$G$28,0,10*ROW('Water Data'!G73))="","",OFFSET('Water Data'!$G$28,0,10*ROW('Water Data'!G73)))</f>
        <v/>
      </c>
      <c r="CD79" s="278" t="str">
        <f ca="true">+IF(OFFSET('Water Data'!$G$29,0,10*ROW('Water Data'!G73))="","",OFFSET('Water Data'!$G$29,0,10*ROW('Water Data'!G73)))</f>
        <v/>
      </c>
      <c r="CE79" s="278" t="str">
        <f ca="true">+IF(OFFSET('Water Data'!$H$27,0,10*ROW('Water Data'!H73))="","",OFFSET('Water Data'!$H$27,0,10*ROW('Water Data'!H73)))</f>
        <v/>
      </c>
      <c r="CF79" s="278" t="str">
        <f ca="true">+IF(OFFSET('Water Data'!$H$28,0,10*ROW('Water Data'!H73))="","",OFFSET('Water Data'!$H$28,0,10*ROW('Water Data'!H73)))</f>
        <v/>
      </c>
      <c r="CG79" s="278" t="str">
        <f ca="true">+IF(OFFSET('Water Data'!$H$29,0,10*ROW('Water Data'!H73))="","",OFFSET('Water Data'!$H$29,0,10*ROW('Water Data'!H73)))</f>
        <v/>
      </c>
      <c r="CH79" s="278" t="str">
        <f ca="true">+IF(OFFSET('Water Data'!$I$27,0,10*ROW('Water Data'!I73))="","",OFFSET('Water Data'!$I$27,0,10*ROW('Water Data'!I73)))</f>
        <v/>
      </c>
      <c r="CI79" s="278" t="str">
        <f ca="true">+IF(OFFSET('Water Data'!$I$28,0,10*ROW('Water Data'!I73))="","",OFFSET('Water Data'!$I$28,0,10*ROW('Water Data'!I73)))</f>
        <v/>
      </c>
      <c r="CJ79" s="278" t="str">
        <f ca="true">+IF(OFFSET('Water Data'!$I$29,0,10*ROW('Water Data'!I73))="","",OFFSET('Water Data'!$I$29,0,10*ROW('Water Data'!I73)))</f>
        <v/>
      </c>
      <c r="CK79" s="278" t="str">
        <f ca="true">+IF(OFFSET('Sanitation Data'!$D$28,0,10*ROW('Sanitation Data'!D73))="","",OFFSET('Sanitation Data'!$D$28,0,10*ROW('Sanitation Data'!D73)))</f>
        <v/>
      </c>
      <c r="CL79" s="278" t="str">
        <f ca="true">+IF(OFFSET('Sanitation Data'!$D$29,0,10*ROW('Sanitation Data'!D73))="","",OFFSET('Sanitation Data'!$D$29,0,10*ROW('Sanitation Data'!D73)))</f>
        <v/>
      </c>
      <c r="CM79" s="278" t="str">
        <f ca="true">+IF(OFFSET('Sanitation Data'!$D$30,0,10*ROW('Sanitation Data'!D73))="","",OFFSET('Sanitation Data'!$D$30,0,10*ROW('Sanitation Data'!D73)))</f>
        <v/>
      </c>
      <c r="CN79" s="278" t="str">
        <f ca="true">+IF(OFFSET('Sanitation Data'!$D$31,0,10*ROW('Sanitation Data'!D73))="","",OFFSET('Sanitation Data'!$D$31,0,10*ROW('Sanitation Data'!D73)))</f>
        <v/>
      </c>
      <c r="CO79" s="278" t="str">
        <f ca="true">+IF(OFFSET('Sanitation Data'!$D$32,0,10*ROW('Sanitation Data'!D73))="","",OFFSET('Sanitation Data'!$D$32,0,10*ROW('Sanitation Data'!D73)))</f>
        <v/>
      </c>
      <c r="CP79" s="278" t="str">
        <f ca="true">+IF(OFFSET('Sanitation Data'!$E$28,0,10*ROW('Sanitation Data'!E73))="","",OFFSET('Sanitation Data'!$E$28,0,10*ROW('Sanitation Data'!E73)))</f>
        <v/>
      </c>
      <c r="CQ79" s="278" t="str">
        <f ca="true">+IF(OFFSET('Sanitation Data'!$E$29,0,10*ROW('Sanitation Data'!E73))="","",OFFSET('Sanitation Data'!$E$29,0,10*ROW('Sanitation Data'!E73)))</f>
        <v/>
      </c>
      <c r="CR79" s="278" t="str">
        <f ca="true">+IF(OFFSET('Sanitation Data'!$E$30,0,10*ROW('Sanitation Data'!E73))="","",OFFSET('Sanitation Data'!$E$30,0,10*ROW('Sanitation Data'!E73)))</f>
        <v/>
      </c>
      <c r="CS79" s="278" t="str">
        <f ca="true">+IF(OFFSET('Sanitation Data'!$E$31,0,10*ROW('Sanitation Data'!E73))="","",OFFSET('Sanitation Data'!$E$31,0,10*ROW('Sanitation Data'!E73)))</f>
        <v/>
      </c>
      <c r="CT79" s="278" t="str">
        <f ca="true">+IF(OFFSET('Sanitation Data'!$E$32,0,10*ROW('Sanitation Data'!E73))="","",OFFSET('Sanitation Data'!$E$32,0,10*ROW('Sanitation Data'!E73)))</f>
        <v/>
      </c>
      <c r="CU79" s="278" t="str">
        <f ca="true">+IF(OFFSET('Sanitation Data'!$F$28,0,10*ROW('Sanitation Data'!F73))="","",OFFSET('Sanitation Data'!$F$28,0,10*ROW('Sanitation Data'!F73)))</f>
        <v/>
      </c>
      <c r="CV79" s="278" t="str">
        <f ca="true">+IF(OFFSET('Sanitation Data'!$F$29,0,10*ROW('Sanitation Data'!F73))="","",OFFSET('Sanitation Data'!$F$29,0,10*ROW('Sanitation Data'!F73)))</f>
        <v/>
      </c>
      <c r="CW79" s="278" t="str">
        <f ca="true">+IF(OFFSET('Sanitation Data'!$F$30,0,10*ROW('Sanitation Data'!F73))="","",OFFSET('Sanitation Data'!$F$30,0,10*ROW('Sanitation Data'!F73)))</f>
        <v/>
      </c>
      <c r="CX79" s="278" t="str">
        <f ca="true">+IF(OFFSET('Sanitation Data'!$F$31,0,10*ROW('Sanitation Data'!F73))="","",OFFSET('Sanitation Data'!$F$31,0,10*ROW('Sanitation Data'!F73)))</f>
        <v/>
      </c>
      <c r="CY79" s="278" t="str">
        <f ca="true">+IF(OFFSET('Sanitation Data'!$F$32,0,10*ROW('Sanitation Data'!F73))="","",OFFSET('Sanitation Data'!$F$32,0,10*ROW('Sanitation Data'!F73)))</f>
        <v/>
      </c>
      <c r="CZ79" s="278" t="str">
        <f ca="true">+IF(OFFSET('Sanitation Data'!$G$28,0,10*ROW('Sanitation Data'!G73))="","",OFFSET('Sanitation Data'!$G$28,0,10*ROW('Sanitation Data'!G73)))</f>
        <v/>
      </c>
      <c r="DA79" s="278" t="str">
        <f ca="true">+IF(OFFSET('Sanitation Data'!$G$29,0,10*ROW('Sanitation Data'!G73))="","",OFFSET('Sanitation Data'!$G$29,0,10*ROW('Sanitation Data'!G73)))</f>
        <v/>
      </c>
      <c r="DB79" s="278" t="str">
        <f ca="true">+IF(OFFSET('Sanitation Data'!$G$30,0,10*ROW('Sanitation Data'!G73))="","",OFFSET('Sanitation Data'!$G$30,0,10*ROW('Sanitation Data'!G73)))</f>
        <v/>
      </c>
      <c r="DC79" s="278" t="str">
        <f ca="true">+IF(OFFSET('Sanitation Data'!$G$31,0,10*ROW('Sanitation Data'!G73))="","",OFFSET('Sanitation Data'!$G$31,0,10*ROW('Sanitation Data'!G73)))</f>
        <v/>
      </c>
      <c r="DD79" s="278" t="str">
        <f ca="true">+IF(OFFSET('Sanitation Data'!$G$32,0,10*ROW('Sanitation Data'!G73))="","",OFFSET('Sanitation Data'!$G$32,0,10*ROW('Sanitation Data'!G73)))</f>
        <v/>
      </c>
      <c r="DE79" s="278" t="str">
        <f ca="true">+IF(OFFSET('Sanitation Data'!$H$28,0,10*ROW('Sanitation Data'!H73))="","",OFFSET('Sanitation Data'!$H$28,0,10*ROW('Sanitation Data'!H73)))</f>
        <v/>
      </c>
      <c r="DF79" s="278" t="str">
        <f ca="true">+IF(OFFSET('Sanitation Data'!$H$29,0,10*ROW('Sanitation Data'!H73))="","",OFFSET('Sanitation Data'!$H$29,0,10*ROW('Sanitation Data'!H73)))</f>
        <v/>
      </c>
      <c r="DG79" s="278" t="str">
        <f ca="true">+IF(OFFSET('Sanitation Data'!$H$30,0,10*ROW('Sanitation Data'!H73))="","",OFFSET('Sanitation Data'!$H$30,0,10*ROW('Sanitation Data'!H73)))</f>
        <v/>
      </c>
      <c r="DH79" s="278" t="str">
        <f ca="true">+IF(OFFSET('Sanitation Data'!$H$31,0,10*ROW('Sanitation Data'!H73))="","",OFFSET('Sanitation Data'!$H$31,0,10*ROW('Sanitation Data'!H73)))</f>
        <v/>
      </c>
      <c r="DI79" s="278" t="str">
        <f ca="true">+IF(OFFSET('Sanitation Data'!$H$32,0,10*ROW('Sanitation Data'!H73))="","",OFFSET('Sanitation Data'!$H$32,0,10*ROW('Sanitation Data'!H73)))</f>
        <v/>
      </c>
      <c r="DJ79" s="278" t="str">
        <f ca="true">+IF(OFFSET('Sanitation Data'!$I$28,0,10*ROW('Sanitation Data'!I73))="","",OFFSET('Sanitation Data'!$I$28,0,10*ROW('Sanitation Data'!I73)))</f>
        <v/>
      </c>
      <c r="DK79" s="278" t="str">
        <f ca="true">+IF(OFFSET('Sanitation Data'!$I$29,0,10*ROW('Sanitation Data'!I73))="","",OFFSET('Sanitation Data'!$I$29,0,10*ROW('Sanitation Data'!I73)))</f>
        <v/>
      </c>
      <c r="DL79" s="278" t="str">
        <f ca="true">+IF(OFFSET('Sanitation Data'!$I$30,0,10*ROW('Sanitation Data'!I73))="","",OFFSET('Sanitation Data'!$I$30,0,10*ROW('Sanitation Data'!I73)))</f>
        <v/>
      </c>
      <c r="DM79" s="278" t="str">
        <f ca="true">+IF(OFFSET('Sanitation Data'!$I$31,0,10*ROW('Sanitation Data'!I73))="","",OFFSET('Sanitation Data'!$I$31,0,10*ROW('Sanitation Data'!I73)))</f>
        <v/>
      </c>
      <c r="DN79" s="278" t="str">
        <f ca="true">+IF(OFFSET('Sanitation Data'!$I$32,0,10*ROW('Sanitation Data'!I73))="","",OFFSET('Sanitation Data'!$I$32,0,10*ROW('Sanitation Data'!I73)))</f>
        <v/>
      </c>
      <c r="DO79" s="278" t="str">
        <f ca="true">+IF(OFFSET('Hygiene Data'!$D$11,0,10*ROW('Hygiene Data'!D73))="","",OFFSET('Hygiene Data'!$D$11,0,10*ROW('Hygiene Data'!D73)))</f>
        <v/>
      </c>
      <c r="DP79" s="278" t="str">
        <f ca="true">+IF(OFFSET('Hygiene Data'!$D$12,0,10*ROW('Hygiene Data'!D73))="","",OFFSET('Hygiene Data'!$D$12,0,10*ROW('Hygiene Data'!D73)))</f>
        <v/>
      </c>
      <c r="DQ79" s="278" t="str">
        <f ca="true">+IF(OFFSET('Hygiene Data'!$D$13,0,10*ROW('Hygiene Data'!D73))="","",OFFSET('Hygiene Data'!$D$13,0,10*ROW('Hygiene Data'!D73)))</f>
        <v/>
      </c>
      <c r="DR79" s="278" t="str">
        <f ca="true">+IF(OFFSET('Hygiene Data'!$E$11,0,10*ROW('Hygiene Data'!E73))="","",OFFSET('Hygiene Data'!$E$11,0,10*ROW('Hygiene Data'!E73)))</f>
        <v/>
      </c>
      <c r="DS79" s="278" t="str">
        <f ca="true">+IF(OFFSET('Hygiene Data'!$E$12,0,10*ROW('Hygiene Data'!E73))="","",OFFSET('Hygiene Data'!$E$12,0,10*ROW('Hygiene Data'!E73)))</f>
        <v/>
      </c>
      <c r="DT79" s="278" t="str">
        <f ca="true">+IF(OFFSET('Hygiene Data'!$E$13,0,10*ROW('Hygiene Data'!E73))="","",OFFSET('Hygiene Data'!$E$13,0,10*ROW('Hygiene Data'!E73)))</f>
        <v/>
      </c>
      <c r="DU79" s="278" t="str">
        <f ca="true">+IF(OFFSET('Hygiene Data'!$F$11,0,10*ROW('Hygiene Data'!F73))="","",OFFSET('Hygiene Data'!$F$11,0,10*ROW('Hygiene Data'!F73)))</f>
        <v/>
      </c>
      <c r="DV79" s="278" t="str">
        <f ca="true">+IF(OFFSET('Hygiene Data'!$F$12,0,10*ROW('Hygiene Data'!F73))="","",OFFSET('Hygiene Data'!$F$12,0,10*ROW('Hygiene Data'!F73)))</f>
        <v/>
      </c>
      <c r="DW79" s="278" t="str">
        <f ca="true">+IF(OFFSET('Hygiene Data'!$F$13,0,10*ROW('Hygiene Data'!F73))="","",OFFSET('Hygiene Data'!$F$13,0,10*ROW('Hygiene Data'!F73)))</f>
        <v/>
      </c>
      <c r="DX79" s="278" t="str">
        <f ca="true">+IF(OFFSET('Hygiene Data'!$G$11,0,10*ROW('Hygiene Data'!G73))="","",OFFSET('Hygiene Data'!$G$11,0,10*ROW('Hygiene Data'!G73)))</f>
        <v/>
      </c>
      <c r="DY79" s="278" t="str">
        <f ca="true">+IF(OFFSET('Hygiene Data'!$G$12,0,10*ROW('Hygiene Data'!G73))="","",OFFSET('Hygiene Data'!$G$12,0,10*ROW('Hygiene Data'!G73)))</f>
        <v/>
      </c>
      <c r="DZ79" s="278" t="str">
        <f ca="true">+IF(OFFSET('Hygiene Data'!$G$13,0,10*ROW('Hygiene Data'!G73))="","",OFFSET('Hygiene Data'!$G$13,0,10*ROW('Hygiene Data'!G73)))</f>
        <v/>
      </c>
      <c r="EA79" s="278" t="str">
        <f ca="true">+IF(OFFSET('Hygiene Data'!$H$11,0,10*ROW('Hygiene Data'!H73))="","",OFFSET('Hygiene Data'!$H$11,0,10*ROW('Hygiene Data'!H73)))</f>
        <v/>
      </c>
      <c r="EB79" s="278" t="str">
        <f ca="true">+IF(OFFSET('Hygiene Data'!$H$12,0,10*ROW('Hygiene Data'!H73))="","",OFFSET('Hygiene Data'!$H$12,0,10*ROW('Hygiene Data'!H73)))</f>
        <v/>
      </c>
      <c r="EC79" s="278" t="str">
        <f ca="true">+IF(OFFSET('Hygiene Data'!$H$13,0,10*ROW('Hygiene Data'!H73))="","",OFFSET('Hygiene Data'!$H$13,0,10*ROW('Hygiene Data'!H73)))</f>
        <v/>
      </c>
      <c r="ED79" s="278" t="str">
        <f ca="true">+IF(OFFSET('Hygiene Data'!$I$11,0,10*ROW('Hygiene Data'!I73))="","",OFFSET('Hygiene Data'!$I$11,0,10*ROW('Hygiene Data'!I73)))</f>
        <v/>
      </c>
      <c r="EE79" s="278" t="str">
        <f ca="true">+IF(OFFSET('Hygiene Data'!$I$12,0,10*ROW('Hygiene Data'!I73))="","",OFFSET('Hygiene Data'!$I$12,0,10*ROW('Hygiene Data'!I73)))</f>
        <v/>
      </c>
      <c r="EF79" s="278" t="str">
        <f ca="true">+IF(OFFSET('Hygiene Data'!$I$13,0,10*ROW('Hygiene Data'!I73))="","",OFFSET('Hygiene Data'!$I$13,0,10*ROW('Hygiene Data'!I73)))</f>
        <v/>
      </c>
    </row>
    <row xmlns:x14ac="http://schemas.microsoft.com/office/spreadsheetml/2009/9/ac" r="80" x14ac:dyDescent="0.2">
      <c r="A80" s="35" t="str">
        <f ca="true">+IF(OFFSET('Water Data'!$B$2,0,10*ROW('Water Data'!E74))="","",OFFSET('Water Data'!$B$2,0,10*ROW('Water Data'!E74)))</f>
        <v/>
      </c>
      <c r="B80" s="35" t="str">
        <f ca="true">+IF(OFFSET('Water Data'!$C$2,0,10*ROW('Water Data'!F74))="","",OFFSET('Water Data'!$C$2,0,10*ROW('Water Data'!F74)))</f>
        <v/>
      </c>
      <c r="C80" s="334" t="str">
        <f t="shared" ca="true" si="1"/>
        <v/>
      </c>
      <c r="D80" s="91"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1"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1"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1"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1"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1"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1"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1"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1"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1"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1"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1"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1"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1"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1"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1"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1"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1"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2"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2"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2"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2"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2"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2"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2"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2"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2"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2"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2"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2"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2"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2"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2"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2"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2"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2"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2"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2"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2"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2"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2"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2"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2"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2"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2"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2"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2"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2"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3"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3"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3"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3"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3"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3"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3"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3"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3"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3"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3"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3"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3"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3"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3"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3"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3"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3"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8"/>
      <c r="BS80" s="278" t="str">
        <f ca="true">+IF(OFFSET('Water Data'!$D$27,0,10*ROW('Water Data'!D74))="","",OFFSET('Water Data'!$D$27,0,10*ROW('Water Data'!D74)))</f>
        <v/>
      </c>
      <c r="BT80" s="278" t="str">
        <f ca="true">+IF(OFFSET('Water Data'!$D$28,0,10*ROW('Water Data'!D74))="","",OFFSET('Water Data'!$D$28,0,10*ROW('Water Data'!D74)))</f>
        <v/>
      </c>
      <c r="BU80" s="278" t="str">
        <f ca="true">+IF(OFFSET('Water Data'!$D$29,0,10*ROW('Water Data'!D74))="","",OFFSET('Water Data'!$D$29,0,10*ROW('Water Data'!D74)))</f>
        <v/>
      </c>
      <c r="BV80" s="278" t="str">
        <f ca="true">+IF(OFFSET('Water Data'!$E$27,0,10*ROW('Water Data'!E74))="","",OFFSET('Water Data'!$E$27,0,10*ROW('Water Data'!E74)))</f>
        <v/>
      </c>
      <c r="BW80" s="278" t="str">
        <f ca="true">+IF(OFFSET('Water Data'!$E$28,0,10*ROW('Water Data'!E74))="","",OFFSET('Water Data'!$E$28,0,10*ROW('Water Data'!E74)))</f>
        <v/>
      </c>
      <c r="BX80" s="278" t="str">
        <f ca="true">+IF(OFFSET('Water Data'!$E$29,0,10*ROW('Water Data'!E74))="","",OFFSET('Water Data'!$E$29,0,10*ROW('Water Data'!E74)))</f>
        <v/>
      </c>
      <c r="BY80" s="278" t="str">
        <f ca="true">+IF(OFFSET('Water Data'!$F$27,0,10*ROW('Water Data'!F74))="","",OFFSET('Water Data'!$F$27,0,10*ROW('Water Data'!F74)))</f>
        <v/>
      </c>
      <c r="BZ80" s="278" t="str">
        <f ca="true">+IF(OFFSET('Water Data'!$F$28,0,10*ROW('Water Data'!F74))="","",OFFSET('Water Data'!$F$28,0,10*ROW('Water Data'!F74)))</f>
        <v/>
      </c>
      <c r="CA80" s="278" t="str">
        <f ca="true">+IF(OFFSET('Water Data'!$F$29,0,10*ROW('Water Data'!F74))="","",OFFSET('Water Data'!$F$29,0,10*ROW('Water Data'!F74)))</f>
        <v/>
      </c>
      <c r="CB80" s="278" t="str">
        <f ca="true">+IF(OFFSET('Water Data'!$G$27,0,10*ROW('Water Data'!G74))="","",OFFSET('Water Data'!$G$27,0,10*ROW('Water Data'!G74)))</f>
        <v/>
      </c>
      <c r="CC80" s="278" t="str">
        <f ca="true">+IF(OFFSET('Water Data'!$G$28,0,10*ROW('Water Data'!G74))="","",OFFSET('Water Data'!$G$28,0,10*ROW('Water Data'!G74)))</f>
        <v/>
      </c>
      <c r="CD80" s="278" t="str">
        <f ca="true">+IF(OFFSET('Water Data'!$G$29,0,10*ROW('Water Data'!G74))="","",OFFSET('Water Data'!$G$29,0,10*ROW('Water Data'!G74)))</f>
        <v/>
      </c>
      <c r="CE80" s="278" t="str">
        <f ca="true">+IF(OFFSET('Water Data'!$H$27,0,10*ROW('Water Data'!H74))="","",OFFSET('Water Data'!$H$27,0,10*ROW('Water Data'!H74)))</f>
        <v/>
      </c>
      <c r="CF80" s="278" t="str">
        <f ca="true">+IF(OFFSET('Water Data'!$H$28,0,10*ROW('Water Data'!H74))="","",OFFSET('Water Data'!$H$28,0,10*ROW('Water Data'!H74)))</f>
        <v/>
      </c>
      <c r="CG80" s="278" t="str">
        <f ca="true">+IF(OFFSET('Water Data'!$H$29,0,10*ROW('Water Data'!H74))="","",OFFSET('Water Data'!$H$29,0,10*ROW('Water Data'!H74)))</f>
        <v/>
      </c>
      <c r="CH80" s="278" t="str">
        <f ca="true">+IF(OFFSET('Water Data'!$I$27,0,10*ROW('Water Data'!I74))="","",OFFSET('Water Data'!$I$27,0,10*ROW('Water Data'!I74)))</f>
        <v/>
      </c>
      <c r="CI80" s="278" t="str">
        <f ca="true">+IF(OFFSET('Water Data'!$I$28,0,10*ROW('Water Data'!I74))="","",OFFSET('Water Data'!$I$28,0,10*ROW('Water Data'!I74)))</f>
        <v/>
      </c>
      <c r="CJ80" s="278" t="str">
        <f ca="true">+IF(OFFSET('Water Data'!$I$29,0,10*ROW('Water Data'!I74))="","",OFFSET('Water Data'!$I$29,0,10*ROW('Water Data'!I74)))</f>
        <v/>
      </c>
      <c r="CK80" s="278" t="str">
        <f ca="true">+IF(OFFSET('Sanitation Data'!$D$28,0,10*ROW('Sanitation Data'!D74))="","",OFFSET('Sanitation Data'!$D$28,0,10*ROW('Sanitation Data'!D74)))</f>
        <v/>
      </c>
      <c r="CL80" s="278" t="str">
        <f ca="true">+IF(OFFSET('Sanitation Data'!$D$29,0,10*ROW('Sanitation Data'!D74))="","",OFFSET('Sanitation Data'!$D$29,0,10*ROW('Sanitation Data'!D74)))</f>
        <v/>
      </c>
      <c r="CM80" s="278" t="str">
        <f ca="true">+IF(OFFSET('Sanitation Data'!$D$30,0,10*ROW('Sanitation Data'!D74))="","",OFFSET('Sanitation Data'!$D$30,0,10*ROW('Sanitation Data'!D74)))</f>
        <v/>
      </c>
      <c r="CN80" s="278" t="str">
        <f ca="true">+IF(OFFSET('Sanitation Data'!$D$31,0,10*ROW('Sanitation Data'!D74))="","",OFFSET('Sanitation Data'!$D$31,0,10*ROW('Sanitation Data'!D74)))</f>
        <v/>
      </c>
      <c r="CO80" s="278" t="str">
        <f ca="true">+IF(OFFSET('Sanitation Data'!$D$32,0,10*ROW('Sanitation Data'!D74))="","",OFFSET('Sanitation Data'!$D$32,0,10*ROW('Sanitation Data'!D74)))</f>
        <v/>
      </c>
      <c r="CP80" s="278" t="str">
        <f ca="true">+IF(OFFSET('Sanitation Data'!$E$28,0,10*ROW('Sanitation Data'!E74))="","",OFFSET('Sanitation Data'!$E$28,0,10*ROW('Sanitation Data'!E74)))</f>
        <v/>
      </c>
      <c r="CQ80" s="278" t="str">
        <f ca="true">+IF(OFFSET('Sanitation Data'!$E$29,0,10*ROW('Sanitation Data'!E74))="","",OFFSET('Sanitation Data'!$E$29,0,10*ROW('Sanitation Data'!E74)))</f>
        <v/>
      </c>
      <c r="CR80" s="278" t="str">
        <f ca="true">+IF(OFFSET('Sanitation Data'!$E$30,0,10*ROW('Sanitation Data'!E74))="","",OFFSET('Sanitation Data'!$E$30,0,10*ROW('Sanitation Data'!E74)))</f>
        <v/>
      </c>
      <c r="CS80" s="278" t="str">
        <f ca="true">+IF(OFFSET('Sanitation Data'!$E$31,0,10*ROW('Sanitation Data'!E74))="","",OFFSET('Sanitation Data'!$E$31,0,10*ROW('Sanitation Data'!E74)))</f>
        <v/>
      </c>
      <c r="CT80" s="278" t="str">
        <f ca="true">+IF(OFFSET('Sanitation Data'!$E$32,0,10*ROW('Sanitation Data'!E74))="","",OFFSET('Sanitation Data'!$E$32,0,10*ROW('Sanitation Data'!E74)))</f>
        <v/>
      </c>
      <c r="CU80" s="278" t="str">
        <f ca="true">+IF(OFFSET('Sanitation Data'!$F$28,0,10*ROW('Sanitation Data'!F74))="","",OFFSET('Sanitation Data'!$F$28,0,10*ROW('Sanitation Data'!F74)))</f>
        <v/>
      </c>
      <c r="CV80" s="278" t="str">
        <f ca="true">+IF(OFFSET('Sanitation Data'!$F$29,0,10*ROW('Sanitation Data'!F74))="","",OFFSET('Sanitation Data'!$F$29,0,10*ROW('Sanitation Data'!F74)))</f>
        <v/>
      </c>
      <c r="CW80" s="278" t="str">
        <f ca="true">+IF(OFFSET('Sanitation Data'!$F$30,0,10*ROW('Sanitation Data'!F74))="","",OFFSET('Sanitation Data'!$F$30,0,10*ROW('Sanitation Data'!F74)))</f>
        <v/>
      </c>
      <c r="CX80" s="278" t="str">
        <f ca="true">+IF(OFFSET('Sanitation Data'!$F$31,0,10*ROW('Sanitation Data'!F74))="","",OFFSET('Sanitation Data'!$F$31,0,10*ROW('Sanitation Data'!F74)))</f>
        <v/>
      </c>
      <c r="CY80" s="278" t="str">
        <f ca="true">+IF(OFFSET('Sanitation Data'!$F$32,0,10*ROW('Sanitation Data'!F74))="","",OFFSET('Sanitation Data'!$F$32,0,10*ROW('Sanitation Data'!F74)))</f>
        <v/>
      </c>
      <c r="CZ80" s="278" t="str">
        <f ca="true">+IF(OFFSET('Sanitation Data'!$G$28,0,10*ROW('Sanitation Data'!G74))="","",OFFSET('Sanitation Data'!$G$28,0,10*ROW('Sanitation Data'!G74)))</f>
        <v/>
      </c>
      <c r="DA80" s="278" t="str">
        <f ca="true">+IF(OFFSET('Sanitation Data'!$G$29,0,10*ROW('Sanitation Data'!G74))="","",OFFSET('Sanitation Data'!$G$29,0,10*ROW('Sanitation Data'!G74)))</f>
        <v/>
      </c>
      <c r="DB80" s="278" t="str">
        <f ca="true">+IF(OFFSET('Sanitation Data'!$G$30,0,10*ROW('Sanitation Data'!G74))="","",OFFSET('Sanitation Data'!$G$30,0,10*ROW('Sanitation Data'!G74)))</f>
        <v/>
      </c>
      <c r="DC80" s="278" t="str">
        <f ca="true">+IF(OFFSET('Sanitation Data'!$G$31,0,10*ROW('Sanitation Data'!G74))="","",OFFSET('Sanitation Data'!$G$31,0,10*ROW('Sanitation Data'!G74)))</f>
        <v/>
      </c>
      <c r="DD80" s="278" t="str">
        <f ca="true">+IF(OFFSET('Sanitation Data'!$G$32,0,10*ROW('Sanitation Data'!G74))="","",OFFSET('Sanitation Data'!$G$32,0,10*ROW('Sanitation Data'!G74)))</f>
        <v/>
      </c>
      <c r="DE80" s="278" t="str">
        <f ca="true">+IF(OFFSET('Sanitation Data'!$H$28,0,10*ROW('Sanitation Data'!H74))="","",OFFSET('Sanitation Data'!$H$28,0,10*ROW('Sanitation Data'!H74)))</f>
        <v/>
      </c>
      <c r="DF80" s="278" t="str">
        <f ca="true">+IF(OFFSET('Sanitation Data'!$H$29,0,10*ROW('Sanitation Data'!H74))="","",OFFSET('Sanitation Data'!$H$29,0,10*ROW('Sanitation Data'!H74)))</f>
        <v/>
      </c>
      <c r="DG80" s="278" t="str">
        <f ca="true">+IF(OFFSET('Sanitation Data'!$H$30,0,10*ROW('Sanitation Data'!H74))="","",OFFSET('Sanitation Data'!$H$30,0,10*ROW('Sanitation Data'!H74)))</f>
        <v/>
      </c>
      <c r="DH80" s="278" t="str">
        <f ca="true">+IF(OFFSET('Sanitation Data'!$H$31,0,10*ROW('Sanitation Data'!H74))="","",OFFSET('Sanitation Data'!$H$31,0,10*ROW('Sanitation Data'!H74)))</f>
        <v/>
      </c>
      <c r="DI80" s="278" t="str">
        <f ca="true">+IF(OFFSET('Sanitation Data'!$H$32,0,10*ROW('Sanitation Data'!H74))="","",OFFSET('Sanitation Data'!$H$32,0,10*ROW('Sanitation Data'!H74)))</f>
        <v/>
      </c>
      <c r="DJ80" s="278" t="str">
        <f ca="true">+IF(OFFSET('Sanitation Data'!$I$28,0,10*ROW('Sanitation Data'!I74))="","",OFFSET('Sanitation Data'!$I$28,0,10*ROW('Sanitation Data'!I74)))</f>
        <v/>
      </c>
      <c r="DK80" s="278" t="str">
        <f ca="true">+IF(OFFSET('Sanitation Data'!$I$29,0,10*ROW('Sanitation Data'!I74))="","",OFFSET('Sanitation Data'!$I$29,0,10*ROW('Sanitation Data'!I74)))</f>
        <v/>
      </c>
      <c r="DL80" s="278" t="str">
        <f ca="true">+IF(OFFSET('Sanitation Data'!$I$30,0,10*ROW('Sanitation Data'!I74))="","",OFFSET('Sanitation Data'!$I$30,0,10*ROW('Sanitation Data'!I74)))</f>
        <v/>
      </c>
      <c r="DM80" s="278" t="str">
        <f ca="true">+IF(OFFSET('Sanitation Data'!$I$31,0,10*ROW('Sanitation Data'!I74))="","",OFFSET('Sanitation Data'!$I$31,0,10*ROW('Sanitation Data'!I74)))</f>
        <v/>
      </c>
      <c r="DN80" s="278" t="str">
        <f ca="true">+IF(OFFSET('Sanitation Data'!$I$32,0,10*ROW('Sanitation Data'!I74))="","",OFFSET('Sanitation Data'!$I$32,0,10*ROW('Sanitation Data'!I74)))</f>
        <v/>
      </c>
      <c r="DO80" s="278" t="str">
        <f ca="true">+IF(OFFSET('Hygiene Data'!$D$11,0,10*ROW('Hygiene Data'!D74))="","",OFFSET('Hygiene Data'!$D$11,0,10*ROW('Hygiene Data'!D74)))</f>
        <v/>
      </c>
      <c r="DP80" s="278" t="str">
        <f ca="true">+IF(OFFSET('Hygiene Data'!$D$12,0,10*ROW('Hygiene Data'!D74))="","",OFFSET('Hygiene Data'!$D$12,0,10*ROW('Hygiene Data'!D74)))</f>
        <v/>
      </c>
      <c r="DQ80" s="278" t="str">
        <f ca="true">+IF(OFFSET('Hygiene Data'!$D$13,0,10*ROW('Hygiene Data'!D74))="","",OFFSET('Hygiene Data'!$D$13,0,10*ROW('Hygiene Data'!D74)))</f>
        <v/>
      </c>
      <c r="DR80" s="278" t="str">
        <f ca="true">+IF(OFFSET('Hygiene Data'!$E$11,0,10*ROW('Hygiene Data'!E74))="","",OFFSET('Hygiene Data'!$E$11,0,10*ROW('Hygiene Data'!E74)))</f>
        <v/>
      </c>
      <c r="DS80" s="278" t="str">
        <f ca="true">+IF(OFFSET('Hygiene Data'!$E$12,0,10*ROW('Hygiene Data'!E74))="","",OFFSET('Hygiene Data'!$E$12,0,10*ROW('Hygiene Data'!E74)))</f>
        <v/>
      </c>
      <c r="DT80" s="278" t="str">
        <f ca="true">+IF(OFFSET('Hygiene Data'!$E$13,0,10*ROW('Hygiene Data'!E74))="","",OFFSET('Hygiene Data'!$E$13,0,10*ROW('Hygiene Data'!E74)))</f>
        <v/>
      </c>
      <c r="DU80" s="278" t="str">
        <f ca="true">+IF(OFFSET('Hygiene Data'!$F$11,0,10*ROW('Hygiene Data'!F74))="","",OFFSET('Hygiene Data'!$F$11,0,10*ROW('Hygiene Data'!F74)))</f>
        <v/>
      </c>
      <c r="DV80" s="278" t="str">
        <f ca="true">+IF(OFFSET('Hygiene Data'!$F$12,0,10*ROW('Hygiene Data'!F74))="","",OFFSET('Hygiene Data'!$F$12,0,10*ROW('Hygiene Data'!F74)))</f>
        <v/>
      </c>
      <c r="DW80" s="278" t="str">
        <f ca="true">+IF(OFFSET('Hygiene Data'!$F$13,0,10*ROW('Hygiene Data'!F74))="","",OFFSET('Hygiene Data'!$F$13,0,10*ROW('Hygiene Data'!F74)))</f>
        <v/>
      </c>
      <c r="DX80" s="278" t="str">
        <f ca="true">+IF(OFFSET('Hygiene Data'!$G$11,0,10*ROW('Hygiene Data'!G74))="","",OFFSET('Hygiene Data'!$G$11,0,10*ROW('Hygiene Data'!G74)))</f>
        <v/>
      </c>
      <c r="DY80" s="278" t="str">
        <f ca="true">+IF(OFFSET('Hygiene Data'!$G$12,0,10*ROW('Hygiene Data'!G74))="","",OFFSET('Hygiene Data'!$G$12,0,10*ROW('Hygiene Data'!G74)))</f>
        <v/>
      </c>
      <c r="DZ80" s="278" t="str">
        <f ca="true">+IF(OFFSET('Hygiene Data'!$G$13,0,10*ROW('Hygiene Data'!G74))="","",OFFSET('Hygiene Data'!$G$13,0,10*ROW('Hygiene Data'!G74)))</f>
        <v/>
      </c>
      <c r="EA80" s="278" t="str">
        <f ca="true">+IF(OFFSET('Hygiene Data'!$H$11,0,10*ROW('Hygiene Data'!H74))="","",OFFSET('Hygiene Data'!$H$11,0,10*ROW('Hygiene Data'!H74)))</f>
        <v/>
      </c>
      <c r="EB80" s="278" t="str">
        <f ca="true">+IF(OFFSET('Hygiene Data'!$H$12,0,10*ROW('Hygiene Data'!H74))="","",OFFSET('Hygiene Data'!$H$12,0,10*ROW('Hygiene Data'!H74)))</f>
        <v/>
      </c>
      <c r="EC80" s="278" t="str">
        <f ca="true">+IF(OFFSET('Hygiene Data'!$H$13,0,10*ROW('Hygiene Data'!H74))="","",OFFSET('Hygiene Data'!$H$13,0,10*ROW('Hygiene Data'!H74)))</f>
        <v/>
      </c>
      <c r="ED80" s="278" t="str">
        <f ca="true">+IF(OFFSET('Hygiene Data'!$I$11,0,10*ROW('Hygiene Data'!I74))="","",OFFSET('Hygiene Data'!$I$11,0,10*ROW('Hygiene Data'!I74)))</f>
        <v/>
      </c>
      <c r="EE80" s="278" t="str">
        <f ca="true">+IF(OFFSET('Hygiene Data'!$I$12,0,10*ROW('Hygiene Data'!I74))="","",OFFSET('Hygiene Data'!$I$12,0,10*ROW('Hygiene Data'!I74)))</f>
        <v/>
      </c>
      <c r="EF80" s="278" t="str">
        <f ca="true">+IF(OFFSET('Hygiene Data'!$I$13,0,10*ROW('Hygiene Data'!I74))="","",OFFSET('Hygiene Data'!$I$13,0,10*ROW('Hygiene Data'!I74)))</f>
        <v/>
      </c>
    </row>
    <row xmlns:x14ac="http://schemas.microsoft.com/office/spreadsheetml/2009/9/ac" r="81" x14ac:dyDescent="0.2">
      <c r="A81" s="35" t="str">
        <f ca="true">+IF(OFFSET('Water Data'!$B$2,0,10*ROW('Water Data'!E75))="","",OFFSET('Water Data'!$B$2,0,10*ROW('Water Data'!E75)))</f>
        <v/>
      </c>
      <c r="B81" s="35" t="str">
        <f ca="true">+IF(OFFSET('Water Data'!$C$2,0,10*ROW('Water Data'!F75))="","",OFFSET('Water Data'!$C$2,0,10*ROW('Water Data'!F75)))</f>
        <v/>
      </c>
      <c r="C81" s="334" t="str">
        <f t="shared" ca="true" si="1"/>
        <v/>
      </c>
      <c r="D81" s="91"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1"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1"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1"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1"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1"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1"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1"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1"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1"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1"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1"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1"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1"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1"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1"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1"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1"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2"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2"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2"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2"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2"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2"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2"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2"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2"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2"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2"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2"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2"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2"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2"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2"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2"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2"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2"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2"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2"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2"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2"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2"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2"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2"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2"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2"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2"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2"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3"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3"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3"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3"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3"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3"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3"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3"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3"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3"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3"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3"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3"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3"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3"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3"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3"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3"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8"/>
      <c r="BS81" s="278" t="str">
        <f ca="true">+IF(OFFSET('Water Data'!$D$27,0,10*ROW('Water Data'!D75))="","",OFFSET('Water Data'!$D$27,0,10*ROW('Water Data'!D75)))</f>
        <v/>
      </c>
      <c r="BT81" s="278" t="str">
        <f ca="true">+IF(OFFSET('Water Data'!$D$28,0,10*ROW('Water Data'!D75))="","",OFFSET('Water Data'!$D$28,0,10*ROW('Water Data'!D75)))</f>
        <v/>
      </c>
      <c r="BU81" s="278" t="str">
        <f ca="true">+IF(OFFSET('Water Data'!$D$29,0,10*ROW('Water Data'!D75))="","",OFFSET('Water Data'!$D$29,0,10*ROW('Water Data'!D75)))</f>
        <v/>
      </c>
      <c r="BV81" s="278" t="str">
        <f ca="true">+IF(OFFSET('Water Data'!$E$27,0,10*ROW('Water Data'!E75))="","",OFFSET('Water Data'!$E$27,0,10*ROW('Water Data'!E75)))</f>
        <v/>
      </c>
      <c r="BW81" s="278" t="str">
        <f ca="true">+IF(OFFSET('Water Data'!$E$28,0,10*ROW('Water Data'!E75))="","",OFFSET('Water Data'!$E$28,0,10*ROW('Water Data'!E75)))</f>
        <v/>
      </c>
      <c r="BX81" s="278" t="str">
        <f ca="true">+IF(OFFSET('Water Data'!$E$29,0,10*ROW('Water Data'!E75))="","",OFFSET('Water Data'!$E$29,0,10*ROW('Water Data'!E75)))</f>
        <v/>
      </c>
      <c r="BY81" s="278" t="str">
        <f ca="true">+IF(OFFSET('Water Data'!$F$27,0,10*ROW('Water Data'!F75))="","",OFFSET('Water Data'!$F$27,0,10*ROW('Water Data'!F75)))</f>
        <v/>
      </c>
      <c r="BZ81" s="278" t="str">
        <f ca="true">+IF(OFFSET('Water Data'!$F$28,0,10*ROW('Water Data'!F75))="","",OFFSET('Water Data'!$F$28,0,10*ROW('Water Data'!F75)))</f>
        <v/>
      </c>
      <c r="CA81" s="278" t="str">
        <f ca="true">+IF(OFFSET('Water Data'!$F$29,0,10*ROW('Water Data'!F75))="","",OFFSET('Water Data'!$F$29,0,10*ROW('Water Data'!F75)))</f>
        <v/>
      </c>
      <c r="CB81" s="278" t="str">
        <f ca="true">+IF(OFFSET('Water Data'!$G$27,0,10*ROW('Water Data'!G75))="","",OFFSET('Water Data'!$G$27,0,10*ROW('Water Data'!G75)))</f>
        <v/>
      </c>
      <c r="CC81" s="278" t="str">
        <f ca="true">+IF(OFFSET('Water Data'!$G$28,0,10*ROW('Water Data'!G75))="","",OFFSET('Water Data'!$G$28,0,10*ROW('Water Data'!G75)))</f>
        <v/>
      </c>
      <c r="CD81" s="278" t="str">
        <f ca="true">+IF(OFFSET('Water Data'!$G$29,0,10*ROW('Water Data'!G75))="","",OFFSET('Water Data'!$G$29,0,10*ROW('Water Data'!G75)))</f>
        <v/>
      </c>
      <c r="CE81" s="278" t="str">
        <f ca="true">+IF(OFFSET('Water Data'!$H$27,0,10*ROW('Water Data'!H75))="","",OFFSET('Water Data'!$H$27,0,10*ROW('Water Data'!H75)))</f>
        <v/>
      </c>
      <c r="CF81" s="278" t="str">
        <f ca="true">+IF(OFFSET('Water Data'!$H$28,0,10*ROW('Water Data'!H75))="","",OFFSET('Water Data'!$H$28,0,10*ROW('Water Data'!H75)))</f>
        <v/>
      </c>
      <c r="CG81" s="278" t="str">
        <f ca="true">+IF(OFFSET('Water Data'!$H$29,0,10*ROW('Water Data'!H75))="","",OFFSET('Water Data'!$H$29,0,10*ROW('Water Data'!H75)))</f>
        <v/>
      </c>
      <c r="CH81" s="278" t="str">
        <f ca="true">+IF(OFFSET('Water Data'!$I$27,0,10*ROW('Water Data'!I75))="","",OFFSET('Water Data'!$I$27,0,10*ROW('Water Data'!I75)))</f>
        <v/>
      </c>
      <c r="CI81" s="278" t="str">
        <f ca="true">+IF(OFFSET('Water Data'!$I$28,0,10*ROW('Water Data'!I75))="","",OFFSET('Water Data'!$I$28,0,10*ROW('Water Data'!I75)))</f>
        <v/>
      </c>
      <c r="CJ81" s="278" t="str">
        <f ca="true">+IF(OFFSET('Water Data'!$I$29,0,10*ROW('Water Data'!I75))="","",OFFSET('Water Data'!$I$29,0,10*ROW('Water Data'!I75)))</f>
        <v/>
      </c>
      <c r="CK81" s="278" t="str">
        <f ca="true">+IF(OFFSET('Sanitation Data'!$D$28,0,10*ROW('Sanitation Data'!D75))="","",OFFSET('Sanitation Data'!$D$28,0,10*ROW('Sanitation Data'!D75)))</f>
        <v/>
      </c>
      <c r="CL81" s="278" t="str">
        <f ca="true">+IF(OFFSET('Sanitation Data'!$D$29,0,10*ROW('Sanitation Data'!D75))="","",OFFSET('Sanitation Data'!$D$29,0,10*ROW('Sanitation Data'!D75)))</f>
        <v/>
      </c>
      <c r="CM81" s="278" t="str">
        <f ca="true">+IF(OFFSET('Sanitation Data'!$D$30,0,10*ROW('Sanitation Data'!D75))="","",OFFSET('Sanitation Data'!$D$30,0,10*ROW('Sanitation Data'!D75)))</f>
        <v/>
      </c>
      <c r="CN81" s="278" t="str">
        <f ca="true">+IF(OFFSET('Sanitation Data'!$D$31,0,10*ROW('Sanitation Data'!D75))="","",OFFSET('Sanitation Data'!$D$31,0,10*ROW('Sanitation Data'!D75)))</f>
        <v/>
      </c>
      <c r="CO81" s="278" t="str">
        <f ca="true">+IF(OFFSET('Sanitation Data'!$D$32,0,10*ROW('Sanitation Data'!D75))="","",OFFSET('Sanitation Data'!$D$32,0,10*ROW('Sanitation Data'!D75)))</f>
        <v/>
      </c>
      <c r="CP81" s="278" t="str">
        <f ca="true">+IF(OFFSET('Sanitation Data'!$E$28,0,10*ROW('Sanitation Data'!E75))="","",OFFSET('Sanitation Data'!$E$28,0,10*ROW('Sanitation Data'!E75)))</f>
        <v/>
      </c>
      <c r="CQ81" s="278" t="str">
        <f ca="true">+IF(OFFSET('Sanitation Data'!$E$29,0,10*ROW('Sanitation Data'!E75))="","",OFFSET('Sanitation Data'!$E$29,0,10*ROW('Sanitation Data'!E75)))</f>
        <v/>
      </c>
      <c r="CR81" s="278" t="str">
        <f ca="true">+IF(OFFSET('Sanitation Data'!$E$30,0,10*ROW('Sanitation Data'!E75))="","",OFFSET('Sanitation Data'!$E$30,0,10*ROW('Sanitation Data'!E75)))</f>
        <v/>
      </c>
      <c r="CS81" s="278" t="str">
        <f ca="true">+IF(OFFSET('Sanitation Data'!$E$31,0,10*ROW('Sanitation Data'!E75))="","",OFFSET('Sanitation Data'!$E$31,0,10*ROW('Sanitation Data'!E75)))</f>
        <v/>
      </c>
      <c r="CT81" s="278" t="str">
        <f ca="true">+IF(OFFSET('Sanitation Data'!$E$32,0,10*ROW('Sanitation Data'!E75))="","",OFFSET('Sanitation Data'!$E$32,0,10*ROW('Sanitation Data'!E75)))</f>
        <v/>
      </c>
      <c r="CU81" s="278" t="str">
        <f ca="true">+IF(OFFSET('Sanitation Data'!$F$28,0,10*ROW('Sanitation Data'!F75))="","",OFFSET('Sanitation Data'!$F$28,0,10*ROW('Sanitation Data'!F75)))</f>
        <v/>
      </c>
      <c r="CV81" s="278" t="str">
        <f ca="true">+IF(OFFSET('Sanitation Data'!$F$29,0,10*ROW('Sanitation Data'!F75))="","",OFFSET('Sanitation Data'!$F$29,0,10*ROW('Sanitation Data'!F75)))</f>
        <v/>
      </c>
      <c r="CW81" s="278" t="str">
        <f ca="true">+IF(OFFSET('Sanitation Data'!$F$30,0,10*ROW('Sanitation Data'!F75))="","",OFFSET('Sanitation Data'!$F$30,0,10*ROW('Sanitation Data'!F75)))</f>
        <v/>
      </c>
      <c r="CX81" s="278" t="str">
        <f ca="true">+IF(OFFSET('Sanitation Data'!$F$31,0,10*ROW('Sanitation Data'!F75))="","",OFFSET('Sanitation Data'!$F$31,0,10*ROW('Sanitation Data'!F75)))</f>
        <v/>
      </c>
      <c r="CY81" s="278" t="str">
        <f ca="true">+IF(OFFSET('Sanitation Data'!$F$32,0,10*ROW('Sanitation Data'!F75))="","",OFFSET('Sanitation Data'!$F$32,0,10*ROW('Sanitation Data'!F75)))</f>
        <v/>
      </c>
      <c r="CZ81" s="278" t="str">
        <f ca="true">+IF(OFFSET('Sanitation Data'!$G$28,0,10*ROW('Sanitation Data'!G75))="","",OFFSET('Sanitation Data'!$G$28,0,10*ROW('Sanitation Data'!G75)))</f>
        <v/>
      </c>
      <c r="DA81" s="278" t="str">
        <f ca="true">+IF(OFFSET('Sanitation Data'!$G$29,0,10*ROW('Sanitation Data'!G75))="","",OFFSET('Sanitation Data'!$G$29,0,10*ROW('Sanitation Data'!G75)))</f>
        <v/>
      </c>
      <c r="DB81" s="278" t="str">
        <f ca="true">+IF(OFFSET('Sanitation Data'!$G$30,0,10*ROW('Sanitation Data'!G75))="","",OFFSET('Sanitation Data'!$G$30,0,10*ROW('Sanitation Data'!G75)))</f>
        <v/>
      </c>
      <c r="DC81" s="278" t="str">
        <f ca="true">+IF(OFFSET('Sanitation Data'!$G$31,0,10*ROW('Sanitation Data'!G75))="","",OFFSET('Sanitation Data'!$G$31,0,10*ROW('Sanitation Data'!G75)))</f>
        <v/>
      </c>
      <c r="DD81" s="278" t="str">
        <f ca="true">+IF(OFFSET('Sanitation Data'!$G$32,0,10*ROW('Sanitation Data'!G75))="","",OFFSET('Sanitation Data'!$G$32,0,10*ROW('Sanitation Data'!G75)))</f>
        <v/>
      </c>
      <c r="DE81" s="278" t="str">
        <f ca="true">+IF(OFFSET('Sanitation Data'!$H$28,0,10*ROW('Sanitation Data'!H75))="","",OFFSET('Sanitation Data'!$H$28,0,10*ROW('Sanitation Data'!H75)))</f>
        <v/>
      </c>
      <c r="DF81" s="278" t="str">
        <f ca="true">+IF(OFFSET('Sanitation Data'!$H$29,0,10*ROW('Sanitation Data'!H75))="","",OFFSET('Sanitation Data'!$H$29,0,10*ROW('Sanitation Data'!H75)))</f>
        <v/>
      </c>
      <c r="DG81" s="278" t="str">
        <f ca="true">+IF(OFFSET('Sanitation Data'!$H$30,0,10*ROW('Sanitation Data'!H75))="","",OFFSET('Sanitation Data'!$H$30,0,10*ROW('Sanitation Data'!H75)))</f>
        <v/>
      </c>
      <c r="DH81" s="278" t="str">
        <f ca="true">+IF(OFFSET('Sanitation Data'!$H$31,0,10*ROW('Sanitation Data'!H75))="","",OFFSET('Sanitation Data'!$H$31,0,10*ROW('Sanitation Data'!H75)))</f>
        <v/>
      </c>
      <c r="DI81" s="278" t="str">
        <f ca="true">+IF(OFFSET('Sanitation Data'!$H$32,0,10*ROW('Sanitation Data'!H75))="","",OFFSET('Sanitation Data'!$H$32,0,10*ROW('Sanitation Data'!H75)))</f>
        <v/>
      </c>
      <c r="DJ81" s="278" t="str">
        <f ca="true">+IF(OFFSET('Sanitation Data'!$I$28,0,10*ROW('Sanitation Data'!I75))="","",OFFSET('Sanitation Data'!$I$28,0,10*ROW('Sanitation Data'!I75)))</f>
        <v/>
      </c>
      <c r="DK81" s="278" t="str">
        <f ca="true">+IF(OFFSET('Sanitation Data'!$I$29,0,10*ROW('Sanitation Data'!I75))="","",OFFSET('Sanitation Data'!$I$29,0,10*ROW('Sanitation Data'!I75)))</f>
        <v/>
      </c>
      <c r="DL81" s="278" t="str">
        <f ca="true">+IF(OFFSET('Sanitation Data'!$I$30,0,10*ROW('Sanitation Data'!I75))="","",OFFSET('Sanitation Data'!$I$30,0,10*ROW('Sanitation Data'!I75)))</f>
        <v/>
      </c>
      <c r="DM81" s="278" t="str">
        <f ca="true">+IF(OFFSET('Sanitation Data'!$I$31,0,10*ROW('Sanitation Data'!I75))="","",OFFSET('Sanitation Data'!$I$31,0,10*ROW('Sanitation Data'!I75)))</f>
        <v/>
      </c>
      <c r="DN81" s="278" t="str">
        <f ca="true">+IF(OFFSET('Sanitation Data'!$I$32,0,10*ROW('Sanitation Data'!I75))="","",OFFSET('Sanitation Data'!$I$32,0,10*ROW('Sanitation Data'!I75)))</f>
        <v/>
      </c>
      <c r="DO81" s="278" t="str">
        <f ca="true">+IF(OFFSET('Hygiene Data'!$D$11,0,10*ROW('Hygiene Data'!D75))="","",OFFSET('Hygiene Data'!$D$11,0,10*ROW('Hygiene Data'!D75)))</f>
        <v/>
      </c>
      <c r="DP81" s="278" t="str">
        <f ca="true">+IF(OFFSET('Hygiene Data'!$D$12,0,10*ROW('Hygiene Data'!D75))="","",OFFSET('Hygiene Data'!$D$12,0,10*ROW('Hygiene Data'!D75)))</f>
        <v/>
      </c>
      <c r="DQ81" s="278" t="str">
        <f ca="true">+IF(OFFSET('Hygiene Data'!$D$13,0,10*ROW('Hygiene Data'!D75))="","",OFFSET('Hygiene Data'!$D$13,0,10*ROW('Hygiene Data'!D75)))</f>
        <v/>
      </c>
      <c r="DR81" s="278" t="str">
        <f ca="true">+IF(OFFSET('Hygiene Data'!$E$11,0,10*ROW('Hygiene Data'!E75))="","",OFFSET('Hygiene Data'!$E$11,0,10*ROW('Hygiene Data'!E75)))</f>
        <v/>
      </c>
      <c r="DS81" s="278" t="str">
        <f ca="true">+IF(OFFSET('Hygiene Data'!$E$12,0,10*ROW('Hygiene Data'!E75))="","",OFFSET('Hygiene Data'!$E$12,0,10*ROW('Hygiene Data'!E75)))</f>
        <v/>
      </c>
      <c r="DT81" s="278" t="str">
        <f ca="true">+IF(OFFSET('Hygiene Data'!$E$13,0,10*ROW('Hygiene Data'!E75))="","",OFFSET('Hygiene Data'!$E$13,0,10*ROW('Hygiene Data'!E75)))</f>
        <v/>
      </c>
      <c r="DU81" s="278" t="str">
        <f ca="true">+IF(OFFSET('Hygiene Data'!$F$11,0,10*ROW('Hygiene Data'!F75))="","",OFFSET('Hygiene Data'!$F$11,0,10*ROW('Hygiene Data'!F75)))</f>
        <v/>
      </c>
      <c r="DV81" s="278" t="str">
        <f ca="true">+IF(OFFSET('Hygiene Data'!$F$12,0,10*ROW('Hygiene Data'!F75))="","",OFFSET('Hygiene Data'!$F$12,0,10*ROW('Hygiene Data'!F75)))</f>
        <v/>
      </c>
      <c r="DW81" s="278" t="str">
        <f ca="true">+IF(OFFSET('Hygiene Data'!$F$13,0,10*ROW('Hygiene Data'!F75))="","",OFFSET('Hygiene Data'!$F$13,0,10*ROW('Hygiene Data'!F75)))</f>
        <v/>
      </c>
      <c r="DX81" s="278" t="str">
        <f ca="true">+IF(OFFSET('Hygiene Data'!$G$11,0,10*ROW('Hygiene Data'!G75))="","",OFFSET('Hygiene Data'!$G$11,0,10*ROW('Hygiene Data'!G75)))</f>
        <v/>
      </c>
      <c r="DY81" s="278" t="str">
        <f ca="true">+IF(OFFSET('Hygiene Data'!$G$12,0,10*ROW('Hygiene Data'!G75))="","",OFFSET('Hygiene Data'!$G$12,0,10*ROW('Hygiene Data'!G75)))</f>
        <v/>
      </c>
      <c r="DZ81" s="278" t="str">
        <f ca="true">+IF(OFFSET('Hygiene Data'!$G$13,0,10*ROW('Hygiene Data'!G75))="","",OFFSET('Hygiene Data'!$G$13,0,10*ROW('Hygiene Data'!G75)))</f>
        <v/>
      </c>
      <c r="EA81" s="278" t="str">
        <f ca="true">+IF(OFFSET('Hygiene Data'!$H$11,0,10*ROW('Hygiene Data'!H75))="","",OFFSET('Hygiene Data'!$H$11,0,10*ROW('Hygiene Data'!H75)))</f>
        <v/>
      </c>
      <c r="EB81" s="278" t="str">
        <f ca="true">+IF(OFFSET('Hygiene Data'!$H$12,0,10*ROW('Hygiene Data'!H75))="","",OFFSET('Hygiene Data'!$H$12,0,10*ROW('Hygiene Data'!H75)))</f>
        <v/>
      </c>
      <c r="EC81" s="278" t="str">
        <f ca="true">+IF(OFFSET('Hygiene Data'!$H$13,0,10*ROW('Hygiene Data'!H75))="","",OFFSET('Hygiene Data'!$H$13,0,10*ROW('Hygiene Data'!H75)))</f>
        <v/>
      </c>
      <c r="ED81" s="278" t="str">
        <f ca="true">+IF(OFFSET('Hygiene Data'!$I$11,0,10*ROW('Hygiene Data'!I75))="","",OFFSET('Hygiene Data'!$I$11,0,10*ROW('Hygiene Data'!I75)))</f>
        <v/>
      </c>
      <c r="EE81" s="278" t="str">
        <f ca="true">+IF(OFFSET('Hygiene Data'!$I$12,0,10*ROW('Hygiene Data'!I75))="","",OFFSET('Hygiene Data'!$I$12,0,10*ROW('Hygiene Data'!I75)))</f>
        <v/>
      </c>
      <c r="EF81" s="278" t="str">
        <f ca="true">+IF(OFFSET('Hygiene Data'!$I$13,0,10*ROW('Hygiene Data'!I75))="","",OFFSET('Hygiene Data'!$I$13,0,10*ROW('Hygiene Data'!I75)))</f>
        <v/>
      </c>
    </row>
    <row xmlns:x14ac="http://schemas.microsoft.com/office/spreadsheetml/2009/9/ac" r="82" x14ac:dyDescent="0.2">
      <c r="A82" s="35" t="str">
        <f ca="true">+IF(OFFSET('Water Data'!$B$2,0,10*ROW('Water Data'!E76))="","",OFFSET('Water Data'!$B$2,0,10*ROW('Water Data'!E76)))</f>
        <v/>
      </c>
      <c r="B82" s="35" t="str">
        <f ca="true">+IF(OFFSET('Water Data'!$C$2,0,10*ROW('Water Data'!F76))="","",OFFSET('Water Data'!$C$2,0,10*ROW('Water Data'!F76)))</f>
        <v/>
      </c>
      <c r="C82" s="334" t="str">
        <f t="shared" ca="true" si="1"/>
        <v/>
      </c>
      <c r="D82" s="91"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1"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1"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1"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1"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1"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1"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1"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1"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1"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1"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1"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1"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1"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1"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1"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1"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1"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2"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2"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2"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2"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2"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2"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2"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2"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2"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2"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2"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2"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2"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2"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2"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2"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2"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2"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2"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2"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2"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2"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2"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2"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2"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2"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2"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2"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2"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2"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3"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3"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3"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3"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3"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3"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3"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3"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3"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3"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3"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3"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3"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3"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3"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3"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3"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3"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8"/>
      <c r="BS82" s="278" t="str">
        <f ca="true">+IF(OFFSET('Water Data'!$D$27,0,10*ROW('Water Data'!D76))="","",OFFSET('Water Data'!$D$27,0,10*ROW('Water Data'!D76)))</f>
        <v/>
      </c>
      <c r="BT82" s="278" t="str">
        <f ca="true">+IF(OFFSET('Water Data'!$D$28,0,10*ROW('Water Data'!D76))="","",OFFSET('Water Data'!$D$28,0,10*ROW('Water Data'!D76)))</f>
        <v/>
      </c>
      <c r="BU82" s="278" t="str">
        <f ca="true">+IF(OFFSET('Water Data'!$D$29,0,10*ROW('Water Data'!D76))="","",OFFSET('Water Data'!$D$29,0,10*ROW('Water Data'!D76)))</f>
        <v/>
      </c>
      <c r="BV82" s="278" t="str">
        <f ca="true">+IF(OFFSET('Water Data'!$E$27,0,10*ROW('Water Data'!E76))="","",OFFSET('Water Data'!$E$27,0,10*ROW('Water Data'!E76)))</f>
        <v/>
      </c>
      <c r="BW82" s="278" t="str">
        <f ca="true">+IF(OFFSET('Water Data'!$E$28,0,10*ROW('Water Data'!E76))="","",OFFSET('Water Data'!$E$28,0,10*ROW('Water Data'!E76)))</f>
        <v/>
      </c>
      <c r="BX82" s="278" t="str">
        <f ca="true">+IF(OFFSET('Water Data'!$E$29,0,10*ROW('Water Data'!E76))="","",OFFSET('Water Data'!$E$29,0,10*ROW('Water Data'!E76)))</f>
        <v/>
      </c>
      <c r="BY82" s="278" t="str">
        <f ca="true">+IF(OFFSET('Water Data'!$F$27,0,10*ROW('Water Data'!F76))="","",OFFSET('Water Data'!$F$27,0,10*ROW('Water Data'!F76)))</f>
        <v/>
      </c>
      <c r="BZ82" s="278" t="str">
        <f ca="true">+IF(OFFSET('Water Data'!$F$28,0,10*ROW('Water Data'!F76))="","",OFFSET('Water Data'!$F$28,0,10*ROW('Water Data'!F76)))</f>
        <v/>
      </c>
      <c r="CA82" s="278" t="str">
        <f ca="true">+IF(OFFSET('Water Data'!$F$29,0,10*ROW('Water Data'!F76))="","",OFFSET('Water Data'!$F$29,0,10*ROW('Water Data'!F76)))</f>
        <v/>
      </c>
      <c r="CB82" s="278" t="str">
        <f ca="true">+IF(OFFSET('Water Data'!$G$27,0,10*ROW('Water Data'!G76))="","",OFFSET('Water Data'!$G$27,0,10*ROW('Water Data'!G76)))</f>
        <v/>
      </c>
      <c r="CC82" s="278" t="str">
        <f ca="true">+IF(OFFSET('Water Data'!$G$28,0,10*ROW('Water Data'!G76))="","",OFFSET('Water Data'!$G$28,0,10*ROW('Water Data'!G76)))</f>
        <v/>
      </c>
      <c r="CD82" s="278" t="str">
        <f ca="true">+IF(OFFSET('Water Data'!$G$29,0,10*ROW('Water Data'!G76))="","",OFFSET('Water Data'!$G$29,0,10*ROW('Water Data'!G76)))</f>
        <v/>
      </c>
      <c r="CE82" s="278" t="str">
        <f ca="true">+IF(OFFSET('Water Data'!$H$27,0,10*ROW('Water Data'!H76))="","",OFFSET('Water Data'!$H$27,0,10*ROW('Water Data'!H76)))</f>
        <v/>
      </c>
      <c r="CF82" s="278" t="str">
        <f ca="true">+IF(OFFSET('Water Data'!$H$28,0,10*ROW('Water Data'!H76))="","",OFFSET('Water Data'!$H$28,0,10*ROW('Water Data'!H76)))</f>
        <v/>
      </c>
      <c r="CG82" s="278" t="str">
        <f ca="true">+IF(OFFSET('Water Data'!$H$29,0,10*ROW('Water Data'!H76))="","",OFFSET('Water Data'!$H$29,0,10*ROW('Water Data'!H76)))</f>
        <v/>
      </c>
      <c r="CH82" s="278" t="str">
        <f ca="true">+IF(OFFSET('Water Data'!$I$27,0,10*ROW('Water Data'!I76))="","",OFFSET('Water Data'!$I$27,0,10*ROW('Water Data'!I76)))</f>
        <v/>
      </c>
      <c r="CI82" s="278" t="str">
        <f ca="true">+IF(OFFSET('Water Data'!$I$28,0,10*ROW('Water Data'!I76))="","",OFFSET('Water Data'!$I$28,0,10*ROW('Water Data'!I76)))</f>
        <v/>
      </c>
      <c r="CJ82" s="278" t="str">
        <f ca="true">+IF(OFFSET('Water Data'!$I$29,0,10*ROW('Water Data'!I76))="","",OFFSET('Water Data'!$I$29,0,10*ROW('Water Data'!I76)))</f>
        <v/>
      </c>
      <c r="CK82" s="278" t="str">
        <f ca="true">+IF(OFFSET('Sanitation Data'!$D$28,0,10*ROW('Sanitation Data'!D76))="","",OFFSET('Sanitation Data'!$D$28,0,10*ROW('Sanitation Data'!D76)))</f>
        <v/>
      </c>
      <c r="CL82" s="278" t="str">
        <f ca="true">+IF(OFFSET('Sanitation Data'!$D$29,0,10*ROW('Sanitation Data'!D76))="","",OFFSET('Sanitation Data'!$D$29,0,10*ROW('Sanitation Data'!D76)))</f>
        <v/>
      </c>
      <c r="CM82" s="278" t="str">
        <f ca="true">+IF(OFFSET('Sanitation Data'!$D$30,0,10*ROW('Sanitation Data'!D76))="","",OFFSET('Sanitation Data'!$D$30,0,10*ROW('Sanitation Data'!D76)))</f>
        <v/>
      </c>
      <c r="CN82" s="278" t="str">
        <f ca="true">+IF(OFFSET('Sanitation Data'!$D$31,0,10*ROW('Sanitation Data'!D76))="","",OFFSET('Sanitation Data'!$D$31,0,10*ROW('Sanitation Data'!D76)))</f>
        <v/>
      </c>
      <c r="CO82" s="278" t="str">
        <f ca="true">+IF(OFFSET('Sanitation Data'!$D$32,0,10*ROW('Sanitation Data'!D76))="","",OFFSET('Sanitation Data'!$D$32,0,10*ROW('Sanitation Data'!D76)))</f>
        <v/>
      </c>
      <c r="CP82" s="278" t="str">
        <f ca="true">+IF(OFFSET('Sanitation Data'!$E$28,0,10*ROW('Sanitation Data'!E76))="","",OFFSET('Sanitation Data'!$E$28,0,10*ROW('Sanitation Data'!E76)))</f>
        <v/>
      </c>
      <c r="CQ82" s="278" t="str">
        <f ca="true">+IF(OFFSET('Sanitation Data'!$E$29,0,10*ROW('Sanitation Data'!E76))="","",OFFSET('Sanitation Data'!$E$29,0,10*ROW('Sanitation Data'!E76)))</f>
        <v/>
      </c>
      <c r="CR82" s="278" t="str">
        <f ca="true">+IF(OFFSET('Sanitation Data'!$E$30,0,10*ROW('Sanitation Data'!E76))="","",OFFSET('Sanitation Data'!$E$30,0,10*ROW('Sanitation Data'!E76)))</f>
        <v/>
      </c>
      <c r="CS82" s="278" t="str">
        <f ca="true">+IF(OFFSET('Sanitation Data'!$E$31,0,10*ROW('Sanitation Data'!E76))="","",OFFSET('Sanitation Data'!$E$31,0,10*ROW('Sanitation Data'!E76)))</f>
        <v/>
      </c>
      <c r="CT82" s="278" t="str">
        <f ca="true">+IF(OFFSET('Sanitation Data'!$E$32,0,10*ROW('Sanitation Data'!E76))="","",OFFSET('Sanitation Data'!$E$32,0,10*ROW('Sanitation Data'!E76)))</f>
        <v/>
      </c>
      <c r="CU82" s="278" t="str">
        <f ca="true">+IF(OFFSET('Sanitation Data'!$F$28,0,10*ROW('Sanitation Data'!F76))="","",OFFSET('Sanitation Data'!$F$28,0,10*ROW('Sanitation Data'!F76)))</f>
        <v/>
      </c>
      <c r="CV82" s="278" t="str">
        <f ca="true">+IF(OFFSET('Sanitation Data'!$F$29,0,10*ROW('Sanitation Data'!F76))="","",OFFSET('Sanitation Data'!$F$29,0,10*ROW('Sanitation Data'!F76)))</f>
        <v/>
      </c>
      <c r="CW82" s="278" t="str">
        <f ca="true">+IF(OFFSET('Sanitation Data'!$F$30,0,10*ROW('Sanitation Data'!F76))="","",OFFSET('Sanitation Data'!$F$30,0,10*ROW('Sanitation Data'!F76)))</f>
        <v/>
      </c>
      <c r="CX82" s="278" t="str">
        <f ca="true">+IF(OFFSET('Sanitation Data'!$F$31,0,10*ROW('Sanitation Data'!F76))="","",OFFSET('Sanitation Data'!$F$31,0,10*ROW('Sanitation Data'!F76)))</f>
        <v/>
      </c>
      <c r="CY82" s="278" t="str">
        <f ca="true">+IF(OFFSET('Sanitation Data'!$F$32,0,10*ROW('Sanitation Data'!F76))="","",OFFSET('Sanitation Data'!$F$32,0,10*ROW('Sanitation Data'!F76)))</f>
        <v/>
      </c>
      <c r="CZ82" s="278" t="str">
        <f ca="true">+IF(OFFSET('Sanitation Data'!$G$28,0,10*ROW('Sanitation Data'!G76))="","",OFFSET('Sanitation Data'!$G$28,0,10*ROW('Sanitation Data'!G76)))</f>
        <v/>
      </c>
      <c r="DA82" s="278" t="str">
        <f ca="true">+IF(OFFSET('Sanitation Data'!$G$29,0,10*ROW('Sanitation Data'!G76))="","",OFFSET('Sanitation Data'!$G$29,0,10*ROW('Sanitation Data'!G76)))</f>
        <v/>
      </c>
      <c r="DB82" s="278" t="str">
        <f ca="true">+IF(OFFSET('Sanitation Data'!$G$30,0,10*ROW('Sanitation Data'!G76))="","",OFFSET('Sanitation Data'!$G$30,0,10*ROW('Sanitation Data'!G76)))</f>
        <v/>
      </c>
      <c r="DC82" s="278" t="str">
        <f ca="true">+IF(OFFSET('Sanitation Data'!$G$31,0,10*ROW('Sanitation Data'!G76))="","",OFFSET('Sanitation Data'!$G$31,0,10*ROW('Sanitation Data'!G76)))</f>
        <v/>
      </c>
      <c r="DD82" s="278" t="str">
        <f ca="true">+IF(OFFSET('Sanitation Data'!$G$32,0,10*ROW('Sanitation Data'!G76))="","",OFFSET('Sanitation Data'!$G$32,0,10*ROW('Sanitation Data'!G76)))</f>
        <v/>
      </c>
      <c r="DE82" s="278" t="str">
        <f ca="true">+IF(OFFSET('Sanitation Data'!$H$28,0,10*ROW('Sanitation Data'!H76))="","",OFFSET('Sanitation Data'!$H$28,0,10*ROW('Sanitation Data'!H76)))</f>
        <v/>
      </c>
      <c r="DF82" s="278" t="str">
        <f ca="true">+IF(OFFSET('Sanitation Data'!$H$29,0,10*ROW('Sanitation Data'!H76))="","",OFFSET('Sanitation Data'!$H$29,0,10*ROW('Sanitation Data'!H76)))</f>
        <v/>
      </c>
      <c r="DG82" s="278" t="str">
        <f ca="true">+IF(OFFSET('Sanitation Data'!$H$30,0,10*ROW('Sanitation Data'!H76))="","",OFFSET('Sanitation Data'!$H$30,0,10*ROW('Sanitation Data'!H76)))</f>
        <v/>
      </c>
      <c r="DH82" s="278" t="str">
        <f ca="true">+IF(OFFSET('Sanitation Data'!$H$31,0,10*ROW('Sanitation Data'!H76))="","",OFFSET('Sanitation Data'!$H$31,0,10*ROW('Sanitation Data'!H76)))</f>
        <v/>
      </c>
      <c r="DI82" s="278" t="str">
        <f ca="true">+IF(OFFSET('Sanitation Data'!$H$32,0,10*ROW('Sanitation Data'!H76))="","",OFFSET('Sanitation Data'!$H$32,0,10*ROW('Sanitation Data'!H76)))</f>
        <v/>
      </c>
      <c r="DJ82" s="278" t="str">
        <f ca="true">+IF(OFFSET('Sanitation Data'!$I$28,0,10*ROW('Sanitation Data'!I76))="","",OFFSET('Sanitation Data'!$I$28,0,10*ROW('Sanitation Data'!I76)))</f>
        <v/>
      </c>
      <c r="DK82" s="278" t="str">
        <f ca="true">+IF(OFFSET('Sanitation Data'!$I$29,0,10*ROW('Sanitation Data'!I76))="","",OFFSET('Sanitation Data'!$I$29,0,10*ROW('Sanitation Data'!I76)))</f>
        <v/>
      </c>
      <c r="DL82" s="278" t="str">
        <f ca="true">+IF(OFFSET('Sanitation Data'!$I$30,0,10*ROW('Sanitation Data'!I76))="","",OFFSET('Sanitation Data'!$I$30,0,10*ROW('Sanitation Data'!I76)))</f>
        <v/>
      </c>
      <c r="DM82" s="278" t="str">
        <f ca="true">+IF(OFFSET('Sanitation Data'!$I$31,0,10*ROW('Sanitation Data'!I76))="","",OFFSET('Sanitation Data'!$I$31,0,10*ROW('Sanitation Data'!I76)))</f>
        <v/>
      </c>
      <c r="DN82" s="278" t="str">
        <f ca="true">+IF(OFFSET('Sanitation Data'!$I$32,0,10*ROW('Sanitation Data'!I76))="","",OFFSET('Sanitation Data'!$I$32,0,10*ROW('Sanitation Data'!I76)))</f>
        <v/>
      </c>
      <c r="DO82" s="278" t="str">
        <f ca="true">+IF(OFFSET('Hygiene Data'!$D$11,0,10*ROW('Hygiene Data'!D76))="","",OFFSET('Hygiene Data'!$D$11,0,10*ROW('Hygiene Data'!D76)))</f>
        <v/>
      </c>
      <c r="DP82" s="278" t="str">
        <f ca="true">+IF(OFFSET('Hygiene Data'!$D$12,0,10*ROW('Hygiene Data'!D76))="","",OFFSET('Hygiene Data'!$D$12,0,10*ROW('Hygiene Data'!D76)))</f>
        <v/>
      </c>
      <c r="DQ82" s="278" t="str">
        <f ca="true">+IF(OFFSET('Hygiene Data'!$D$13,0,10*ROW('Hygiene Data'!D76))="","",OFFSET('Hygiene Data'!$D$13,0,10*ROW('Hygiene Data'!D76)))</f>
        <v/>
      </c>
      <c r="DR82" s="278" t="str">
        <f ca="true">+IF(OFFSET('Hygiene Data'!$E$11,0,10*ROW('Hygiene Data'!E76))="","",OFFSET('Hygiene Data'!$E$11,0,10*ROW('Hygiene Data'!E76)))</f>
        <v/>
      </c>
      <c r="DS82" s="278" t="str">
        <f ca="true">+IF(OFFSET('Hygiene Data'!$E$12,0,10*ROW('Hygiene Data'!E76))="","",OFFSET('Hygiene Data'!$E$12,0,10*ROW('Hygiene Data'!E76)))</f>
        <v/>
      </c>
      <c r="DT82" s="278" t="str">
        <f ca="true">+IF(OFFSET('Hygiene Data'!$E$13,0,10*ROW('Hygiene Data'!E76))="","",OFFSET('Hygiene Data'!$E$13,0,10*ROW('Hygiene Data'!E76)))</f>
        <v/>
      </c>
      <c r="DU82" s="278" t="str">
        <f ca="true">+IF(OFFSET('Hygiene Data'!$F$11,0,10*ROW('Hygiene Data'!F76))="","",OFFSET('Hygiene Data'!$F$11,0,10*ROW('Hygiene Data'!F76)))</f>
        <v/>
      </c>
      <c r="DV82" s="278" t="str">
        <f ca="true">+IF(OFFSET('Hygiene Data'!$F$12,0,10*ROW('Hygiene Data'!F76))="","",OFFSET('Hygiene Data'!$F$12,0,10*ROW('Hygiene Data'!F76)))</f>
        <v/>
      </c>
      <c r="DW82" s="278" t="str">
        <f ca="true">+IF(OFFSET('Hygiene Data'!$F$13,0,10*ROW('Hygiene Data'!F76))="","",OFFSET('Hygiene Data'!$F$13,0,10*ROW('Hygiene Data'!F76)))</f>
        <v/>
      </c>
      <c r="DX82" s="278" t="str">
        <f ca="true">+IF(OFFSET('Hygiene Data'!$G$11,0,10*ROW('Hygiene Data'!G76))="","",OFFSET('Hygiene Data'!$G$11,0,10*ROW('Hygiene Data'!G76)))</f>
        <v/>
      </c>
      <c r="DY82" s="278" t="str">
        <f ca="true">+IF(OFFSET('Hygiene Data'!$G$12,0,10*ROW('Hygiene Data'!G76))="","",OFFSET('Hygiene Data'!$G$12,0,10*ROW('Hygiene Data'!G76)))</f>
        <v/>
      </c>
      <c r="DZ82" s="278" t="str">
        <f ca="true">+IF(OFFSET('Hygiene Data'!$G$13,0,10*ROW('Hygiene Data'!G76))="","",OFFSET('Hygiene Data'!$G$13,0,10*ROW('Hygiene Data'!G76)))</f>
        <v/>
      </c>
      <c r="EA82" s="278" t="str">
        <f ca="true">+IF(OFFSET('Hygiene Data'!$H$11,0,10*ROW('Hygiene Data'!H76))="","",OFFSET('Hygiene Data'!$H$11,0,10*ROW('Hygiene Data'!H76)))</f>
        <v/>
      </c>
      <c r="EB82" s="278" t="str">
        <f ca="true">+IF(OFFSET('Hygiene Data'!$H$12,0,10*ROW('Hygiene Data'!H76))="","",OFFSET('Hygiene Data'!$H$12,0,10*ROW('Hygiene Data'!H76)))</f>
        <v/>
      </c>
      <c r="EC82" s="278" t="str">
        <f ca="true">+IF(OFFSET('Hygiene Data'!$H$13,0,10*ROW('Hygiene Data'!H76))="","",OFFSET('Hygiene Data'!$H$13,0,10*ROW('Hygiene Data'!H76)))</f>
        <v/>
      </c>
      <c r="ED82" s="278" t="str">
        <f ca="true">+IF(OFFSET('Hygiene Data'!$I$11,0,10*ROW('Hygiene Data'!I76))="","",OFFSET('Hygiene Data'!$I$11,0,10*ROW('Hygiene Data'!I76)))</f>
        <v/>
      </c>
      <c r="EE82" s="278" t="str">
        <f ca="true">+IF(OFFSET('Hygiene Data'!$I$12,0,10*ROW('Hygiene Data'!I76))="","",OFFSET('Hygiene Data'!$I$12,0,10*ROW('Hygiene Data'!I76)))</f>
        <v/>
      </c>
      <c r="EF82" s="278" t="str">
        <f ca="true">+IF(OFFSET('Hygiene Data'!$I$13,0,10*ROW('Hygiene Data'!I76))="","",OFFSET('Hygiene Data'!$I$13,0,10*ROW('Hygiene Data'!I76)))</f>
        <v/>
      </c>
    </row>
    <row xmlns:x14ac="http://schemas.microsoft.com/office/spreadsheetml/2009/9/ac" r="83" x14ac:dyDescent="0.2">
      <c r="A83" s="35" t="str">
        <f ca="true">+IF(OFFSET('Water Data'!$B$2,0,10*ROW('Water Data'!E77))="","",OFFSET('Water Data'!$B$2,0,10*ROW('Water Data'!E77)))</f>
        <v/>
      </c>
      <c r="B83" s="35" t="str">
        <f ca="true">+IF(OFFSET('Water Data'!$C$2,0,10*ROW('Water Data'!F77))="","",OFFSET('Water Data'!$C$2,0,10*ROW('Water Data'!F77)))</f>
        <v/>
      </c>
      <c r="C83" s="334" t="str">
        <f t="shared" ca="true" si="1"/>
        <v/>
      </c>
      <c r="D83" s="91"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1"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1"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1"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1"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1"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1"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1"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1"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1"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1"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1"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1"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1"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1"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1"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1"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1"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2"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2"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2"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2"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2"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2"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2"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2"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2"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2"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2"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2"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2"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2"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2"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2"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2"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2"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2"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2"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2"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2"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2"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2"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2"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2"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2"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2"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2"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2"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3"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3"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3"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3"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3"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3"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3"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3"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3"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3"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3"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3"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3"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3"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3"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3"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3"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3"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8"/>
      <c r="BS83" s="278" t="str">
        <f ca="true">+IF(OFFSET('Water Data'!$D$27,0,10*ROW('Water Data'!D77))="","",OFFSET('Water Data'!$D$27,0,10*ROW('Water Data'!D77)))</f>
        <v/>
      </c>
      <c r="BT83" s="278" t="str">
        <f ca="true">+IF(OFFSET('Water Data'!$D$28,0,10*ROW('Water Data'!D77))="","",OFFSET('Water Data'!$D$28,0,10*ROW('Water Data'!D77)))</f>
        <v/>
      </c>
      <c r="BU83" s="278" t="str">
        <f ca="true">+IF(OFFSET('Water Data'!$D$29,0,10*ROW('Water Data'!D77))="","",OFFSET('Water Data'!$D$29,0,10*ROW('Water Data'!D77)))</f>
        <v/>
      </c>
      <c r="BV83" s="278" t="str">
        <f ca="true">+IF(OFFSET('Water Data'!$E$27,0,10*ROW('Water Data'!E77))="","",OFFSET('Water Data'!$E$27,0,10*ROW('Water Data'!E77)))</f>
        <v/>
      </c>
      <c r="BW83" s="278" t="str">
        <f ca="true">+IF(OFFSET('Water Data'!$E$28,0,10*ROW('Water Data'!E77))="","",OFFSET('Water Data'!$E$28,0,10*ROW('Water Data'!E77)))</f>
        <v/>
      </c>
      <c r="BX83" s="278" t="str">
        <f ca="true">+IF(OFFSET('Water Data'!$E$29,0,10*ROW('Water Data'!E77))="","",OFFSET('Water Data'!$E$29,0,10*ROW('Water Data'!E77)))</f>
        <v/>
      </c>
      <c r="BY83" s="278" t="str">
        <f ca="true">+IF(OFFSET('Water Data'!$F$27,0,10*ROW('Water Data'!F77))="","",OFFSET('Water Data'!$F$27,0,10*ROW('Water Data'!F77)))</f>
        <v/>
      </c>
      <c r="BZ83" s="278" t="str">
        <f ca="true">+IF(OFFSET('Water Data'!$F$28,0,10*ROW('Water Data'!F77))="","",OFFSET('Water Data'!$F$28,0,10*ROW('Water Data'!F77)))</f>
        <v/>
      </c>
      <c r="CA83" s="278" t="str">
        <f ca="true">+IF(OFFSET('Water Data'!$F$29,0,10*ROW('Water Data'!F77))="","",OFFSET('Water Data'!$F$29,0,10*ROW('Water Data'!F77)))</f>
        <v/>
      </c>
      <c r="CB83" s="278" t="str">
        <f ca="true">+IF(OFFSET('Water Data'!$G$27,0,10*ROW('Water Data'!G77))="","",OFFSET('Water Data'!$G$27,0,10*ROW('Water Data'!G77)))</f>
        <v/>
      </c>
      <c r="CC83" s="278" t="str">
        <f ca="true">+IF(OFFSET('Water Data'!$G$28,0,10*ROW('Water Data'!G77))="","",OFFSET('Water Data'!$G$28,0,10*ROW('Water Data'!G77)))</f>
        <v/>
      </c>
      <c r="CD83" s="278" t="str">
        <f ca="true">+IF(OFFSET('Water Data'!$G$29,0,10*ROW('Water Data'!G77))="","",OFFSET('Water Data'!$G$29,0,10*ROW('Water Data'!G77)))</f>
        <v/>
      </c>
      <c r="CE83" s="278" t="str">
        <f ca="true">+IF(OFFSET('Water Data'!$H$27,0,10*ROW('Water Data'!H77))="","",OFFSET('Water Data'!$H$27,0,10*ROW('Water Data'!H77)))</f>
        <v/>
      </c>
      <c r="CF83" s="278" t="str">
        <f ca="true">+IF(OFFSET('Water Data'!$H$28,0,10*ROW('Water Data'!H77))="","",OFFSET('Water Data'!$H$28,0,10*ROW('Water Data'!H77)))</f>
        <v/>
      </c>
      <c r="CG83" s="278" t="str">
        <f ca="true">+IF(OFFSET('Water Data'!$H$29,0,10*ROW('Water Data'!H77))="","",OFFSET('Water Data'!$H$29,0,10*ROW('Water Data'!H77)))</f>
        <v/>
      </c>
      <c r="CH83" s="278" t="str">
        <f ca="true">+IF(OFFSET('Water Data'!$I$27,0,10*ROW('Water Data'!I77))="","",OFFSET('Water Data'!$I$27,0,10*ROW('Water Data'!I77)))</f>
        <v/>
      </c>
      <c r="CI83" s="278" t="str">
        <f ca="true">+IF(OFFSET('Water Data'!$I$28,0,10*ROW('Water Data'!I77))="","",OFFSET('Water Data'!$I$28,0,10*ROW('Water Data'!I77)))</f>
        <v/>
      </c>
      <c r="CJ83" s="278" t="str">
        <f ca="true">+IF(OFFSET('Water Data'!$I$29,0,10*ROW('Water Data'!I77))="","",OFFSET('Water Data'!$I$29,0,10*ROW('Water Data'!I77)))</f>
        <v/>
      </c>
      <c r="CK83" s="278" t="str">
        <f ca="true">+IF(OFFSET('Sanitation Data'!$D$28,0,10*ROW('Sanitation Data'!D77))="","",OFFSET('Sanitation Data'!$D$28,0,10*ROW('Sanitation Data'!D77)))</f>
        <v/>
      </c>
      <c r="CL83" s="278" t="str">
        <f ca="true">+IF(OFFSET('Sanitation Data'!$D$29,0,10*ROW('Sanitation Data'!D77))="","",OFFSET('Sanitation Data'!$D$29,0,10*ROW('Sanitation Data'!D77)))</f>
        <v/>
      </c>
      <c r="CM83" s="278" t="str">
        <f ca="true">+IF(OFFSET('Sanitation Data'!$D$30,0,10*ROW('Sanitation Data'!D77))="","",OFFSET('Sanitation Data'!$D$30,0,10*ROW('Sanitation Data'!D77)))</f>
        <v/>
      </c>
      <c r="CN83" s="278" t="str">
        <f ca="true">+IF(OFFSET('Sanitation Data'!$D$31,0,10*ROW('Sanitation Data'!D77))="","",OFFSET('Sanitation Data'!$D$31,0,10*ROW('Sanitation Data'!D77)))</f>
        <v/>
      </c>
      <c r="CO83" s="278" t="str">
        <f ca="true">+IF(OFFSET('Sanitation Data'!$D$32,0,10*ROW('Sanitation Data'!D77))="","",OFFSET('Sanitation Data'!$D$32,0,10*ROW('Sanitation Data'!D77)))</f>
        <v/>
      </c>
      <c r="CP83" s="278" t="str">
        <f ca="true">+IF(OFFSET('Sanitation Data'!$E$28,0,10*ROW('Sanitation Data'!E77))="","",OFFSET('Sanitation Data'!$E$28,0,10*ROW('Sanitation Data'!E77)))</f>
        <v/>
      </c>
      <c r="CQ83" s="278" t="str">
        <f ca="true">+IF(OFFSET('Sanitation Data'!$E$29,0,10*ROW('Sanitation Data'!E77))="","",OFFSET('Sanitation Data'!$E$29,0,10*ROW('Sanitation Data'!E77)))</f>
        <v/>
      </c>
      <c r="CR83" s="278" t="str">
        <f ca="true">+IF(OFFSET('Sanitation Data'!$E$30,0,10*ROW('Sanitation Data'!E77))="","",OFFSET('Sanitation Data'!$E$30,0,10*ROW('Sanitation Data'!E77)))</f>
        <v/>
      </c>
      <c r="CS83" s="278" t="str">
        <f ca="true">+IF(OFFSET('Sanitation Data'!$E$31,0,10*ROW('Sanitation Data'!E77))="","",OFFSET('Sanitation Data'!$E$31,0,10*ROW('Sanitation Data'!E77)))</f>
        <v/>
      </c>
      <c r="CT83" s="278" t="str">
        <f ca="true">+IF(OFFSET('Sanitation Data'!$E$32,0,10*ROW('Sanitation Data'!E77))="","",OFFSET('Sanitation Data'!$E$32,0,10*ROW('Sanitation Data'!E77)))</f>
        <v/>
      </c>
      <c r="CU83" s="278" t="str">
        <f ca="true">+IF(OFFSET('Sanitation Data'!$F$28,0,10*ROW('Sanitation Data'!F77))="","",OFFSET('Sanitation Data'!$F$28,0,10*ROW('Sanitation Data'!F77)))</f>
        <v/>
      </c>
      <c r="CV83" s="278" t="str">
        <f ca="true">+IF(OFFSET('Sanitation Data'!$F$29,0,10*ROW('Sanitation Data'!F77))="","",OFFSET('Sanitation Data'!$F$29,0,10*ROW('Sanitation Data'!F77)))</f>
        <v/>
      </c>
      <c r="CW83" s="278" t="str">
        <f ca="true">+IF(OFFSET('Sanitation Data'!$F$30,0,10*ROW('Sanitation Data'!F77))="","",OFFSET('Sanitation Data'!$F$30,0,10*ROW('Sanitation Data'!F77)))</f>
        <v/>
      </c>
      <c r="CX83" s="278" t="str">
        <f ca="true">+IF(OFFSET('Sanitation Data'!$F$31,0,10*ROW('Sanitation Data'!F77))="","",OFFSET('Sanitation Data'!$F$31,0,10*ROW('Sanitation Data'!F77)))</f>
        <v/>
      </c>
      <c r="CY83" s="278" t="str">
        <f ca="true">+IF(OFFSET('Sanitation Data'!$F$32,0,10*ROW('Sanitation Data'!F77))="","",OFFSET('Sanitation Data'!$F$32,0,10*ROW('Sanitation Data'!F77)))</f>
        <v/>
      </c>
      <c r="CZ83" s="278" t="str">
        <f ca="true">+IF(OFFSET('Sanitation Data'!$G$28,0,10*ROW('Sanitation Data'!G77))="","",OFFSET('Sanitation Data'!$G$28,0,10*ROW('Sanitation Data'!G77)))</f>
        <v/>
      </c>
      <c r="DA83" s="278" t="str">
        <f ca="true">+IF(OFFSET('Sanitation Data'!$G$29,0,10*ROW('Sanitation Data'!G77))="","",OFFSET('Sanitation Data'!$G$29,0,10*ROW('Sanitation Data'!G77)))</f>
        <v/>
      </c>
      <c r="DB83" s="278" t="str">
        <f ca="true">+IF(OFFSET('Sanitation Data'!$G$30,0,10*ROW('Sanitation Data'!G77))="","",OFFSET('Sanitation Data'!$G$30,0,10*ROW('Sanitation Data'!G77)))</f>
        <v/>
      </c>
      <c r="DC83" s="278" t="str">
        <f ca="true">+IF(OFFSET('Sanitation Data'!$G$31,0,10*ROW('Sanitation Data'!G77))="","",OFFSET('Sanitation Data'!$G$31,0,10*ROW('Sanitation Data'!G77)))</f>
        <v/>
      </c>
      <c r="DD83" s="278" t="str">
        <f ca="true">+IF(OFFSET('Sanitation Data'!$G$32,0,10*ROW('Sanitation Data'!G77))="","",OFFSET('Sanitation Data'!$G$32,0,10*ROW('Sanitation Data'!G77)))</f>
        <v/>
      </c>
      <c r="DE83" s="278" t="str">
        <f ca="true">+IF(OFFSET('Sanitation Data'!$H$28,0,10*ROW('Sanitation Data'!H77))="","",OFFSET('Sanitation Data'!$H$28,0,10*ROW('Sanitation Data'!H77)))</f>
        <v/>
      </c>
      <c r="DF83" s="278" t="str">
        <f ca="true">+IF(OFFSET('Sanitation Data'!$H$29,0,10*ROW('Sanitation Data'!H77))="","",OFFSET('Sanitation Data'!$H$29,0,10*ROW('Sanitation Data'!H77)))</f>
        <v/>
      </c>
      <c r="DG83" s="278" t="str">
        <f ca="true">+IF(OFFSET('Sanitation Data'!$H$30,0,10*ROW('Sanitation Data'!H77))="","",OFFSET('Sanitation Data'!$H$30,0,10*ROW('Sanitation Data'!H77)))</f>
        <v/>
      </c>
      <c r="DH83" s="278" t="str">
        <f ca="true">+IF(OFFSET('Sanitation Data'!$H$31,0,10*ROW('Sanitation Data'!H77))="","",OFFSET('Sanitation Data'!$H$31,0,10*ROW('Sanitation Data'!H77)))</f>
        <v/>
      </c>
      <c r="DI83" s="278" t="str">
        <f ca="true">+IF(OFFSET('Sanitation Data'!$H$32,0,10*ROW('Sanitation Data'!H77))="","",OFFSET('Sanitation Data'!$H$32,0,10*ROW('Sanitation Data'!H77)))</f>
        <v/>
      </c>
      <c r="DJ83" s="278" t="str">
        <f ca="true">+IF(OFFSET('Sanitation Data'!$I$28,0,10*ROW('Sanitation Data'!I77))="","",OFFSET('Sanitation Data'!$I$28,0,10*ROW('Sanitation Data'!I77)))</f>
        <v/>
      </c>
      <c r="DK83" s="278" t="str">
        <f ca="true">+IF(OFFSET('Sanitation Data'!$I$29,0,10*ROW('Sanitation Data'!I77))="","",OFFSET('Sanitation Data'!$I$29,0,10*ROW('Sanitation Data'!I77)))</f>
        <v/>
      </c>
      <c r="DL83" s="278" t="str">
        <f ca="true">+IF(OFFSET('Sanitation Data'!$I$30,0,10*ROW('Sanitation Data'!I77))="","",OFFSET('Sanitation Data'!$I$30,0,10*ROW('Sanitation Data'!I77)))</f>
        <v/>
      </c>
      <c r="DM83" s="278" t="str">
        <f ca="true">+IF(OFFSET('Sanitation Data'!$I$31,0,10*ROW('Sanitation Data'!I77))="","",OFFSET('Sanitation Data'!$I$31,0,10*ROW('Sanitation Data'!I77)))</f>
        <v/>
      </c>
      <c r="DN83" s="278" t="str">
        <f ca="true">+IF(OFFSET('Sanitation Data'!$I$32,0,10*ROW('Sanitation Data'!I77))="","",OFFSET('Sanitation Data'!$I$32,0,10*ROW('Sanitation Data'!I77)))</f>
        <v/>
      </c>
      <c r="DO83" s="278" t="str">
        <f ca="true">+IF(OFFSET('Hygiene Data'!$D$11,0,10*ROW('Hygiene Data'!D77))="","",OFFSET('Hygiene Data'!$D$11,0,10*ROW('Hygiene Data'!D77)))</f>
        <v/>
      </c>
      <c r="DP83" s="278" t="str">
        <f ca="true">+IF(OFFSET('Hygiene Data'!$D$12,0,10*ROW('Hygiene Data'!D77))="","",OFFSET('Hygiene Data'!$D$12,0,10*ROW('Hygiene Data'!D77)))</f>
        <v/>
      </c>
      <c r="DQ83" s="278" t="str">
        <f ca="true">+IF(OFFSET('Hygiene Data'!$D$13,0,10*ROW('Hygiene Data'!D77))="","",OFFSET('Hygiene Data'!$D$13,0,10*ROW('Hygiene Data'!D77)))</f>
        <v/>
      </c>
      <c r="DR83" s="278" t="str">
        <f ca="true">+IF(OFFSET('Hygiene Data'!$E$11,0,10*ROW('Hygiene Data'!E77))="","",OFFSET('Hygiene Data'!$E$11,0,10*ROW('Hygiene Data'!E77)))</f>
        <v/>
      </c>
      <c r="DS83" s="278" t="str">
        <f ca="true">+IF(OFFSET('Hygiene Data'!$E$12,0,10*ROW('Hygiene Data'!E77))="","",OFFSET('Hygiene Data'!$E$12,0,10*ROW('Hygiene Data'!E77)))</f>
        <v/>
      </c>
      <c r="DT83" s="278" t="str">
        <f ca="true">+IF(OFFSET('Hygiene Data'!$E$13,0,10*ROW('Hygiene Data'!E77))="","",OFFSET('Hygiene Data'!$E$13,0,10*ROW('Hygiene Data'!E77)))</f>
        <v/>
      </c>
      <c r="DU83" s="278" t="str">
        <f ca="true">+IF(OFFSET('Hygiene Data'!$F$11,0,10*ROW('Hygiene Data'!F77))="","",OFFSET('Hygiene Data'!$F$11,0,10*ROW('Hygiene Data'!F77)))</f>
        <v/>
      </c>
      <c r="DV83" s="278" t="str">
        <f ca="true">+IF(OFFSET('Hygiene Data'!$F$12,0,10*ROW('Hygiene Data'!F77))="","",OFFSET('Hygiene Data'!$F$12,0,10*ROW('Hygiene Data'!F77)))</f>
        <v/>
      </c>
      <c r="DW83" s="278" t="str">
        <f ca="true">+IF(OFFSET('Hygiene Data'!$F$13,0,10*ROW('Hygiene Data'!F77))="","",OFFSET('Hygiene Data'!$F$13,0,10*ROW('Hygiene Data'!F77)))</f>
        <v/>
      </c>
      <c r="DX83" s="278" t="str">
        <f ca="true">+IF(OFFSET('Hygiene Data'!$G$11,0,10*ROW('Hygiene Data'!G77))="","",OFFSET('Hygiene Data'!$G$11,0,10*ROW('Hygiene Data'!G77)))</f>
        <v/>
      </c>
      <c r="DY83" s="278" t="str">
        <f ca="true">+IF(OFFSET('Hygiene Data'!$G$12,0,10*ROW('Hygiene Data'!G77))="","",OFFSET('Hygiene Data'!$G$12,0,10*ROW('Hygiene Data'!G77)))</f>
        <v/>
      </c>
      <c r="DZ83" s="278" t="str">
        <f ca="true">+IF(OFFSET('Hygiene Data'!$G$13,0,10*ROW('Hygiene Data'!G77))="","",OFFSET('Hygiene Data'!$G$13,0,10*ROW('Hygiene Data'!G77)))</f>
        <v/>
      </c>
      <c r="EA83" s="278" t="str">
        <f ca="true">+IF(OFFSET('Hygiene Data'!$H$11,0,10*ROW('Hygiene Data'!H77))="","",OFFSET('Hygiene Data'!$H$11,0,10*ROW('Hygiene Data'!H77)))</f>
        <v/>
      </c>
      <c r="EB83" s="278" t="str">
        <f ca="true">+IF(OFFSET('Hygiene Data'!$H$12,0,10*ROW('Hygiene Data'!H77))="","",OFFSET('Hygiene Data'!$H$12,0,10*ROW('Hygiene Data'!H77)))</f>
        <v/>
      </c>
      <c r="EC83" s="278" t="str">
        <f ca="true">+IF(OFFSET('Hygiene Data'!$H$13,0,10*ROW('Hygiene Data'!H77))="","",OFFSET('Hygiene Data'!$H$13,0,10*ROW('Hygiene Data'!H77)))</f>
        <v/>
      </c>
      <c r="ED83" s="278" t="str">
        <f ca="true">+IF(OFFSET('Hygiene Data'!$I$11,0,10*ROW('Hygiene Data'!I77))="","",OFFSET('Hygiene Data'!$I$11,0,10*ROW('Hygiene Data'!I77)))</f>
        <v/>
      </c>
      <c r="EE83" s="278" t="str">
        <f ca="true">+IF(OFFSET('Hygiene Data'!$I$12,0,10*ROW('Hygiene Data'!I77))="","",OFFSET('Hygiene Data'!$I$12,0,10*ROW('Hygiene Data'!I77)))</f>
        <v/>
      </c>
      <c r="EF83" s="278" t="str">
        <f ca="true">+IF(OFFSET('Hygiene Data'!$I$13,0,10*ROW('Hygiene Data'!I77))="","",OFFSET('Hygiene Data'!$I$13,0,10*ROW('Hygiene Data'!I77)))</f>
        <v/>
      </c>
    </row>
    <row xmlns:x14ac="http://schemas.microsoft.com/office/spreadsheetml/2009/9/ac" r="84" x14ac:dyDescent="0.2">
      <c r="A84" s="35" t="str">
        <f ca="true">+IF(OFFSET('Water Data'!$B$2,0,10*ROW('Water Data'!E78))="","",OFFSET('Water Data'!$B$2,0,10*ROW('Water Data'!E78)))</f>
        <v/>
      </c>
      <c r="B84" s="35" t="str">
        <f ca="true">+IF(OFFSET('Water Data'!$C$2,0,10*ROW('Water Data'!F78))="","",OFFSET('Water Data'!$C$2,0,10*ROW('Water Data'!F78)))</f>
        <v/>
      </c>
      <c r="C84" s="334" t="str">
        <f t="shared" ca="true" si="1"/>
        <v/>
      </c>
      <c r="D84" s="91"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1"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1"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1"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1"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1"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1"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1"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1"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1"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1"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1"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1"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1"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1"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1"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1"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1"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2"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2"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2"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2"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2"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2"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2"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2"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2"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2"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2"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2"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2"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2"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2"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2"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2"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2"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2"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2"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2"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2"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2"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2"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2"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2"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2"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2"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2"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2"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3"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3"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3"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3"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3"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3"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3"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3"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3"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3"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3"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3"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3"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3"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3"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3"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3"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3"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8"/>
      <c r="BS84" s="278" t="str">
        <f ca="true">+IF(OFFSET('Water Data'!$D$27,0,10*ROW('Water Data'!D78))="","",OFFSET('Water Data'!$D$27,0,10*ROW('Water Data'!D78)))</f>
        <v/>
      </c>
      <c r="BT84" s="278" t="str">
        <f ca="true">+IF(OFFSET('Water Data'!$D$28,0,10*ROW('Water Data'!D78))="","",OFFSET('Water Data'!$D$28,0,10*ROW('Water Data'!D78)))</f>
        <v/>
      </c>
      <c r="BU84" s="278" t="str">
        <f ca="true">+IF(OFFSET('Water Data'!$D$29,0,10*ROW('Water Data'!D78))="","",OFFSET('Water Data'!$D$29,0,10*ROW('Water Data'!D78)))</f>
        <v/>
      </c>
      <c r="BV84" s="278" t="str">
        <f ca="true">+IF(OFFSET('Water Data'!$E$27,0,10*ROW('Water Data'!E78))="","",OFFSET('Water Data'!$E$27,0,10*ROW('Water Data'!E78)))</f>
        <v/>
      </c>
      <c r="BW84" s="278" t="str">
        <f ca="true">+IF(OFFSET('Water Data'!$E$28,0,10*ROW('Water Data'!E78))="","",OFFSET('Water Data'!$E$28,0,10*ROW('Water Data'!E78)))</f>
        <v/>
      </c>
      <c r="BX84" s="278" t="str">
        <f ca="true">+IF(OFFSET('Water Data'!$E$29,0,10*ROW('Water Data'!E78))="","",OFFSET('Water Data'!$E$29,0,10*ROW('Water Data'!E78)))</f>
        <v/>
      </c>
      <c r="BY84" s="278" t="str">
        <f ca="true">+IF(OFFSET('Water Data'!$F$27,0,10*ROW('Water Data'!F78))="","",OFFSET('Water Data'!$F$27,0,10*ROW('Water Data'!F78)))</f>
        <v/>
      </c>
      <c r="BZ84" s="278" t="str">
        <f ca="true">+IF(OFFSET('Water Data'!$F$28,0,10*ROW('Water Data'!F78))="","",OFFSET('Water Data'!$F$28,0,10*ROW('Water Data'!F78)))</f>
        <v/>
      </c>
      <c r="CA84" s="278" t="str">
        <f ca="true">+IF(OFFSET('Water Data'!$F$29,0,10*ROW('Water Data'!F78))="","",OFFSET('Water Data'!$F$29,0,10*ROW('Water Data'!F78)))</f>
        <v/>
      </c>
      <c r="CB84" s="278" t="str">
        <f ca="true">+IF(OFFSET('Water Data'!$G$27,0,10*ROW('Water Data'!G78))="","",OFFSET('Water Data'!$G$27,0,10*ROW('Water Data'!G78)))</f>
        <v/>
      </c>
      <c r="CC84" s="278" t="str">
        <f ca="true">+IF(OFFSET('Water Data'!$G$28,0,10*ROW('Water Data'!G78))="","",OFFSET('Water Data'!$G$28,0,10*ROW('Water Data'!G78)))</f>
        <v/>
      </c>
      <c r="CD84" s="278" t="str">
        <f ca="true">+IF(OFFSET('Water Data'!$G$29,0,10*ROW('Water Data'!G78))="","",OFFSET('Water Data'!$G$29,0,10*ROW('Water Data'!G78)))</f>
        <v/>
      </c>
      <c r="CE84" s="278" t="str">
        <f ca="true">+IF(OFFSET('Water Data'!$H$27,0,10*ROW('Water Data'!H78))="","",OFFSET('Water Data'!$H$27,0,10*ROW('Water Data'!H78)))</f>
        <v/>
      </c>
      <c r="CF84" s="278" t="str">
        <f ca="true">+IF(OFFSET('Water Data'!$H$28,0,10*ROW('Water Data'!H78))="","",OFFSET('Water Data'!$H$28,0,10*ROW('Water Data'!H78)))</f>
        <v/>
      </c>
      <c r="CG84" s="278" t="str">
        <f ca="true">+IF(OFFSET('Water Data'!$H$29,0,10*ROW('Water Data'!H78))="","",OFFSET('Water Data'!$H$29,0,10*ROW('Water Data'!H78)))</f>
        <v/>
      </c>
      <c r="CH84" s="278" t="str">
        <f ca="true">+IF(OFFSET('Water Data'!$I$27,0,10*ROW('Water Data'!I78))="","",OFFSET('Water Data'!$I$27,0,10*ROW('Water Data'!I78)))</f>
        <v/>
      </c>
      <c r="CI84" s="278" t="str">
        <f ca="true">+IF(OFFSET('Water Data'!$I$28,0,10*ROW('Water Data'!I78))="","",OFFSET('Water Data'!$I$28,0,10*ROW('Water Data'!I78)))</f>
        <v/>
      </c>
      <c r="CJ84" s="278" t="str">
        <f ca="true">+IF(OFFSET('Water Data'!$I$29,0,10*ROW('Water Data'!I78))="","",OFFSET('Water Data'!$I$29,0,10*ROW('Water Data'!I78)))</f>
        <v/>
      </c>
      <c r="CK84" s="278" t="str">
        <f ca="true">+IF(OFFSET('Sanitation Data'!$D$28,0,10*ROW('Sanitation Data'!D78))="","",OFFSET('Sanitation Data'!$D$28,0,10*ROW('Sanitation Data'!D78)))</f>
        <v/>
      </c>
      <c r="CL84" s="278" t="str">
        <f ca="true">+IF(OFFSET('Sanitation Data'!$D$29,0,10*ROW('Sanitation Data'!D78))="","",OFFSET('Sanitation Data'!$D$29,0,10*ROW('Sanitation Data'!D78)))</f>
        <v/>
      </c>
      <c r="CM84" s="278" t="str">
        <f ca="true">+IF(OFFSET('Sanitation Data'!$D$30,0,10*ROW('Sanitation Data'!D78))="","",OFFSET('Sanitation Data'!$D$30,0,10*ROW('Sanitation Data'!D78)))</f>
        <v/>
      </c>
      <c r="CN84" s="278" t="str">
        <f ca="true">+IF(OFFSET('Sanitation Data'!$D$31,0,10*ROW('Sanitation Data'!D78))="","",OFFSET('Sanitation Data'!$D$31,0,10*ROW('Sanitation Data'!D78)))</f>
        <v/>
      </c>
      <c r="CO84" s="278" t="str">
        <f ca="true">+IF(OFFSET('Sanitation Data'!$D$32,0,10*ROW('Sanitation Data'!D78))="","",OFFSET('Sanitation Data'!$D$32,0,10*ROW('Sanitation Data'!D78)))</f>
        <v/>
      </c>
      <c r="CP84" s="278" t="str">
        <f ca="true">+IF(OFFSET('Sanitation Data'!$E$28,0,10*ROW('Sanitation Data'!E78))="","",OFFSET('Sanitation Data'!$E$28,0,10*ROW('Sanitation Data'!E78)))</f>
        <v/>
      </c>
      <c r="CQ84" s="278" t="str">
        <f ca="true">+IF(OFFSET('Sanitation Data'!$E$29,0,10*ROW('Sanitation Data'!E78))="","",OFFSET('Sanitation Data'!$E$29,0,10*ROW('Sanitation Data'!E78)))</f>
        <v/>
      </c>
      <c r="CR84" s="278" t="str">
        <f ca="true">+IF(OFFSET('Sanitation Data'!$E$30,0,10*ROW('Sanitation Data'!E78))="","",OFFSET('Sanitation Data'!$E$30,0,10*ROW('Sanitation Data'!E78)))</f>
        <v/>
      </c>
      <c r="CS84" s="278" t="str">
        <f ca="true">+IF(OFFSET('Sanitation Data'!$E$31,0,10*ROW('Sanitation Data'!E78))="","",OFFSET('Sanitation Data'!$E$31,0,10*ROW('Sanitation Data'!E78)))</f>
        <v/>
      </c>
      <c r="CT84" s="278" t="str">
        <f ca="true">+IF(OFFSET('Sanitation Data'!$E$32,0,10*ROW('Sanitation Data'!E78))="","",OFFSET('Sanitation Data'!$E$32,0,10*ROW('Sanitation Data'!E78)))</f>
        <v/>
      </c>
      <c r="CU84" s="278" t="str">
        <f ca="true">+IF(OFFSET('Sanitation Data'!$F$28,0,10*ROW('Sanitation Data'!F78))="","",OFFSET('Sanitation Data'!$F$28,0,10*ROW('Sanitation Data'!F78)))</f>
        <v/>
      </c>
      <c r="CV84" s="278" t="str">
        <f ca="true">+IF(OFFSET('Sanitation Data'!$F$29,0,10*ROW('Sanitation Data'!F78))="","",OFFSET('Sanitation Data'!$F$29,0,10*ROW('Sanitation Data'!F78)))</f>
        <v/>
      </c>
      <c r="CW84" s="278" t="str">
        <f ca="true">+IF(OFFSET('Sanitation Data'!$F$30,0,10*ROW('Sanitation Data'!F78))="","",OFFSET('Sanitation Data'!$F$30,0,10*ROW('Sanitation Data'!F78)))</f>
        <v/>
      </c>
      <c r="CX84" s="278" t="str">
        <f ca="true">+IF(OFFSET('Sanitation Data'!$F$31,0,10*ROW('Sanitation Data'!F78))="","",OFFSET('Sanitation Data'!$F$31,0,10*ROW('Sanitation Data'!F78)))</f>
        <v/>
      </c>
      <c r="CY84" s="278" t="str">
        <f ca="true">+IF(OFFSET('Sanitation Data'!$F$32,0,10*ROW('Sanitation Data'!F78))="","",OFFSET('Sanitation Data'!$F$32,0,10*ROW('Sanitation Data'!F78)))</f>
        <v/>
      </c>
      <c r="CZ84" s="278" t="str">
        <f ca="true">+IF(OFFSET('Sanitation Data'!$G$28,0,10*ROW('Sanitation Data'!G78))="","",OFFSET('Sanitation Data'!$G$28,0,10*ROW('Sanitation Data'!G78)))</f>
        <v/>
      </c>
      <c r="DA84" s="278" t="str">
        <f ca="true">+IF(OFFSET('Sanitation Data'!$G$29,0,10*ROW('Sanitation Data'!G78))="","",OFFSET('Sanitation Data'!$G$29,0,10*ROW('Sanitation Data'!G78)))</f>
        <v/>
      </c>
      <c r="DB84" s="278" t="str">
        <f ca="true">+IF(OFFSET('Sanitation Data'!$G$30,0,10*ROW('Sanitation Data'!G78))="","",OFFSET('Sanitation Data'!$G$30,0,10*ROW('Sanitation Data'!G78)))</f>
        <v/>
      </c>
      <c r="DC84" s="278" t="str">
        <f ca="true">+IF(OFFSET('Sanitation Data'!$G$31,0,10*ROW('Sanitation Data'!G78))="","",OFFSET('Sanitation Data'!$G$31,0,10*ROW('Sanitation Data'!G78)))</f>
        <v/>
      </c>
      <c r="DD84" s="278" t="str">
        <f ca="true">+IF(OFFSET('Sanitation Data'!$G$32,0,10*ROW('Sanitation Data'!G78))="","",OFFSET('Sanitation Data'!$G$32,0,10*ROW('Sanitation Data'!G78)))</f>
        <v/>
      </c>
      <c r="DE84" s="278" t="str">
        <f ca="true">+IF(OFFSET('Sanitation Data'!$H$28,0,10*ROW('Sanitation Data'!H78))="","",OFFSET('Sanitation Data'!$H$28,0,10*ROW('Sanitation Data'!H78)))</f>
        <v/>
      </c>
      <c r="DF84" s="278" t="str">
        <f ca="true">+IF(OFFSET('Sanitation Data'!$H$29,0,10*ROW('Sanitation Data'!H78))="","",OFFSET('Sanitation Data'!$H$29,0,10*ROW('Sanitation Data'!H78)))</f>
        <v/>
      </c>
      <c r="DG84" s="278" t="str">
        <f ca="true">+IF(OFFSET('Sanitation Data'!$H$30,0,10*ROW('Sanitation Data'!H78))="","",OFFSET('Sanitation Data'!$H$30,0,10*ROW('Sanitation Data'!H78)))</f>
        <v/>
      </c>
      <c r="DH84" s="278" t="str">
        <f ca="true">+IF(OFFSET('Sanitation Data'!$H$31,0,10*ROW('Sanitation Data'!H78))="","",OFFSET('Sanitation Data'!$H$31,0,10*ROW('Sanitation Data'!H78)))</f>
        <v/>
      </c>
      <c r="DI84" s="278" t="str">
        <f ca="true">+IF(OFFSET('Sanitation Data'!$H$32,0,10*ROW('Sanitation Data'!H78))="","",OFFSET('Sanitation Data'!$H$32,0,10*ROW('Sanitation Data'!H78)))</f>
        <v/>
      </c>
      <c r="DJ84" s="278" t="str">
        <f ca="true">+IF(OFFSET('Sanitation Data'!$I$28,0,10*ROW('Sanitation Data'!I78))="","",OFFSET('Sanitation Data'!$I$28,0,10*ROW('Sanitation Data'!I78)))</f>
        <v/>
      </c>
      <c r="DK84" s="278" t="str">
        <f ca="true">+IF(OFFSET('Sanitation Data'!$I$29,0,10*ROW('Sanitation Data'!I78))="","",OFFSET('Sanitation Data'!$I$29,0,10*ROW('Sanitation Data'!I78)))</f>
        <v/>
      </c>
      <c r="DL84" s="278" t="str">
        <f ca="true">+IF(OFFSET('Sanitation Data'!$I$30,0,10*ROW('Sanitation Data'!I78))="","",OFFSET('Sanitation Data'!$I$30,0,10*ROW('Sanitation Data'!I78)))</f>
        <v/>
      </c>
      <c r="DM84" s="278" t="str">
        <f ca="true">+IF(OFFSET('Sanitation Data'!$I$31,0,10*ROW('Sanitation Data'!I78))="","",OFFSET('Sanitation Data'!$I$31,0,10*ROW('Sanitation Data'!I78)))</f>
        <v/>
      </c>
      <c r="DN84" s="278" t="str">
        <f ca="true">+IF(OFFSET('Sanitation Data'!$I$32,0,10*ROW('Sanitation Data'!I78))="","",OFFSET('Sanitation Data'!$I$32,0,10*ROW('Sanitation Data'!I78)))</f>
        <v/>
      </c>
      <c r="DO84" s="278" t="str">
        <f ca="true">+IF(OFFSET('Hygiene Data'!$D$11,0,10*ROW('Hygiene Data'!D78))="","",OFFSET('Hygiene Data'!$D$11,0,10*ROW('Hygiene Data'!D78)))</f>
        <v/>
      </c>
      <c r="DP84" s="278" t="str">
        <f ca="true">+IF(OFFSET('Hygiene Data'!$D$12,0,10*ROW('Hygiene Data'!D78))="","",OFFSET('Hygiene Data'!$D$12,0,10*ROW('Hygiene Data'!D78)))</f>
        <v/>
      </c>
      <c r="DQ84" s="278" t="str">
        <f ca="true">+IF(OFFSET('Hygiene Data'!$D$13,0,10*ROW('Hygiene Data'!D78))="","",OFFSET('Hygiene Data'!$D$13,0,10*ROW('Hygiene Data'!D78)))</f>
        <v/>
      </c>
      <c r="DR84" s="278" t="str">
        <f ca="true">+IF(OFFSET('Hygiene Data'!$E$11,0,10*ROW('Hygiene Data'!E78))="","",OFFSET('Hygiene Data'!$E$11,0,10*ROW('Hygiene Data'!E78)))</f>
        <v/>
      </c>
      <c r="DS84" s="278" t="str">
        <f ca="true">+IF(OFFSET('Hygiene Data'!$E$12,0,10*ROW('Hygiene Data'!E78))="","",OFFSET('Hygiene Data'!$E$12,0,10*ROW('Hygiene Data'!E78)))</f>
        <v/>
      </c>
      <c r="DT84" s="278" t="str">
        <f ca="true">+IF(OFFSET('Hygiene Data'!$E$13,0,10*ROW('Hygiene Data'!E78))="","",OFFSET('Hygiene Data'!$E$13,0,10*ROW('Hygiene Data'!E78)))</f>
        <v/>
      </c>
      <c r="DU84" s="278" t="str">
        <f ca="true">+IF(OFFSET('Hygiene Data'!$F$11,0,10*ROW('Hygiene Data'!F78))="","",OFFSET('Hygiene Data'!$F$11,0,10*ROW('Hygiene Data'!F78)))</f>
        <v/>
      </c>
      <c r="DV84" s="278" t="str">
        <f ca="true">+IF(OFFSET('Hygiene Data'!$F$12,0,10*ROW('Hygiene Data'!F78))="","",OFFSET('Hygiene Data'!$F$12,0,10*ROW('Hygiene Data'!F78)))</f>
        <v/>
      </c>
      <c r="DW84" s="278" t="str">
        <f ca="true">+IF(OFFSET('Hygiene Data'!$F$13,0,10*ROW('Hygiene Data'!F78))="","",OFFSET('Hygiene Data'!$F$13,0,10*ROW('Hygiene Data'!F78)))</f>
        <v/>
      </c>
      <c r="DX84" s="278" t="str">
        <f ca="true">+IF(OFFSET('Hygiene Data'!$G$11,0,10*ROW('Hygiene Data'!G78))="","",OFFSET('Hygiene Data'!$G$11,0,10*ROW('Hygiene Data'!G78)))</f>
        <v/>
      </c>
      <c r="DY84" s="278" t="str">
        <f ca="true">+IF(OFFSET('Hygiene Data'!$G$12,0,10*ROW('Hygiene Data'!G78))="","",OFFSET('Hygiene Data'!$G$12,0,10*ROW('Hygiene Data'!G78)))</f>
        <v/>
      </c>
      <c r="DZ84" s="278" t="str">
        <f ca="true">+IF(OFFSET('Hygiene Data'!$G$13,0,10*ROW('Hygiene Data'!G78))="","",OFFSET('Hygiene Data'!$G$13,0,10*ROW('Hygiene Data'!G78)))</f>
        <v/>
      </c>
      <c r="EA84" s="278" t="str">
        <f ca="true">+IF(OFFSET('Hygiene Data'!$H$11,0,10*ROW('Hygiene Data'!H78))="","",OFFSET('Hygiene Data'!$H$11,0,10*ROW('Hygiene Data'!H78)))</f>
        <v/>
      </c>
      <c r="EB84" s="278" t="str">
        <f ca="true">+IF(OFFSET('Hygiene Data'!$H$12,0,10*ROW('Hygiene Data'!H78))="","",OFFSET('Hygiene Data'!$H$12,0,10*ROW('Hygiene Data'!H78)))</f>
        <v/>
      </c>
      <c r="EC84" s="278" t="str">
        <f ca="true">+IF(OFFSET('Hygiene Data'!$H$13,0,10*ROW('Hygiene Data'!H78))="","",OFFSET('Hygiene Data'!$H$13,0,10*ROW('Hygiene Data'!H78)))</f>
        <v/>
      </c>
      <c r="ED84" s="278" t="str">
        <f ca="true">+IF(OFFSET('Hygiene Data'!$I$11,0,10*ROW('Hygiene Data'!I78))="","",OFFSET('Hygiene Data'!$I$11,0,10*ROW('Hygiene Data'!I78)))</f>
        <v/>
      </c>
      <c r="EE84" s="278" t="str">
        <f ca="true">+IF(OFFSET('Hygiene Data'!$I$12,0,10*ROW('Hygiene Data'!I78))="","",OFFSET('Hygiene Data'!$I$12,0,10*ROW('Hygiene Data'!I78)))</f>
        <v/>
      </c>
      <c r="EF84" s="278" t="str">
        <f ca="true">+IF(OFFSET('Hygiene Data'!$I$13,0,10*ROW('Hygiene Data'!I78))="","",OFFSET('Hygiene Data'!$I$13,0,10*ROW('Hygiene Data'!I78)))</f>
        <v/>
      </c>
    </row>
    <row xmlns:x14ac="http://schemas.microsoft.com/office/spreadsheetml/2009/9/ac" r="85" x14ac:dyDescent="0.2">
      <c r="A85" s="35" t="str">
        <f ca="true">+IF(OFFSET('Water Data'!$B$2,0,10*ROW('Water Data'!E79))="","",OFFSET('Water Data'!$B$2,0,10*ROW('Water Data'!E79)))</f>
        <v/>
      </c>
      <c r="B85" s="35" t="str">
        <f ca="true">+IF(OFFSET('Water Data'!$C$2,0,10*ROW('Water Data'!F79))="","",OFFSET('Water Data'!$C$2,0,10*ROW('Water Data'!F79)))</f>
        <v/>
      </c>
      <c r="C85" s="334" t="str">
        <f t="shared" ca="true" si="1"/>
        <v/>
      </c>
      <c r="D85" s="91"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1"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1"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1"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1"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1"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1"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1"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1"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1"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1"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1"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1"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1"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1"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1"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1"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1"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2"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2"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2"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2"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2"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2"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2"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2"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2"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2"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2"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2"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2"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2"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2"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2"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2"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2"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2"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2"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2"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2"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2"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2"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2"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2"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2"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2"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2"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2"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3"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3"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3"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3"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3"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3"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3"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3"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3"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3"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3"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3"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3"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3"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3"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3"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3"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3"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8"/>
      <c r="BS85" s="278" t="str">
        <f ca="true">+IF(OFFSET('Water Data'!$D$27,0,10*ROW('Water Data'!D79))="","",OFFSET('Water Data'!$D$27,0,10*ROW('Water Data'!D79)))</f>
        <v/>
      </c>
      <c r="BT85" s="278" t="str">
        <f ca="true">+IF(OFFSET('Water Data'!$D$28,0,10*ROW('Water Data'!D79))="","",OFFSET('Water Data'!$D$28,0,10*ROW('Water Data'!D79)))</f>
        <v/>
      </c>
      <c r="BU85" s="278" t="str">
        <f ca="true">+IF(OFFSET('Water Data'!$D$29,0,10*ROW('Water Data'!D79))="","",OFFSET('Water Data'!$D$29,0,10*ROW('Water Data'!D79)))</f>
        <v/>
      </c>
      <c r="BV85" s="278" t="str">
        <f ca="true">+IF(OFFSET('Water Data'!$E$27,0,10*ROW('Water Data'!E79))="","",OFFSET('Water Data'!$E$27,0,10*ROW('Water Data'!E79)))</f>
        <v/>
      </c>
      <c r="BW85" s="278" t="str">
        <f ca="true">+IF(OFFSET('Water Data'!$E$28,0,10*ROW('Water Data'!E79))="","",OFFSET('Water Data'!$E$28,0,10*ROW('Water Data'!E79)))</f>
        <v/>
      </c>
      <c r="BX85" s="278" t="str">
        <f ca="true">+IF(OFFSET('Water Data'!$E$29,0,10*ROW('Water Data'!E79))="","",OFFSET('Water Data'!$E$29,0,10*ROW('Water Data'!E79)))</f>
        <v/>
      </c>
      <c r="BY85" s="278" t="str">
        <f ca="true">+IF(OFFSET('Water Data'!$F$27,0,10*ROW('Water Data'!F79))="","",OFFSET('Water Data'!$F$27,0,10*ROW('Water Data'!F79)))</f>
        <v/>
      </c>
      <c r="BZ85" s="278" t="str">
        <f ca="true">+IF(OFFSET('Water Data'!$F$28,0,10*ROW('Water Data'!F79))="","",OFFSET('Water Data'!$F$28,0,10*ROW('Water Data'!F79)))</f>
        <v/>
      </c>
      <c r="CA85" s="278" t="str">
        <f ca="true">+IF(OFFSET('Water Data'!$F$29,0,10*ROW('Water Data'!F79))="","",OFFSET('Water Data'!$F$29,0,10*ROW('Water Data'!F79)))</f>
        <v/>
      </c>
      <c r="CB85" s="278" t="str">
        <f ca="true">+IF(OFFSET('Water Data'!$G$27,0,10*ROW('Water Data'!G79))="","",OFFSET('Water Data'!$G$27,0,10*ROW('Water Data'!G79)))</f>
        <v/>
      </c>
      <c r="CC85" s="278" t="str">
        <f ca="true">+IF(OFFSET('Water Data'!$G$28,0,10*ROW('Water Data'!G79))="","",OFFSET('Water Data'!$G$28,0,10*ROW('Water Data'!G79)))</f>
        <v/>
      </c>
      <c r="CD85" s="278" t="str">
        <f ca="true">+IF(OFFSET('Water Data'!$G$29,0,10*ROW('Water Data'!G79))="","",OFFSET('Water Data'!$G$29,0,10*ROW('Water Data'!G79)))</f>
        <v/>
      </c>
      <c r="CE85" s="278" t="str">
        <f ca="true">+IF(OFFSET('Water Data'!$H$27,0,10*ROW('Water Data'!H79))="","",OFFSET('Water Data'!$H$27,0,10*ROW('Water Data'!H79)))</f>
        <v/>
      </c>
      <c r="CF85" s="278" t="str">
        <f ca="true">+IF(OFFSET('Water Data'!$H$28,0,10*ROW('Water Data'!H79))="","",OFFSET('Water Data'!$H$28,0,10*ROW('Water Data'!H79)))</f>
        <v/>
      </c>
      <c r="CG85" s="278" t="str">
        <f ca="true">+IF(OFFSET('Water Data'!$H$29,0,10*ROW('Water Data'!H79))="","",OFFSET('Water Data'!$H$29,0,10*ROW('Water Data'!H79)))</f>
        <v/>
      </c>
      <c r="CH85" s="278" t="str">
        <f ca="true">+IF(OFFSET('Water Data'!$I$27,0,10*ROW('Water Data'!I79))="","",OFFSET('Water Data'!$I$27,0,10*ROW('Water Data'!I79)))</f>
        <v/>
      </c>
      <c r="CI85" s="278" t="str">
        <f ca="true">+IF(OFFSET('Water Data'!$I$28,0,10*ROW('Water Data'!I79))="","",OFFSET('Water Data'!$I$28,0,10*ROW('Water Data'!I79)))</f>
        <v/>
      </c>
      <c r="CJ85" s="278" t="str">
        <f ca="true">+IF(OFFSET('Water Data'!$I$29,0,10*ROW('Water Data'!I79))="","",OFFSET('Water Data'!$I$29,0,10*ROW('Water Data'!I79)))</f>
        <v/>
      </c>
      <c r="CK85" s="278" t="str">
        <f ca="true">+IF(OFFSET('Sanitation Data'!$D$28,0,10*ROW('Sanitation Data'!D79))="","",OFFSET('Sanitation Data'!$D$28,0,10*ROW('Sanitation Data'!D79)))</f>
        <v/>
      </c>
      <c r="CL85" s="278" t="str">
        <f ca="true">+IF(OFFSET('Sanitation Data'!$D$29,0,10*ROW('Sanitation Data'!D79))="","",OFFSET('Sanitation Data'!$D$29,0,10*ROW('Sanitation Data'!D79)))</f>
        <v/>
      </c>
      <c r="CM85" s="278" t="str">
        <f ca="true">+IF(OFFSET('Sanitation Data'!$D$30,0,10*ROW('Sanitation Data'!D79))="","",OFFSET('Sanitation Data'!$D$30,0,10*ROW('Sanitation Data'!D79)))</f>
        <v/>
      </c>
      <c r="CN85" s="278" t="str">
        <f ca="true">+IF(OFFSET('Sanitation Data'!$D$31,0,10*ROW('Sanitation Data'!D79))="","",OFFSET('Sanitation Data'!$D$31,0,10*ROW('Sanitation Data'!D79)))</f>
        <v/>
      </c>
      <c r="CO85" s="278" t="str">
        <f ca="true">+IF(OFFSET('Sanitation Data'!$D$32,0,10*ROW('Sanitation Data'!D79))="","",OFFSET('Sanitation Data'!$D$32,0,10*ROW('Sanitation Data'!D79)))</f>
        <v/>
      </c>
      <c r="CP85" s="278" t="str">
        <f ca="true">+IF(OFFSET('Sanitation Data'!$E$28,0,10*ROW('Sanitation Data'!E79))="","",OFFSET('Sanitation Data'!$E$28,0,10*ROW('Sanitation Data'!E79)))</f>
        <v/>
      </c>
      <c r="CQ85" s="278" t="str">
        <f ca="true">+IF(OFFSET('Sanitation Data'!$E$29,0,10*ROW('Sanitation Data'!E79))="","",OFFSET('Sanitation Data'!$E$29,0,10*ROW('Sanitation Data'!E79)))</f>
        <v/>
      </c>
      <c r="CR85" s="278" t="str">
        <f ca="true">+IF(OFFSET('Sanitation Data'!$E$30,0,10*ROW('Sanitation Data'!E79))="","",OFFSET('Sanitation Data'!$E$30,0,10*ROW('Sanitation Data'!E79)))</f>
        <v/>
      </c>
      <c r="CS85" s="278" t="str">
        <f ca="true">+IF(OFFSET('Sanitation Data'!$E$31,0,10*ROW('Sanitation Data'!E79))="","",OFFSET('Sanitation Data'!$E$31,0,10*ROW('Sanitation Data'!E79)))</f>
        <v/>
      </c>
      <c r="CT85" s="278" t="str">
        <f ca="true">+IF(OFFSET('Sanitation Data'!$E$32,0,10*ROW('Sanitation Data'!E79))="","",OFFSET('Sanitation Data'!$E$32,0,10*ROW('Sanitation Data'!E79)))</f>
        <v/>
      </c>
      <c r="CU85" s="278" t="str">
        <f ca="true">+IF(OFFSET('Sanitation Data'!$F$28,0,10*ROW('Sanitation Data'!F79))="","",OFFSET('Sanitation Data'!$F$28,0,10*ROW('Sanitation Data'!F79)))</f>
        <v/>
      </c>
      <c r="CV85" s="278" t="str">
        <f ca="true">+IF(OFFSET('Sanitation Data'!$F$29,0,10*ROW('Sanitation Data'!F79))="","",OFFSET('Sanitation Data'!$F$29,0,10*ROW('Sanitation Data'!F79)))</f>
        <v/>
      </c>
      <c r="CW85" s="278" t="str">
        <f ca="true">+IF(OFFSET('Sanitation Data'!$F$30,0,10*ROW('Sanitation Data'!F79))="","",OFFSET('Sanitation Data'!$F$30,0,10*ROW('Sanitation Data'!F79)))</f>
        <v/>
      </c>
      <c r="CX85" s="278" t="str">
        <f ca="true">+IF(OFFSET('Sanitation Data'!$F$31,0,10*ROW('Sanitation Data'!F79))="","",OFFSET('Sanitation Data'!$F$31,0,10*ROW('Sanitation Data'!F79)))</f>
        <v/>
      </c>
      <c r="CY85" s="278" t="str">
        <f ca="true">+IF(OFFSET('Sanitation Data'!$F$32,0,10*ROW('Sanitation Data'!F79))="","",OFFSET('Sanitation Data'!$F$32,0,10*ROW('Sanitation Data'!F79)))</f>
        <v/>
      </c>
      <c r="CZ85" s="278" t="str">
        <f ca="true">+IF(OFFSET('Sanitation Data'!$G$28,0,10*ROW('Sanitation Data'!G79))="","",OFFSET('Sanitation Data'!$G$28,0,10*ROW('Sanitation Data'!G79)))</f>
        <v/>
      </c>
      <c r="DA85" s="278" t="str">
        <f ca="true">+IF(OFFSET('Sanitation Data'!$G$29,0,10*ROW('Sanitation Data'!G79))="","",OFFSET('Sanitation Data'!$G$29,0,10*ROW('Sanitation Data'!G79)))</f>
        <v/>
      </c>
      <c r="DB85" s="278" t="str">
        <f ca="true">+IF(OFFSET('Sanitation Data'!$G$30,0,10*ROW('Sanitation Data'!G79))="","",OFFSET('Sanitation Data'!$G$30,0,10*ROW('Sanitation Data'!G79)))</f>
        <v/>
      </c>
      <c r="DC85" s="278" t="str">
        <f ca="true">+IF(OFFSET('Sanitation Data'!$G$31,0,10*ROW('Sanitation Data'!G79))="","",OFFSET('Sanitation Data'!$G$31,0,10*ROW('Sanitation Data'!G79)))</f>
        <v/>
      </c>
      <c r="DD85" s="278" t="str">
        <f ca="true">+IF(OFFSET('Sanitation Data'!$G$32,0,10*ROW('Sanitation Data'!G79))="","",OFFSET('Sanitation Data'!$G$32,0,10*ROW('Sanitation Data'!G79)))</f>
        <v/>
      </c>
      <c r="DE85" s="278" t="str">
        <f ca="true">+IF(OFFSET('Sanitation Data'!$H$28,0,10*ROW('Sanitation Data'!H79))="","",OFFSET('Sanitation Data'!$H$28,0,10*ROW('Sanitation Data'!H79)))</f>
        <v/>
      </c>
      <c r="DF85" s="278" t="str">
        <f ca="true">+IF(OFFSET('Sanitation Data'!$H$29,0,10*ROW('Sanitation Data'!H79))="","",OFFSET('Sanitation Data'!$H$29,0,10*ROW('Sanitation Data'!H79)))</f>
        <v/>
      </c>
      <c r="DG85" s="278" t="str">
        <f ca="true">+IF(OFFSET('Sanitation Data'!$H$30,0,10*ROW('Sanitation Data'!H79))="","",OFFSET('Sanitation Data'!$H$30,0,10*ROW('Sanitation Data'!H79)))</f>
        <v/>
      </c>
      <c r="DH85" s="278" t="str">
        <f ca="true">+IF(OFFSET('Sanitation Data'!$H$31,0,10*ROW('Sanitation Data'!H79))="","",OFFSET('Sanitation Data'!$H$31,0,10*ROW('Sanitation Data'!H79)))</f>
        <v/>
      </c>
      <c r="DI85" s="278" t="str">
        <f ca="true">+IF(OFFSET('Sanitation Data'!$H$32,0,10*ROW('Sanitation Data'!H79))="","",OFFSET('Sanitation Data'!$H$32,0,10*ROW('Sanitation Data'!H79)))</f>
        <v/>
      </c>
      <c r="DJ85" s="278" t="str">
        <f ca="true">+IF(OFFSET('Sanitation Data'!$I$28,0,10*ROW('Sanitation Data'!I79))="","",OFFSET('Sanitation Data'!$I$28,0,10*ROW('Sanitation Data'!I79)))</f>
        <v/>
      </c>
      <c r="DK85" s="278" t="str">
        <f ca="true">+IF(OFFSET('Sanitation Data'!$I$29,0,10*ROW('Sanitation Data'!I79))="","",OFFSET('Sanitation Data'!$I$29,0,10*ROW('Sanitation Data'!I79)))</f>
        <v/>
      </c>
      <c r="DL85" s="278" t="str">
        <f ca="true">+IF(OFFSET('Sanitation Data'!$I$30,0,10*ROW('Sanitation Data'!I79))="","",OFFSET('Sanitation Data'!$I$30,0,10*ROW('Sanitation Data'!I79)))</f>
        <v/>
      </c>
      <c r="DM85" s="278" t="str">
        <f ca="true">+IF(OFFSET('Sanitation Data'!$I$31,0,10*ROW('Sanitation Data'!I79))="","",OFFSET('Sanitation Data'!$I$31,0,10*ROW('Sanitation Data'!I79)))</f>
        <v/>
      </c>
      <c r="DN85" s="278" t="str">
        <f ca="true">+IF(OFFSET('Sanitation Data'!$I$32,0,10*ROW('Sanitation Data'!I79))="","",OFFSET('Sanitation Data'!$I$32,0,10*ROW('Sanitation Data'!I79)))</f>
        <v/>
      </c>
      <c r="DO85" s="278" t="str">
        <f ca="true">+IF(OFFSET('Hygiene Data'!$D$11,0,10*ROW('Hygiene Data'!D79))="","",OFFSET('Hygiene Data'!$D$11,0,10*ROW('Hygiene Data'!D79)))</f>
        <v/>
      </c>
      <c r="DP85" s="278" t="str">
        <f ca="true">+IF(OFFSET('Hygiene Data'!$D$12,0,10*ROW('Hygiene Data'!D79))="","",OFFSET('Hygiene Data'!$D$12,0,10*ROW('Hygiene Data'!D79)))</f>
        <v/>
      </c>
      <c r="DQ85" s="278" t="str">
        <f ca="true">+IF(OFFSET('Hygiene Data'!$D$13,0,10*ROW('Hygiene Data'!D79))="","",OFFSET('Hygiene Data'!$D$13,0,10*ROW('Hygiene Data'!D79)))</f>
        <v/>
      </c>
      <c r="DR85" s="278" t="str">
        <f ca="true">+IF(OFFSET('Hygiene Data'!$E$11,0,10*ROW('Hygiene Data'!E79))="","",OFFSET('Hygiene Data'!$E$11,0,10*ROW('Hygiene Data'!E79)))</f>
        <v/>
      </c>
      <c r="DS85" s="278" t="str">
        <f ca="true">+IF(OFFSET('Hygiene Data'!$E$12,0,10*ROW('Hygiene Data'!E79))="","",OFFSET('Hygiene Data'!$E$12,0,10*ROW('Hygiene Data'!E79)))</f>
        <v/>
      </c>
      <c r="DT85" s="278" t="str">
        <f ca="true">+IF(OFFSET('Hygiene Data'!$E$13,0,10*ROW('Hygiene Data'!E79))="","",OFFSET('Hygiene Data'!$E$13,0,10*ROW('Hygiene Data'!E79)))</f>
        <v/>
      </c>
      <c r="DU85" s="278" t="str">
        <f ca="true">+IF(OFFSET('Hygiene Data'!$F$11,0,10*ROW('Hygiene Data'!F79))="","",OFFSET('Hygiene Data'!$F$11,0,10*ROW('Hygiene Data'!F79)))</f>
        <v/>
      </c>
      <c r="DV85" s="278" t="str">
        <f ca="true">+IF(OFFSET('Hygiene Data'!$F$12,0,10*ROW('Hygiene Data'!F79))="","",OFFSET('Hygiene Data'!$F$12,0,10*ROW('Hygiene Data'!F79)))</f>
        <v/>
      </c>
      <c r="DW85" s="278" t="str">
        <f ca="true">+IF(OFFSET('Hygiene Data'!$F$13,0,10*ROW('Hygiene Data'!F79))="","",OFFSET('Hygiene Data'!$F$13,0,10*ROW('Hygiene Data'!F79)))</f>
        <v/>
      </c>
      <c r="DX85" s="278" t="str">
        <f ca="true">+IF(OFFSET('Hygiene Data'!$G$11,0,10*ROW('Hygiene Data'!G79))="","",OFFSET('Hygiene Data'!$G$11,0,10*ROW('Hygiene Data'!G79)))</f>
        <v/>
      </c>
      <c r="DY85" s="278" t="str">
        <f ca="true">+IF(OFFSET('Hygiene Data'!$G$12,0,10*ROW('Hygiene Data'!G79))="","",OFFSET('Hygiene Data'!$G$12,0,10*ROW('Hygiene Data'!G79)))</f>
        <v/>
      </c>
      <c r="DZ85" s="278" t="str">
        <f ca="true">+IF(OFFSET('Hygiene Data'!$G$13,0,10*ROW('Hygiene Data'!G79))="","",OFFSET('Hygiene Data'!$G$13,0,10*ROW('Hygiene Data'!G79)))</f>
        <v/>
      </c>
      <c r="EA85" s="278" t="str">
        <f ca="true">+IF(OFFSET('Hygiene Data'!$H$11,0,10*ROW('Hygiene Data'!H79))="","",OFFSET('Hygiene Data'!$H$11,0,10*ROW('Hygiene Data'!H79)))</f>
        <v/>
      </c>
      <c r="EB85" s="278" t="str">
        <f ca="true">+IF(OFFSET('Hygiene Data'!$H$12,0,10*ROW('Hygiene Data'!H79))="","",OFFSET('Hygiene Data'!$H$12,0,10*ROW('Hygiene Data'!H79)))</f>
        <v/>
      </c>
      <c r="EC85" s="278" t="str">
        <f ca="true">+IF(OFFSET('Hygiene Data'!$H$13,0,10*ROW('Hygiene Data'!H79))="","",OFFSET('Hygiene Data'!$H$13,0,10*ROW('Hygiene Data'!H79)))</f>
        <v/>
      </c>
      <c r="ED85" s="278" t="str">
        <f ca="true">+IF(OFFSET('Hygiene Data'!$I$11,0,10*ROW('Hygiene Data'!I79))="","",OFFSET('Hygiene Data'!$I$11,0,10*ROW('Hygiene Data'!I79)))</f>
        <v/>
      </c>
      <c r="EE85" s="278" t="str">
        <f ca="true">+IF(OFFSET('Hygiene Data'!$I$12,0,10*ROW('Hygiene Data'!I79))="","",OFFSET('Hygiene Data'!$I$12,0,10*ROW('Hygiene Data'!I79)))</f>
        <v/>
      </c>
      <c r="EF85" s="278" t="str">
        <f ca="true">+IF(OFFSET('Hygiene Data'!$I$13,0,10*ROW('Hygiene Data'!I79))="","",OFFSET('Hygiene Data'!$I$13,0,10*ROW('Hygiene Data'!I79)))</f>
        <v/>
      </c>
    </row>
    <row xmlns:x14ac="http://schemas.microsoft.com/office/spreadsheetml/2009/9/ac" r="86" x14ac:dyDescent="0.2">
      <c r="A86" s="35" t="str">
        <f ca="true">+IF(OFFSET('Water Data'!$B$2,0,10*ROW('Water Data'!E80))="","",OFFSET('Water Data'!$B$2,0,10*ROW('Water Data'!E80)))</f>
        <v/>
      </c>
      <c r="B86" s="35" t="str">
        <f ca="true">+IF(OFFSET('Water Data'!$C$2,0,10*ROW('Water Data'!F80))="","",OFFSET('Water Data'!$C$2,0,10*ROW('Water Data'!F80)))</f>
        <v/>
      </c>
      <c r="C86" s="334" t="str">
        <f t="shared" ca="true" si="1"/>
        <v/>
      </c>
      <c r="D86" s="91"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1"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1"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1"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1"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1"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1"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1"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1"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1"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1"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1"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1"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1"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1"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1"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1"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1"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2"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2"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2"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2"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2"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2"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2"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2"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2"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2"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2"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2"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2"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2"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2"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2"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2"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2"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2"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2"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2"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2"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2"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2"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2"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2"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2"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2"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2"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2"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3"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3"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3"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3"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3"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3"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3"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3"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3"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3"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3"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3"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3"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3"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3"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3"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3"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3"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8"/>
      <c r="BS86" s="278" t="str">
        <f ca="true">+IF(OFFSET('Water Data'!$D$27,0,10*ROW('Water Data'!D80))="","",OFFSET('Water Data'!$D$27,0,10*ROW('Water Data'!D80)))</f>
        <v/>
      </c>
      <c r="BT86" s="278" t="str">
        <f ca="true">+IF(OFFSET('Water Data'!$D$28,0,10*ROW('Water Data'!D80))="","",OFFSET('Water Data'!$D$28,0,10*ROW('Water Data'!D80)))</f>
        <v/>
      </c>
      <c r="BU86" s="278" t="str">
        <f ca="true">+IF(OFFSET('Water Data'!$D$29,0,10*ROW('Water Data'!D80))="","",OFFSET('Water Data'!$D$29,0,10*ROW('Water Data'!D80)))</f>
        <v/>
      </c>
      <c r="BV86" s="278" t="str">
        <f ca="true">+IF(OFFSET('Water Data'!$E$27,0,10*ROW('Water Data'!E80))="","",OFFSET('Water Data'!$E$27,0,10*ROW('Water Data'!E80)))</f>
        <v/>
      </c>
      <c r="BW86" s="278" t="str">
        <f ca="true">+IF(OFFSET('Water Data'!$E$28,0,10*ROW('Water Data'!E80))="","",OFFSET('Water Data'!$E$28,0,10*ROW('Water Data'!E80)))</f>
        <v/>
      </c>
      <c r="BX86" s="278" t="str">
        <f ca="true">+IF(OFFSET('Water Data'!$E$29,0,10*ROW('Water Data'!E80))="","",OFFSET('Water Data'!$E$29,0,10*ROW('Water Data'!E80)))</f>
        <v/>
      </c>
      <c r="BY86" s="278" t="str">
        <f ca="true">+IF(OFFSET('Water Data'!$F$27,0,10*ROW('Water Data'!F80))="","",OFFSET('Water Data'!$F$27,0,10*ROW('Water Data'!F80)))</f>
        <v/>
      </c>
      <c r="BZ86" s="278" t="str">
        <f ca="true">+IF(OFFSET('Water Data'!$F$28,0,10*ROW('Water Data'!F80))="","",OFFSET('Water Data'!$F$28,0,10*ROW('Water Data'!F80)))</f>
        <v/>
      </c>
      <c r="CA86" s="278" t="str">
        <f ca="true">+IF(OFFSET('Water Data'!$F$29,0,10*ROW('Water Data'!F80))="","",OFFSET('Water Data'!$F$29,0,10*ROW('Water Data'!F80)))</f>
        <v/>
      </c>
      <c r="CB86" s="278" t="str">
        <f ca="true">+IF(OFFSET('Water Data'!$G$27,0,10*ROW('Water Data'!G80))="","",OFFSET('Water Data'!$G$27,0,10*ROW('Water Data'!G80)))</f>
        <v/>
      </c>
      <c r="CC86" s="278" t="str">
        <f ca="true">+IF(OFFSET('Water Data'!$G$28,0,10*ROW('Water Data'!G80))="","",OFFSET('Water Data'!$G$28,0,10*ROW('Water Data'!G80)))</f>
        <v/>
      </c>
      <c r="CD86" s="278" t="str">
        <f ca="true">+IF(OFFSET('Water Data'!$G$29,0,10*ROW('Water Data'!G80))="","",OFFSET('Water Data'!$G$29,0,10*ROW('Water Data'!G80)))</f>
        <v/>
      </c>
      <c r="CE86" s="278" t="str">
        <f ca="true">+IF(OFFSET('Water Data'!$H$27,0,10*ROW('Water Data'!H80))="","",OFFSET('Water Data'!$H$27,0,10*ROW('Water Data'!H80)))</f>
        <v/>
      </c>
      <c r="CF86" s="278" t="str">
        <f ca="true">+IF(OFFSET('Water Data'!$H$28,0,10*ROW('Water Data'!H80))="","",OFFSET('Water Data'!$H$28,0,10*ROW('Water Data'!H80)))</f>
        <v/>
      </c>
      <c r="CG86" s="278" t="str">
        <f ca="true">+IF(OFFSET('Water Data'!$H$29,0,10*ROW('Water Data'!H80))="","",OFFSET('Water Data'!$H$29,0,10*ROW('Water Data'!H80)))</f>
        <v/>
      </c>
      <c r="CH86" s="278" t="str">
        <f ca="true">+IF(OFFSET('Water Data'!$I$27,0,10*ROW('Water Data'!I80))="","",OFFSET('Water Data'!$I$27,0,10*ROW('Water Data'!I80)))</f>
        <v/>
      </c>
      <c r="CI86" s="278" t="str">
        <f ca="true">+IF(OFFSET('Water Data'!$I$28,0,10*ROW('Water Data'!I80))="","",OFFSET('Water Data'!$I$28,0,10*ROW('Water Data'!I80)))</f>
        <v/>
      </c>
      <c r="CJ86" s="278" t="str">
        <f ca="true">+IF(OFFSET('Water Data'!$I$29,0,10*ROW('Water Data'!I80))="","",OFFSET('Water Data'!$I$29,0,10*ROW('Water Data'!I80)))</f>
        <v/>
      </c>
      <c r="CK86" s="278" t="str">
        <f ca="true">+IF(OFFSET('Sanitation Data'!$D$28,0,10*ROW('Sanitation Data'!D80))="","",OFFSET('Sanitation Data'!$D$28,0,10*ROW('Sanitation Data'!D80)))</f>
        <v/>
      </c>
      <c r="CL86" s="278" t="str">
        <f ca="true">+IF(OFFSET('Sanitation Data'!$D$29,0,10*ROW('Sanitation Data'!D80))="","",OFFSET('Sanitation Data'!$D$29,0,10*ROW('Sanitation Data'!D80)))</f>
        <v/>
      </c>
      <c r="CM86" s="278" t="str">
        <f ca="true">+IF(OFFSET('Sanitation Data'!$D$30,0,10*ROW('Sanitation Data'!D80))="","",OFFSET('Sanitation Data'!$D$30,0,10*ROW('Sanitation Data'!D80)))</f>
        <v/>
      </c>
      <c r="CN86" s="278" t="str">
        <f ca="true">+IF(OFFSET('Sanitation Data'!$D$31,0,10*ROW('Sanitation Data'!D80))="","",OFFSET('Sanitation Data'!$D$31,0,10*ROW('Sanitation Data'!D80)))</f>
        <v/>
      </c>
      <c r="CO86" s="278" t="str">
        <f ca="true">+IF(OFFSET('Sanitation Data'!$D$32,0,10*ROW('Sanitation Data'!D80))="","",OFFSET('Sanitation Data'!$D$32,0,10*ROW('Sanitation Data'!D80)))</f>
        <v/>
      </c>
      <c r="CP86" s="278" t="str">
        <f ca="true">+IF(OFFSET('Sanitation Data'!$E$28,0,10*ROW('Sanitation Data'!E80))="","",OFFSET('Sanitation Data'!$E$28,0,10*ROW('Sanitation Data'!E80)))</f>
        <v/>
      </c>
      <c r="CQ86" s="278" t="str">
        <f ca="true">+IF(OFFSET('Sanitation Data'!$E$29,0,10*ROW('Sanitation Data'!E80))="","",OFFSET('Sanitation Data'!$E$29,0,10*ROW('Sanitation Data'!E80)))</f>
        <v/>
      </c>
      <c r="CR86" s="278" t="str">
        <f ca="true">+IF(OFFSET('Sanitation Data'!$E$30,0,10*ROW('Sanitation Data'!E80))="","",OFFSET('Sanitation Data'!$E$30,0,10*ROW('Sanitation Data'!E80)))</f>
        <v/>
      </c>
      <c r="CS86" s="278" t="str">
        <f ca="true">+IF(OFFSET('Sanitation Data'!$E$31,0,10*ROW('Sanitation Data'!E80))="","",OFFSET('Sanitation Data'!$E$31,0,10*ROW('Sanitation Data'!E80)))</f>
        <v/>
      </c>
      <c r="CT86" s="278" t="str">
        <f ca="true">+IF(OFFSET('Sanitation Data'!$E$32,0,10*ROW('Sanitation Data'!E80))="","",OFFSET('Sanitation Data'!$E$32,0,10*ROW('Sanitation Data'!E80)))</f>
        <v/>
      </c>
      <c r="CU86" s="278" t="str">
        <f ca="true">+IF(OFFSET('Sanitation Data'!$F$28,0,10*ROW('Sanitation Data'!F80))="","",OFFSET('Sanitation Data'!$F$28,0,10*ROW('Sanitation Data'!F80)))</f>
        <v/>
      </c>
      <c r="CV86" s="278" t="str">
        <f ca="true">+IF(OFFSET('Sanitation Data'!$F$29,0,10*ROW('Sanitation Data'!F80))="","",OFFSET('Sanitation Data'!$F$29,0,10*ROW('Sanitation Data'!F80)))</f>
        <v/>
      </c>
      <c r="CW86" s="278" t="str">
        <f ca="true">+IF(OFFSET('Sanitation Data'!$F$30,0,10*ROW('Sanitation Data'!F80))="","",OFFSET('Sanitation Data'!$F$30,0,10*ROW('Sanitation Data'!F80)))</f>
        <v/>
      </c>
      <c r="CX86" s="278" t="str">
        <f ca="true">+IF(OFFSET('Sanitation Data'!$F$31,0,10*ROW('Sanitation Data'!F80))="","",OFFSET('Sanitation Data'!$F$31,0,10*ROW('Sanitation Data'!F80)))</f>
        <v/>
      </c>
      <c r="CY86" s="278" t="str">
        <f ca="true">+IF(OFFSET('Sanitation Data'!$F$32,0,10*ROW('Sanitation Data'!F80))="","",OFFSET('Sanitation Data'!$F$32,0,10*ROW('Sanitation Data'!F80)))</f>
        <v/>
      </c>
      <c r="CZ86" s="278" t="str">
        <f ca="true">+IF(OFFSET('Sanitation Data'!$G$28,0,10*ROW('Sanitation Data'!G80))="","",OFFSET('Sanitation Data'!$G$28,0,10*ROW('Sanitation Data'!G80)))</f>
        <v/>
      </c>
      <c r="DA86" s="278" t="str">
        <f ca="true">+IF(OFFSET('Sanitation Data'!$G$29,0,10*ROW('Sanitation Data'!G80))="","",OFFSET('Sanitation Data'!$G$29,0,10*ROW('Sanitation Data'!G80)))</f>
        <v/>
      </c>
      <c r="DB86" s="278" t="str">
        <f ca="true">+IF(OFFSET('Sanitation Data'!$G$30,0,10*ROW('Sanitation Data'!G80))="","",OFFSET('Sanitation Data'!$G$30,0,10*ROW('Sanitation Data'!G80)))</f>
        <v/>
      </c>
      <c r="DC86" s="278" t="str">
        <f ca="true">+IF(OFFSET('Sanitation Data'!$G$31,0,10*ROW('Sanitation Data'!G80))="","",OFFSET('Sanitation Data'!$G$31,0,10*ROW('Sanitation Data'!G80)))</f>
        <v/>
      </c>
      <c r="DD86" s="278" t="str">
        <f ca="true">+IF(OFFSET('Sanitation Data'!$G$32,0,10*ROW('Sanitation Data'!G80))="","",OFFSET('Sanitation Data'!$G$32,0,10*ROW('Sanitation Data'!G80)))</f>
        <v/>
      </c>
      <c r="DE86" s="278" t="str">
        <f ca="true">+IF(OFFSET('Sanitation Data'!$H$28,0,10*ROW('Sanitation Data'!H80))="","",OFFSET('Sanitation Data'!$H$28,0,10*ROW('Sanitation Data'!H80)))</f>
        <v/>
      </c>
      <c r="DF86" s="278" t="str">
        <f ca="true">+IF(OFFSET('Sanitation Data'!$H$29,0,10*ROW('Sanitation Data'!H80))="","",OFFSET('Sanitation Data'!$H$29,0,10*ROW('Sanitation Data'!H80)))</f>
        <v/>
      </c>
      <c r="DG86" s="278" t="str">
        <f ca="true">+IF(OFFSET('Sanitation Data'!$H$30,0,10*ROW('Sanitation Data'!H80))="","",OFFSET('Sanitation Data'!$H$30,0,10*ROW('Sanitation Data'!H80)))</f>
        <v/>
      </c>
      <c r="DH86" s="278" t="str">
        <f ca="true">+IF(OFFSET('Sanitation Data'!$H$31,0,10*ROW('Sanitation Data'!H80))="","",OFFSET('Sanitation Data'!$H$31,0,10*ROW('Sanitation Data'!H80)))</f>
        <v/>
      </c>
      <c r="DI86" s="278" t="str">
        <f ca="true">+IF(OFFSET('Sanitation Data'!$H$32,0,10*ROW('Sanitation Data'!H80))="","",OFFSET('Sanitation Data'!$H$32,0,10*ROW('Sanitation Data'!H80)))</f>
        <v/>
      </c>
      <c r="DJ86" s="278" t="str">
        <f ca="true">+IF(OFFSET('Sanitation Data'!$I$28,0,10*ROW('Sanitation Data'!I80))="","",OFFSET('Sanitation Data'!$I$28,0,10*ROW('Sanitation Data'!I80)))</f>
        <v/>
      </c>
      <c r="DK86" s="278" t="str">
        <f ca="true">+IF(OFFSET('Sanitation Data'!$I$29,0,10*ROW('Sanitation Data'!I80))="","",OFFSET('Sanitation Data'!$I$29,0,10*ROW('Sanitation Data'!I80)))</f>
        <v/>
      </c>
      <c r="DL86" s="278" t="str">
        <f ca="true">+IF(OFFSET('Sanitation Data'!$I$30,0,10*ROW('Sanitation Data'!I80))="","",OFFSET('Sanitation Data'!$I$30,0,10*ROW('Sanitation Data'!I80)))</f>
        <v/>
      </c>
      <c r="DM86" s="278" t="str">
        <f ca="true">+IF(OFFSET('Sanitation Data'!$I$31,0,10*ROW('Sanitation Data'!I80))="","",OFFSET('Sanitation Data'!$I$31,0,10*ROW('Sanitation Data'!I80)))</f>
        <v/>
      </c>
      <c r="DN86" s="278" t="str">
        <f ca="true">+IF(OFFSET('Sanitation Data'!$I$32,0,10*ROW('Sanitation Data'!I80))="","",OFFSET('Sanitation Data'!$I$32,0,10*ROW('Sanitation Data'!I80)))</f>
        <v/>
      </c>
      <c r="DO86" s="278" t="str">
        <f ca="true">+IF(OFFSET('Hygiene Data'!$D$11,0,10*ROW('Hygiene Data'!D80))="","",OFFSET('Hygiene Data'!$D$11,0,10*ROW('Hygiene Data'!D80)))</f>
        <v/>
      </c>
      <c r="DP86" s="278" t="str">
        <f ca="true">+IF(OFFSET('Hygiene Data'!$D$12,0,10*ROW('Hygiene Data'!D80))="","",OFFSET('Hygiene Data'!$D$12,0,10*ROW('Hygiene Data'!D80)))</f>
        <v/>
      </c>
      <c r="DQ86" s="278" t="str">
        <f ca="true">+IF(OFFSET('Hygiene Data'!$D$13,0,10*ROW('Hygiene Data'!D80))="","",OFFSET('Hygiene Data'!$D$13,0,10*ROW('Hygiene Data'!D80)))</f>
        <v/>
      </c>
      <c r="DR86" s="278" t="str">
        <f ca="true">+IF(OFFSET('Hygiene Data'!$E$11,0,10*ROW('Hygiene Data'!E80))="","",OFFSET('Hygiene Data'!$E$11,0,10*ROW('Hygiene Data'!E80)))</f>
        <v/>
      </c>
      <c r="DS86" s="278" t="str">
        <f ca="true">+IF(OFFSET('Hygiene Data'!$E$12,0,10*ROW('Hygiene Data'!E80))="","",OFFSET('Hygiene Data'!$E$12,0,10*ROW('Hygiene Data'!E80)))</f>
        <v/>
      </c>
      <c r="DT86" s="278" t="str">
        <f ca="true">+IF(OFFSET('Hygiene Data'!$E$13,0,10*ROW('Hygiene Data'!E80))="","",OFFSET('Hygiene Data'!$E$13,0,10*ROW('Hygiene Data'!E80)))</f>
        <v/>
      </c>
      <c r="DU86" s="278" t="str">
        <f ca="true">+IF(OFFSET('Hygiene Data'!$F$11,0,10*ROW('Hygiene Data'!F80))="","",OFFSET('Hygiene Data'!$F$11,0,10*ROW('Hygiene Data'!F80)))</f>
        <v/>
      </c>
      <c r="DV86" s="278" t="str">
        <f ca="true">+IF(OFFSET('Hygiene Data'!$F$12,0,10*ROW('Hygiene Data'!F80))="","",OFFSET('Hygiene Data'!$F$12,0,10*ROW('Hygiene Data'!F80)))</f>
        <v/>
      </c>
      <c r="DW86" s="278" t="str">
        <f ca="true">+IF(OFFSET('Hygiene Data'!$F$13,0,10*ROW('Hygiene Data'!F80))="","",OFFSET('Hygiene Data'!$F$13,0,10*ROW('Hygiene Data'!F80)))</f>
        <v/>
      </c>
      <c r="DX86" s="278" t="str">
        <f ca="true">+IF(OFFSET('Hygiene Data'!$G$11,0,10*ROW('Hygiene Data'!G80))="","",OFFSET('Hygiene Data'!$G$11,0,10*ROW('Hygiene Data'!G80)))</f>
        <v/>
      </c>
      <c r="DY86" s="278" t="str">
        <f ca="true">+IF(OFFSET('Hygiene Data'!$G$12,0,10*ROW('Hygiene Data'!G80))="","",OFFSET('Hygiene Data'!$G$12,0,10*ROW('Hygiene Data'!G80)))</f>
        <v/>
      </c>
      <c r="DZ86" s="278" t="str">
        <f ca="true">+IF(OFFSET('Hygiene Data'!$G$13,0,10*ROW('Hygiene Data'!G80))="","",OFFSET('Hygiene Data'!$G$13,0,10*ROW('Hygiene Data'!G80)))</f>
        <v/>
      </c>
      <c r="EA86" s="278" t="str">
        <f ca="true">+IF(OFFSET('Hygiene Data'!$H$11,0,10*ROW('Hygiene Data'!H80))="","",OFFSET('Hygiene Data'!$H$11,0,10*ROW('Hygiene Data'!H80)))</f>
        <v/>
      </c>
      <c r="EB86" s="278" t="str">
        <f ca="true">+IF(OFFSET('Hygiene Data'!$H$12,0,10*ROW('Hygiene Data'!H80))="","",OFFSET('Hygiene Data'!$H$12,0,10*ROW('Hygiene Data'!H80)))</f>
        <v/>
      </c>
      <c r="EC86" s="278" t="str">
        <f ca="true">+IF(OFFSET('Hygiene Data'!$H$13,0,10*ROW('Hygiene Data'!H80))="","",OFFSET('Hygiene Data'!$H$13,0,10*ROW('Hygiene Data'!H80)))</f>
        <v/>
      </c>
      <c r="ED86" s="278" t="str">
        <f ca="true">+IF(OFFSET('Hygiene Data'!$I$11,0,10*ROW('Hygiene Data'!I80))="","",OFFSET('Hygiene Data'!$I$11,0,10*ROW('Hygiene Data'!I80)))</f>
        <v/>
      </c>
      <c r="EE86" s="278" t="str">
        <f ca="true">+IF(OFFSET('Hygiene Data'!$I$12,0,10*ROW('Hygiene Data'!I80))="","",OFFSET('Hygiene Data'!$I$12,0,10*ROW('Hygiene Data'!I80)))</f>
        <v/>
      </c>
      <c r="EF86" s="278" t="str">
        <f ca="true">+IF(OFFSET('Hygiene Data'!$I$13,0,10*ROW('Hygiene Data'!I80))="","",OFFSET('Hygiene Data'!$I$13,0,10*ROW('Hygiene Data'!I80)))</f>
        <v/>
      </c>
    </row>
    <row xmlns:x14ac="http://schemas.microsoft.com/office/spreadsheetml/2009/9/ac" r="87" x14ac:dyDescent="0.2">
      <c r="A87" s="35" t="str">
        <f ca="true">+IF(OFFSET('Water Data'!$B$2,0,10*ROW('Water Data'!E81))="","",OFFSET('Water Data'!$B$2,0,10*ROW('Water Data'!E81)))</f>
        <v/>
      </c>
      <c r="B87" s="35" t="str">
        <f ca="true">+IF(OFFSET('Water Data'!$C$2,0,10*ROW('Water Data'!F81))="","",OFFSET('Water Data'!$C$2,0,10*ROW('Water Data'!F81)))</f>
        <v/>
      </c>
      <c r="C87" s="334" t="str">
        <f t="shared" ca="true" si="1"/>
        <v/>
      </c>
      <c r="D87" s="91"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1"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1"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1"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1"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1"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1"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1"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1"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1"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1"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1"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1"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1"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1"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1"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1"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1"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2"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2"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2"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2"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2"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2"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2"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2"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2"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2"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2"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2"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2"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2"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2"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2"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2"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2"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2"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2"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2"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2"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2"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2"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2"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2"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2"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2"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2"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2"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3"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3"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3"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3"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3"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3"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3"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3"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3"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3"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3"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3"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3"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3"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3"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3"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3"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3"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8"/>
      <c r="BS87" s="278" t="str">
        <f ca="true">+IF(OFFSET('Water Data'!$D$27,0,10*ROW('Water Data'!D81))="","",OFFSET('Water Data'!$D$27,0,10*ROW('Water Data'!D81)))</f>
        <v/>
      </c>
      <c r="BT87" s="278" t="str">
        <f ca="true">+IF(OFFSET('Water Data'!$D$28,0,10*ROW('Water Data'!D81))="","",OFFSET('Water Data'!$D$28,0,10*ROW('Water Data'!D81)))</f>
        <v/>
      </c>
      <c r="BU87" s="278" t="str">
        <f ca="true">+IF(OFFSET('Water Data'!$D$29,0,10*ROW('Water Data'!D81))="","",OFFSET('Water Data'!$D$29,0,10*ROW('Water Data'!D81)))</f>
        <v/>
      </c>
      <c r="BV87" s="278" t="str">
        <f ca="true">+IF(OFFSET('Water Data'!$E$27,0,10*ROW('Water Data'!E81))="","",OFFSET('Water Data'!$E$27,0,10*ROW('Water Data'!E81)))</f>
        <v/>
      </c>
      <c r="BW87" s="278" t="str">
        <f ca="true">+IF(OFFSET('Water Data'!$E$28,0,10*ROW('Water Data'!E81))="","",OFFSET('Water Data'!$E$28,0,10*ROW('Water Data'!E81)))</f>
        <v/>
      </c>
      <c r="BX87" s="278" t="str">
        <f ca="true">+IF(OFFSET('Water Data'!$E$29,0,10*ROW('Water Data'!E81))="","",OFFSET('Water Data'!$E$29,0,10*ROW('Water Data'!E81)))</f>
        <v/>
      </c>
      <c r="BY87" s="278" t="str">
        <f ca="true">+IF(OFFSET('Water Data'!$F$27,0,10*ROW('Water Data'!F81))="","",OFFSET('Water Data'!$F$27,0,10*ROW('Water Data'!F81)))</f>
        <v/>
      </c>
      <c r="BZ87" s="278" t="str">
        <f ca="true">+IF(OFFSET('Water Data'!$F$28,0,10*ROW('Water Data'!F81))="","",OFFSET('Water Data'!$F$28,0,10*ROW('Water Data'!F81)))</f>
        <v/>
      </c>
      <c r="CA87" s="278" t="str">
        <f ca="true">+IF(OFFSET('Water Data'!$F$29,0,10*ROW('Water Data'!F81))="","",OFFSET('Water Data'!$F$29,0,10*ROW('Water Data'!F81)))</f>
        <v/>
      </c>
      <c r="CB87" s="278" t="str">
        <f ca="true">+IF(OFFSET('Water Data'!$G$27,0,10*ROW('Water Data'!G81))="","",OFFSET('Water Data'!$G$27,0,10*ROW('Water Data'!G81)))</f>
        <v/>
      </c>
      <c r="CC87" s="278" t="str">
        <f ca="true">+IF(OFFSET('Water Data'!$G$28,0,10*ROW('Water Data'!G81))="","",OFFSET('Water Data'!$G$28,0,10*ROW('Water Data'!G81)))</f>
        <v/>
      </c>
      <c r="CD87" s="278" t="str">
        <f ca="true">+IF(OFFSET('Water Data'!$G$29,0,10*ROW('Water Data'!G81))="","",OFFSET('Water Data'!$G$29,0,10*ROW('Water Data'!G81)))</f>
        <v/>
      </c>
      <c r="CE87" s="278" t="str">
        <f ca="true">+IF(OFFSET('Water Data'!$H$27,0,10*ROW('Water Data'!H81))="","",OFFSET('Water Data'!$H$27,0,10*ROW('Water Data'!H81)))</f>
        <v/>
      </c>
      <c r="CF87" s="278" t="str">
        <f ca="true">+IF(OFFSET('Water Data'!$H$28,0,10*ROW('Water Data'!H81))="","",OFFSET('Water Data'!$H$28,0,10*ROW('Water Data'!H81)))</f>
        <v/>
      </c>
      <c r="CG87" s="278" t="str">
        <f ca="true">+IF(OFFSET('Water Data'!$H$29,0,10*ROW('Water Data'!H81))="","",OFFSET('Water Data'!$H$29,0,10*ROW('Water Data'!H81)))</f>
        <v/>
      </c>
      <c r="CH87" s="278" t="str">
        <f ca="true">+IF(OFFSET('Water Data'!$I$27,0,10*ROW('Water Data'!I81))="","",OFFSET('Water Data'!$I$27,0,10*ROW('Water Data'!I81)))</f>
        <v/>
      </c>
      <c r="CI87" s="278" t="str">
        <f ca="true">+IF(OFFSET('Water Data'!$I$28,0,10*ROW('Water Data'!I81))="","",OFFSET('Water Data'!$I$28,0,10*ROW('Water Data'!I81)))</f>
        <v/>
      </c>
      <c r="CJ87" s="278" t="str">
        <f ca="true">+IF(OFFSET('Water Data'!$I$29,0,10*ROW('Water Data'!I81))="","",OFFSET('Water Data'!$I$29,0,10*ROW('Water Data'!I81)))</f>
        <v/>
      </c>
      <c r="CK87" s="278" t="str">
        <f ca="true">+IF(OFFSET('Sanitation Data'!$D$28,0,10*ROW('Sanitation Data'!D81))="","",OFFSET('Sanitation Data'!$D$28,0,10*ROW('Sanitation Data'!D81)))</f>
        <v/>
      </c>
      <c r="CL87" s="278" t="str">
        <f ca="true">+IF(OFFSET('Sanitation Data'!$D$29,0,10*ROW('Sanitation Data'!D81))="","",OFFSET('Sanitation Data'!$D$29,0,10*ROW('Sanitation Data'!D81)))</f>
        <v/>
      </c>
      <c r="CM87" s="278" t="str">
        <f ca="true">+IF(OFFSET('Sanitation Data'!$D$30,0,10*ROW('Sanitation Data'!D81))="","",OFFSET('Sanitation Data'!$D$30,0,10*ROW('Sanitation Data'!D81)))</f>
        <v/>
      </c>
      <c r="CN87" s="278" t="str">
        <f ca="true">+IF(OFFSET('Sanitation Data'!$D$31,0,10*ROW('Sanitation Data'!D81))="","",OFFSET('Sanitation Data'!$D$31,0,10*ROW('Sanitation Data'!D81)))</f>
        <v/>
      </c>
      <c r="CO87" s="278" t="str">
        <f ca="true">+IF(OFFSET('Sanitation Data'!$D$32,0,10*ROW('Sanitation Data'!D81))="","",OFFSET('Sanitation Data'!$D$32,0,10*ROW('Sanitation Data'!D81)))</f>
        <v/>
      </c>
      <c r="CP87" s="278" t="str">
        <f ca="true">+IF(OFFSET('Sanitation Data'!$E$28,0,10*ROW('Sanitation Data'!E81))="","",OFFSET('Sanitation Data'!$E$28,0,10*ROW('Sanitation Data'!E81)))</f>
        <v/>
      </c>
      <c r="CQ87" s="278" t="str">
        <f ca="true">+IF(OFFSET('Sanitation Data'!$E$29,0,10*ROW('Sanitation Data'!E81))="","",OFFSET('Sanitation Data'!$E$29,0,10*ROW('Sanitation Data'!E81)))</f>
        <v/>
      </c>
      <c r="CR87" s="278" t="str">
        <f ca="true">+IF(OFFSET('Sanitation Data'!$E$30,0,10*ROW('Sanitation Data'!E81))="","",OFFSET('Sanitation Data'!$E$30,0,10*ROW('Sanitation Data'!E81)))</f>
        <v/>
      </c>
      <c r="CS87" s="278" t="str">
        <f ca="true">+IF(OFFSET('Sanitation Data'!$E$31,0,10*ROW('Sanitation Data'!E81))="","",OFFSET('Sanitation Data'!$E$31,0,10*ROW('Sanitation Data'!E81)))</f>
        <v/>
      </c>
      <c r="CT87" s="278" t="str">
        <f ca="true">+IF(OFFSET('Sanitation Data'!$E$32,0,10*ROW('Sanitation Data'!E81))="","",OFFSET('Sanitation Data'!$E$32,0,10*ROW('Sanitation Data'!E81)))</f>
        <v/>
      </c>
      <c r="CU87" s="278" t="str">
        <f ca="true">+IF(OFFSET('Sanitation Data'!$F$28,0,10*ROW('Sanitation Data'!F81))="","",OFFSET('Sanitation Data'!$F$28,0,10*ROW('Sanitation Data'!F81)))</f>
        <v/>
      </c>
      <c r="CV87" s="278" t="str">
        <f ca="true">+IF(OFFSET('Sanitation Data'!$F$29,0,10*ROW('Sanitation Data'!F81))="","",OFFSET('Sanitation Data'!$F$29,0,10*ROW('Sanitation Data'!F81)))</f>
        <v/>
      </c>
      <c r="CW87" s="278" t="str">
        <f ca="true">+IF(OFFSET('Sanitation Data'!$F$30,0,10*ROW('Sanitation Data'!F81))="","",OFFSET('Sanitation Data'!$F$30,0,10*ROW('Sanitation Data'!F81)))</f>
        <v/>
      </c>
      <c r="CX87" s="278" t="str">
        <f ca="true">+IF(OFFSET('Sanitation Data'!$F$31,0,10*ROW('Sanitation Data'!F81))="","",OFFSET('Sanitation Data'!$F$31,0,10*ROW('Sanitation Data'!F81)))</f>
        <v/>
      </c>
      <c r="CY87" s="278" t="str">
        <f ca="true">+IF(OFFSET('Sanitation Data'!$F$32,0,10*ROW('Sanitation Data'!F81))="","",OFFSET('Sanitation Data'!$F$32,0,10*ROW('Sanitation Data'!F81)))</f>
        <v/>
      </c>
      <c r="CZ87" s="278" t="str">
        <f ca="true">+IF(OFFSET('Sanitation Data'!$G$28,0,10*ROW('Sanitation Data'!G81))="","",OFFSET('Sanitation Data'!$G$28,0,10*ROW('Sanitation Data'!G81)))</f>
        <v/>
      </c>
      <c r="DA87" s="278" t="str">
        <f ca="true">+IF(OFFSET('Sanitation Data'!$G$29,0,10*ROW('Sanitation Data'!G81))="","",OFFSET('Sanitation Data'!$G$29,0,10*ROW('Sanitation Data'!G81)))</f>
        <v/>
      </c>
      <c r="DB87" s="278" t="str">
        <f ca="true">+IF(OFFSET('Sanitation Data'!$G$30,0,10*ROW('Sanitation Data'!G81))="","",OFFSET('Sanitation Data'!$G$30,0,10*ROW('Sanitation Data'!G81)))</f>
        <v/>
      </c>
      <c r="DC87" s="278" t="str">
        <f ca="true">+IF(OFFSET('Sanitation Data'!$G$31,0,10*ROW('Sanitation Data'!G81))="","",OFFSET('Sanitation Data'!$G$31,0,10*ROW('Sanitation Data'!G81)))</f>
        <v/>
      </c>
      <c r="DD87" s="278" t="str">
        <f ca="true">+IF(OFFSET('Sanitation Data'!$G$32,0,10*ROW('Sanitation Data'!G81))="","",OFFSET('Sanitation Data'!$G$32,0,10*ROW('Sanitation Data'!G81)))</f>
        <v/>
      </c>
      <c r="DE87" s="278" t="str">
        <f ca="true">+IF(OFFSET('Sanitation Data'!$H$28,0,10*ROW('Sanitation Data'!H81))="","",OFFSET('Sanitation Data'!$H$28,0,10*ROW('Sanitation Data'!H81)))</f>
        <v/>
      </c>
      <c r="DF87" s="278" t="str">
        <f ca="true">+IF(OFFSET('Sanitation Data'!$H$29,0,10*ROW('Sanitation Data'!H81))="","",OFFSET('Sanitation Data'!$H$29,0,10*ROW('Sanitation Data'!H81)))</f>
        <v/>
      </c>
      <c r="DG87" s="278" t="str">
        <f ca="true">+IF(OFFSET('Sanitation Data'!$H$30,0,10*ROW('Sanitation Data'!H81))="","",OFFSET('Sanitation Data'!$H$30,0,10*ROW('Sanitation Data'!H81)))</f>
        <v/>
      </c>
      <c r="DH87" s="278" t="str">
        <f ca="true">+IF(OFFSET('Sanitation Data'!$H$31,0,10*ROW('Sanitation Data'!H81))="","",OFFSET('Sanitation Data'!$H$31,0,10*ROW('Sanitation Data'!H81)))</f>
        <v/>
      </c>
      <c r="DI87" s="278" t="str">
        <f ca="true">+IF(OFFSET('Sanitation Data'!$H$32,0,10*ROW('Sanitation Data'!H81))="","",OFFSET('Sanitation Data'!$H$32,0,10*ROW('Sanitation Data'!H81)))</f>
        <v/>
      </c>
      <c r="DJ87" s="278" t="str">
        <f ca="true">+IF(OFFSET('Sanitation Data'!$I$28,0,10*ROW('Sanitation Data'!I81))="","",OFFSET('Sanitation Data'!$I$28,0,10*ROW('Sanitation Data'!I81)))</f>
        <v/>
      </c>
      <c r="DK87" s="278" t="str">
        <f ca="true">+IF(OFFSET('Sanitation Data'!$I$29,0,10*ROW('Sanitation Data'!I81))="","",OFFSET('Sanitation Data'!$I$29,0,10*ROW('Sanitation Data'!I81)))</f>
        <v/>
      </c>
      <c r="DL87" s="278" t="str">
        <f ca="true">+IF(OFFSET('Sanitation Data'!$I$30,0,10*ROW('Sanitation Data'!I81))="","",OFFSET('Sanitation Data'!$I$30,0,10*ROW('Sanitation Data'!I81)))</f>
        <v/>
      </c>
      <c r="DM87" s="278" t="str">
        <f ca="true">+IF(OFFSET('Sanitation Data'!$I$31,0,10*ROW('Sanitation Data'!I81))="","",OFFSET('Sanitation Data'!$I$31,0,10*ROW('Sanitation Data'!I81)))</f>
        <v/>
      </c>
      <c r="DN87" s="278" t="str">
        <f ca="true">+IF(OFFSET('Sanitation Data'!$I$32,0,10*ROW('Sanitation Data'!I81))="","",OFFSET('Sanitation Data'!$I$32,0,10*ROW('Sanitation Data'!I81)))</f>
        <v/>
      </c>
      <c r="DO87" s="278" t="str">
        <f ca="true">+IF(OFFSET('Hygiene Data'!$D$11,0,10*ROW('Hygiene Data'!D81))="","",OFFSET('Hygiene Data'!$D$11,0,10*ROW('Hygiene Data'!D81)))</f>
        <v/>
      </c>
      <c r="DP87" s="278" t="str">
        <f ca="true">+IF(OFFSET('Hygiene Data'!$D$12,0,10*ROW('Hygiene Data'!D81))="","",OFFSET('Hygiene Data'!$D$12,0,10*ROW('Hygiene Data'!D81)))</f>
        <v/>
      </c>
      <c r="DQ87" s="278" t="str">
        <f ca="true">+IF(OFFSET('Hygiene Data'!$D$13,0,10*ROW('Hygiene Data'!D81))="","",OFFSET('Hygiene Data'!$D$13,0,10*ROW('Hygiene Data'!D81)))</f>
        <v/>
      </c>
      <c r="DR87" s="278" t="str">
        <f ca="true">+IF(OFFSET('Hygiene Data'!$E$11,0,10*ROW('Hygiene Data'!E81))="","",OFFSET('Hygiene Data'!$E$11,0,10*ROW('Hygiene Data'!E81)))</f>
        <v/>
      </c>
      <c r="DS87" s="278" t="str">
        <f ca="true">+IF(OFFSET('Hygiene Data'!$E$12,0,10*ROW('Hygiene Data'!E81))="","",OFFSET('Hygiene Data'!$E$12,0,10*ROW('Hygiene Data'!E81)))</f>
        <v/>
      </c>
      <c r="DT87" s="278" t="str">
        <f ca="true">+IF(OFFSET('Hygiene Data'!$E$13,0,10*ROW('Hygiene Data'!E81))="","",OFFSET('Hygiene Data'!$E$13,0,10*ROW('Hygiene Data'!E81)))</f>
        <v/>
      </c>
      <c r="DU87" s="278" t="str">
        <f ca="true">+IF(OFFSET('Hygiene Data'!$F$11,0,10*ROW('Hygiene Data'!F81))="","",OFFSET('Hygiene Data'!$F$11,0,10*ROW('Hygiene Data'!F81)))</f>
        <v/>
      </c>
      <c r="DV87" s="278" t="str">
        <f ca="true">+IF(OFFSET('Hygiene Data'!$F$12,0,10*ROW('Hygiene Data'!F81))="","",OFFSET('Hygiene Data'!$F$12,0,10*ROW('Hygiene Data'!F81)))</f>
        <v/>
      </c>
      <c r="DW87" s="278" t="str">
        <f ca="true">+IF(OFFSET('Hygiene Data'!$F$13,0,10*ROW('Hygiene Data'!F81))="","",OFFSET('Hygiene Data'!$F$13,0,10*ROW('Hygiene Data'!F81)))</f>
        <v/>
      </c>
      <c r="DX87" s="278" t="str">
        <f ca="true">+IF(OFFSET('Hygiene Data'!$G$11,0,10*ROW('Hygiene Data'!G81))="","",OFFSET('Hygiene Data'!$G$11,0,10*ROW('Hygiene Data'!G81)))</f>
        <v/>
      </c>
      <c r="DY87" s="278" t="str">
        <f ca="true">+IF(OFFSET('Hygiene Data'!$G$12,0,10*ROW('Hygiene Data'!G81))="","",OFFSET('Hygiene Data'!$G$12,0,10*ROW('Hygiene Data'!G81)))</f>
        <v/>
      </c>
      <c r="DZ87" s="278" t="str">
        <f ca="true">+IF(OFFSET('Hygiene Data'!$G$13,0,10*ROW('Hygiene Data'!G81))="","",OFFSET('Hygiene Data'!$G$13,0,10*ROW('Hygiene Data'!G81)))</f>
        <v/>
      </c>
      <c r="EA87" s="278" t="str">
        <f ca="true">+IF(OFFSET('Hygiene Data'!$H$11,0,10*ROW('Hygiene Data'!H81))="","",OFFSET('Hygiene Data'!$H$11,0,10*ROW('Hygiene Data'!H81)))</f>
        <v/>
      </c>
      <c r="EB87" s="278" t="str">
        <f ca="true">+IF(OFFSET('Hygiene Data'!$H$12,0,10*ROW('Hygiene Data'!H81))="","",OFFSET('Hygiene Data'!$H$12,0,10*ROW('Hygiene Data'!H81)))</f>
        <v/>
      </c>
      <c r="EC87" s="278" t="str">
        <f ca="true">+IF(OFFSET('Hygiene Data'!$H$13,0,10*ROW('Hygiene Data'!H81))="","",OFFSET('Hygiene Data'!$H$13,0,10*ROW('Hygiene Data'!H81)))</f>
        <v/>
      </c>
      <c r="ED87" s="278" t="str">
        <f ca="true">+IF(OFFSET('Hygiene Data'!$I$11,0,10*ROW('Hygiene Data'!I81))="","",OFFSET('Hygiene Data'!$I$11,0,10*ROW('Hygiene Data'!I81)))</f>
        <v/>
      </c>
      <c r="EE87" s="278" t="str">
        <f ca="true">+IF(OFFSET('Hygiene Data'!$I$12,0,10*ROW('Hygiene Data'!I81))="","",OFFSET('Hygiene Data'!$I$12,0,10*ROW('Hygiene Data'!I81)))</f>
        <v/>
      </c>
      <c r="EF87" s="278" t="str">
        <f ca="true">+IF(OFFSET('Hygiene Data'!$I$13,0,10*ROW('Hygiene Data'!I81))="","",OFFSET('Hygiene Data'!$I$13,0,10*ROW('Hygiene Data'!I81)))</f>
        <v/>
      </c>
    </row>
    <row xmlns:x14ac="http://schemas.microsoft.com/office/spreadsheetml/2009/9/ac" r="88" x14ac:dyDescent="0.2">
      <c r="A88" s="35" t="str">
        <f ca="true">+IF(OFFSET('Water Data'!$B$2,0,10*ROW('Water Data'!E82))="","",OFFSET('Water Data'!$B$2,0,10*ROW('Water Data'!E82)))</f>
        <v/>
      </c>
      <c r="B88" s="35" t="str">
        <f ca="true">+IF(OFFSET('Water Data'!$C$2,0,10*ROW('Water Data'!F82))="","",OFFSET('Water Data'!$C$2,0,10*ROW('Water Data'!F82)))</f>
        <v/>
      </c>
      <c r="C88" s="334" t="str">
        <f t="shared" ca="true" si="1"/>
        <v/>
      </c>
      <c r="D88" s="91"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1"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1"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1"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1"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1"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1"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1"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1"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1"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1"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1"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1"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1"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1"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1"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1"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1"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2"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2"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2"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2"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2"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2"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2"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2"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2"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2"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2"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2"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2"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2"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2"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2"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2"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2"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2"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2"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2"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2"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2"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2"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2"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2"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2"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2"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2"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2"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3"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3"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3"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3"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3"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3"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3"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3"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3"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3"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3"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3"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3"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3"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3"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3"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3"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3"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8"/>
      <c r="BS88" s="278" t="str">
        <f ca="true">+IF(OFFSET('Water Data'!$D$27,0,10*ROW('Water Data'!D82))="","",OFFSET('Water Data'!$D$27,0,10*ROW('Water Data'!D82)))</f>
        <v/>
      </c>
      <c r="BT88" s="278" t="str">
        <f ca="true">+IF(OFFSET('Water Data'!$D$28,0,10*ROW('Water Data'!D82))="","",OFFSET('Water Data'!$D$28,0,10*ROW('Water Data'!D82)))</f>
        <v/>
      </c>
      <c r="BU88" s="278" t="str">
        <f ca="true">+IF(OFFSET('Water Data'!$D$29,0,10*ROW('Water Data'!D82))="","",OFFSET('Water Data'!$D$29,0,10*ROW('Water Data'!D82)))</f>
        <v/>
      </c>
      <c r="BV88" s="278" t="str">
        <f ca="true">+IF(OFFSET('Water Data'!$E$27,0,10*ROW('Water Data'!E82))="","",OFFSET('Water Data'!$E$27,0,10*ROW('Water Data'!E82)))</f>
        <v/>
      </c>
      <c r="BW88" s="278" t="str">
        <f ca="true">+IF(OFFSET('Water Data'!$E$28,0,10*ROW('Water Data'!E82))="","",OFFSET('Water Data'!$E$28,0,10*ROW('Water Data'!E82)))</f>
        <v/>
      </c>
      <c r="BX88" s="278" t="str">
        <f ca="true">+IF(OFFSET('Water Data'!$E$29,0,10*ROW('Water Data'!E82))="","",OFFSET('Water Data'!$E$29,0,10*ROW('Water Data'!E82)))</f>
        <v/>
      </c>
      <c r="BY88" s="278" t="str">
        <f ca="true">+IF(OFFSET('Water Data'!$F$27,0,10*ROW('Water Data'!F82))="","",OFFSET('Water Data'!$F$27,0,10*ROW('Water Data'!F82)))</f>
        <v/>
      </c>
      <c r="BZ88" s="278" t="str">
        <f ca="true">+IF(OFFSET('Water Data'!$F$28,0,10*ROW('Water Data'!F82))="","",OFFSET('Water Data'!$F$28,0,10*ROW('Water Data'!F82)))</f>
        <v/>
      </c>
      <c r="CA88" s="278" t="str">
        <f ca="true">+IF(OFFSET('Water Data'!$F$29,0,10*ROW('Water Data'!F82))="","",OFFSET('Water Data'!$F$29,0,10*ROW('Water Data'!F82)))</f>
        <v/>
      </c>
      <c r="CB88" s="278" t="str">
        <f ca="true">+IF(OFFSET('Water Data'!$G$27,0,10*ROW('Water Data'!G82))="","",OFFSET('Water Data'!$G$27,0,10*ROW('Water Data'!G82)))</f>
        <v/>
      </c>
      <c r="CC88" s="278" t="str">
        <f ca="true">+IF(OFFSET('Water Data'!$G$28,0,10*ROW('Water Data'!G82))="","",OFFSET('Water Data'!$G$28,0,10*ROW('Water Data'!G82)))</f>
        <v/>
      </c>
      <c r="CD88" s="278" t="str">
        <f ca="true">+IF(OFFSET('Water Data'!$G$29,0,10*ROW('Water Data'!G82))="","",OFFSET('Water Data'!$G$29,0,10*ROW('Water Data'!G82)))</f>
        <v/>
      </c>
      <c r="CE88" s="278" t="str">
        <f ca="true">+IF(OFFSET('Water Data'!$H$27,0,10*ROW('Water Data'!H82))="","",OFFSET('Water Data'!$H$27,0,10*ROW('Water Data'!H82)))</f>
        <v/>
      </c>
      <c r="CF88" s="278" t="str">
        <f ca="true">+IF(OFFSET('Water Data'!$H$28,0,10*ROW('Water Data'!H82))="","",OFFSET('Water Data'!$H$28,0,10*ROW('Water Data'!H82)))</f>
        <v/>
      </c>
      <c r="CG88" s="278" t="str">
        <f ca="true">+IF(OFFSET('Water Data'!$H$29,0,10*ROW('Water Data'!H82))="","",OFFSET('Water Data'!$H$29,0,10*ROW('Water Data'!H82)))</f>
        <v/>
      </c>
      <c r="CH88" s="278" t="str">
        <f ca="true">+IF(OFFSET('Water Data'!$I$27,0,10*ROW('Water Data'!I82))="","",OFFSET('Water Data'!$I$27,0,10*ROW('Water Data'!I82)))</f>
        <v/>
      </c>
      <c r="CI88" s="278" t="str">
        <f ca="true">+IF(OFFSET('Water Data'!$I$28,0,10*ROW('Water Data'!I82))="","",OFFSET('Water Data'!$I$28,0,10*ROW('Water Data'!I82)))</f>
        <v/>
      </c>
      <c r="CJ88" s="278" t="str">
        <f ca="true">+IF(OFFSET('Water Data'!$I$29,0,10*ROW('Water Data'!I82))="","",OFFSET('Water Data'!$I$29,0,10*ROW('Water Data'!I82)))</f>
        <v/>
      </c>
      <c r="CK88" s="278" t="str">
        <f ca="true">+IF(OFFSET('Sanitation Data'!$D$28,0,10*ROW('Sanitation Data'!D82))="","",OFFSET('Sanitation Data'!$D$28,0,10*ROW('Sanitation Data'!D82)))</f>
        <v/>
      </c>
      <c r="CL88" s="278" t="str">
        <f ca="true">+IF(OFFSET('Sanitation Data'!$D$29,0,10*ROW('Sanitation Data'!D82))="","",OFFSET('Sanitation Data'!$D$29,0,10*ROW('Sanitation Data'!D82)))</f>
        <v/>
      </c>
      <c r="CM88" s="278" t="str">
        <f ca="true">+IF(OFFSET('Sanitation Data'!$D$30,0,10*ROW('Sanitation Data'!D82))="","",OFFSET('Sanitation Data'!$D$30,0,10*ROW('Sanitation Data'!D82)))</f>
        <v/>
      </c>
      <c r="CN88" s="278" t="str">
        <f ca="true">+IF(OFFSET('Sanitation Data'!$D$31,0,10*ROW('Sanitation Data'!D82))="","",OFFSET('Sanitation Data'!$D$31,0,10*ROW('Sanitation Data'!D82)))</f>
        <v/>
      </c>
      <c r="CO88" s="278" t="str">
        <f ca="true">+IF(OFFSET('Sanitation Data'!$D$32,0,10*ROW('Sanitation Data'!D82))="","",OFFSET('Sanitation Data'!$D$32,0,10*ROW('Sanitation Data'!D82)))</f>
        <v/>
      </c>
      <c r="CP88" s="278" t="str">
        <f ca="true">+IF(OFFSET('Sanitation Data'!$E$28,0,10*ROW('Sanitation Data'!E82))="","",OFFSET('Sanitation Data'!$E$28,0,10*ROW('Sanitation Data'!E82)))</f>
        <v/>
      </c>
      <c r="CQ88" s="278" t="str">
        <f ca="true">+IF(OFFSET('Sanitation Data'!$E$29,0,10*ROW('Sanitation Data'!E82))="","",OFFSET('Sanitation Data'!$E$29,0,10*ROW('Sanitation Data'!E82)))</f>
        <v/>
      </c>
      <c r="CR88" s="278" t="str">
        <f ca="true">+IF(OFFSET('Sanitation Data'!$E$30,0,10*ROW('Sanitation Data'!E82))="","",OFFSET('Sanitation Data'!$E$30,0,10*ROW('Sanitation Data'!E82)))</f>
        <v/>
      </c>
      <c r="CS88" s="278" t="str">
        <f ca="true">+IF(OFFSET('Sanitation Data'!$E$31,0,10*ROW('Sanitation Data'!E82))="","",OFFSET('Sanitation Data'!$E$31,0,10*ROW('Sanitation Data'!E82)))</f>
        <v/>
      </c>
      <c r="CT88" s="278" t="str">
        <f ca="true">+IF(OFFSET('Sanitation Data'!$E$32,0,10*ROW('Sanitation Data'!E82))="","",OFFSET('Sanitation Data'!$E$32,0,10*ROW('Sanitation Data'!E82)))</f>
        <v/>
      </c>
      <c r="CU88" s="278" t="str">
        <f ca="true">+IF(OFFSET('Sanitation Data'!$F$28,0,10*ROW('Sanitation Data'!F82))="","",OFFSET('Sanitation Data'!$F$28,0,10*ROW('Sanitation Data'!F82)))</f>
        <v/>
      </c>
      <c r="CV88" s="278" t="str">
        <f ca="true">+IF(OFFSET('Sanitation Data'!$F$29,0,10*ROW('Sanitation Data'!F82))="","",OFFSET('Sanitation Data'!$F$29,0,10*ROW('Sanitation Data'!F82)))</f>
        <v/>
      </c>
      <c r="CW88" s="278" t="str">
        <f ca="true">+IF(OFFSET('Sanitation Data'!$F$30,0,10*ROW('Sanitation Data'!F82))="","",OFFSET('Sanitation Data'!$F$30,0,10*ROW('Sanitation Data'!F82)))</f>
        <v/>
      </c>
      <c r="CX88" s="278" t="str">
        <f ca="true">+IF(OFFSET('Sanitation Data'!$F$31,0,10*ROW('Sanitation Data'!F82))="","",OFFSET('Sanitation Data'!$F$31,0,10*ROW('Sanitation Data'!F82)))</f>
        <v/>
      </c>
      <c r="CY88" s="278" t="str">
        <f ca="true">+IF(OFFSET('Sanitation Data'!$F$32,0,10*ROW('Sanitation Data'!F82))="","",OFFSET('Sanitation Data'!$F$32,0,10*ROW('Sanitation Data'!F82)))</f>
        <v/>
      </c>
      <c r="CZ88" s="278" t="str">
        <f ca="true">+IF(OFFSET('Sanitation Data'!$G$28,0,10*ROW('Sanitation Data'!G82))="","",OFFSET('Sanitation Data'!$G$28,0,10*ROW('Sanitation Data'!G82)))</f>
        <v/>
      </c>
      <c r="DA88" s="278" t="str">
        <f ca="true">+IF(OFFSET('Sanitation Data'!$G$29,0,10*ROW('Sanitation Data'!G82))="","",OFFSET('Sanitation Data'!$G$29,0,10*ROW('Sanitation Data'!G82)))</f>
        <v/>
      </c>
      <c r="DB88" s="278" t="str">
        <f ca="true">+IF(OFFSET('Sanitation Data'!$G$30,0,10*ROW('Sanitation Data'!G82))="","",OFFSET('Sanitation Data'!$G$30,0,10*ROW('Sanitation Data'!G82)))</f>
        <v/>
      </c>
      <c r="DC88" s="278" t="str">
        <f ca="true">+IF(OFFSET('Sanitation Data'!$G$31,0,10*ROW('Sanitation Data'!G82))="","",OFFSET('Sanitation Data'!$G$31,0,10*ROW('Sanitation Data'!G82)))</f>
        <v/>
      </c>
      <c r="DD88" s="278" t="str">
        <f ca="true">+IF(OFFSET('Sanitation Data'!$G$32,0,10*ROW('Sanitation Data'!G82))="","",OFFSET('Sanitation Data'!$G$32,0,10*ROW('Sanitation Data'!G82)))</f>
        <v/>
      </c>
      <c r="DE88" s="278" t="str">
        <f ca="true">+IF(OFFSET('Sanitation Data'!$H$28,0,10*ROW('Sanitation Data'!H82))="","",OFFSET('Sanitation Data'!$H$28,0,10*ROW('Sanitation Data'!H82)))</f>
        <v/>
      </c>
      <c r="DF88" s="278" t="str">
        <f ca="true">+IF(OFFSET('Sanitation Data'!$H$29,0,10*ROW('Sanitation Data'!H82))="","",OFFSET('Sanitation Data'!$H$29,0,10*ROW('Sanitation Data'!H82)))</f>
        <v/>
      </c>
      <c r="DG88" s="278" t="str">
        <f ca="true">+IF(OFFSET('Sanitation Data'!$H$30,0,10*ROW('Sanitation Data'!H82))="","",OFFSET('Sanitation Data'!$H$30,0,10*ROW('Sanitation Data'!H82)))</f>
        <v/>
      </c>
      <c r="DH88" s="278" t="str">
        <f ca="true">+IF(OFFSET('Sanitation Data'!$H$31,0,10*ROW('Sanitation Data'!H82))="","",OFFSET('Sanitation Data'!$H$31,0,10*ROW('Sanitation Data'!H82)))</f>
        <v/>
      </c>
      <c r="DI88" s="278" t="str">
        <f ca="true">+IF(OFFSET('Sanitation Data'!$H$32,0,10*ROW('Sanitation Data'!H82))="","",OFFSET('Sanitation Data'!$H$32,0,10*ROW('Sanitation Data'!H82)))</f>
        <v/>
      </c>
      <c r="DJ88" s="278" t="str">
        <f ca="true">+IF(OFFSET('Sanitation Data'!$I$28,0,10*ROW('Sanitation Data'!I82))="","",OFFSET('Sanitation Data'!$I$28,0,10*ROW('Sanitation Data'!I82)))</f>
        <v/>
      </c>
      <c r="DK88" s="278" t="str">
        <f ca="true">+IF(OFFSET('Sanitation Data'!$I$29,0,10*ROW('Sanitation Data'!I82))="","",OFFSET('Sanitation Data'!$I$29,0,10*ROW('Sanitation Data'!I82)))</f>
        <v/>
      </c>
      <c r="DL88" s="278" t="str">
        <f ca="true">+IF(OFFSET('Sanitation Data'!$I$30,0,10*ROW('Sanitation Data'!I82))="","",OFFSET('Sanitation Data'!$I$30,0,10*ROW('Sanitation Data'!I82)))</f>
        <v/>
      </c>
      <c r="DM88" s="278" t="str">
        <f ca="true">+IF(OFFSET('Sanitation Data'!$I$31,0,10*ROW('Sanitation Data'!I82))="","",OFFSET('Sanitation Data'!$I$31,0,10*ROW('Sanitation Data'!I82)))</f>
        <v/>
      </c>
      <c r="DN88" s="278" t="str">
        <f ca="true">+IF(OFFSET('Sanitation Data'!$I$32,0,10*ROW('Sanitation Data'!I82))="","",OFFSET('Sanitation Data'!$I$32,0,10*ROW('Sanitation Data'!I82)))</f>
        <v/>
      </c>
      <c r="DO88" s="278" t="str">
        <f ca="true">+IF(OFFSET('Hygiene Data'!$D$11,0,10*ROW('Hygiene Data'!D82))="","",OFFSET('Hygiene Data'!$D$11,0,10*ROW('Hygiene Data'!D82)))</f>
        <v/>
      </c>
      <c r="DP88" s="278" t="str">
        <f ca="true">+IF(OFFSET('Hygiene Data'!$D$12,0,10*ROW('Hygiene Data'!D82))="","",OFFSET('Hygiene Data'!$D$12,0,10*ROW('Hygiene Data'!D82)))</f>
        <v/>
      </c>
      <c r="DQ88" s="278" t="str">
        <f ca="true">+IF(OFFSET('Hygiene Data'!$D$13,0,10*ROW('Hygiene Data'!D82))="","",OFFSET('Hygiene Data'!$D$13,0,10*ROW('Hygiene Data'!D82)))</f>
        <v/>
      </c>
      <c r="DR88" s="278" t="str">
        <f ca="true">+IF(OFFSET('Hygiene Data'!$E$11,0,10*ROW('Hygiene Data'!E82))="","",OFFSET('Hygiene Data'!$E$11,0,10*ROW('Hygiene Data'!E82)))</f>
        <v/>
      </c>
      <c r="DS88" s="278" t="str">
        <f ca="true">+IF(OFFSET('Hygiene Data'!$E$12,0,10*ROW('Hygiene Data'!E82))="","",OFFSET('Hygiene Data'!$E$12,0,10*ROW('Hygiene Data'!E82)))</f>
        <v/>
      </c>
      <c r="DT88" s="278" t="str">
        <f ca="true">+IF(OFFSET('Hygiene Data'!$E$13,0,10*ROW('Hygiene Data'!E82))="","",OFFSET('Hygiene Data'!$E$13,0,10*ROW('Hygiene Data'!E82)))</f>
        <v/>
      </c>
      <c r="DU88" s="278" t="str">
        <f ca="true">+IF(OFFSET('Hygiene Data'!$F$11,0,10*ROW('Hygiene Data'!F82))="","",OFFSET('Hygiene Data'!$F$11,0,10*ROW('Hygiene Data'!F82)))</f>
        <v/>
      </c>
      <c r="DV88" s="278" t="str">
        <f ca="true">+IF(OFFSET('Hygiene Data'!$F$12,0,10*ROW('Hygiene Data'!F82))="","",OFFSET('Hygiene Data'!$F$12,0,10*ROW('Hygiene Data'!F82)))</f>
        <v/>
      </c>
      <c r="DW88" s="278" t="str">
        <f ca="true">+IF(OFFSET('Hygiene Data'!$F$13,0,10*ROW('Hygiene Data'!F82))="","",OFFSET('Hygiene Data'!$F$13,0,10*ROW('Hygiene Data'!F82)))</f>
        <v/>
      </c>
      <c r="DX88" s="278" t="str">
        <f ca="true">+IF(OFFSET('Hygiene Data'!$G$11,0,10*ROW('Hygiene Data'!G82))="","",OFFSET('Hygiene Data'!$G$11,0,10*ROW('Hygiene Data'!G82)))</f>
        <v/>
      </c>
      <c r="DY88" s="278" t="str">
        <f ca="true">+IF(OFFSET('Hygiene Data'!$G$12,0,10*ROW('Hygiene Data'!G82))="","",OFFSET('Hygiene Data'!$G$12,0,10*ROW('Hygiene Data'!G82)))</f>
        <v/>
      </c>
      <c r="DZ88" s="278" t="str">
        <f ca="true">+IF(OFFSET('Hygiene Data'!$G$13,0,10*ROW('Hygiene Data'!G82))="","",OFFSET('Hygiene Data'!$G$13,0,10*ROW('Hygiene Data'!G82)))</f>
        <v/>
      </c>
      <c r="EA88" s="278" t="str">
        <f ca="true">+IF(OFFSET('Hygiene Data'!$H$11,0,10*ROW('Hygiene Data'!H82))="","",OFFSET('Hygiene Data'!$H$11,0,10*ROW('Hygiene Data'!H82)))</f>
        <v/>
      </c>
      <c r="EB88" s="278" t="str">
        <f ca="true">+IF(OFFSET('Hygiene Data'!$H$12,0,10*ROW('Hygiene Data'!H82))="","",OFFSET('Hygiene Data'!$H$12,0,10*ROW('Hygiene Data'!H82)))</f>
        <v/>
      </c>
      <c r="EC88" s="278" t="str">
        <f ca="true">+IF(OFFSET('Hygiene Data'!$H$13,0,10*ROW('Hygiene Data'!H82))="","",OFFSET('Hygiene Data'!$H$13,0,10*ROW('Hygiene Data'!H82)))</f>
        <v/>
      </c>
      <c r="ED88" s="278" t="str">
        <f ca="true">+IF(OFFSET('Hygiene Data'!$I$11,0,10*ROW('Hygiene Data'!I82))="","",OFFSET('Hygiene Data'!$I$11,0,10*ROW('Hygiene Data'!I82)))</f>
        <v/>
      </c>
      <c r="EE88" s="278" t="str">
        <f ca="true">+IF(OFFSET('Hygiene Data'!$I$12,0,10*ROW('Hygiene Data'!I82))="","",OFFSET('Hygiene Data'!$I$12,0,10*ROW('Hygiene Data'!I82)))</f>
        <v/>
      </c>
      <c r="EF88" s="278" t="str">
        <f ca="true">+IF(OFFSET('Hygiene Data'!$I$13,0,10*ROW('Hygiene Data'!I82))="","",OFFSET('Hygiene Data'!$I$13,0,10*ROW('Hygiene Data'!I82)))</f>
        <v/>
      </c>
    </row>
    <row xmlns:x14ac="http://schemas.microsoft.com/office/spreadsheetml/2009/9/ac" r="89" x14ac:dyDescent="0.2">
      <c r="A89" s="35" t="str">
        <f ca="true">+IF(OFFSET('Water Data'!$B$2,0,10*ROW('Water Data'!E83))="","",OFFSET('Water Data'!$B$2,0,10*ROW('Water Data'!E83)))</f>
        <v/>
      </c>
      <c r="B89" s="35" t="str">
        <f ca="true">+IF(OFFSET('Water Data'!$C$2,0,10*ROW('Water Data'!F83))="","",OFFSET('Water Data'!$C$2,0,10*ROW('Water Data'!F83)))</f>
        <v/>
      </c>
      <c r="C89" s="334" t="str">
        <f t="shared" ca="true" si="1"/>
        <v/>
      </c>
      <c r="D89" s="91"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1"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1"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1"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1"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1"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1"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1"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1"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1"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1"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1"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1"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1"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1"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1"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1"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1"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2"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2"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2"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2"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2"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2"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2"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2"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2"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2"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2"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2"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2"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2"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2"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2"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2"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2"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2"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2"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2"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2"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2"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2"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2"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2"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2"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2"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2"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2"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3"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3"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3"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3"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3"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3"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3"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3"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3"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3"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3"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3"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3"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3"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3"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3"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3"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3"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8"/>
      <c r="BS89" s="278" t="str">
        <f ca="true">+IF(OFFSET('Water Data'!$D$27,0,10*ROW('Water Data'!D83))="","",OFFSET('Water Data'!$D$27,0,10*ROW('Water Data'!D83)))</f>
        <v/>
      </c>
      <c r="BT89" s="278" t="str">
        <f ca="true">+IF(OFFSET('Water Data'!$D$28,0,10*ROW('Water Data'!D83))="","",OFFSET('Water Data'!$D$28,0,10*ROW('Water Data'!D83)))</f>
        <v/>
      </c>
      <c r="BU89" s="278" t="str">
        <f ca="true">+IF(OFFSET('Water Data'!$D$29,0,10*ROW('Water Data'!D83))="","",OFFSET('Water Data'!$D$29,0,10*ROW('Water Data'!D83)))</f>
        <v/>
      </c>
      <c r="BV89" s="278" t="str">
        <f ca="true">+IF(OFFSET('Water Data'!$E$27,0,10*ROW('Water Data'!E83))="","",OFFSET('Water Data'!$E$27,0,10*ROW('Water Data'!E83)))</f>
        <v/>
      </c>
      <c r="BW89" s="278" t="str">
        <f ca="true">+IF(OFFSET('Water Data'!$E$28,0,10*ROW('Water Data'!E83))="","",OFFSET('Water Data'!$E$28,0,10*ROW('Water Data'!E83)))</f>
        <v/>
      </c>
      <c r="BX89" s="278" t="str">
        <f ca="true">+IF(OFFSET('Water Data'!$E$29,0,10*ROW('Water Data'!E83))="","",OFFSET('Water Data'!$E$29,0,10*ROW('Water Data'!E83)))</f>
        <v/>
      </c>
      <c r="BY89" s="278" t="str">
        <f ca="true">+IF(OFFSET('Water Data'!$F$27,0,10*ROW('Water Data'!F83))="","",OFFSET('Water Data'!$F$27,0,10*ROW('Water Data'!F83)))</f>
        <v/>
      </c>
      <c r="BZ89" s="278" t="str">
        <f ca="true">+IF(OFFSET('Water Data'!$F$28,0,10*ROW('Water Data'!F83))="","",OFFSET('Water Data'!$F$28,0,10*ROW('Water Data'!F83)))</f>
        <v/>
      </c>
      <c r="CA89" s="278" t="str">
        <f ca="true">+IF(OFFSET('Water Data'!$F$29,0,10*ROW('Water Data'!F83))="","",OFFSET('Water Data'!$F$29,0,10*ROW('Water Data'!F83)))</f>
        <v/>
      </c>
      <c r="CB89" s="278" t="str">
        <f ca="true">+IF(OFFSET('Water Data'!$G$27,0,10*ROW('Water Data'!G83))="","",OFFSET('Water Data'!$G$27,0,10*ROW('Water Data'!G83)))</f>
        <v/>
      </c>
      <c r="CC89" s="278" t="str">
        <f ca="true">+IF(OFFSET('Water Data'!$G$28,0,10*ROW('Water Data'!G83))="","",OFFSET('Water Data'!$G$28,0,10*ROW('Water Data'!G83)))</f>
        <v/>
      </c>
      <c r="CD89" s="278" t="str">
        <f ca="true">+IF(OFFSET('Water Data'!$G$29,0,10*ROW('Water Data'!G83))="","",OFFSET('Water Data'!$G$29,0,10*ROW('Water Data'!G83)))</f>
        <v/>
      </c>
      <c r="CE89" s="278" t="str">
        <f ca="true">+IF(OFFSET('Water Data'!$H$27,0,10*ROW('Water Data'!H83))="","",OFFSET('Water Data'!$H$27,0,10*ROW('Water Data'!H83)))</f>
        <v/>
      </c>
      <c r="CF89" s="278" t="str">
        <f ca="true">+IF(OFFSET('Water Data'!$H$28,0,10*ROW('Water Data'!H83))="","",OFFSET('Water Data'!$H$28,0,10*ROW('Water Data'!H83)))</f>
        <v/>
      </c>
      <c r="CG89" s="278" t="str">
        <f ca="true">+IF(OFFSET('Water Data'!$H$29,0,10*ROW('Water Data'!H83))="","",OFFSET('Water Data'!$H$29,0,10*ROW('Water Data'!H83)))</f>
        <v/>
      </c>
      <c r="CH89" s="278" t="str">
        <f ca="true">+IF(OFFSET('Water Data'!$I$27,0,10*ROW('Water Data'!I83))="","",OFFSET('Water Data'!$I$27,0,10*ROW('Water Data'!I83)))</f>
        <v/>
      </c>
      <c r="CI89" s="278" t="str">
        <f ca="true">+IF(OFFSET('Water Data'!$I$28,0,10*ROW('Water Data'!I83))="","",OFFSET('Water Data'!$I$28,0,10*ROW('Water Data'!I83)))</f>
        <v/>
      </c>
      <c r="CJ89" s="278" t="str">
        <f ca="true">+IF(OFFSET('Water Data'!$I$29,0,10*ROW('Water Data'!I83))="","",OFFSET('Water Data'!$I$29,0,10*ROW('Water Data'!I83)))</f>
        <v/>
      </c>
      <c r="CK89" s="278" t="str">
        <f ca="true">+IF(OFFSET('Sanitation Data'!$D$28,0,10*ROW('Sanitation Data'!D83))="","",OFFSET('Sanitation Data'!$D$28,0,10*ROW('Sanitation Data'!D83)))</f>
        <v/>
      </c>
      <c r="CL89" s="278" t="str">
        <f ca="true">+IF(OFFSET('Sanitation Data'!$D$29,0,10*ROW('Sanitation Data'!D83))="","",OFFSET('Sanitation Data'!$D$29,0,10*ROW('Sanitation Data'!D83)))</f>
        <v/>
      </c>
      <c r="CM89" s="278" t="str">
        <f ca="true">+IF(OFFSET('Sanitation Data'!$D$30,0,10*ROW('Sanitation Data'!D83))="","",OFFSET('Sanitation Data'!$D$30,0,10*ROW('Sanitation Data'!D83)))</f>
        <v/>
      </c>
      <c r="CN89" s="278" t="str">
        <f ca="true">+IF(OFFSET('Sanitation Data'!$D$31,0,10*ROW('Sanitation Data'!D83))="","",OFFSET('Sanitation Data'!$D$31,0,10*ROW('Sanitation Data'!D83)))</f>
        <v/>
      </c>
      <c r="CO89" s="278" t="str">
        <f ca="true">+IF(OFFSET('Sanitation Data'!$D$32,0,10*ROW('Sanitation Data'!D83))="","",OFFSET('Sanitation Data'!$D$32,0,10*ROW('Sanitation Data'!D83)))</f>
        <v/>
      </c>
      <c r="CP89" s="278" t="str">
        <f ca="true">+IF(OFFSET('Sanitation Data'!$E$28,0,10*ROW('Sanitation Data'!E83))="","",OFFSET('Sanitation Data'!$E$28,0,10*ROW('Sanitation Data'!E83)))</f>
        <v/>
      </c>
      <c r="CQ89" s="278" t="str">
        <f ca="true">+IF(OFFSET('Sanitation Data'!$E$29,0,10*ROW('Sanitation Data'!E83))="","",OFFSET('Sanitation Data'!$E$29,0,10*ROW('Sanitation Data'!E83)))</f>
        <v/>
      </c>
      <c r="CR89" s="278" t="str">
        <f ca="true">+IF(OFFSET('Sanitation Data'!$E$30,0,10*ROW('Sanitation Data'!E83))="","",OFFSET('Sanitation Data'!$E$30,0,10*ROW('Sanitation Data'!E83)))</f>
        <v/>
      </c>
      <c r="CS89" s="278" t="str">
        <f ca="true">+IF(OFFSET('Sanitation Data'!$E$31,0,10*ROW('Sanitation Data'!E83))="","",OFFSET('Sanitation Data'!$E$31,0,10*ROW('Sanitation Data'!E83)))</f>
        <v/>
      </c>
      <c r="CT89" s="278" t="str">
        <f ca="true">+IF(OFFSET('Sanitation Data'!$E$32,0,10*ROW('Sanitation Data'!E83))="","",OFFSET('Sanitation Data'!$E$32,0,10*ROW('Sanitation Data'!E83)))</f>
        <v/>
      </c>
      <c r="CU89" s="278" t="str">
        <f ca="true">+IF(OFFSET('Sanitation Data'!$F$28,0,10*ROW('Sanitation Data'!F83))="","",OFFSET('Sanitation Data'!$F$28,0,10*ROW('Sanitation Data'!F83)))</f>
        <v/>
      </c>
      <c r="CV89" s="278" t="str">
        <f ca="true">+IF(OFFSET('Sanitation Data'!$F$29,0,10*ROW('Sanitation Data'!F83))="","",OFFSET('Sanitation Data'!$F$29,0,10*ROW('Sanitation Data'!F83)))</f>
        <v/>
      </c>
      <c r="CW89" s="278" t="str">
        <f ca="true">+IF(OFFSET('Sanitation Data'!$F$30,0,10*ROW('Sanitation Data'!F83))="","",OFFSET('Sanitation Data'!$F$30,0,10*ROW('Sanitation Data'!F83)))</f>
        <v/>
      </c>
      <c r="CX89" s="278" t="str">
        <f ca="true">+IF(OFFSET('Sanitation Data'!$F$31,0,10*ROW('Sanitation Data'!F83))="","",OFFSET('Sanitation Data'!$F$31,0,10*ROW('Sanitation Data'!F83)))</f>
        <v/>
      </c>
      <c r="CY89" s="278" t="str">
        <f ca="true">+IF(OFFSET('Sanitation Data'!$F$32,0,10*ROW('Sanitation Data'!F83))="","",OFFSET('Sanitation Data'!$F$32,0,10*ROW('Sanitation Data'!F83)))</f>
        <v/>
      </c>
      <c r="CZ89" s="278" t="str">
        <f ca="true">+IF(OFFSET('Sanitation Data'!$G$28,0,10*ROW('Sanitation Data'!G83))="","",OFFSET('Sanitation Data'!$G$28,0,10*ROW('Sanitation Data'!G83)))</f>
        <v/>
      </c>
      <c r="DA89" s="278" t="str">
        <f ca="true">+IF(OFFSET('Sanitation Data'!$G$29,0,10*ROW('Sanitation Data'!G83))="","",OFFSET('Sanitation Data'!$G$29,0,10*ROW('Sanitation Data'!G83)))</f>
        <v/>
      </c>
      <c r="DB89" s="278" t="str">
        <f ca="true">+IF(OFFSET('Sanitation Data'!$G$30,0,10*ROW('Sanitation Data'!G83))="","",OFFSET('Sanitation Data'!$G$30,0,10*ROW('Sanitation Data'!G83)))</f>
        <v/>
      </c>
      <c r="DC89" s="278" t="str">
        <f ca="true">+IF(OFFSET('Sanitation Data'!$G$31,0,10*ROW('Sanitation Data'!G83))="","",OFFSET('Sanitation Data'!$G$31,0,10*ROW('Sanitation Data'!G83)))</f>
        <v/>
      </c>
      <c r="DD89" s="278" t="str">
        <f ca="true">+IF(OFFSET('Sanitation Data'!$G$32,0,10*ROW('Sanitation Data'!G83))="","",OFFSET('Sanitation Data'!$G$32,0,10*ROW('Sanitation Data'!G83)))</f>
        <v/>
      </c>
      <c r="DE89" s="278" t="str">
        <f ca="true">+IF(OFFSET('Sanitation Data'!$H$28,0,10*ROW('Sanitation Data'!H83))="","",OFFSET('Sanitation Data'!$H$28,0,10*ROW('Sanitation Data'!H83)))</f>
        <v/>
      </c>
      <c r="DF89" s="278" t="str">
        <f ca="true">+IF(OFFSET('Sanitation Data'!$H$29,0,10*ROW('Sanitation Data'!H83))="","",OFFSET('Sanitation Data'!$H$29,0,10*ROW('Sanitation Data'!H83)))</f>
        <v/>
      </c>
      <c r="DG89" s="278" t="str">
        <f ca="true">+IF(OFFSET('Sanitation Data'!$H$30,0,10*ROW('Sanitation Data'!H83))="","",OFFSET('Sanitation Data'!$H$30,0,10*ROW('Sanitation Data'!H83)))</f>
        <v/>
      </c>
      <c r="DH89" s="278" t="str">
        <f ca="true">+IF(OFFSET('Sanitation Data'!$H$31,0,10*ROW('Sanitation Data'!H83))="","",OFFSET('Sanitation Data'!$H$31,0,10*ROW('Sanitation Data'!H83)))</f>
        <v/>
      </c>
      <c r="DI89" s="278" t="str">
        <f ca="true">+IF(OFFSET('Sanitation Data'!$H$32,0,10*ROW('Sanitation Data'!H83))="","",OFFSET('Sanitation Data'!$H$32,0,10*ROW('Sanitation Data'!H83)))</f>
        <v/>
      </c>
      <c r="DJ89" s="278" t="str">
        <f ca="true">+IF(OFFSET('Sanitation Data'!$I$28,0,10*ROW('Sanitation Data'!I83))="","",OFFSET('Sanitation Data'!$I$28,0,10*ROW('Sanitation Data'!I83)))</f>
        <v/>
      </c>
      <c r="DK89" s="278" t="str">
        <f ca="true">+IF(OFFSET('Sanitation Data'!$I$29,0,10*ROW('Sanitation Data'!I83))="","",OFFSET('Sanitation Data'!$I$29,0,10*ROW('Sanitation Data'!I83)))</f>
        <v/>
      </c>
      <c r="DL89" s="278" t="str">
        <f ca="true">+IF(OFFSET('Sanitation Data'!$I$30,0,10*ROW('Sanitation Data'!I83))="","",OFFSET('Sanitation Data'!$I$30,0,10*ROW('Sanitation Data'!I83)))</f>
        <v/>
      </c>
      <c r="DM89" s="278" t="str">
        <f ca="true">+IF(OFFSET('Sanitation Data'!$I$31,0,10*ROW('Sanitation Data'!I83))="","",OFFSET('Sanitation Data'!$I$31,0,10*ROW('Sanitation Data'!I83)))</f>
        <v/>
      </c>
      <c r="DN89" s="278" t="str">
        <f ca="true">+IF(OFFSET('Sanitation Data'!$I$32,0,10*ROW('Sanitation Data'!I83))="","",OFFSET('Sanitation Data'!$I$32,0,10*ROW('Sanitation Data'!I83)))</f>
        <v/>
      </c>
      <c r="DO89" s="278" t="str">
        <f ca="true">+IF(OFFSET('Hygiene Data'!$D$11,0,10*ROW('Hygiene Data'!D83))="","",OFFSET('Hygiene Data'!$D$11,0,10*ROW('Hygiene Data'!D83)))</f>
        <v/>
      </c>
      <c r="DP89" s="278" t="str">
        <f ca="true">+IF(OFFSET('Hygiene Data'!$D$12,0,10*ROW('Hygiene Data'!D83))="","",OFFSET('Hygiene Data'!$D$12,0,10*ROW('Hygiene Data'!D83)))</f>
        <v/>
      </c>
      <c r="DQ89" s="278" t="str">
        <f ca="true">+IF(OFFSET('Hygiene Data'!$D$13,0,10*ROW('Hygiene Data'!D83))="","",OFFSET('Hygiene Data'!$D$13,0,10*ROW('Hygiene Data'!D83)))</f>
        <v/>
      </c>
      <c r="DR89" s="278" t="str">
        <f ca="true">+IF(OFFSET('Hygiene Data'!$E$11,0,10*ROW('Hygiene Data'!E83))="","",OFFSET('Hygiene Data'!$E$11,0,10*ROW('Hygiene Data'!E83)))</f>
        <v/>
      </c>
      <c r="DS89" s="278" t="str">
        <f ca="true">+IF(OFFSET('Hygiene Data'!$E$12,0,10*ROW('Hygiene Data'!E83))="","",OFFSET('Hygiene Data'!$E$12,0,10*ROW('Hygiene Data'!E83)))</f>
        <v/>
      </c>
      <c r="DT89" s="278" t="str">
        <f ca="true">+IF(OFFSET('Hygiene Data'!$E$13,0,10*ROW('Hygiene Data'!E83))="","",OFFSET('Hygiene Data'!$E$13,0,10*ROW('Hygiene Data'!E83)))</f>
        <v/>
      </c>
      <c r="DU89" s="278" t="str">
        <f ca="true">+IF(OFFSET('Hygiene Data'!$F$11,0,10*ROW('Hygiene Data'!F83))="","",OFFSET('Hygiene Data'!$F$11,0,10*ROW('Hygiene Data'!F83)))</f>
        <v/>
      </c>
      <c r="DV89" s="278" t="str">
        <f ca="true">+IF(OFFSET('Hygiene Data'!$F$12,0,10*ROW('Hygiene Data'!F83))="","",OFFSET('Hygiene Data'!$F$12,0,10*ROW('Hygiene Data'!F83)))</f>
        <v/>
      </c>
      <c r="DW89" s="278" t="str">
        <f ca="true">+IF(OFFSET('Hygiene Data'!$F$13,0,10*ROW('Hygiene Data'!F83))="","",OFFSET('Hygiene Data'!$F$13,0,10*ROW('Hygiene Data'!F83)))</f>
        <v/>
      </c>
      <c r="DX89" s="278" t="str">
        <f ca="true">+IF(OFFSET('Hygiene Data'!$G$11,0,10*ROW('Hygiene Data'!G83))="","",OFFSET('Hygiene Data'!$G$11,0,10*ROW('Hygiene Data'!G83)))</f>
        <v/>
      </c>
      <c r="DY89" s="278" t="str">
        <f ca="true">+IF(OFFSET('Hygiene Data'!$G$12,0,10*ROW('Hygiene Data'!G83))="","",OFFSET('Hygiene Data'!$G$12,0,10*ROW('Hygiene Data'!G83)))</f>
        <v/>
      </c>
      <c r="DZ89" s="278" t="str">
        <f ca="true">+IF(OFFSET('Hygiene Data'!$G$13,0,10*ROW('Hygiene Data'!G83))="","",OFFSET('Hygiene Data'!$G$13,0,10*ROW('Hygiene Data'!G83)))</f>
        <v/>
      </c>
      <c r="EA89" s="278" t="str">
        <f ca="true">+IF(OFFSET('Hygiene Data'!$H$11,0,10*ROW('Hygiene Data'!H83))="","",OFFSET('Hygiene Data'!$H$11,0,10*ROW('Hygiene Data'!H83)))</f>
        <v/>
      </c>
      <c r="EB89" s="278" t="str">
        <f ca="true">+IF(OFFSET('Hygiene Data'!$H$12,0,10*ROW('Hygiene Data'!H83))="","",OFFSET('Hygiene Data'!$H$12,0,10*ROW('Hygiene Data'!H83)))</f>
        <v/>
      </c>
      <c r="EC89" s="278" t="str">
        <f ca="true">+IF(OFFSET('Hygiene Data'!$H$13,0,10*ROW('Hygiene Data'!H83))="","",OFFSET('Hygiene Data'!$H$13,0,10*ROW('Hygiene Data'!H83)))</f>
        <v/>
      </c>
      <c r="ED89" s="278" t="str">
        <f ca="true">+IF(OFFSET('Hygiene Data'!$I$11,0,10*ROW('Hygiene Data'!I83))="","",OFFSET('Hygiene Data'!$I$11,0,10*ROW('Hygiene Data'!I83)))</f>
        <v/>
      </c>
      <c r="EE89" s="278" t="str">
        <f ca="true">+IF(OFFSET('Hygiene Data'!$I$12,0,10*ROW('Hygiene Data'!I83))="","",OFFSET('Hygiene Data'!$I$12,0,10*ROW('Hygiene Data'!I83)))</f>
        <v/>
      </c>
      <c r="EF89" s="278" t="str">
        <f ca="true">+IF(OFFSET('Hygiene Data'!$I$13,0,10*ROW('Hygiene Data'!I83))="","",OFFSET('Hygiene Data'!$I$13,0,10*ROW('Hygiene Data'!I83)))</f>
        <v/>
      </c>
    </row>
    <row xmlns:x14ac="http://schemas.microsoft.com/office/spreadsheetml/2009/9/ac" r="90" x14ac:dyDescent="0.2">
      <c r="A90" s="35" t="str">
        <f ca="true">+IF(OFFSET('Water Data'!$B$2,0,10*ROW('Water Data'!E84))="","",OFFSET('Water Data'!$B$2,0,10*ROW('Water Data'!E84)))</f>
        <v/>
      </c>
      <c r="B90" s="35" t="str">
        <f ca="true">+IF(OFFSET('Water Data'!$C$2,0,10*ROW('Water Data'!F84))="","",OFFSET('Water Data'!$C$2,0,10*ROW('Water Data'!F84)))</f>
        <v/>
      </c>
      <c r="C90" s="334" t="str">
        <f t="shared" ca="true" si="1"/>
        <v/>
      </c>
      <c r="D90" s="91"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1"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1"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1"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1"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1"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1"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1"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1"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1"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1"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1"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1"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1"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1"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1"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1"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1"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2"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2"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2"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2"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2"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2"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2"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2"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2"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2"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2"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2"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2"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2"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2"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2"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2"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2"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2"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2"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2"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2"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2"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2"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2"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2"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2"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2"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2"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2"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3"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3"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3"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3"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3"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3"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3"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3"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3"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3"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3"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3"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3"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3"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3"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3"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3"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3"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8"/>
      <c r="BS90" s="278" t="str">
        <f ca="true">+IF(OFFSET('Water Data'!$D$27,0,10*ROW('Water Data'!D84))="","",OFFSET('Water Data'!$D$27,0,10*ROW('Water Data'!D84)))</f>
        <v/>
      </c>
      <c r="BT90" s="278" t="str">
        <f ca="true">+IF(OFFSET('Water Data'!$D$28,0,10*ROW('Water Data'!D84))="","",OFFSET('Water Data'!$D$28,0,10*ROW('Water Data'!D84)))</f>
        <v/>
      </c>
      <c r="BU90" s="278" t="str">
        <f ca="true">+IF(OFFSET('Water Data'!$D$29,0,10*ROW('Water Data'!D84))="","",OFFSET('Water Data'!$D$29,0,10*ROW('Water Data'!D84)))</f>
        <v/>
      </c>
      <c r="BV90" s="278" t="str">
        <f ca="true">+IF(OFFSET('Water Data'!$E$27,0,10*ROW('Water Data'!E84))="","",OFFSET('Water Data'!$E$27,0,10*ROW('Water Data'!E84)))</f>
        <v/>
      </c>
      <c r="BW90" s="278" t="str">
        <f ca="true">+IF(OFFSET('Water Data'!$E$28,0,10*ROW('Water Data'!E84))="","",OFFSET('Water Data'!$E$28,0,10*ROW('Water Data'!E84)))</f>
        <v/>
      </c>
      <c r="BX90" s="278" t="str">
        <f ca="true">+IF(OFFSET('Water Data'!$E$29,0,10*ROW('Water Data'!E84))="","",OFFSET('Water Data'!$E$29,0,10*ROW('Water Data'!E84)))</f>
        <v/>
      </c>
      <c r="BY90" s="278" t="str">
        <f ca="true">+IF(OFFSET('Water Data'!$F$27,0,10*ROW('Water Data'!F84))="","",OFFSET('Water Data'!$F$27,0,10*ROW('Water Data'!F84)))</f>
        <v/>
      </c>
      <c r="BZ90" s="278" t="str">
        <f ca="true">+IF(OFFSET('Water Data'!$F$28,0,10*ROW('Water Data'!F84))="","",OFFSET('Water Data'!$F$28,0,10*ROW('Water Data'!F84)))</f>
        <v/>
      </c>
      <c r="CA90" s="278" t="str">
        <f ca="true">+IF(OFFSET('Water Data'!$F$29,0,10*ROW('Water Data'!F84))="","",OFFSET('Water Data'!$F$29,0,10*ROW('Water Data'!F84)))</f>
        <v/>
      </c>
      <c r="CB90" s="278" t="str">
        <f ca="true">+IF(OFFSET('Water Data'!$G$27,0,10*ROW('Water Data'!G84))="","",OFFSET('Water Data'!$G$27,0,10*ROW('Water Data'!G84)))</f>
        <v/>
      </c>
      <c r="CC90" s="278" t="str">
        <f ca="true">+IF(OFFSET('Water Data'!$G$28,0,10*ROW('Water Data'!G84))="","",OFFSET('Water Data'!$G$28,0,10*ROW('Water Data'!G84)))</f>
        <v/>
      </c>
      <c r="CD90" s="278" t="str">
        <f ca="true">+IF(OFFSET('Water Data'!$G$29,0,10*ROW('Water Data'!G84))="","",OFFSET('Water Data'!$G$29,0,10*ROW('Water Data'!G84)))</f>
        <v/>
      </c>
      <c r="CE90" s="278" t="str">
        <f ca="true">+IF(OFFSET('Water Data'!$H$27,0,10*ROW('Water Data'!H84))="","",OFFSET('Water Data'!$H$27,0,10*ROW('Water Data'!H84)))</f>
        <v/>
      </c>
      <c r="CF90" s="278" t="str">
        <f ca="true">+IF(OFFSET('Water Data'!$H$28,0,10*ROW('Water Data'!H84))="","",OFFSET('Water Data'!$H$28,0,10*ROW('Water Data'!H84)))</f>
        <v/>
      </c>
      <c r="CG90" s="278" t="str">
        <f ca="true">+IF(OFFSET('Water Data'!$H$29,0,10*ROW('Water Data'!H84))="","",OFFSET('Water Data'!$H$29,0,10*ROW('Water Data'!H84)))</f>
        <v/>
      </c>
      <c r="CH90" s="278" t="str">
        <f ca="true">+IF(OFFSET('Water Data'!$I$27,0,10*ROW('Water Data'!I84))="","",OFFSET('Water Data'!$I$27,0,10*ROW('Water Data'!I84)))</f>
        <v/>
      </c>
      <c r="CI90" s="278" t="str">
        <f ca="true">+IF(OFFSET('Water Data'!$I$28,0,10*ROW('Water Data'!I84))="","",OFFSET('Water Data'!$I$28,0,10*ROW('Water Data'!I84)))</f>
        <v/>
      </c>
      <c r="CJ90" s="278" t="str">
        <f ca="true">+IF(OFFSET('Water Data'!$I$29,0,10*ROW('Water Data'!I84))="","",OFFSET('Water Data'!$I$29,0,10*ROW('Water Data'!I84)))</f>
        <v/>
      </c>
      <c r="CK90" s="278" t="str">
        <f ca="true">+IF(OFFSET('Sanitation Data'!$D$28,0,10*ROW('Sanitation Data'!D84))="","",OFFSET('Sanitation Data'!$D$28,0,10*ROW('Sanitation Data'!D84)))</f>
        <v/>
      </c>
      <c r="CL90" s="278" t="str">
        <f ca="true">+IF(OFFSET('Sanitation Data'!$D$29,0,10*ROW('Sanitation Data'!D84))="","",OFFSET('Sanitation Data'!$D$29,0,10*ROW('Sanitation Data'!D84)))</f>
        <v/>
      </c>
      <c r="CM90" s="278" t="str">
        <f ca="true">+IF(OFFSET('Sanitation Data'!$D$30,0,10*ROW('Sanitation Data'!D84))="","",OFFSET('Sanitation Data'!$D$30,0,10*ROW('Sanitation Data'!D84)))</f>
        <v/>
      </c>
      <c r="CN90" s="278" t="str">
        <f ca="true">+IF(OFFSET('Sanitation Data'!$D$31,0,10*ROW('Sanitation Data'!D84))="","",OFFSET('Sanitation Data'!$D$31,0,10*ROW('Sanitation Data'!D84)))</f>
        <v/>
      </c>
      <c r="CO90" s="278" t="str">
        <f ca="true">+IF(OFFSET('Sanitation Data'!$D$32,0,10*ROW('Sanitation Data'!D84))="","",OFFSET('Sanitation Data'!$D$32,0,10*ROW('Sanitation Data'!D84)))</f>
        <v/>
      </c>
      <c r="CP90" s="278" t="str">
        <f ca="true">+IF(OFFSET('Sanitation Data'!$E$28,0,10*ROW('Sanitation Data'!E84))="","",OFFSET('Sanitation Data'!$E$28,0,10*ROW('Sanitation Data'!E84)))</f>
        <v/>
      </c>
      <c r="CQ90" s="278" t="str">
        <f ca="true">+IF(OFFSET('Sanitation Data'!$E$29,0,10*ROW('Sanitation Data'!E84))="","",OFFSET('Sanitation Data'!$E$29,0,10*ROW('Sanitation Data'!E84)))</f>
        <v/>
      </c>
      <c r="CR90" s="278" t="str">
        <f ca="true">+IF(OFFSET('Sanitation Data'!$E$30,0,10*ROW('Sanitation Data'!E84))="","",OFFSET('Sanitation Data'!$E$30,0,10*ROW('Sanitation Data'!E84)))</f>
        <v/>
      </c>
      <c r="CS90" s="278" t="str">
        <f ca="true">+IF(OFFSET('Sanitation Data'!$E$31,0,10*ROW('Sanitation Data'!E84))="","",OFFSET('Sanitation Data'!$E$31,0,10*ROW('Sanitation Data'!E84)))</f>
        <v/>
      </c>
      <c r="CT90" s="278" t="str">
        <f ca="true">+IF(OFFSET('Sanitation Data'!$E$32,0,10*ROW('Sanitation Data'!E84))="","",OFFSET('Sanitation Data'!$E$32,0,10*ROW('Sanitation Data'!E84)))</f>
        <v/>
      </c>
      <c r="CU90" s="278" t="str">
        <f ca="true">+IF(OFFSET('Sanitation Data'!$F$28,0,10*ROW('Sanitation Data'!F84))="","",OFFSET('Sanitation Data'!$F$28,0,10*ROW('Sanitation Data'!F84)))</f>
        <v/>
      </c>
      <c r="CV90" s="278" t="str">
        <f ca="true">+IF(OFFSET('Sanitation Data'!$F$29,0,10*ROW('Sanitation Data'!F84))="","",OFFSET('Sanitation Data'!$F$29,0,10*ROW('Sanitation Data'!F84)))</f>
        <v/>
      </c>
      <c r="CW90" s="278" t="str">
        <f ca="true">+IF(OFFSET('Sanitation Data'!$F$30,0,10*ROW('Sanitation Data'!F84))="","",OFFSET('Sanitation Data'!$F$30,0,10*ROW('Sanitation Data'!F84)))</f>
        <v/>
      </c>
      <c r="CX90" s="278" t="str">
        <f ca="true">+IF(OFFSET('Sanitation Data'!$F$31,0,10*ROW('Sanitation Data'!F84))="","",OFFSET('Sanitation Data'!$F$31,0,10*ROW('Sanitation Data'!F84)))</f>
        <v/>
      </c>
      <c r="CY90" s="278" t="str">
        <f ca="true">+IF(OFFSET('Sanitation Data'!$F$32,0,10*ROW('Sanitation Data'!F84))="","",OFFSET('Sanitation Data'!$F$32,0,10*ROW('Sanitation Data'!F84)))</f>
        <v/>
      </c>
      <c r="CZ90" s="278" t="str">
        <f ca="true">+IF(OFFSET('Sanitation Data'!$G$28,0,10*ROW('Sanitation Data'!G84))="","",OFFSET('Sanitation Data'!$G$28,0,10*ROW('Sanitation Data'!G84)))</f>
        <v/>
      </c>
      <c r="DA90" s="278" t="str">
        <f ca="true">+IF(OFFSET('Sanitation Data'!$G$29,0,10*ROW('Sanitation Data'!G84))="","",OFFSET('Sanitation Data'!$G$29,0,10*ROW('Sanitation Data'!G84)))</f>
        <v/>
      </c>
      <c r="DB90" s="278" t="str">
        <f ca="true">+IF(OFFSET('Sanitation Data'!$G$30,0,10*ROW('Sanitation Data'!G84))="","",OFFSET('Sanitation Data'!$G$30,0,10*ROW('Sanitation Data'!G84)))</f>
        <v/>
      </c>
      <c r="DC90" s="278" t="str">
        <f ca="true">+IF(OFFSET('Sanitation Data'!$G$31,0,10*ROW('Sanitation Data'!G84))="","",OFFSET('Sanitation Data'!$G$31,0,10*ROW('Sanitation Data'!G84)))</f>
        <v/>
      </c>
      <c r="DD90" s="278" t="str">
        <f ca="true">+IF(OFFSET('Sanitation Data'!$G$32,0,10*ROW('Sanitation Data'!G84))="","",OFFSET('Sanitation Data'!$G$32,0,10*ROW('Sanitation Data'!G84)))</f>
        <v/>
      </c>
      <c r="DE90" s="278" t="str">
        <f ca="true">+IF(OFFSET('Sanitation Data'!$H$28,0,10*ROW('Sanitation Data'!H84))="","",OFFSET('Sanitation Data'!$H$28,0,10*ROW('Sanitation Data'!H84)))</f>
        <v/>
      </c>
      <c r="DF90" s="278" t="str">
        <f ca="true">+IF(OFFSET('Sanitation Data'!$H$29,0,10*ROW('Sanitation Data'!H84))="","",OFFSET('Sanitation Data'!$H$29,0,10*ROW('Sanitation Data'!H84)))</f>
        <v/>
      </c>
      <c r="DG90" s="278" t="str">
        <f ca="true">+IF(OFFSET('Sanitation Data'!$H$30,0,10*ROW('Sanitation Data'!H84))="","",OFFSET('Sanitation Data'!$H$30,0,10*ROW('Sanitation Data'!H84)))</f>
        <v/>
      </c>
      <c r="DH90" s="278" t="str">
        <f ca="true">+IF(OFFSET('Sanitation Data'!$H$31,0,10*ROW('Sanitation Data'!H84))="","",OFFSET('Sanitation Data'!$H$31,0,10*ROW('Sanitation Data'!H84)))</f>
        <v/>
      </c>
      <c r="DI90" s="278" t="str">
        <f ca="true">+IF(OFFSET('Sanitation Data'!$H$32,0,10*ROW('Sanitation Data'!H84))="","",OFFSET('Sanitation Data'!$H$32,0,10*ROW('Sanitation Data'!H84)))</f>
        <v/>
      </c>
      <c r="DJ90" s="278" t="str">
        <f ca="true">+IF(OFFSET('Sanitation Data'!$I$28,0,10*ROW('Sanitation Data'!I84))="","",OFFSET('Sanitation Data'!$I$28,0,10*ROW('Sanitation Data'!I84)))</f>
        <v/>
      </c>
      <c r="DK90" s="278" t="str">
        <f ca="true">+IF(OFFSET('Sanitation Data'!$I$29,0,10*ROW('Sanitation Data'!I84))="","",OFFSET('Sanitation Data'!$I$29,0,10*ROW('Sanitation Data'!I84)))</f>
        <v/>
      </c>
      <c r="DL90" s="278" t="str">
        <f ca="true">+IF(OFFSET('Sanitation Data'!$I$30,0,10*ROW('Sanitation Data'!I84))="","",OFFSET('Sanitation Data'!$I$30,0,10*ROW('Sanitation Data'!I84)))</f>
        <v/>
      </c>
      <c r="DM90" s="278" t="str">
        <f ca="true">+IF(OFFSET('Sanitation Data'!$I$31,0,10*ROW('Sanitation Data'!I84))="","",OFFSET('Sanitation Data'!$I$31,0,10*ROW('Sanitation Data'!I84)))</f>
        <v/>
      </c>
      <c r="DN90" s="278" t="str">
        <f ca="true">+IF(OFFSET('Sanitation Data'!$I$32,0,10*ROW('Sanitation Data'!I84))="","",OFFSET('Sanitation Data'!$I$32,0,10*ROW('Sanitation Data'!I84)))</f>
        <v/>
      </c>
      <c r="DO90" s="278" t="str">
        <f ca="true">+IF(OFFSET('Hygiene Data'!$D$11,0,10*ROW('Hygiene Data'!D84))="","",OFFSET('Hygiene Data'!$D$11,0,10*ROW('Hygiene Data'!D84)))</f>
        <v/>
      </c>
      <c r="DP90" s="278" t="str">
        <f ca="true">+IF(OFFSET('Hygiene Data'!$D$12,0,10*ROW('Hygiene Data'!D84))="","",OFFSET('Hygiene Data'!$D$12,0,10*ROW('Hygiene Data'!D84)))</f>
        <v/>
      </c>
      <c r="DQ90" s="278" t="str">
        <f ca="true">+IF(OFFSET('Hygiene Data'!$D$13,0,10*ROW('Hygiene Data'!D84))="","",OFFSET('Hygiene Data'!$D$13,0,10*ROW('Hygiene Data'!D84)))</f>
        <v/>
      </c>
      <c r="DR90" s="278" t="str">
        <f ca="true">+IF(OFFSET('Hygiene Data'!$E$11,0,10*ROW('Hygiene Data'!E84))="","",OFFSET('Hygiene Data'!$E$11,0,10*ROW('Hygiene Data'!E84)))</f>
        <v/>
      </c>
      <c r="DS90" s="278" t="str">
        <f ca="true">+IF(OFFSET('Hygiene Data'!$E$12,0,10*ROW('Hygiene Data'!E84))="","",OFFSET('Hygiene Data'!$E$12,0,10*ROW('Hygiene Data'!E84)))</f>
        <v/>
      </c>
      <c r="DT90" s="278" t="str">
        <f ca="true">+IF(OFFSET('Hygiene Data'!$E$13,0,10*ROW('Hygiene Data'!E84))="","",OFFSET('Hygiene Data'!$E$13,0,10*ROW('Hygiene Data'!E84)))</f>
        <v/>
      </c>
      <c r="DU90" s="278" t="str">
        <f ca="true">+IF(OFFSET('Hygiene Data'!$F$11,0,10*ROW('Hygiene Data'!F84))="","",OFFSET('Hygiene Data'!$F$11,0,10*ROW('Hygiene Data'!F84)))</f>
        <v/>
      </c>
      <c r="DV90" s="278" t="str">
        <f ca="true">+IF(OFFSET('Hygiene Data'!$F$12,0,10*ROW('Hygiene Data'!F84))="","",OFFSET('Hygiene Data'!$F$12,0,10*ROW('Hygiene Data'!F84)))</f>
        <v/>
      </c>
      <c r="DW90" s="278" t="str">
        <f ca="true">+IF(OFFSET('Hygiene Data'!$F$13,0,10*ROW('Hygiene Data'!F84))="","",OFFSET('Hygiene Data'!$F$13,0,10*ROW('Hygiene Data'!F84)))</f>
        <v/>
      </c>
      <c r="DX90" s="278" t="str">
        <f ca="true">+IF(OFFSET('Hygiene Data'!$G$11,0,10*ROW('Hygiene Data'!G84))="","",OFFSET('Hygiene Data'!$G$11,0,10*ROW('Hygiene Data'!G84)))</f>
        <v/>
      </c>
      <c r="DY90" s="278" t="str">
        <f ca="true">+IF(OFFSET('Hygiene Data'!$G$12,0,10*ROW('Hygiene Data'!G84))="","",OFFSET('Hygiene Data'!$G$12,0,10*ROW('Hygiene Data'!G84)))</f>
        <v/>
      </c>
      <c r="DZ90" s="278" t="str">
        <f ca="true">+IF(OFFSET('Hygiene Data'!$G$13,0,10*ROW('Hygiene Data'!G84))="","",OFFSET('Hygiene Data'!$G$13,0,10*ROW('Hygiene Data'!G84)))</f>
        <v/>
      </c>
      <c r="EA90" s="278" t="str">
        <f ca="true">+IF(OFFSET('Hygiene Data'!$H$11,0,10*ROW('Hygiene Data'!H84))="","",OFFSET('Hygiene Data'!$H$11,0,10*ROW('Hygiene Data'!H84)))</f>
        <v/>
      </c>
      <c r="EB90" s="278" t="str">
        <f ca="true">+IF(OFFSET('Hygiene Data'!$H$12,0,10*ROW('Hygiene Data'!H84))="","",OFFSET('Hygiene Data'!$H$12,0,10*ROW('Hygiene Data'!H84)))</f>
        <v/>
      </c>
      <c r="EC90" s="278" t="str">
        <f ca="true">+IF(OFFSET('Hygiene Data'!$H$13,0,10*ROW('Hygiene Data'!H84))="","",OFFSET('Hygiene Data'!$H$13,0,10*ROW('Hygiene Data'!H84)))</f>
        <v/>
      </c>
      <c r="ED90" s="278" t="str">
        <f ca="true">+IF(OFFSET('Hygiene Data'!$I$11,0,10*ROW('Hygiene Data'!I84))="","",OFFSET('Hygiene Data'!$I$11,0,10*ROW('Hygiene Data'!I84)))</f>
        <v/>
      </c>
      <c r="EE90" s="278" t="str">
        <f ca="true">+IF(OFFSET('Hygiene Data'!$I$12,0,10*ROW('Hygiene Data'!I84))="","",OFFSET('Hygiene Data'!$I$12,0,10*ROW('Hygiene Data'!I84)))</f>
        <v/>
      </c>
      <c r="EF90" s="278" t="str">
        <f ca="true">+IF(OFFSET('Hygiene Data'!$I$13,0,10*ROW('Hygiene Data'!I84))="","",OFFSET('Hygiene Data'!$I$13,0,10*ROW('Hygiene Data'!I84)))</f>
        <v/>
      </c>
    </row>
    <row xmlns:x14ac="http://schemas.microsoft.com/office/spreadsheetml/2009/9/ac" r="91" x14ac:dyDescent="0.2">
      <c r="A91" s="35" t="str">
        <f ca="true">+IF(OFFSET('Water Data'!$B$2,0,10*ROW('Water Data'!E85))="","",OFFSET('Water Data'!$B$2,0,10*ROW('Water Data'!E85)))</f>
        <v/>
      </c>
      <c r="B91" s="35" t="str">
        <f ca="true">+IF(OFFSET('Water Data'!$C$2,0,10*ROW('Water Data'!F85))="","",OFFSET('Water Data'!$C$2,0,10*ROW('Water Data'!F85)))</f>
        <v/>
      </c>
      <c r="C91" s="334" t="str">
        <f t="shared" ca="true" si="1"/>
        <v/>
      </c>
      <c r="D91" s="91"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1"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1"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1"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1"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1"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1"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1"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1"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1"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1"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1"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1"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1"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1"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1"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1"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1"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2"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2"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2"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2"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2"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2"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2"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2"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2"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2"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2"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2"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2"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2"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2"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2"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2"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2"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2"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2"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2"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2"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2"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2"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2"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2"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2"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2"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2"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2"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3"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3"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3"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3"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3"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3"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3"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3"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3"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3"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3"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3"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3"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3"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3"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3"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3"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3"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8"/>
      <c r="BS91" s="278" t="str">
        <f ca="true">+IF(OFFSET('Water Data'!$D$27,0,10*ROW('Water Data'!D85))="","",OFFSET('Water Data'!$D$27,0,10*ROW('Water Data'!D85)))</f>
        <v/>
      </c>
      <c r="BT91" s="278" t="str">
        <f ca="true">+IF(OFFSET('Water Data'!$D$28,0,10*ROW('Water Data'!D85))="","",OFFSET('Water Data'!$D$28,0,10*ROW('Water Data'!D85)))</f>
        <v/>
      </c>
      <c r="BU91" s="278" t="str">
        <f ca="true">+IF(OFFSET('Water Data'!$D$29,0,10*ROW('Water Data'!D85))="","",OFFSET('Water Data'!$D$29,0,10*ROW('Water Data'!D85)))</f>
        <v/>
      </c>
      <c r="BV91" s="278" t="str">
        <f ca="true">+IF(OFFSET('Water Data'!$E$27,0,10*ROW('Water Data'!E85))="","",OFFSET('Water Data'!$E$27,0,10*ROW('Water Data'!E85)))</f>
        <v/>
      </c>
      <c r="BW91" s="278" t="str">
        <f ca="true">+IF(OFFSET('Water Data'!$E$28,0,10*ROW('Water Data'!E85))="","",OFFSET('Water Data'!$E$28,0,10*ROW('Water Data'!E85)))</f>
        <v/>
      </c>
      <c r="BX91" s="278" t="str">
        <f ca="true">+IF(OFFSET('Water Data'!$E$29,0,10*ROW('Water Data'!E85))="","",OFFSET('Water Data'!$E$29,0,10*ROW('Water Data'!E85)))</f>
        <v/>
      </c>
      <c r="BY91" s="278" t="str">
        <f ca="true">+IF(OFFSET('Water Data'!$F$27,0,10*ROW('Water Data'!F85))="","",OFFSET('Water Data'!$F$27,0,10*ROW('Water Data'!F85)))</f>
        <v/>
      </c>
      <c r="BZ91" s="278" t="str">
        <f ca="true">+IF(OFFSET('Water Data'!$F$28,0,10*ROW('Water Data'!F85))="","",OFFSET('Water Data'!$F$28,0,10*ROW('Water Data'!F85)))</f>
        <v/>
      </c>
      <c r="CA91" s="278" t="str">
        <f ca="true">+IF(OFFSET('Water Data'!$F$29,0,10*ROW('Water Data'!F85))="","",OFFSET('Water Data'!$F$29,0,10*ROW('Water Data'!F85)))</f>
        <v/>
      </c>
      <c r="CB91" s="278" t="str">
        <f ca="true">+IF(OFFSET('Water Data'!$G$27,0,10*ROW('Water Data'!G85))="","",OFFSET('Water Data'!$G$27,0,10*ROW('Water Data'!G85)))</f>
        <v/>
      </c>
      <c r="CC91" s="278" t="str">
        <f ca="true">+IF(OFFSET('Water Data'!$G$28,0,10*ROW('Water Data'!G85))="","",OFFSET('Water Data'!$G$28,0,10*ROW('Water Data'!G85)))</f>
        <v/>
      </c>
      <c r="CD91" s="278" t="str">
        <f ca="true">+IF(OFFSET('Water Data'!$G$29,0,10*ROW('Water Data'!G85))="","",OFFSET('Water Data'!$G$29,0,10*ROW('Water Data'!G85)))</f>
        <v/>
      </c>
      <c r="CE91" s="278" t="str">
        <f ca="true">+IF(OFFSET('Water Data'!$H$27,0,10*ROW('Water Data'!H85))="","",OFFSET('Water Data'!$H$27,0,10*ROW('Water Data'!H85)))</f>
        <v/>
      </c>
      <c r="CF91" s="278" t="str">
        <f ca="true">+IF(OFFSET('Water Data'!$H$28,0,10*ROW('Water Data'!H85))="","",OFFSET('Water Data'!$H$28,0,10*ROW('Water Data'!H85)))</f>
        <v/>
      </c>
      <c r="CG91" s="278" t="str">
        <f ca="true">+IF(OFFSET('Water Data'!$H$29,0,10*ROW('Water Data'!H85))="","",OFFSET('Water Data'!$H$29,0,10*ROW('Water Data'!H85)))</f>
        <v/>
      </c>
      <c r="CH91" s="278" t="str">
        <f ca="true">+IF(OFFSET('Water Data'!$I$27,0,10*ROW('Water Data'!I85))="","",OFFSET('Water Data'!$I$27,0,10*ROW('Water Data'!I85)))</f>
        <v/>
      </c>
      <c r="CI91" s="278" t="str">
        <f ca="true">+IF(OFFSET('Water Data'!$I$28,0,10*ROW('Water Data'!I85))="","",OFFSET('Water Data'!$I$28,0,10*ROW('Water Data'!I85)))</f>
        <v/>
      </c>
      <c r="CJ91" s="278" t="str">
        <f ca="true">+IF(OFFSET('Water Data'!$I$29,0,10*ROW('Water Data'!I85))="","",OFFSET('Water Data'!$I$29,0,10*ROW('Water Data'!I85)))</f>
        <v/>
      </c>
      <c r="CK91" s="278" t="str">
        <f ca="true">+IF(OFFSET('Sanitation Data'!$D$28,0,10*ROW('Sanitation Data'!D85))="","",OFFSET('Sanitation Data'!$D$28,0,10*ROW('Sanitation Data'!D85)))</f>
        <v/>
      </c>
      <c r="CL91" s="278" t="str">
        <f ca="true">+IF(OFFSET('Sanitation Data'!$D$29,0,10*ROW('Sanitation Data'!D85))="","",OFFSET('Sanitation Data'!$D$29,0,10*ROW('Sanitation Data'!D85)))</f>
        <v/>
      </c>
      <c r="CM91" s="278" t="str">
        <f ca="true">+IF(OFFSET('Sanitation Data'!$D$30,0,10*ROW('Sanitation Data'!D85))="","",OFFSET('Sanitation Data'!$D$30,0,10*ROW('Sanitation Data'!D85)))</f>
        <v/>
      </c>
      <c r="CN91" s="278" t="str">
        <f ca="true">+IF(OFFSET('Sanitation Data'!$D$31,0,10*ROW('Sanitation Data'!D85))="","",OFFSET('Sanitation Data'!$D$31,0,10*ROW('Sanitation Data'!D85)))</f>
        <v/>
      </c>
      <c r="CO91" s="278" t="str">
        <f ca="true">+IF(OFFSET('Sanitation Data'!$D$32,0,10*ROW('Sanitation Data'!D85))="","",OFFSET('Sanitation Data'!$D$32,0,10*ROW('Sanitation Data'!D85)))</f>
        <v/>
      </c>
      <c r="CP91" s="278" t="str">
        <f ca="true">+IF(OFFSET('Sanitation Data'!$E$28,0,10*ROW('Sanitation Data'!E85))="","",OFFSET('Sanitation Data'!$E$28,0,10*ROW('Sanitation Data'!E85)))</f>
        <v/>
      </c>
      <c r="CQ91" s="278" t="str">
        <f ca="true">+IF(OFFSET('Sanitation Data'!$E$29,0,10*ROW('Sanitation Data'!E85))="","",OFFSET('Sanitation Data'!$E$29,0,10*ROW('Sanitation Data'!E85)))</f>
        <v/>
      </c>
      <c r="CR91" s="278" t="str">
        <f ca="true">+IF(OFFSET('Sanitation Data'!$E$30,0,10*ROW('Sanitation Data'!E85))="","",OFFSET('Sanitation Data'!$E$30,0,10*ROW('Sanitation Data'!E85)))</f>
        <v/>
      </c>
      <c r="CS91" s="278" t="str">
        <f ca="true">+IF(OFFSET('Sanitation Data'!$E$31,0,10*ROW('Sanitation Data'!E85))="","",OFFSET('Sanitation Data'!$E$31,0,10*ROW('Sanitation Data'!E85)))</f>
        <v/>
      </c>
      <c r="CT91" s="278" t="str">
        <f ca="true">+IF(OFFSET('Sanitation Data'!$E$32,0,10*ROW('Sanitation Data'!E85))="","",OFFSET('Sanitation Data'!$E$32,0,10*ROW('Sanitation Data'!E85)))</f>
        <v/>
      </c>
      <c r="CU91" s="278" t="str">
        <f ca="true">+IF(OFFSET('Sanitation Data'!$F$28,0,10*ROW('Sanitation Data'!F85))="","",OFFSET('Sanitation Data'!$F$28,0,10*ROW('Sanitation Data'!F85)))</f>
        <v/>
      </c>
      <c r="CV91" s="278" t="str">
        <f ca="true">+IF(OFFSET('Sanitation Data'!$F$29,0,10*ROW('Sanitation Data'!F85))="","",OFFSET('Sanitation Data'!$F$29,0,10*ROW('Sanitation Data'!F85)))</f>
        <v/>
      </c>
      <c r="CW91" s="278" t="str">
        <f ca="true">+IF(OFFSET('Sanitation Data'!$F$30,0,10*ROW('Sanitation Data'!F85))="","",OFFSET('Sanitation Data'!$F$30,0,10*ROW('Sanitation Data'!F85)))</f>
        <v/>
      </c>
      <c r="CX91" s="278" t="str">
        <f ca="true">+IF(OFFSET('Sanitation Data'!$F$31,0,10*ROW('Sanitation Data'!F85))="","",OFFSET('Sanitation Data'!$F$31,0,10*ROW('Sanitation Data'!F85)))</f>
        <v/>
      </c>
      <c r="CY91" s="278" t="str">
        <f ca="true">+IF(OFFSET('Sanitation Data'!$F$32,0,10*ROW('Sanitation Data'!F85))="","",OFFSET('Sanitation Data'!$F$32,0,10*ROW('Sanitation Data'!F85)))</f>
        <v/>
      </c>
      <c r="CZ91" s="278" t="str">
        <f ca="true">+IF(OFFSET('Sanitation Data'!$G$28,0,10*ROW('Sanitation Data'!G85))="","",OFFSET('Sanitation Data'!$G$28,0,10*ROW('Sanitation Data'!G85)))</f>
        <v/>
      </c>
      <c r="DA91" s="278" t="str">
        <f ca="true">+IF(OFFSET('Sanitation Data'!$G$29,0,10*ROW('Sanitation Data'!G85))="","",OFFSET('Sanitation Data'!$G$29,0,10*ROW('Sanitation Data'!G85)))</f>
        <v/>
      </c>
      <c r="DB91" s="278" t="str">
        <f ca="true">+IF(OFFSET('Sanitation Data'!$G$30,0,10*ROW('Sanitation Data'!G85))="","",OFFSET('Sanitation Data'!$G$30,0,10*ROW('Sanitation Data'!G85)))</f>
        <v/>
      </c>
      <c r="DC91" s="278" t="str">
        <f ca="true">+IF(OFFSET('Sanitation Data'!$G$31,0,10*ROW('Sanitation Data'!G85))="","",OFFSET('Sanitation Data'!$G$31,0,10*ROW('Sanitation Data'!G85)))</f>
        <v/>
      </c>
      <c r="DD91" s="278" t="str">
        <f ca="true">+IF(OFFSET('Sanitation Data'!$G$32,0,10*ROW('Sanitation Data'!G85))="","",OFFSET('Sanitation Data'!$G$32,0,10*ROW('Sanitation Data'!G85)))</f>
        <v/>
      </c>
      <c r="DE91" s="278" t="str">
        <f ca="true">+IF(OFFSET('Sanitation Data'!$H$28,0,10*ROW('Sanitation Data'!H85))="","",OFFSET('Sanitation Data'!$H$28,0,10*ROW('Sanitation Data'!H85)))</f>
        <v/>
      </c>
      <c r="DF91" s="278" t="str">
        <f ca="true">+IF(OFFSET('Sanitation Data'!$H$29,0,10*ROW('Sanitation Data'!H85))="","",OFFSET('Sanitation Data'!$H$29,0,10*ROW('Sanitation Data'!H85)))</f>
        <v/>
      </c>
      <c r="DG91" s="278" t="str">
        <f ca="true">+IF(OFFSET('Sanitation Data'!$H$30,0,10*ROW('Sanitation Data'!H85))="","",OFFSET('Sanitation Data'!$H$30,0,10*ROW('Sanitation Data'!H85)))</f>
        <v/>
      </c>
      <c r="DH91" s="278" t="str">
        <f ca="true">+IF(OFFSET('Sanitation Data'!$H$31,0,10*ROW('Sanitation Data'!H85))="","",OFFSET('Sanitation Data'!$H$31,0,10*ROW('Sanitation Data'!H85)))</f>
        <v/>
      </c>
      <c r="DI91" s="278" t="str">
        <f ca="true">+IF(OFFSET('Sanitation Data'!$H$32,0,10*ROW('Sanitation Data'!H85))="","",OFFSET('Sanitation Data'!$H$32,0,10*ROW('Sanitation Data'!H85)))</f>
        <v/>
      </c>
      <c r="DJ91" s="278" t="str">
        <f ca="true">+IF(OFFSET('Sanitation Data'!$I$28,0,10*ROW('Sanitation Data'!I85))="","",OFFSET('Sanitation Data'!$I$28,0,10*ROW('Sanitation Data'!I85)))</f>
        <v/>
      </c>
      <c r="DK91" s="278" t="str">
        <f ca="true">+IF(OFFSET('Sanitation Data'!$I$29,0,10*ROW('Sanitation Data'!I85))="","",OFFSET('Sanitation Data'!$I$29,0,10*ROW('Sanitation Data'!I85)))</f>
        <v/>
      </c>
      <c r="DL91" s="278" t="str">
        <f ca="true">+IF(OFFSET('Sanitation Data'!$I$30,0,10*ROW('Sanitation Data'!I85))="","",OFFSET('Sanitation Data'!$I$30,0,10*ROW('Sanitation Data'!I85)))</f>
        <v/>
      </c>
      <c r="DM91" s="278" t="str">
        <f ca="true">+IF(OFFSET('Sanitation Data'!$I$31,0,10*ROW('Sanitation Data'!I85))="","",OFFSET('Sanitation Data'!$I$31,0,10*ROW('Sanitation Data'!I85)))</f>
        <v/>
      </c>
      <c r="DN91" s="278" t="str">
        <f ca="true">+IF(OFFSET('Sanitation Data'!$I$32,0,10*ROW('Sanitation Data'!I85))="","",OFFSET('Sanitation Data'!$I$32,0,10*ROW('Sanitation Data'!I85)))</f>
        <v/>
      </c>
      <c r="DO91" s="278" t="str">
        <f ca="true">+IF(OFFSET('Hygiene Data'!$D$11,0,10*ROW('Hygiene Data'!D85))="","",OFFSET('Hygiene Data'!$D$11,0,10*ROW('Hygiene Data'!D85)))</f>
        <v/>
      </c>
      <c r="DP91" s="278" t="str">
        <f ca="true">+IF(OFFSET('Hygiene Data'!$D$12,0,10*ROW('Hygiene Data'!D85))="","",OFFSET('Hygiene Data'!$D$12,0,10*ROW('Hygiene Data'!D85)))</f>
        <v/>
      </c>
      <c r="DQ91" s="278" t="str">
        <f ca="true">+IF(OFFSET('Hygiene Data'!$D$13,0,10*ROW('Hygiene Data'!D85))="","",OFFSET('Hygiene Data'!$D$13,0,10*ROW('Hygiene Data'!D85)))</f>
        <v/>
      </c>
      <c r="DR91" s="278" t="str">
        <f ca="true">+IF(OFFSET('Hygiene Data'!$E$11,0,10*ROW('Hygiene Data'!E85))="","",OFFSET('Hygiene Data'!$E$11,0,10*ROW('Hygiene Data'!E85)))</f>
        <v/>
      </c>
      <c r="DS91" s="278" t="str">
        <f ca="true">+IF(OFFSET('Hygiene Data'!$E$12,0,10*ROW('Hygiene Data'!E85))="","",OFFSET('Hygiene Data'!$E$12,0,10*ROW('Hygiene Data'!E85)))</f>
        <v/>
      </c>
      <c r="DT91" s="278" t="str">
        <f ca="true">+IF(OFFSET('Hygiene Data'!$E$13,0,10*ROW('Hygiene Data'!E85))="","",OFFSET('Hygiene Data'!$E$13,0,10*ROW('Hygiene Data'!E85)))</f>
        <v/>
      </c>
      <c r="DU91" s="278" t="str">
        <f ca="true">+IF(OFFSET('Hygiene Data'!$F$11,0,10*ROW('Hygiene Data'!F85))="","",OFFSET('Hygiene Data'!$F$11,0,10*ROW('Hygiene Data'!F85)))</f>
        <v/>
      </c>
      <c r="DV91" s="278" t="str">
        <f ca="true">+IF(OFFSET('Hygiene Data'!$F$12,0,10*ROW('Hygiene Data'!F85))="","",OFFSET('Hygiene Data'!$F$12,0,10*ROW('Hygiene Data'!F85)))</f>
        <v/>
      </c>
      <c r="DW91" s="278" t="str">
        <f ca="true">+IF(OFFSET('Hygiene Data'!$F$13,0,10*ROW('Hygiene Data'!F85))="","",OFFSET('Hygiene Data'!$F$13,0,10*ROW('Hygiene Data'!F85)))</f>
        <v/>
      </c>
      <c r="DX91" s="278" t="str">
        <f ca="true">+IF(OFFSET('Hygiene Data'!$G$11,0,10*ROW('Hygiene Data'!G85))="","",OFFSET('Hygiene Data'!$G$11,0,10*ROW('Hygiene Data'!G85)))</f>
        <v/>
      </c>
      <c r="DY91" s="278" t="str">
        <f ca="true">+IF(OFFSET('Hygiene Data'!$G$12,0,10*ROW('Hygiene Data'!G85))="","",OFFSET('Hygiene Data'!$G$12,0,10*ROW('Hygiene Data'!G85)))</f>
        <v/>
      </c>
      <c r="DZ91" s="278" t="str">
        <f ca="true">+IF(OFFSET('Hygiene Data'!$G$13,0,10*ROW('Hygiene Data'!G85))="","",OFFSET('Hygiene Data'!$G$13,0,10*ROW('Hygiene Data'!G85)))</f>
        <v/>
      </c>
      <c r="EA91" s="278" t="str">
        <f ca="true">+IF(OFFSET('Hygiene Data'!$H$11,0,10*ROW('Hygiene Data'!H85))="","",OFFSET('Hygiene Data'!$H$11,0,10*ROW('Hygiene Data'!H85)))</f>
        <v/>
      </c>
      <c r="EB91" s="278" t="str">
        <f ca="true">+IF(OFFSET('Hygiene Data'!$H$12,0,10*ROW('Hygiene Data'!H85))="","",OFFSET('Hygiene Data'!$H$12,0,10*ROW('Hygiene Data'!H85)))</f>
        <v/>
      </c>
      <c r="EC91" s="278" t="str">
        <f ca="true">+IF(OFFSET('Hygiene Data'!$H$13,0,10*ROW('Hygiene Data'!H85))="","",OFFSET('Hygiene Data'!$H$13,0,10*ROW('Hygiene Data'!H85)))</f>
        <v/>
      </c>
      <c r="ED91" s="278" t="str">
        <f ca="true">+IF(OFFSET('Hygiene Data'!$I$11,0,10*ROW('Hygiene Data'!I85))="","",OFFSET('Hygiene Data'!$I$11,0,10*ROW('Hygiene Data'!I85)))</f>
        <v/>
      </c>
      <c r="EE91" s="278" t="str">
        <f ca="true">+IF(OFFSET('Hygiene Data'!$I$12,0,10*ROW('Hygiene Data'!I85))="","",OFFSET('Hygiene Data'!$I$12,0,10*ROW('Hygiene Data'!I85)))</f>
        <v/>
      </c>
      <c r="EF91" s="278" t="str">
        <f ca="true">+IF(OFFSET('Hygiene Data'!$I$13,0,10*ROW('Hygiene Data'!I85))="","",OFFSET('Hygiene Data'!$I$13,0,10*ROW('Hygiene Data'!I85)))</f>
        <v/>
      </c>
    </row>
    <row xmlns:x14ac="http://schemas.microsoft.com/office/spreadsheetml/2009/9/ac" r="92" x14ac:dyDescent="0.2">
      <c r="A92" s="35" t="str">
        <f ca="true">+IF(OFFSET('Water Data'!$B$2,0,10*ROW('Water Data'!E86))="","",OFFSET('Water Data'!$B$2,0,10*ROW('Water Data'!E86)))</f>
        <v/>
      </c>
      <c r="B92" s="35" t="str">
        <f ca="true">+IF(OFFSET('Water Data'!$C$2,0,10*ROW('Water Data'!F86))="","",OFFSET('Water Data'!$C$2,0,10*ROW('Water Data'!F86)))</f>
        <v/>
      </c>
      <c r="C92" s="334" t="str">
        <f t="shared" ca="true" si="1"/>
        <v/>
      </c>
      <c r="D92" s="91"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1"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1"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1"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1"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1"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1"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1"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1"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1"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1"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1"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1"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1"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1"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1"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1"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1"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2"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2"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2"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2"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2"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2"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2"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2"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2"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2"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2"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2"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2"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2"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2"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2"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2"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2"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2"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2"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2"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2"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2"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2"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2"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2"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2"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2"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2"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2"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3"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3"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3"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3"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3"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3"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3"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3"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3"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3"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3"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3"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3"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3"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3"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3"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3"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3"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8"/>
      <c r="BS92" s="278" t="str">
        <f ca="true">+IF(OFFSET('Water Data'!$D$27,0,10*ROW('Water Data'!D86))="","",OFFSET('Water Data'!$D$27,0,10*ROW('Water Data'!D86)))</f>
        <v/>
      </c>
      <c r="BT92" s="278" t="str">
        <f ca="true">+IF(OFFSET('Water Data'!$D$28,0,10*ROW('Water Data'!D86))="","",OFFSET('Water Data'!$D$28,0,10*ROW('Water Data'!D86)))</f>
        <v/>
      </c>
      <c r="BU92" s="278" t="str">
        <f ca="true">+IF(OFFSET('Water Data'!$D$29,0,10*ROW('Water Data'!D86))="","",OFFSET('Water Data'!$D$29,0,10*ROW('Water Data'!D86)))</f>
        <v/>
      </c>
      <c r="BV92" s="278" t="str">
        <f ca="true">+IF(OFFSET('Water Data'!$E$27,0,10*ROW('Water Data'!E86))="","",OFFSET('Water Data'!$E$27,0,10*ROW('Water Data'!E86)))</f>
        <v/>
      </c>
      <c r="BW92" s="278" t="str">
        <f ca="true">+IF(OFFSET('Water Data'!$E$28,0,10*ROW('Water Data'!E86))="","",OFFSET('Water Data'!$E$28,0,10*ROW('Water Data'!E86)))</f>
        <v/>
      </c>
      <c r="BX92" s="278" t="str">
        <f ca="true">+IF(OFFSET('Water Data'!$E$29,0,10*ROW('Water Data'!E86))="","",OFFSET('Water Data'!$E$29,0,10*ROW('Water Data'!E86)))</f>
        <v/>
      </c>
      <c r="BY92" s="278" t="str">
        <f ca="true">+IF(OFFSET('Water Data'!$F$27,0,10*ROW('Water Data'!F86))="","",OFFSET('Water Data'!$F$27,0,10*ROW('Water Data'!F86)))</f>
        <v/>
      </c>
      <c r="BZ92" s="278" t="str">
        <f ca="true">+IF(OFFSET('Water Data'!$F$28,0,10*ROW('Water Data'!F86))="","",OFFSET('Water Data'!$F$28,0,10*ROW('Water Data'!F86)))</f>
        <v/>
      </c>
      <c r="CA92" s="278" t="str">
        <f ca="true">+IF(OFFSET('Water Data'!$F$29,0,10*ROW('Water Data'!F86))="","",OFFSET('Water Data'!$F$29,0,10*ROW('Water Data'!F86)))</f>
        <v/>
      </c>
      <c r="CB92" s="278" t="str">
        <f ca="true">+IF(OFFSET('Water Data'!$G$27,0,10*ROW('Water Data'!G86))="","",OFFSET('Water Data'!$G$27,0,10*ROW('Water Data'!G86)))</f>
        <v/>
      </c>
      <c r="CC92" s="278" t="str">
        <f ca="true">+IF(OFFSET('Water Data'!$G$28,0,10*ROW('Water Data'!G86))="","",OFFSET('Water Data'!$G$28,0,10*ROW('Water Data'!G86)))</f>
        <v/>
      </c>
      <c r="CD92" s="278" t="str">
        <f ca="true">+IF(OFFSET('Water Data'!$G$29,0,10*ROW('Water Data'!G86))="","",OFFSET('Water Data'!$G$29,0,10*ROW('Water Data'!G86)))</f>
        <v/>
      </c>
      <c r="CE92" s="278" t="str">
        <f ca="true">+IF(OFFSET('Water Data'!$H$27,0,10*ROW('Water Data'!H86))="","",OFFSET('Water Data'!$H$27,0,10*ROW('Water Data'!H86)))</f>
        <v/>
      </c>
      <c r="CF92" s="278" t="str">
        <f ca="true">+IF(OFFSET('Water Data'!$H$28,0,10*ROW('Water Data'!H86))="","",OFFSET('Water Data'!$H$28,0,10*ROW('Water Data'!H86)))</f>
        <v/>
      </c>
      <c r="CG92" s="278" t="str">
        <f ca="true">+IF(OFFSET('Water Data'!$H$29,0,10*ROW('Water Data'!H86))="","",OFFSET('Water Data'!$H$29,0,10*ROW('Water Data'!H86)))</f>
        <v/>
      </c>
      <c r="CH92" s="278" t="str">
        <f ca="true">+IF(OFFSET('Water Data'!$I$27,0,10*ROW('Water Data'!I86))="","",OFFSET('Water Data'!$I$27,0,10*ROW('Water Data'!I86)))</f>
        <v/>
      </c>
      <c r="CI92" s="278" t="str">
        <f ca="true">+IF(OFFSET('Water Data'!$I$28,0,10*ROW('Water Data'!I86))="","",OFFSET('Water Data'!$I$28,0,10*ROW('Water Data'!I86)))</f>
        <v/>
      </c>
      <c r="CJ92" s="278" t="str">
        <f ca="true">+IF(OFFSET('Water Data'!$I$29,0,10*ROW('Water Data'!I86))="","",OFFSET('Water Data'!$I$29,0,10*ROW('Water Data'!I86)))</f>
        <v/>
      </c>
      <c r="CK92" s="278" t="str">
        <f ca="true">+IF(OFFSET('Sanitation Data'!$D$28,0,10*ROW('Sanitation Data'!D86))="","",OFFSET('Sanitation Data'!$D$28,0,10*ROW('Sanitation Data'!D86)))</f>
        <v/>
      </c>
      <c r="CL92" s="278" t="str">
        <f ca="true">+IF(OFFSET('Sanitation Data'!$D$29,0,10*ROW('Sanitation Data'!D86))="","",OFFSET('Sanitation Data'!$D$29,0,10*ROW('Sanitation Data'!D86)))</f>
        <v/>
      </c>
      <c r="CM92" s="278" t="str">
        <f ca="true">+IF(OFFSET('Sanitation Data'!$D$30,0,10*ROW('Sanitation Data'!D86))="","",OFFSET('Sanitation Data'!$D$30,0,10*ROW('Sanitation Data'!D86)))</f>
        <v/>
      </c>
      <c r="CN92" s="278" t="str">
        <f ca="true">+IF(OFFSET('Sanitation Data'!$D$31,0,10*ROW('Sanitation Data'!D86))="","",OFFSET('Sanitation Data'!$D$31,0,10*ROW('Sanitation Data'!D86)))</f>
        <v/>
      </c>
      <c r="CO92" s="278" t="str">
        <f ca="true">+IF(OFFSET('Sanitation Data'!$D$32,0,10*ROW('Sanitation Data'!D86))="","",OFFSET('Sanitation Data'!$D$32,0,10*ROW('Sanitation Data'!D86)))</f>
        <v/>
      </c>
      <c r="CP92" s="278" t="str">
        <f ca="true">+IF(OFFSET('Sanitation Data'!$E$28,0,10*ROW('Sanitation Data'!E86))="","",OFFSET('Sanitation Data'!$E$28,0,10*ROW('Sanitation Data'!E86)))</f>
        <v/>
      </c>
      <c r="CQ92" s="278" t="str">
        <f ca="true">+IF(OFFSET('Sanitation Data'!$E$29,0,10*ROW('Sanitation Data'!E86))="","",OFFSET('Sanitation Data'!$E$29,0,10*ROW('Sanitation Data'!E86)))</f>
        <v/>
      </c>
      <c r="CR92" s="278" t="str">
        <f ca="true">+IF(OFFSET('Sanitation Data'!$E$30,0,10*ROW('Sanitation Data'!E86))="","",OFFSET('Sanitation Data'!$E$30,0,10*ROW('Sanitation Data'!E86)))</f>
        <v/>
      </c>
      <c r="CS92" s="278" t="str">
        <f ca="true">+IF(OFFSET('Sanitation Data'!$E$31,0,10*ROW('Sanitation Data'!E86))="","",OFFSET('Sanitation Data'!$E$31,0,10*ROW('Sanitation Data'!E86)))</f>
        <v/>
      </c>
      <c r="CT92" s="278" t="str">
        <f ca="true">+IF(OFFSET('Sanitation Data'!$E$32,0,10*ROW('Sanitation Data'!E86))="","",OFFSET('Sanitation Data'!$E$32,0,10*ROW('Sanitation Data'!E86)))</f>
        <v/>
      </c>
      <c r="CU92" s="278" t="str">
        <f ca="true">+IF(OFFSET('Sanitation Data'!$F$28,0,10*ROW('Sanitation Data'!F86))="","",OFFSET('Sanitation Data'!$F$28,0,10*ROW('Sanitation Data'!F86)))</f>
        <v/>
      </c>
      <c r="CV92" s="278" t="str">
        <f ca="true">+IF(OFFSET('Sanitation Data'!$F$29,0,10*ROW('Sanitation Data'!F86))="","",OFFSET('Sanitation Data'!$F$29,0,10*ROW('Sanitation Data'!F86)))</f>
        <v/>
      </c>
      <c r="CW92" s="278" t="str">
        <f ca="true">+IF(OFFSET('Sanitation Data'!$F$30,0,10*ROW('Sanitation Data'!F86))="","",OFFSET('Sanitation Data'!$F$30,0,10*ROW('Sanitation Data'!F86)))</f>
        <v/>
      </c>
      <c r="CX92" s="278" t="str">
        <f ca="true">+IF(OFFSET('Sanitation Data'!$F$31,0,10*ROW('Sanitation Data'!F86))="","",OFFSET('Sanitation Data'!$F$31,0,10*ROW('Sanitation Data'!F86)))</f>
        <v/>
      </c>
      <c r="CY92" s="278" t="str">
        <f ca="true">+IF(OFFSET('Sanitation Data'!$F$32,0,10*ROW('Sanitation Data'!F86))="","",OFFSET('Sanitation Data'!$F$32,0,10*ROW('Sanitation Data'!F86)))</f>
        <v/>
      </c>
      <c r="CZ92" s="278" t="str">
        <f ca="true">+IF(OFFSET('Sanitation Data'!$G$28,0,10*ROW('Sanitation Data'!G86))="","",OFFSET('Sanitation Data'!$G$28,0,10*ROW('Sanitation Data'!G86)))</f>
        <v/>
      </c>
      <c r="DA92" s="278" t="str">
        <f ca="true">+IF(OFFSET('Sanitation Data'!$G$29,0,10*ROW('Sanitation Data'!G86))="","",OFFSET('Sanitation Data'!$G$29,0,10*ROW('Sanitation Data'!G86)))</f>
        <v/>
      </c>
      <c r="DB92" s="278" t="str">
        <f ca="true">+IF(OFFSET('Sanitation Data'!$G$30,0,10*ROW('Sanitation Data'!G86))="","",OFFSET('Sanitation Data'!$G$30,0,10*ROW('Sanitation Data'!G86)))</f>
        <v/>
      </c>
      <c r="DC92" s="278" t="str">
        <f ca="true">+IF(OFFSET('Sanitation Data'!$G$31,0,10*ROW('Sanitation Data'!G86))="","",OFFSET('Sanitation Data'!$G$31,0,10*ROW('Sanitation Data'!G86)))</f>
        <v/>
      </c>
      <c r="DD92" s="278" t="str">
        <f ca="true">+IF(OFFSET('Sanitation Data'!$G$32,0,10*ROW('Sanitation Data'!G86))="","",OFFSET('Sanitation Data'!$G$32,0,10*ROW('Sanitation Data'!G86)))</f>
        <v/>
      </c>
      <c r="DE92" s="278" t="str">
        <f ca="true">+IF(OFFSET('Sanitation Data'!$H$28,0,10*ROW('Sanitation Data'!H86))="","",OFFSET('Sanitation Data'!$H$28,0,10*ROW('Sanitation Data'!H86)))</f>
        <v/>
      </c>
      <c r="DF92" s="278" t="str">
        <f ca="true">+IF(OFFSET('Sanitation Data'!$H$29,0,10*ROW('Sanitation Data'!H86))="","",OFFSET('Sanitation Data'!$H$29,0,10*ROW('Sanitation Data'!H86)))</f>
        <v/>
      </c>
      <c r="DG92" s="278" t="str">
        <f ca="true">+IF(OFFSET('Sanitation Data'!$H$30,0,10*ROW('Sanitation Data'!H86))="","",OFFSET('Sanitation Data'!$H$30,0,10*ROW('Sanitation Data'!H86)))</f>
        <v/>
      </c>
      <c r="DH92" s="278" t="str">
        <f ca="true">+IF(OFFSET('Sanitation Data'!$H$31,0,10*ROW('Sanitation Data'!H86))="","",OFFSET('Sanitation Data'!$H$31,0,10*ROW('Sanitation Data'!H86)))</f>
        <v/>
      </c>
      <c r="DI92" s="278" t="str">
        <f ca="true">+IF(OFFSET('Sanitation Data'!$H$32,0,10*ROW('Sanitation Data'!H86))="","",OFFSET('Sanitation Data'!$H$32,0,10*ROW('Sanitation Data'!H86)))</f>
        <v/>
      </c>
      <c r="DJ92" s="278" t="str">
        <f ca="true">+IF(OFFSET('Sanitation Data'!$I$28,0,10*ROW('Sanitation Data'!I86))="","",OFFSET('Sanitation Data'!$I$28,0,10*ROW('Sanitation Data'!I86)))</f>
        <v/>
      </c>
      <c r="DK92" s="278" t="str">
        <f ca="true">+IF(OFFSET('Sanitation Data'!$I$29,0,10*ROW('Sanitation Data'!I86))="","",OFFSET('Sanitation Data'!$I$29,0,10*ROW('Sanitation Data'!I86)))</f>
        <v/>
      </c>
      <c r="DL92" s="278" t="str">
        <f ca="true">+IF(OFFSET('Sanitation Data'!$I$30,0,10*ROW('Sanitation Data'!I86))="","",OFFSET('Sanitation Data'!$I$30,0,10*ROW('Sanitation Data'!I86)))</f>
        <v/>
      </c>
      <c r="DM92" s="278" t="str">
        <f ca="true">+IF(OFFSET('Sanitation Data'!$I$31,0,10*ROW('Sanitation Data'!I86))="","",OFFSET('Sanitation Data'!$I$31,0,10*ROW('Sanitation Data'!I86)))</f>
        <v/>
      </c>
      <c r="DN92" s="278" t="str">
        <f ca="true">+IF(OFFSET('Sanitation Data'!$I$32,0,10*ROW('Sanitation Data'!I86))="","",OFFSET('Sanitation Data'!$I$32,0,10*ROW('Sanitation Data'!I86)))</f>
        <v/>
      </c>
      <c r="DO92" s="278" t="str">
        <f ca="true">+IF(OFFSET('Hygiene Data'!$D$11,0,10*ROW('Hygiene Data'!D86))="","",OFFSET('Hygiene Data'!$D$11,0,10*ROW('Hygiene Data'!D86)))</f>
        <v/>
      </c>
      <c r="DP92" s="278" t="str">
        <f ca="true">+IF(OFFSET('Hygiene Data'!$D$12,0,10*ROW('Hygiene Data'!D86))="","",OFFSET('Hygiene Data'!$D$12,0,10*ROW('Hygiene Data'!D86)))</f>
        <v/>
      </c>
      <c r="DQ92" s="278" t="str">
        <f ca="true">+IF(OFFSET('Hygiene Data'!$D$13,0,10*ROW('Hygiene Data'!D86))="","",OFFSET('Hygiene Data'!$D$13,0,10*ROW('Hygiene Data'!D86)))</f>
        <v/>
      </c>
      <c r="DR92" s="278" t="str">
        <f ca="true">+IF(OFFSET('Hygiene Data'!$E$11,0,10*ROW('Hygiene Data'!E86))="","",OFFSET('Hygiene Data'!$E$11,0,10*ROW('Hygiene Data'!E86)))</f>
        <v/>
      </c>
      <c r="DS92" s="278" t="str">
        <f ca="true">+IF(OFFSET('Hygiene Data'!$E$12,0,10*ROW('Hygiene Data'!E86))="","",OFFSET('Hygiene Data'!$E$12,0,10*ROW('Hygiene Data'!E86)))</f>
        <v/>
      </c>
      <c r="DT92" s="278" t="str">
        <f ca="true">+IF(OFFSET('Hygiene Data'!$E$13,0,10*ROW('Hygiene Data'!E86))="","",OFFSET('Hygiene Data'!$E$13,0,10*ROW('Hygiene Data'!E86)))</f>
        <v/>
      </c>
      <c r="DU92" s="278" t="str">
        <f ca="true">+IF(OFFSET('Hygiene Data'!$F$11,0,10*ROW('Hygiene Data'!F86))="","",OFFSET('Hygiene Data'!$F$11,0,10*ROW('Hygiene Data'!F86)))</f>
        <v/>
      </c>
      <c r="DV92" s="278" t="str">
        <f ca="true">+IF(OFFSET('Hygiene Data'!$F$12,0,10*ROW('Hygiene Data'!F86))="","",OFFSET('Hygiene Data'!$F$12,0,10*ROW('Hygiene Data'!F86)))</f>
        <v/>
      </c>
      <c r="DW92" s="278" t="str">
        <f ca="true">+IF(OFFSET('Hygiene Data'!$F$13,0,10*ROW('Hygiene Data'!F86))="","",OFFSET('Hygiene Data'!$F$13,0,10*ROW('Hygiene Data'!F86)))</f>
        <v/>
      </c>
      <c r="DX92" s="278" t="str">
        <f ca="true">+IF(OFFSET('Hygiene Data'!$G$11,0,10*ROW('Hygiene Data'!G86))="","",OFFSET('Hygiene Data'!$G$11,0,10*ROW('Hygiene Data'!G86)))</f>
        <v/>
      </c>
      <c r="DY92" s="278" t="str">
        <f ca="true">+IF(OFFSET('Hygiene Data'!$G$12,0,10*ROW('Hygiene Data'!G86))="","",OFFSET('Hygiene Data'!$G$12,0,10*ROW('Hygiene Data'!G86)))</f>
        <v/>
      </c>
      <c r="DZ92" s="278" t="str">
        <f ca="true">+IF(OFFSET('Hygiene Data'!$G$13,0,10*ROW('Hygiene Data'!G86))="","",OFFSET('Hygiene Data'!$G$13,0,10*ROW('Hygiene Data'!G86)))</f>
        <v/>
      </c>
      <c r="EA92" s="278" t="str">
        <f ca="true">+IF(OFFSET('Hygiene Data'!$H$11,0,10*ROW('Hygiene Data'!H86))="","",OFFSET('Hygiene Data'!$H$11,0,10*ROW('Hygiene Data'!H86)))</f>
        <v/>
      </c>
      <c r="EB92" s="278" t="str">
        <f ca="true">+IF(OFFSET('Hygiene Data'!$H$12,0,10*ROW('Hygiene Data'!H86))="","",OFFSET('Hygiene Data'!$H$12,0,10*ROW('Hygiene Data'!H86)))</f>
        <v/>
      </c>
      <c r="EC92" s="278" t="str">
        <f ca="true">+IF(OFFSET('Hygiene Data'!$H$13,0,10*ROW('Hygiene Data'!H86))="","",OFFSET('Hygiene Data'!$H$13,0,10*ROW('Hygiene Data'!H86)))</f>
        <v/>
      </c>
      <c r="ED92" s="278" t="str">
        <f ca="true">+IF(OFFSET('Hygiene Data'!$I$11,0,10*ROW('Hygiene Data'!I86))="","",OFFSET('Hygiene Data'!$I$11,0,10*ROW('Hygiene Data'!I86)))</f>
        <v/>
      </c>
      <c r="EE92" s="278" t="str">
        <f ca="true">+IF(OFFSET('Hygiene Data'!$I$12,0,10*ROW('Hygiene Data'!I86))="","",OFFSET('Hygiene Data'!$I$12,0,10*ROW('Hygiene Data'!I86)))</f>
        <v/>
      </c>
      <c r="EF92" s="278" t="str">
        <f ca="true">+IF(OFFSET('Hygiene Data'!$I$13,0,10*ROW('Hygiene Data'!I86))="","",OFFSET('Hygiene Data'!$I$13,0,10*ROW('Hygiene Data'!I86)))</f>
        <v/>
      </c>
    </row>
    <row xmlns:x14ac="http://schemas.microsoft.com/office/spreadsheetml/2009/9/ac" r="93" x14ac:dyDescent="0.2">
      <c r="A93" s="35" t="str">
        <f ca="true">+IF(OFFSET('Water Data'!$B$2,0,10*ROW('Water Data'!E87))="","",OFFSET('Water Data'!$B$2,0,10*ROW('Water Data'!E87)))</f>
        <v/>
      </c>
      <c r="B93" s="35" t="str">
        <f ca="true">+IF(OFFSET('Water Data'!$C$2,0,10*ROW('Water Data'!F87))="","",OFFSET('Water Data'!$C$2,0,10*ROW('Water Data'!F87)))</f>
        <v/>
      </c>
      <c r="C93" s="334" t="str">
        <f t="shared" ca="true" si="1"/>
        <v/>
      </c>
      <c r="D93" s="91"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1"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1"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1"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1"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1"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1"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1"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1"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1"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1"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1"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1"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1"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1"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1"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1"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1"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2"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2"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2"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2"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2"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2"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2"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2"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2"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2"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2"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2"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2"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2"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2"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2"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2"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2"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2"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2"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2"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2"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2"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2"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2"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2"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2"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2"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2"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2"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3"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3"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3"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3"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3"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3"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3"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3"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3"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3"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3"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3"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3"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3"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3"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3"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3"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3"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8"/>
      <c r="BS93" s="278" t="str">
        <f ca="true">+IF(OFFSET('Water Data'!$D$27,0,10*ROW('Water Data'!D87))="","",OFFSET('Water Data'!$D$27,0,10*ROW('Water Data'!D87)))</f>
        <v/>
      </c>
      <c r="BT93" s="278" t="str">
        <f ca="true">+IF(OFFSET('Water Data'!$D$28,0,10*ROW('Water Data'!D87))="","",OFFSET('Water Data'!$D$28,0,10*ROW('Water Data'!D87)))</f>
        <v/>
      </c>
      <c r="BU93" s="278" t="str">
        <f ca="true">+IF(OFFSET('Water Data'!$D$29,0,10*ROW('Water Data'!D87))="","",OFFSET('Water Data'!$D$29,0,10*ROW('Water Data'!D87)))</f>
        <v/>
      </c>
      <c r="BV93" s="278" t="str">
        <f ca="true">+IF(OFFSET('Water Data'!$E$27,0,10*ROW('Water Data'!E87))="","",OFFSET('Water Data'!$E$27,0,10*ROW('Water Data'!E87)))</f>
        <v/>
      </c>
      <c r="BW93" s="278" t="str">
        <f ca="true">+IF(OFFSET('Water Data'!$E$28,0,10*ROW('Water Data'!E87))="","",OFFSET('Water Data'!$E$28,0,10*ROW('Water Data'!E87)))</f>
        <v/>
      </c>
      <c r="BX93" s="278" t="str">
        <f ca="true">+IF(OFFSET('Water Data'!$E$29,0,10*ROW('Water Data'!E87))="","",OFFSET('Water Data'!$E$29,0,10*ROW('Water Data'!E87)))</f>
        <v/>
      </c>
      <c r="BY93" s="278" t="str">
        <f ca="true">+IF(OFFSET('Water Data'!$F$27,0,10*ROW('Water Data'!F87))="","",OFFSET('Water Data'!$F$27,0,10*ROW('Water Data'!F87)))</f>
        <v/>
      </c>
      <c r="BZ93" s="278" t="str">
        <f ca="true">+IF(OFFSET('Water Data'!$F$28,0,10*ROW('Water Data'!F87))="","",OFFSET('Water Data'!$F$28,0,10*ROW('Water Data'!F87)))</f>
        <v/>
      </c>
      <c r="CA93" s="278" t="str">
        <f ca="true">+IF(OFFSET('Water Data'!$F$29,0,10*ROW('Water Data'!F87))="","",OFFSET('Water Data'!$F$29,0,10*ROW('Water Data'!F87)))</f>
        <v/>
      </c>
      <c r="CB93" s="278" t="str">
        <f ca="true">+IF(OFFSET('Water Data'!$G$27,0,10*ROW('Water Data'!G87))="","",OFFSET('Water Data'!$G$27,0,10*ROW('Water Data'!G87)))</f>
        <v/>
      </c>
      <c r="CC93" s="278" t="str">
        <f ca="true">+IF(OFFSET('Water Data'!$G$28,0,10*ROW('Water Data'!G87))="","",OFFSET('Water Data'!$G$28,0,10*ROW('Water Data'!G87)))</f>
        <v/>
      </c>
      <c r="CD93" s="278" t="str">
        <f ca="true">+IF(OFFSET('Water Data'!$G$29,0,10*ROW('Water Data'!G87))="","",OFFSET('Water Data'!$G$29,0,10*ROW('Water Data'!G87)))</f>
        <v/>
      </c>
      <c r="CE93" s="278" t="str">
        <f ca="true">+IF(OFFSET('Water Data'!$H$27,0,10*ROW('Water Data'!H87))="","",OFFSET('Water Data'!$H$27,0,10*ROW('Water Data'!H87)))</f>
        <v/>
      </c>
      <c r="CF93" s="278" t="str">
        <f ca="true">+IF(OFFSET('Water Data'!$H$28,0,10*ROW('Water Data'!H87))="","",OFFSET('Water Data'!$H$28,0,10*ROW('Water Data'!H87)))</f>
        <v/>
      </c>
      <c r="CG93" s="278" t="str">
        <f ca="true">+IF(OFFSET('Water Data'!$H$29,0,10*ROW('Water Data'!H87))="","",OFFSET('Water Data'!$H$29,0,10*ROW('Water Data'!H87)))</f>
        <v/>
      </c>
      <c r="CH93" s="278" t="str">
        <f ca="true">+IF(OFFSET('Water Data'!$I$27,0,10*ROW('Water Data'!I87))="","",OFFSET('Water Data'!$I$27,0,10*ROW('Water Data'!I87)))</f>
        <v/>
      </c>
      <c r="CI93" s="278" t="str">
        <f ca="true">+IF(OFFSET('Water Data'!$I$28,0,10*ROW('Water Data'!I87))="","",OFFSET('Water Data'!$I$28,0,10*ROW('Water Data'!I87)))</f>
        <v/>
      </c>
      <c r="CJ93" s="278" t="str">
        <f ca="true">+IF(OFFSET('Water Data'!$I$29,0,10*ROW('Water Data'!I87))="","",OFFSET('Water Data'!$I$29,0,10*ROW('Water Data'!I87)))</f>
        <v/>
      </c>
      <c r="CK93" s="278" t="str">
        <f ca="true">+IF(OFFSET('Sanitation Data'!$D$28,0,10*ROW('Sanitation Data'!D87))="","",OFFSET('Sanitation Data'!$D$28,0,10*ROW('Sanitation Data'!D87)))</f>
        <v/>
      </c>
      <c r="CL93" s="278" t="str">
        <f ca="true">+IF(OFFSET('Sanitation Data'!$D$29,0,10*ROW('Sanitation Data'!D87))="","",OFFSET('Sanitation Data'!$D$29,0,10*ROW('Sanitation Data'!D87)))</f>
        <v/>
      </c>
      <c r="CM93" s="278" t="str">
        <f ca="true">+IF(OFFSET('Sanitation Data'!$D$30,0,10*ROW('Sanitation Data'!D87))="","",OFFSET('Sanitation Data'!$D$30,0,10*ROW('Sanitation Data'!D87)))</f>
        <v/>
      </c>
      <c r="CN93" s="278" t="str">
        <f ca="true">+IF(OFFSET('Sanitation Data'!$D$31,0,10*ROW('Sanitation Data'!D87))="","",OFFSET('Sanitation Data'!$D$31,0,10*ROW('Sanitation Data'!D87)))</f>
        <v/>
      </c>
      <c r="CO93" s="278" t="str">
        <f ca="true">+IF(OFFSET('Sanitation Data'!$D$32,0,10*ROW('Sanitation Data'!D87))="","",OFFSET('Sanitation Data'!$D$32,0,10*ROW('Sanitation Data'!D87)))</f>
        <v/>
      </c>
      <c r="CP93" s="278" t="str">
        <f ca="true">+IF(OFFSET('Sanitation Data'!$E$28,0,10*ROW('Sanitation Data'!E87))="","",OFFSET('Sanitation Data'!$E$28,0,10*ROW('Sanitation Data'!E87)))</f>
        <v/>
      </c>
      <c r="CQ93" s="278" t="str">
        <f ca="true">+IF(OFFSET('Sanitation Data'!$E$29,0,10*ROW('Sanitation Data'!E87))="","",OFFSET('Sanitation Data'!$E$29,0,10*ROW('Sanitation Data'!E87)))</f>
        <v/>
      </c>
      <c r="CR93" s="278" t="str">
        <f ca="true">+IF(OFFSET('Sanitation Data'!$E$30,0,10*ROW('Sanitation Data'!E87))="","",OFFSET('Sanitation Data'!$E$30,0,10*ROW('Sanitation Data'!E87)))</f>
        <v/>
      </c>
      <c r="CS93" s="278" t="str">
        <f ca="true">+IF(OFFSET('Sanitation Data'!$E$31,0,10*ROW('Sanitation Data'!E87))="","",OFFSET('Sanitation Data'!$E$31,0,10*ROW('Sanitation Data'!E87)))</f>
        <v/>
      </c>
      <c r="CT93" s="278" t="str">
        <f ca="true">+IF(OFFSET('Sanitation Data'!$E$32,0,10*ROW('Sanitation Data'!E87))="","",OFFSET('Sanitation Data'!$E$32,0,10*ROW('Sanitation Data'!E87)))</f>
        <v/>
      </c>
      <c r="CU93" s="278" t="str">
        <f ca="true">+IF(OFFSET('Sanitation Data'!$F$28,0,10*ROW('Sanitation Data'!F87))="","",OFFSET('Sanitation Data'!$F$28,0,10*ROW('Sanitation Data'!F87)))</f>
        <v/>
      </c>
      <c r="CV93" s="278" t="str">
        <f ca="true">+IF(OFFSET('Sanitation Data'!$F$29,0,10*ROW('Sanitation Data'!F87))="","",OFFSET('Sanitation Data'!$F$29,0,10*ROW('Sanitation Data'!F87)))</f>
        <v/>
      </c>
      <c r="CW93" s="278" t="str">
        <f ca="true">+IF(OFFSET('Sanitation Data'!$F$30,0,10*ROW('Sanitation Data'!F87))="","",OFFSET('Sanitation Data'!$F$30,0,10*ROW('Sanitation Data'!F87)))</f>
        <v/>
      </c>
      <c r="CX93" s="278" t="str">
        <f ca="true">+IF(OFFSET('Sanitation Data'!$F$31,0,10*ROW('Sanitation Data'!F87))="","",OFFSET('Sanitation Data'!$F$31,0,10*ROW('Sanitation Data'!F87)))</f>
        <v/>
      </c>
      <c r="CY93" s="278" t="str">
        <f ca="true">+IF(OFFSET('Sanitation Data'!$F$32,0,10*ROW('Sanitation Data'!F87))="","",OFFSET('Sanitation Data'!$F$32,0,10*ROW('Sanitation Data'!F87)))</f>
        <v/>
      </c>
      <c r="CZ93" s="278" t="str">
        <f ca="true">+IF(OFFSET('Sanitation Data'!$G$28,0,10*ROW('Sanitation Data'!G87))="","",OFFSET('Sanitation Data'!$G$28,0,10*ROW('Sanitation Data'!G87)))</f>
        <v/>
      </c>
      <c r="DA93" s="278" t="str">
        <f ca="true">+IF(OFFSET('Sanitation Data'!$G$29,0,10*ROW('Sanitation Data'!G87))="","",OFFSET('Sanitation Data'!$G$29,0,10*ROW('Sanitation Data'!G87)))</f>
        <v/>
      </c>
      <c r="DB93" s="278" t="str">
        <f ca="true">+IF(OFFSET('Sanitation Data'!$G$30,0,10*ROW('Sanitation Data'!G87))="","",OFFSET('Sanitation Data'!$G$30,0,10*ROW('Sanitation Data'!G87)))</f>
        <v/>
      </c>
      <c r="DC93" s="278" t="str">
        <f ca="true">+IF(OFFSET('Sanitation Data'!$G$31,0,10*ROW('Sanitation Data'!G87))="","",OFFSET('Sanitation Data'!$G$31,0,10*ROW('Sanitation Data'!G87)))</f>
        <v/>
      </c>
      <c r="DD93" s="278" t="str">
        <f ca="true">+IF(OFFSET('Sanitation Data'!$G$32,0,10*ROW('Sanitation Data'!G87))="","",OFFSET('Sanitation Data'!$G$32,0,10*ROW('Sanitation Data'!G87)))</f>
        <v/>
      </c>
      <c r="DE93" s="278" t="str">
        <f ca="true">+IF(OFFSET('Sanitation Data'!$H$28,0,10*ROW('Sanitation Data'!H87))="","",OFFSET('Sanitation Data'!$H$28,0,10*ROW('Sanitation Data'!H87)))</f>
        <v/>
      </c>
      <c r="DF93" s="278" t="str">
        <f ca="true">+IF(OFFSET('Sanitation Data'!$H$29,0,10*ROW('Sanitation Data'!H87))="","",OFFSET('Sanitation Data'!$H$29,0,10*ROW('Sanitation Data'!H87)))</f>
        <v/>
      </c>
      <c r="DG93" s="278" t="str">
        <f ca="true">+IF(OFFSET('Sanitation Data'!$H$30,0,10*ROW('Sanitation Data'!H87))="","",OFFSET('Sanitation Data'!$H$30,0,10*ROW('Sanitation Data'!H87)))</f>
        <v/>
      </c>
      <c r="DH93" s="278" t="str">
        <f ca="true">+IF(OFFSET('Sanitation Data'!$H$31,0,10*ROW('Sanitation Data'!H87))="","",OFFSET('Sanitation Data'!$H$31,0,10*ROW('Sanitation Data'!H87)))</f>
        <v/>
      </c>
      <c r="DI93" s="278" t="str">
        <f ca="true">+IF(OFFSET('Sanitation Data'!$H$32,0,10*ROW('Sanitation Data'!H87))="","",OFFSET('Sanitation Data'!$H$32,0,10*ROW('Sanitation Data'!H87)))</f>
        <v/>
      </c>
      <c r="DJ93" s="278" t="str">
        <f ca="true">+IF(OFFSET('Sanitation Data'!$I$28,0,10*ROW('Sanitation Data'!I87))="","",OFFSET('Sanitation Data'!$I$28,0,10*ROW('Sanitation Data'!I87)))</f>
        <v/>
      </c>
      <c r="DK93" s="278" t="str">
        <f ca="true">+IF(OFFSET('Sanitation Data'!$I$29,0,10*ROW('Sanitation Data'!I87))="","",OFFSET('Sanitation Data'!$I$29,0,10*ROW('Sanitation Data'!I87)))</f>
        <v/>
      </c>
      <c r="DL93" s="278" t="str">
        <f ca="true">+IF(OFFSET('Sanitation Data'!$I$30,0,10*ROW('Sanitation Data'!I87))="","",OFFSET('Sanitation Data'!$I$30,0,10*ROW('Sanitation Data'!I87)))</f>
        <v/>
      </c>
      <c r="DM93" s="278" t="str">
        <f ca="true">+IF(OFFSET('Sanitation Data'!$I$31,0,10*ROW('Sanitation Data'!I87))="","",OFFSET('Sanitation Data'!$I$31,0,10*ROW('Sanitation Data'!I87)))</f>
        <v/>
      </c>
      <c r="DN93" s="278" t="str">
        <f ca="true">+IF(OFFSET('Sanitation Data'!$I$32,0,10*ROW('Sanitation Data'!I87))="","",OFFSET('Sanitation Data'!$I$32,0,10*ROW('Sanitation Data'!I87)))</f>
        <v/>
      </c>
      <c r="DO93" s="278" t="str">
        <f ca="true">+IF(OFFSET('Hygiene Data'!$D$11,0,10*ROW('Hygiene Data'!D87))="","",OFFSET('Hygiene Data'!$D$11,0,10*ROW('Hygiene Data'!D87)))</f>
        <v/>
      </c>
      <c r="DP93" s="278" t="str">
        <f ca="true">+IF(OFFSET('Hygiene Data'!$D$12,0,10*ROW('Hygiene Data'!D87))="","",OFFSET('Hygiene Data'!$D$12,0,10*ROW('Hygiene Data'!D87)))</f>
        <v/>
      </c>
      <c r="DQ93" s="278" t="str">
        <f ca="true">+IF(OFFSET('Hygiene Data'!$D$13,0,10*ROW('Hygiene Data'!D87))="","",OFFSET('Hygiene Data'!$D$13,0,10*ROW('Hygiene Data'!D87)))</f>
        <v/>
      </c>
      <c r="DR93" s="278" t="str">
        <f ca="true">+IF(OFFSET('Hygiene Data'!$E$11,0,10*ROW('Hygiene Data'!E87))="","",OFFSET('Hygiene Data'!$E$11,0,10*ROW('Hygiene Data'!E87)))</f>
        <v/>
      </c>
      <c r="DS93" s="278" t="str">
        <f ca="true">+IF(OFFSET('Hygiene Data'!$E$12,0,10*ROW('Hygiene Data'!E87))="","",OFFSET('Hygiene Data'!$E$12,0,10*ROW('Hygiene Data'!E87)))</f>
        <v/>
      </c>
      <c r="DT93" s="278" t="str">
        <f ca="true">+IF(OFFSET('Hygiene Data'!$E$13,0,10*ROW('Hygiene Data'!E87))="","",OFFSET('Hygiene Data'!$E$13,0,10*ROW('Hygiene Data'!E87)))</f>
        <v/>
      </c>
      <c r="DU93" s="278" t="str">
        <f ca="true">+IF(OFFSET('Hygiene Data'!$F$11,0,10*ROW('Hygiene Data'!F87))="","",OFFSET('Hygiene Data'!$F$11,0,10*ROW('Hygiene Data'!F87)))</f>
        <v/>
      </c>
      <c r="DV93" s="278" t="str">
        <f ca="true">+IF(OFFSET('Hygiene Data'!$F$12,0,10*ROW('Hygiene Data'!F87))="","",OFFSET('Hygiene Data'!$F$12,0,10*ROW('Hygiene Data'!F87)))</f>
        <v/>
      </c>
      <c r="DW93" s="278" t="str">
        <f ca="true">+IF(OFFSET('Hygiene Data'!$F$13,0,10*ROW('Hygiene Data'!F87))="","",OFFSET('Hygiene Data'!$F$13,0,10*ROW('Hygiene Data'!F87)))</f>
        <v/>
      </c>
      <c r="DX93" s="278" t="str">
        <f ca="true">+IF(OFFSET('Hygiene Data'!$G$11,0,10*ROW('Hygiene Data'!G87))="","",OFFSET('Hygiene Data'!$G$11,0,10*ROW('Hygiene Data'!G87)))</f>
        <v/>
      </c>
      <c r="DY93" s="278" t="str">
        <f ca="true">+IF(OFFSET('Hygiene Data'!$G$12,0,10*ROW('Hygiene Data'!G87))="","",OFFSET('Hygiene Data'!$G$12,0,10*ROW('Hygiene Data'!G87)))</f>
        <v/>
      </c>
      <c r="DZ93" s="278" t="str">
        <f ca="true">+IF(OFFSET('Hygiene Data'!$G$13,0,10*ROW('Hygiene Data'!G87))="","",OFFSET('Hygiene Data'!$G$13,0,10*ROW('Hygiene Data'!G87)))</f>
        <v/>
      </c>
      <c r="EA93" s="278" t="str">
        <f ca="true">+IF(OFFSET('Hygiene Data'!$H$11,0,10*ROW('Hygiene Data'!H87))="","",OFFSET('Hygiene Data'!$H$11,0,10*ROW('Hygiene Data'!H87)))</f>
        <v/>
      </c>
      <c r="EB93" s="278" t="str">
        <f ca="true">+IF(OFFSET('Hygiene Data'!$H$12,0,10*ROW('Hygiene Data'!H87))="","",OFFSET('Hygiene Data'!$H$12,0,10*ROW('Hygiene Data'!H87)))</f>
        <v/>
      </c>
      <c r="EC93" s="278" t="str">
        <f ca="true">+IF(OFFSET('Hygiene Data'!$H$13,0,10*ROW('Hygiene Data'!H87))="","",OFFSET('Hygiene Data'!$H$13,0,10*ROW('Hygiene Data'!H87)))</f>
        <v/>
      </c>
      <c r="ED93" s="278" t="str">
        <f ca="true">+IF(OFFSET('Hygiene Data'!$I$11,0,10*ROW('Hygiene Data'!I87))="","",OFFSET('Hygiene Data'!$I$11,0,10*ROW('Hygiene Data'!I87)))</f>
        <v/>
      </c>
      <c r="EE93" s="278" t="str">
        <f ca="true">+IF(OFFSET('Hygiene Data'!$I$12,0,10*ROW('Hygiene Data'!I87))="","",OFFSET('Hygiene Data'!$I$12,0,10*ROW('Hygiene Data'!I87)))</f>
        <v/>
      </c>
      <c r="EF93" s="278" t="str">
        <f ca="true">+IF(OFFSET('Hygiene Data'!$I$13,0,10*ROW('Hygiene Data'!I87))="","",OFFSET('Hygiene Data'!$I$13,0,10*ROW('Hygiene Data'!I87)))</f>
        <v/>
      </c>
    </row>
    <row xmlns:x14ac="http://schemas.microsoft.com/office/spreadsheetml/2009/9/ac" r="94" x14ac:dyDescent="0.2">
      <c r="A94" s="35" t="str">
        <f ca="true">+IF(OFFSET('Water Data'!$B$2,0,10*ROW('Water Data'!E88))="","",OFFSET('Water Data'!$B$2,0,10*ROW('Water Data'!E88)))</f>
        <v/>
      </c>
      <c r="B94" s="35" t="str">
        <f ca="true">+IF(OFFSET('Water Data'!$C$2,0,10*ROW('Water Data'!F88))="","",OFFSET('Water Data'!$C$2,0,10*ROW('Water Data'!F88)))</f>
        <v/>
      </c>
      <c r="C94" s="334" t="str">
        <f t="shared" ca="true" si="1"/>
        <v/>
      </c>
      <c r="D94" s="91"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1"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1"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1"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1"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1"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1"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1"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1"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1"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1"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1"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1"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1"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1"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1"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1"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1"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2"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2"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2"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2"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2"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2"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2"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2"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2"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2"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2"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2"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2"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2"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2"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2"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2"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2"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2"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2"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2"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2"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2"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2"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2"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2"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2"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2"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2"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2"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3"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3"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3"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3"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3"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3"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3"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3"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3"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3"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3"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3"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3"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3"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3"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3"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3"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3"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8"/>
      <c r="BS94" s="278" t="str">
        <f ca="true">+IF(OFFSET('Water Data'!$D$27,0,10*ROW('Water Data'!D88))="","",OFFSET('Water Data'!$D$27,0,10*ROW('Water Data'!D88)))</f>
        <v/>
      </c>
      <c r="BT94" s="278" t="str">
        <f ca="true">+IF(OFFSET('Water Data'!$D$28,0,10*ROW('Water Data'!D88))="","",OFFSET('Water Data'!$D$28,0,10*ROW('Water Data'!D88)))</f>
        <v/>
      </c>
      <c r="BU94" s="278" t="str">
        <f ca="true">+IF(OFFSET('Water Data'!$D$29,0,10*ROW('Water Data'!D88))="","",OFFSET('Water Data'!$D$29,0,10*ROW('Water Data'!D88)))</f>
        <v/>
      </c>
      <c r="BV94" s="278" t="str">
        <f ca="true">+IF(OFFSET('Water Data'!$E$27,0,10*ROW('Water Data'!E88))="","",OFFSET('Water Data'!$E$27,0,10*ROW('Water Data'!E88)))</f>
        <v/>
      </c>
      <c r="BW94" s="278" t="str">
        <f ca="true">+IF(OFFSET('Water Data'!$E$28,0,10*ROW('Water Data'!E88))="","",OFFSET('Water Data'!$E$28,0,10*ROW('Water Data'!E88)))</f>
        <v/>
      </c>
      <c r="BX94" s="278" t="str">
        <f ca="true">+IF(OFFSET('Water Data'!$E$29,0,10*ROW('Water Data'!E88))="","",OFFSET('Water Data'!$E$29,0,10*ROW('Water Data'!E88)))</f>
        <v/>
      </c>
      <c r="BY94" s="278" t="str">
        <f ca="true">+IF(OFFSET('Water Data'!$F$27,0,10*ROW('Water Data'!F88))="","",OFFSET('Water Data'!$F$27,0,10*ROW('Water Data'!F88)))</f>
        <v/>
      </c>
      <c r="BZ94" s="278" t="str">
        <f ca="true">+IF(OFFSET('Water Data'!$F$28,0,10*ROW('Water Data'!F88))="","",OFFSET('Water Data'!$F$28,0,10*ROW('Water Data'!F88)))</f>
        <v/>
      </c>
      <c r="CA94" s="278" t="str">
        <f ca="true">+IF(OFFSET('Water Data'!$F$29,0,10*ROW('Water Data'!F88))="","",OFFSET('Water Data'!$F$29,0,10*ROW('Water Data'!F88)))</f>
        <v/>
      </c>
      <c r="CB94" s="278" t="str">
        <f ca="true">+IF(OFFSET('Water Data'!$G$27,0,10*ROW('Water Data'!G88))="","",OFFSET('Water Data'!$G$27,0,10*ROW('Water Data'!G88)))</f>
        <v/>
      </c>
      <c r="CC94" s="278" t="str">
        <f ca="true">+IF(OFFSET('Water Data'!$G$28,0,10*ROW('Water Data'!G88))="","",OFFSET('Water Data'!$G$28,0,10*ROW('Water Data'!G88)))</f>
        <v/>
      </c>
      <c r="CD94" s="278" t="str">
        <f ca="true">+IF(OFFSET('Water Data'!$G$29,0,10*ROW('Water Data'!G88))="","",OFFSET('Water Data'!$G$29,0,10*ROW('Water Data'!G88)))</f>
        <v/>
      </c>
      <c r="CE94" s="278" t="str">
        <f ca="true">+IF(OFFSET('Water Data'!$H$27,0,10*ROW('Water Data'!H88))="","",OFFSET('Water Data'!$H$27,0,10*ROW('Water Data'!H88)))</f>
        <v/>
      </c>
      <c r="CF94" s="278" t="str">
        <f ca="true">+IF(OFFSET('Water Data'!$H$28,0,10*ROW('Water Data'!H88))="","",OFFSET('Water Data'!$H$28,0,10*ROW('Water Data'!H88)))</f>
        <v/>
      </c>
      <c r="CG94" s="278" t="str">
        <f ca="true">+IF(OFFSET('Water Data'!$H$29,0,10*ROW('Water Data'!H88))="","",OFFSET('Water Data'!$H$29,0,10*ROW('Water Data'!H88)))</f>
        <v/>
      </c>
      <c r="CH94" s="278" t="str">
        <f ca="true">+IF(OFFSET('Water Data'!$I$27,0,10*ROW('Water Data'!I88))="","",OFFSET('Water Data'!$I$27,0,10*ROW('Water Data'!I88)))</f>
        <v/>
      </c>
      <c r="CI94" s="278" t="str">
        <f ca="true">+IF(OFFSET('Water Data'!$I$28,0,10*ROW('Water Data'!I88))="","",OFFSET('Water Data'!$I$28,0,10*ROW('Water Data'!I88)))</f>
        <v/>
      </c>
      <c r="CJ94" s="278" t="str">
        <f ca="true">+IF(OFFSET('Water Data'!$I$29,0,10*ROW('Water Data'!I88))="","",OFFSET('Water Data'!$I$29,0,10*ROW('Water Data'!I88)))</f>
        <v/>
      </c>
      <c r="CK94" s="278" t="str">
        <f ca="true">+IF(OFFSET('Sanitation Data'!$D$28,0,10*ROW('Sanitation Data'!D88))="","",OFFSET('Sanitation Data'!$D$28,0,10*ROW('Sanitation Data'!D88)))</f>
        <v/>
      </c>
      <c r="CL94" s="278" t="str">
        <f ca="true">+IF(OFFSET('Sanitation Data'!$D$29,0,10*ROW('Sanitation Data'!D88))="","",OFFSET('Sanitation Data'!$D$29,0,10*ROW('Sanitation Data'!D88)))</f>
        <v/>
      </c>
      <c r="CM94" s="278" t="str">
        <f ca="true">+IF(OFFSET('Sanitation Data'!$D$30,0,10*ROW('Sanitation Data'!D88))="","",OFFSET('Sanitation Data'!$D$30,0,10*ROW('Sanitation Data'!D88)))</f>
        <v/>
      </c>
      <c r="CN94" s="278" t="str">
        <f ca="true">+IF(OFFSET('Sanitation Data'!$D$31,0,10*ROW('Sanitation Data'!D88))="","",OFFSET('Sanitation Data'!$D$31,0,10*ROW('Sanitation Data'!D88)))</f>
        <v/>
      </c>
      <c r="CO94" s="278" t="str">
        <f ca="true">+IF(OFFSET('Sanitation Data'!$D$32,0,10*ROW('Sanitation Data'!D88))="","",OFFSET('Sanitation Data'!$D$32,0,10*ROW('Sanitation Data'!D88)))</f>
        <v/>
      </c>
      <c r="CP94" s="278" t="str">
        <f ca="true">+IF(OFFSET('Sanitation Data'!$E$28,0,10*ROW('Sanitation Data'!E88))="","",OFFSET('Sanitation Data'!$E$28,0,10*ROW('Sanitation Data'!E88)))</f>
        <v/>
      </c>
      <c r="CQ94" s="278" t="str">
        <f ca="true">+IF(OFFSET('Sanitation Data'!$E$29,0,10*ROW('Sanitation Data'!E88))="","",OFFSET('Sanitation Data'!$E$29,0,10*ROW('Sanitation Data'!E88)))</f>
        <v/>
      </c>
      <c r="CR94" s="278" t="str">
        <f ca="true">+IF(OFFSET('Sanitation Data'!$E$30,0,10*ROW('Sanitation Data'!E88))="","",OFFSET('Sanitation Data'!$E$30,0,10*ROW('Sanitation Data'!E88)))</f>
        <v/>
      </c>
      <c r="CS94" s="278" t="str">
        <f ca="true">+IF(OFFSET('Sanitation Data'!$E$31,0,10*ROW('Sanitation Data'!E88))="","",OFFSET('Sanitation Data'!$E$31,0,10*ROW('Sanitation Data'!E88)))</f>
        <v/>
      </c>
      <c r="CT94" s="278" t="str">
        <f ca="true">+IF(OFFSET('Sanitation Data'!$E$32,0,10*ROW('Sanitation Data'!E88))="","",OFFSET('Sanitation Data'!$E$32,0,10*ROW('Sanitation Data'!E88)))</f>
        <v/>
      </c>
      <c r="CU94" s="278" t="str">
        <f ca="true">+IF(OFFSET('Sanitation Data'!$F$28,0,10*ROW('Sanitation Data'!F88))="","",OFFSET('Sanitation Data'!$F$28,0,10*ROW('Sanitation Data'!F88)))</f>
        <v/>
      </c>
      <c r="CV94" s="278" t="str">
        <f ca="true">+IF(OFFSET('Sanitation Data'!$F$29,0,10*ROW('Sanitation Data'!F88))="","",OFFSET('Sanitation Data'!$F$29,0,10*ROW('Sanitation Data'!F88)))</f>
        <v/>
      </c>
      <c r="CW94" s="278" t="str">
        <f ca="true">+IF(OFFSET('Sanitation Data'!$F$30,0,10*ROW('Sanitation Data'!F88))="","",OFFSET('Sanitation Data'!$F$30,0,10*ROW('Sanitation Data'!F88)))</f>
        <v/>
      </c>
      <c r="CX94" s="278" t="str">
        <f ca="true">+IF(OFFSET('Sanitation Data'!$F$31,0,10*ROW('Sanitation Data'!F88))="","",OFFSET('Sanitation Data'!$F$31,0,10*ROW('Sanitation Data'!F88)))</f>
        <v/>
      </c>
      <c r="CY94" s="278" t="str">
        <f ca="true">+IF(OFFSET('Sanitation Data'!$F$32,0,10*ROW('Sanitation Data'!F88))="","",OFFSET('Sanitation Data'!$F$32,0,10*ROW('Sanitation Data'!F88)))</f>
        <v/>
      </c>
      <c r="CZ94" s="278" t="str">
        <f ca="true">+IF(OFFSET('Sanitation Data'!$G$28,0,10*ROW('Sanitation Data'!G88))="","",OFFSET('Sanitation Data'!$G$28,0,10*ROW('Sanitation Data'!G88)))</f>
        <v/>
      </c>
      <c r="DA94" s="278" t="str">
        <f ca="true">+IF(OFFSET('Sanitation Data'!$G$29,0,10*ROW('Sanitation Data'!G88))="","",OFFSET('Sanitation Data'!$G$29,0,10*ROW('Sanitation Data'!G88)))</f>
        <v/>
      </c>
      <c r="DB94" s="278" t="str">
        <f ca="true">+IF(OFFSET('Sanitation Data'!$G$30,0,10*ROW('Sanitation Data'!G88))="","",OFFSET('Sanitation Data'!$G$30,0,10*ROW('Sanitation Data'!G88)))</f>
        <v/>
      </c>
      <c r="DC94" s="278" t="str">
        <f ca="true">+IF(OFFSET('Sanitation Data'!$G$31,0,10*ROW('Sanitation Data'!G88))="","",OFFSET('Sanitation Data'!$G$31,0,10*ROW('Sanitation Data'!G88)))</f>
        <v/>
      </c>
      <c r="DD94" s="278" t="str">
        <f ca="true">+IF(OFFSET('Sanitation Data'!$G$32,0,10*ROW('Sanitation Data'!G88))="","",OFFSET('Sanitation Data'!$G$32,0,10*ROW('Sanitation Data'!G88)))</f>
        <v/>
      </c>
      <c r="DE94" s="278" t="str">
        <f ca="true">+IF(OFFSET('Sanitation Data'!$H$28,0,10*ROW('Sanitation Data'!H88))="","",OFFSET('Sanitation Data'!$H$28,0,10*ROW('Sanitation Data'!H88)))</f>
        <v/>
      </c>
      <c r="DF94" s="278" t="str">
        <f ca="true">+IF(OFFSET('Sanitation Data'!$H$29,0,10*ROW('Sanitation Data'!H88))="","",OFFSET('Sanitation Data'!$H$29,0,10*ROW('Sanitation Data'!H88)))</f>
        <v/>
      </c>
      <c r="DG94" s="278" t="str">
        <f ca="true">+IF(OFFSET('Sanitation Data'!$H$30,0,10*ROW('Sanitation Data'!H88))="","",OFFSET('Sanitation Data'!$H$30,0,10*ROW('Sanitation Data'!H88)))</f>
        <v/>
      </c>
      <c r="DH94" s="278" t="str">
        <f ca="true">+IF(OFFSET('Sanitation Data'!$H$31,0,10*ROW('Sanitation Data'!H88))="","",OFFSET('Sanitation Data'!$H$31,0,10*ROW('Sanitation Data'!H88)))</f>
        <v/>
      </c>
      <c r="DI94" s="278" t="str">
        <f ca="true">+IF(OFFSET('Sanitation Data'!$H$32,0,10*ROW('Sanitation Data'!H88))="","",OFFSET('Sanitation Data'!$H$32,0,10*ROW('Sanitation Data'!H88)))</f>
        <v/>
      </c>
      <c r="DJ94" s="278" t="str">
        <f ca="true">+IF(OFFSET('Sanitation Data'!$I$28,0,10*ROW('Sanitation Data'!I88))="","",OFFSET('Sanitation Data'!$I$28,0,10*ROW('Sanitation Data'!I88)))</f>
        <v/>
      </c>
      <c r="DK94" s="278" t="str">
        <f ca="true">+IF(OFFSET('Sanitation Data'!$I$29,0,10*ROW('Sanitation Data'!I88))="","",OFFSET('Sanitation Data'!$I$29,0,10*ROW('Sanitation Data'!I88)))</f>
        <v/>
      </c>
      <c r="DL94" s="278" t="str">
        <f ca="true">+IF(OFFSET('Sanitation Data'!$I$30,0,10*ROW('Sanitation Data'!I88))="","",OFFSET('Sanitation Data'!$I$30,0,10*ROW('Sanitation Data'!I88)))</f>
        <v/>
      </c>
      <c r="DM94" s="278" t="str">
        <f ca="true">+IF(OFFSET('Sanitation Data'!$I$31,0,10*ROW('Sanitation Data'!I88))="","",OFFSET('Sanitation Data'!$I$31,0,10*ROW('Sanitation Data'!I88)))</f>
        <v/>
      </c>
      <c r="DN94" s="278" t="str">
        <f ca="true">+IF(OFFSET('Sanitation Data'!$I$32,0,10*ROW('Sanitation Data'!I88))="","",OFFSET('Sanitation Data'!$I$32,0,10*ROW('Sanitation Data'!I88)))</f>
        <v/>
      </c>
      <c r="DO94" s="278" t="str">
        <f ca="true">+IF(OFFSET('Hygiene Data'!$D$11,0,10*ROW('Hygiene Data'!D88))="","",OFFSET('Hygiene Data'!$D$11,0,10*ROW('Hygiene Data'!D88)))</f>
        <v/>
      </c>
      <c r="DP94" s="278" t="str">
        <f ca="true">+IF(OFFSET('Hygiene Data'!$D$12,0,10*ROW('Hygiene Data'!D88))="","",OFFSET('Hygiene Data'!$D$12,0,10*ROW('Hygiene Data'!D88)))</f>
        <v/>
      </c>
      <c r="DQ94" s="278" t="str">
        <f ca="true">+IF(OFFSET('Hygiene Data'!$D$13,0,10*ROW('Hygiene Data'!D88))="","",OFFSET('Hygiene Data'!$D$13,0,10*ROW('Hygiene Data'!D88)))</f>
        <v/>
      </c>
      <c r="DR94" s="278" t="str">
        <f ca="true">+IF(OFFSET('Hygiene Data'!$E$11,0,10*ROW('Hygiene Data'!E88))="","",OFFSET('Hygiene Data'!$E$11,0,10*ROW('Hygiene Data'!E88)))</f>
        <v/>
      </c>
      <c r="DS94" s="278" t="str">
        <f ca="true">+IF(OFFSET('Hygiene Data'!$E$12,0,10*ROW('Hygiene Data'!E88))="","",OFFSET('Hygiene Data'!$E$12,0,10*ROW('Hygiene Data'!E88)))</f>
        <v/>
      </c>
      <c r="DT94" s="278" t="str">
        <f ca="true">+IF(OFFSET('Hygiene Data'!$E$13,0,10*ROW('Hygiene Data'!E88))="","",OFFSET('Hygiene Data'!$E$13,0,10*ROW('Hygiene Data'!E88)))</f>
        <v/>
      </c>
      <c r="DU94" s="278" t="str">
        <f ca="true">+IF(OFFSET('Hygiene Data'!$F$11,0,10*ROW('Hygiene Data'!F88))="","",OFFSET('Hygiene Data'!$F$11,0,10*ROW('Hygiene Data'!F88)))</f>
        <v/>
      </c>
      <c r="DV94" s="278" t="str">
        <f ca="true">+IF(OFFSET('Hygiene Data'!$F$12,0,10*ROW('Hygiene Data'!F88))="","",OFFSET('Hygiene Data'!$F$12,0,10*ROW('Hygiene Data'!F88)))</f>
        <v/>
      </c>
      <c r="DW94" s="278" t="str">
        <f ca="true">+IF(OFFSET('Hygiene Data'!$F$13,0,10*ROW('Hygiene Data'!F88))="","",OFFSET('Hygiene Data'!$F$13,0,10*ROW('Hygiene Data'!F88)))</f>
        <v/>
      </c>
      <c r="DX94" s="278" t="str">
        <f ca="true">+IF(OFFSET('Hygiene Data'!$G$11,0,10*ROW('Hygiene Data'!G88))="","",OFFSET('Hygiene Data'!$G$11,0,10*ROW('Hygiene Data'!G88)))</f>
        <v/>
      </c>
      <c r="DY94" s="278" t="str">
        <f ca="true">+IF(OFFSET('Hygiene Data'!$G$12,0,10*ROW('Hygiene Data'!G88))="","",OFFSET('Hygiene Data'!$G$12,0,10*ROW('Hygiene Data'!G88)))</f>
        <v/>
      </c>
      <c r="DZ94" s="278" t="str">
        <f ca="true">+IF(OFFSET('Hygiene Data'!$G$13,0,10*ROW('Hygiene Data'!G88))="","",OFFSET('Hygiene Data'!$G$13,0,10*ROW('Hygiene Data'!G88)))</f>
        <v/>
      </c>
      <c r="EA94" s="278" t="str">
        <f ca="true">+IF(OFFSET('Hygiene Data'!$H$11,0,10*ROW('Hygiene Data'!H88))="","",OFFSET('Hygiene Data'!$H$11,0,10*ROW('Hygiene Data'!H88)))</f>
        <v/>
      </c>
      <c r="EB94" s="278" t="str">
        <f ca="true">+IF(OFFSET('Hygiene Data'!$H$12,0,10*ROW('Hygiene Data'!H88))="","",OFFSET('Hygiene Data'!$H$12,0,10*ROW('Hygiene Data'!H88)))</f>
        <v/>
      </c>
      <c r="EC94" s="278" t="str">
        <f ca="true">+IF(OFFSET('Hygiene Data'!$H$13,0,10*ROW('Hygiene Data'!H88))="","",OFFSET('Hygiene Data'!$H$13,0,10*ROW('Hygiene Data'!H88)))</f>
        <v/>
      </c>
      <c r="ED94" s="278" t="str">
        <f ca="true">+IF(OFFSET('Hygiene Data'!$I$11,0,10*ROW('Hygiene Data'!I88))="","",OFFSET('Hygiene Data'!$I$11,0,10*ROW('Hygiene Data'!I88)))</f>
        <v/>
      </c>
      <c r="EE94" s="278" t="str">
        <f ca="true">+IF(OFFSET('Hygiene Data'!$I$12,0,10*ROW('Hygiene Data'!I88))="","",OFFSET('Hygiene Data'!$I$12,0,10*ROW('Hygiene Data'!I88)))</f>
        <v/>
      </c>
      <c r="EF94" s="278" t="str">
        <f ca="true">+IF(OFFSET('Hygiene Data'!$I$13,0,10*ROW('Hygiene Data'!I88))="","",OFFSET('Hygiene Data'!$I$13,0,10*ROW('Hygiene Data'!I88)))</f>
        <v/>
      </c>
    </row>
    <row xmlns:x14ac="http://schemas.microsoft.com/office/spreadsheetml/2009/9/ac" r="95" x14ac:dyDescent="0.2">
      <c r="A95" s="35" t="str">
        <f ca="true">+IF(OFFSET('Water Data'!$B$2,0,10*ROW('Water Data'!E89))="","",OFFSET('Water Data'!$B$2,0,10*ROW('Water Data'!E89)))</f>
        <v/>
      </c>
      <c r="B95" s="35" t="str">
        <f ca="true">+IF(OFFSET('Water Data'!$C$2,0,10*ROW('Water Data'!F89))="","",OFFSET('Water Data'!$C$2,0,10*ROW('Water Data'!F89)))</f>
        <v/>
      </c>
      <c r="C95" s="334" t="str">
        <f t="shared" ca="true" si="1"/>
        <v/>
      </c>
      <c r="D95" s="91"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1"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1"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1"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1"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1"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1"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1"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1"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1"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1"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1"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1"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1"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1"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1"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1"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1"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2"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2"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2"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2"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2"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2"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2"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2"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2"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2"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2"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2"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2"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2"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2"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2"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2"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2"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2"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2"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2"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2"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2"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2"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2"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2"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2"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2"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2"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2"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3"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3"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3"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3"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3"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3"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3"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3"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3"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3"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3"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3"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3"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3"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3"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3"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3"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3"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8"/>
      <c r="BS95" s="278" t="str">
        <f ca="true">+IF(OFFSET('Water Data'!$D$27,0,10*ROW('Water Data'!D89))="","",OFFSET('Water Data'!$D$27,0,10*ROW('Water Data'!D89)))</f>
        <v/>
      </c>
      <c r="BT95" s="278" t="str">
        <f ca="true">+IF(OFFSET('Water Data'!$D$28,0,10*ROW('Water Data'!D89))="","",OFFSET('Water Data'!$D$28,0,10*ROW('Water Data'!D89)))</f>
        <v/>
      </c>
      <c r="BU95" s="278" t="str">
        <f ca="true">+IF(OFFSET('Water Data'!$D$29,0,10*ROW('Water Data'!D89))="","",OFFSET('Water Data'!$D$29,0,10*ROW('Water Data'!D89)))</f>
        <v/>
      </c>
      <c r="BV95" s="278" t="str">
        <f ca="true">+IF(OFFSET('Water Data'!$E$27,0,10*ROW('Water Data'!E89))="","",OFFSET('Water Data'!$E$27,0,10*ROW('Water Data'!E89)))</f>
        <v/>
      </c>
      <c r="BW95" s="278" t="str">
        <f ca="true">+IF(OFFSET('Water Data'!$E$28,0,10*ROW('Water Data'!E89))="","",OFFSET('Water Data'!$E$28,0,10*ROW('Water Data'!E89)))</f>
        <v/>
      </c>
      <c r="BX95" s="278" t="str">
        <f ca="true">+IF(OFFSET('Water Data'!$E$29,0,10*ROW('Water Data'!E89))="","",OFFSET('Water Data'!$E$29,0,10*ROW('Water Data'!E89)))</f>
        <v/>
      </c>
      <c r="BY95" s="278" t="str">
        <f ca="true">+IF(OFFSET('Water Data'!$F$27,0,10*ROW('Water Data'!F89))="","",OFFSET('Water Data'!$F$27,0,10*ROW('Water Data'!F89)))</f>
        <v/>
      </c>
      <c r="BZ95" s="278" t="str">
        <f ca="true">+IF(OFFSET('Water Data'!$F$28,0,10*ROW('Water Data'!F89))="","",OFFSET('Water Data'!$F$28,0,10*ROW('Water Data'!F89)))</f>
        <v/>
      </c>
      <c r="CA95" s="278" t="str">
        <f ca="true">+IF(OFFSET('Water Data'!$F$29,0,10*ROW('Water Data'!F89))="","",OFFSET('Water Data'!$F$29,0,10*ROW('Water Data'!F89)))</f>
        <v/>
      </c>
      <c r="CB95" s="278" t="str">
        <f ca="true">+IF(OFFSET('Water Data'!$G$27,0,10*ROW('Water Data'!G89))="","",OFFSET('Water Data'!$G$27,0,10*ROW('Water Data'!G89)))</f>
        <v/>
      </c>
      <c r="CC95" s="278" t="str">
        <f ca="true">+IF(OFFSET('Water Data'!$G$28,0,10*ROW('Water Data'!G89))="","",OFFSET('Water Data'!$G$28,0,10*ROW('Water Data'!G89)))</f>
        <v/>
      </c>
      <c r="CD95" s="278" t="str">
        <f ca="true">+IF(OFFSET('Water Data'!$G$29,0,10*ROW('Water Data'!G89))="","",OFFSET('Water Data'!$G$29,0,10*ROW('Water Data'!G89)))</f>
        <v/>
      </c>
      <c r="CE95" s="278" t="str">
        <f ca="true">+IF(OFFSET('Water Data'!$H$27,0,10*ROW('Water Data'!H89))="","",OFFSET('Water Data'!$H$27,0,10*ROW('Water Data'!H89)))</f>
        <v/>
      </c>
      <c r="CF95" s="278" t="str">
        <f ca="true">+IF(OFFSET('Water Data'!$H$28,0,10*ROW('Water Data'!H89))="","",OFFSET('Water Data'!$H$28,0,10*ROW('Water Data'!H89)))</f>
        <v/>
      </c>
      <c r="CG95" s="278" t="str">
        <f ca="true">+IF(OFFSET('Water Data'!$H$29,0,10*ROW('Water Data'!H89))="","",OFFSET('Water Data'!$H$29,0,10*ROW('Water Data'!H89)))</f>
        <v/>
      </c>
      <c r="CH95" s="278" t="str">
        <f ca="true">+IF(OFFSET('Water Data'!$I$27,0,10*ROW('Water Data'!I89))="","",OFFSET('Water Data'!$I$27,0,10*ROW('Water Data'!I89)))</f>
        <v/>
      </c>
      <c r="CI95" s="278" t="str">
        <f ca="true">+IF(OFFSET('Water Data'!$I$28,0,10*ROW('Water Data'!I89))="","",OFFSET('Water Data'!$I$28,0,10*ROW('Water Data'!I89)))</f>
        <v/>
      </c>
      <c r="CJ95" s="278" t="str">
        <f ca="true">+IF(OFFSET('Water Data'!$I$29,0,10*ROW('Water Data'!I89))="","",OFFSET('Water Data'!$I$29,0,10*ROW('Water Data'!I89)))</f>
        <v/>
      </c>
      <c r="CK95" s="278" t="str">
        <f ca="true">+IF(OFFSET('Sanitation Data'!$D$28,0,10*ROW('Sanitation Data'!D89))="","",OFFSET('Sanitation Data'!$D$28,0,10*ROW('Sanitation Data'!D89)))</f>
        <v/>
      </c>
      <c r="CL95" s="278" t="str">
        <f ca="true">+IF(OFFSET('Sanitation Data'!$D$29,0,10*ROW('Sanitation Data'!D89))="","",OFFSET('Sanitation Data'!$D$29,0,10*ROW('Sanitation Data'!D89)))</f>
        <v/>
      </c>
      <c r="CM95" s="278" t="str">
        <f ca="true">+IF(OFFSET('Sanitation Data'!$D$30,0,10*ROW('Sanitation Data'!D89))="","",OFFSET('Sanitation Data'!$D$30,0,10*ROW('Sanitation Data'!D89)))</f>
        <v/>
      </c>
      <c r="CN95" s="278" t="str">
        <f ca="true">+IF(OFFSET('Sanitation Data'!$D$31,0,10*ROW('Sanitation Data'!D89))="","",OFFSET('Sanitation Data'!$D$31,0,10*ROW('Sanitation Data'!D89)))</f>
        <v/>
      </c>
      <c r="CO95" s="278" t="str">
        <f ca="true">+IF(OFFSET('Sanitation Data'!$D$32,0,10*ROW('Sanitation Data'!D89))="","",OFFSET('Sanitation Data'!$D$32,0,10*ROW('Sanitation Data'!D89)))</f>
        <v/>
      </c>
      <c r="CP95" s="278" t="str">
        <f ca="true">+IF(OFFSET('Sanitation Data'!$E$28,0,10*ROW('Sanitation Data'!E89))="","",OFFSET('Sanitation Data'!$E$28,0,10*ROW('Sanitation Data'!E89)))</f>
        <v/>
      </c>
      <c r="CQ95" s="278" t="str">
        <f ca="true">+IF(OFFSET('Sanitation Data'!$E$29,0,10*ROW('Sanitation Data'!E89))="","",OFFSET('Sanitation Data'!$E$29,0,10*ROW('Sanitation Data'!E89)))</f>
        <v/>
      </c>
      <c r="CR95" s="278" t="str">
        <f ca="true">+IF(OFFSET('Sanitation Data'!$E$30,0,10*ROW('Sanitation Data'!E89))="","",OFFSET('Sanitation Data'!$E$30,0,10*ROW('Sanitation Data'!E89)))</f>
        <v/>
      </c>
      <c r="CS95" s="278" t="str">
        <f ca="true">+IF(OFFSET('Sanitation Data'!$E$31,0,10*ROW('Sanitation Data'!E89))="","",OFFSET('Sanitation Data'!$E$31,0,10*ROW('Sanitation Data'!E89)))</f>
        <v/>
      </c>
      <c r="CT95" s="278" t="str">
        <f ca="true">+IF(OFFSET('Sanitation Data'!$E$32,0,10*ROW('Sanitation Data'!E89))="","",OFFSET('Sanitation Data'!$E$32,0,10*ROW('Sanitation Data'!E89)))</f>
        <v/>
      </c>
      <c r="CU95" s="278" t="str">
        <f ca="true">+IF(OFFSET('Sanitation Data'!$F$28,0,10*ROW('Sanitation Data'!F89))="","",OFFSET('Sanitation Data'!$F$28,0,10*ROW('Sanitation Data'!F89)))</f>
        <v/>
      </c>
      <c r="CV95" s="278" t="str">
        <f ca="true">+IF(OFFSET('Sanitation Data'!$F$29,0,10*ROW('Sanitation Data'!F89))="","",OFFSET('Sanitation Data'!$F$29,0,10*ROW('Sanitation Data'!F89)))</f>
        <v/>
      </c>
      <c r="CW95" s="278" t="str">
        <f ca="true">+IF(OFFSET('Sanitation Data'!$F$30,0,10*ROW('Sanitation Data'!F89))="","",OFFSET('Sanitation Data'!$F$30,0,10*ROW('Sanitation Data'!F89)))</f>
        <v/>
      </c>
      <c r="CX95" s="278" t="str">
        <f ca="true">+IF(OFFSET('Sanitation Data'!$F$31,0,10*ROW('Sanitation Data'!F89))="","",OFFSET('Sanitation Data'!$F$31,0,10*ROW('Sanitation Data'!F89)))</f>
        <v/>
      </c>
      <c r="CY95" s="278" t="str">
        <f ca="true">+IF(OFFSET('Sanitation Data'!$F$32,0,10*ROW('Sanitation Data'!F89))="","",OFFSET('Sanitation Data'!$F$32,0,10*ROW('Sanitation Data'!F89)))</f>
        <v/>
      </c>
      <c r="CZ95" s="278" t="str">
        <f ca="true">+IF(OFFSET('Sanitation Data'!$G$28,0,10*ROW('Sanitation Data'!G89))="","",OFFSET('Sanitation Data'!$G$28,0,10*ROW('Sanitation Data'!G89)))</f>
        <v/>
      </c>
      <c r="DA95" s="278" t="str">
        <f ca="true">+IF(OFFSET('Sanitation Data'!$G$29,0,10*ROW('Sanitation Data'!G89))="","",OFFSET('Sanitation Data'!$G$29,0,10*ROW('Sanitation Data'!G89)))</f>
        <v/>
      </c>
      <c r="DB95" s="278" t="str">
        <f ca="true">+IF(OFFSET('Sanitation Data'!$G$30,0,10*ROW('Sanitation Data'!G89))="","",OFFSET('Sanitation Data'!$G$30,0,10*ROW('Sanitation Data'!G89)))</f>
        <v/>
      </c>
      <c r="DC95" s="278" t="str">
        <f ca="true">+IF(OFFSET('Sanitation Data'!$G$31,0,10*ROW('Sanitation Data'!G89))="","",OFFSET('Sanitation Data'!$G$31,0,10*ROW('Sanitation Data'!G89)))</f>
        <v/>
      </c>
      <c r="DD95" s="278" t="str">
        <f ca="true">+IF(OFFSET('Sanitation Data'!$G$32,0,10*ROW('Sanitation Data'!G89))="","",OFFSET('Sanitation Data'!$G$32,0,10*ROW('Sanitation Data'!G89)))</f>
        <v/>
      </c>
      <c r="DE95" s="278" t="str">
        <f ca="true">+IF(OFFSET('Sanitation Data'!$H$28,0,10*ROW('Sanitation Data'!H89))="","",OFFSET('Sanitation Data'!$H$28,0,10*ROW('Sanitation Data'!H89)))</f>
        <v/>
      </c>
      <c r="DF95" s="278" t="str">
        <f ca="true">+IF(OFFSET('Sanitation Data'!$H$29,0,10*ROW('Sanitation Data'!H89))="","",OFFSET('Sanitation Data'!$H$29,0,10*ROW('Sanitation Data'!H89)))</f>
        <v/>
      </c>
      <c r="DG95" s="278" t="str">
        <f ca="true">+IF(OFFSET('Sanitation Data'!$H$30,0,10*ROW('Sanitation Data'!H89))="","",OFFSET('Sanitation Data'!$H$30,0,10*ROW('Sanitation Data'!H89)))</f>
        <v/>
      </c>
      <c r="DH95" s="278" t="str">
        <f ca="true">+IF(OFFSET('Sanitation Data'!$H$31,0,10*ROW('Sanitation Data'!H89))="","",OFFSET('Sanitation Data'!$H$31,0,10*ROW('Sanitation Data'!H89)))</f>
        <v/>
      </c>
      <c r="DI95" s="278" t="str">
        <f ca="true">+IF(OFFSET('Sanitation Data'!$H$32,0,10*ROW('Sanitation Data'!H89))="","",OFFSET('Sanitation Data'!$H$32,0,10*ROW('Sanitation Data'!H89)))</f>
        <v/>
      </c>
      <c r="DJ95" s="278" t="str">
        <f ca="true">+IF(OFFSET('Sanitation Data'!$I$28,0,10*ROW('Sanitation Data'!I89))="","",OFFSET('Sanitation Data'!$I$28,0,10*ROW('Sanitation Data'!I89)))</f>
        <v/>
      </c>
      <c r="DK95" s="278" t="str">
        <f ca="true">+IF(OFFSET('Sanitation Data'!$I$29,0,10*ROW('Sanitation Data'!I89))="","",OFFSET('Sanitation Data'!$I$29,0,10*ROW('Sanitation Data'!I89)))</f>
        <v/>
      </c>
      <c r="DL95" s="278" t="str">
        <f ca="true">+IF(OFFSET('Sanitation Data'!$I$30,0,10*ROW('Sanitation Data'!I89))="","",OFFSET('Sanitation Data'!$I$30,0,10*ROW('Sanitation Data'!I89)))</f>
        <v/>
      </c>
      <c r="DM95" s="278" t="str">
        <f ca="true">+IF(OFFSET('Sanitation Data'!$I$31,0,10*ROW('Sanitation Data'!I89))="","",OFFSET('Sanitation Data'!$I$31,0,10*ROW('Sanitation Data'!I89)))</f>
        <v/>
      </c>
      <c r="DN95" s="278" t="str">
        <f ca="true">+IF(OFFSET('Sanitation Data'!$I$32,0,10*ROW('Sanitation Data'!I89))="","",OFFSET('Sanitation Data'!$I$32,0,10*ROW('Sanitation Data'!I89)))</f>
        <v/>
      </c>
      <c r="DO95" s="278" t="str">
        <f ca="true">+IF(OFFSET('Hygiene Data'!$D$11,0,10*ROW('Hygiene Data'!D89))="","",OFFSET('Hygiene Data'!$D$11,0,10*ROW('Hygiene Data'!D89)))</f>
        <v/>
      </c>
      <c r="DP95" s="278" t="str">
        <f ca="true">+IF(OFFSET('Hygiene Data'!$D$12,0,10*ROW('Hygiene Data'!D89))="","",OFFSET('Hygiene Data'!$D$12,0,10*ROW('Hygiene Data'!D89)))</f>
        <v/>
      </c>
      <c r="DQ95" s="278" t="str">
        <f ca="true">+IF(OFFSET('Hygiene Data'!$D$13,0,10*ROW('Hygiene Data'!D89))="","",OFFSET('Hygiene Data'!$D$13,0,10*ROW('Hygiene Data'!D89)))</f>
        <v/>
      </c>
      <c r="DR95" s="278" t="str">
        <f ca="true">+IF(OFFSET('Hygiene Data'!$E$11,0,10*ROW('Hygiene Data'!E89))="","",OFFSET('Hygiene Data'!$E$11,0,10*ROW('Hygiene Data'!E89)))</f>
        <v/>
      </c>
      <c r="DS95" s="278" t="str">
        <f ca="true">+IF(OFFSET('Hygiene Data'!$E$12,0,10*ROW('Hygiene Data'!E89))="","",OFFSET('Hygiene Data'!$E$12,0,10*ROW('Hygiene Data'!E89)))</f>
        <v/>
      </c>
      <c r="DT95" s="278" t="str">
        <f ca="true">+IF(OFFSET('Hygiene Data'!$E$13,0,10*ROW('Hygiene Data'!E89))="","",OFFSET('Hygiene Data'!$E$13,0,10*ROW('Hygiene Data'!E89)))</f>
        <v/>
      </c>
      <c r="DU95" s="278" t="str">
        <f ca="true">+IF(OFFSET('Hygiene Data'!$F$11,0,10*ROW('Hygiene Data'!F89))="","",OFFSET('Hygiene Data'!$F$11,0,10*ROW('Hygiene Data'!F89)))</f>
        <v/>
      </c>
      <c r="DV95" s="278" t="str">
        <f ca="true">+IF(OFFSET('Hygiene Data'!$F$12,0,10*ROW('Hygiene Data'!F89))="","",OFFSET('Hygiene Data'!$F$12,0,10*ROW('Hygiene Data'!F89)))</f>
        <v/>
      </c>
      <c r="DW95" s="278" t="str">
        <f ca="true">+IF(OFFSET('Hygiene Data'!$F$13,0,10*ROW('Hygiene Data'!F89))="","",OFFSET('Hygiene Data'!$F$13,0,10*ROW('Hygiene Data'!F89)))</f>
        <v/>
      </c>
      <c r="DX95" s="278" t="str">
        <f ca="true">+IF(OFFSET('Hygiene Data'!$G$11,0,10*ROW('Hygiene Data'!G89))="","",OFFSET('Hygiene Data'!$G$11,0,10*ROW('Hygiene Data'!G89)))</f>
        <v/>
      </c>
      <c r="DY95" s="278" t="str">
        <f ca="true">+IF(OFFSET('Hygiene Data'!$G$12,0,10*ROW('Hygiene Data'!G89))="","",OFFSET('Hygiene Data'!$G$12,0,10*ROW('Hygiene Data'!G89)))</f>
        <v/>
      </c>
      <c r="DZ95" s="278" t="str">
        <f ca="true">+IF(OFFSET('Hygiene Data'!$G$13,0,10*ROW('Hygiene Data'!G89))="","",OFFSET('Hygiene Data'!$G$13,0,10*ROW('Hygiene Data'!G89)))</f>
        <v/>
      </c>
      <c r="EA95" s="278" t="str">
        <f ca="true">+IF(OFFSET('Hygiene Data'!$H$11,0,10*ROW('Hygiene Data'!H89))="","",OFFSET('Hygiene Data'!$H$11,0,10*ROW('Hygiene Data'!H89)))</f>
        <v/>
      </c>
      <c r="EB95" s="278" t="str">
        <f ca="true">+IF(OFFSET('Hygiene Data'!$H$12,0,10*ROW('Hygiene Data'!H89))="","",OFFSET('Hygiene Data'!$H$12,0,10*ROW('Hygiene Data'!H89)))</f>
        <v/>
      </c>
      <c r="EC95" s="278" t="str">
        <f ca="true">+IF(OFFSET('Hygiene Data'!$H$13,0,10*ROW('Hygiene Data'!H89))="","",OFFSET('Hygiene Data'!$H$13,0,10*ROW('Hygiene Data'!H89)))</f>
        <v/>
      </c>
      <c r="ED95" s="278" t="str">
        <f ca="true">+IF(OFFSET('Hygiene Data'!$I$11,0,10*ROW('Hygiene Data'!I89))="","",OFFSET('Hygiene Data'!$I$11,0,10*ROW('Hygiene Data'!I89)))</f>
        <v/>
      </c>
      <c r="EE95" s="278" t="str">
        <f ca="true">+IF(OFFSET('Hygiene Data'!$I$12,0,10*ROW('Hygiene Data'!I89))="","",OFFSET('Hygiene Data'!$I$12,0,10*ROW('Hygiene Data'!I89)))</f>
        <v/>
      </c>
      <c r="EF95" s="278" t="str">
        <f ca="true">+IF(OFFSET('Hygiene Data'!$I$13,0,10*ROW('Hygiene Data'!I89))="","",OFFSET('Hygiene Data'!$I$13,0,10*ROW('Hygiene Data'!I89)))</f>
        <v/>
      </c>
    </row>
    <row xmlns:x14ac="http://schemas.microsoft.com/office/spreadsheetml/2009/9/ac" r="96" x14ac:dyDescent="0.2">
      <c r="A96" s="35" t="str">
        <f ca="true">+IF(OFFSET('Water Data'!$B$2,0,10*ROW('Water Data'!E90))="","",OFFSET('Water Data'!$B$2,0,10*ROW('Water Data'!E90)))</f>
        <v/>
      </c>
      <c r="B96" s="35" t="str">
        <f ca="true">+IF(OFFSET('Water Data'!$C$2,0,10*ROW('Water Data'!F90))="","",OFFSET('Water Data'!$C$2,0,10*ROW('Water Data'!F90)))</f>
        <v/>
      </c>
      <c r="C96" s="334" t="str">
        <f t="shared" ca="true" si="1"/>
        <v/>
      </c>
      <c r="D96" s="91"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1"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1"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1"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1"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1"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1"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1"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1"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1"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1"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1"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1"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1"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1"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1"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1"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1"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2"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2"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2"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2"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2"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2"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2"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2"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2"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2"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2"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2"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2"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2"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2"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2"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2"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2"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2"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2"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2"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2"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2"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2"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2"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2"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2"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2"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2"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2"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3"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3"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3"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3"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3"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3"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3"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3"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3"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3"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3"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3"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3"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3"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3"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3"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3"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3"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8"/>
      <c r="BS96" s="278" t="str">
        <f ca="true">+IF(OFFSET('Water Data'!$D$27,0,10*ROW('Water Data'!D90))="","",OFFSET('Water Data'!$D$27,0,10*ROW('Water Data'!D90)))</f>
        <v/>
      </c>
      <c r="BT96" s="278" t="str">
        <f ca="true">+IF(OFFSET('Water Data'!$D$28,0,10*ROW('Water Data'!D90))="","",OFFSET('Water Data'!$D$28,0,10*ROW('Water Data'!D90)))</f>
        <v/>
      </c>
      <c r="BU96" s="278" t="str">
        <f ca="true">+IF(OFFSET('Water Data'!$D$29,0,10*ROW('Water Data'!D90))="","",OFFSET('Water Data'!$D$29,0,10*ROW('Water Data'!D90)))</f>
        <v/>
      </c>
      <c r="BV96" s="278" t="str">
        <f ca="true">+IF(OFFSET('Water Data'!$E$27,0,10*ROW('Water Data'!E90))="","",OFFSET('Water Data'!$E$27,0,10*ROW('Water Data'!E90)))</f>
        <v/>
      </c>
      <c r="BW96" s="278" t="str">
        <f ca="true">+IF(OFFSET('Water Data'!$E$28,0,10*ROW('Water Data'!E90))="","",OFFSET('Water Data'!$E$28,0,10*ROW('Water Data'!E90)))</f>
        <v/>
      </c>
      <c r="BX96" s="278" t="str">
        <f ca="true">+IF(OFFSET('Water Data'!$E$29,0,10*ROW('Water Data'!E90))="","",OFFSET('Water Data'!$E$29,0,10*ROW('Water Data'!E90)))</f>
        <v/>
      </c>
      <c r="BY96" s="278" t="str">
        <f ca="true">+IF(OFFSET('Water Data'!$F$27,0,10*ROW('Water Data'!F90))="","",OFFSET('Water Data'!$F$27,0,10*ROW('Water Data'!F90)))</f>
        <v/>
      </c>
      <c r="BZ96" s="278" t="str">
        <f ca="true">+IF(OFFSET('Water Data'!$F$28,0,10*ROW('Water Data'!F90))="","",OFFSET('Water Data'!$F$28,0,10*ROW('Water Data'!F90)))</f>
        <v/>
      </c>
      <c r="CA96" s="278" t="str">
        <f ca="true">+IF(OFFSET('Water Data'!$F$29,0,10*ROW('Water Data'!F90))="","",OFFSET('Water Data'!$F$29,0,10*ROW('Water Data'!F90)))</f>
        <v/>
      </c>
      <c r="CB96" s="278" t="str">
        <f ca="true">+IF(OFFSET('Water Data'!$G$27,0,10*ROW('Water Data'!G90))="","",OFFSET('Water Data'!$G$27,0,10*ROW('Water Data'!G90)))</f>
        <v/>
      </c>
      <c r="CC96" s="278" t="str">
        <f ca="true">+IF(OFFSET('Water Data'!$G$28,0,10*ROW('Water Data'!G90))="","",OFFSET('Water Data'!$G$28,0,10*ROW('Water Data'!G90)))</f>
        <v/>
      </c>
      <c r="CD96" s="278" t="str">
        <f ca="true">+IF(OFFSET('Water Data'!$G$29,0,10*ROW('Water Data'!G90))="","",OFFSET('Water Data'!$G$29,0,10*ROW('Water Data'!G90)))</f>
        <v/>
      </c>
      <c r="CE96" s="278" t="str">
        <f ca="true">+IF(OFFSET('Water Data'!$H$27,0,10*ROW('Water Data'!H90))="","",OFFSET('Water Data'!$H$27,0,10*ROW('Water Data'!H90)))</f>
        <v/>
      </c>
      <c r="CF96" s="278" t="str">
        <f ca="true">+IF(OFFSET('Water Data'!$H$28,0,10*ROW('Water Data'!H90))="","",OFFSET('Water Data'!$H$28,0,10*ROW('Water Data'!H90)))</f>
        <v/>
      </c>
      <c r="CG96" s="278" t="str">
        <f ca="true">+IF(OFFSET('Water Data'!$H$29,0,10*ROW('Water Data'!H90))="","",OFFSET('Water Data'!$H$29,0,10*ROW('Water Data'!H90)))</f>
        <v/>
      </c>
      <c r="CH96" s="278" t="str">
        <f ca="true">+IF(OFFSET('Water Data'!$I$27,0,10*ROW('Water Data'!I90))="","",OFFSET('Water Data'!$I$27,0,10*ROW('Water Data'!I90)))</f>
        <v/>
      </c>
      <c r="CI96" s="278" t="str">
        <f ca="true">+IF(OFFSET('Water Data'!$I$28,0,10*ROW('Water Data'!I90))="","",OFFSET('Water Data'!$I$28,0,10*ROW('Water Data'!I90)))</f>
        <v/>
      </c>
      <c r="CJ96" s="278" t="str">
        <f ca="true">+IF(OFFSET('Water Data'!$I$29,0,10*ROW('Water Data'!I90))="","",OFFSET('Water Data'!$I$29,0,10*ROW('Water Data'!I90)))</f>
        <v/>
      </c>
      <c r="CK96" s="278" t="str">
        <f ca="true">+IF(OFFSET('Sanitation Data'!$D$28,0,10*ROW('Sanitation Data'!D90))="","",OFFSET('Sanitation Data'!$D$28,0,10*ROW('Sanitation Data'!D90)))</f>
        <v/>
      </c>
      <c r="CL96" s="278" t="str">
        <f ca="true">+IF(OFFSET('Sanitation Data'!$D$29,0,10*ROW('Sanitation Data'!D90))="","",OFFSET('Sanitation Data'!$D$29,0,10*ROW('Sanitation Data'!D90)))</f>
        <v/>
      </c>
      <c r="CM96" s="278" t="str">
        <f ca="true">+IF(OFFSET('Sanitation Data'!$D$30,0,10*ROW('Sanitation Data'!D90))="","",OFFSET('Sanitation Data'!$D$30,0,10*ROW('Sanitation Data'!D90)))</f>
        <v/>
      </c>
      <c r="CN96" s="278" t="str">
        <f ca="true">+IF(OFFSET('Sanitation Data'!$D$31,0,10*ROW('Sanitation Data'!D90))="","",OFFSET('Sanitation Data'!$D$31,0,10*ROW('Sanitation Data'!D90)))</f>
        <v/>
      </c>
      <c r="CO96" s="278" t="str">
        <f ca="true">+IF(OFFSET('Sanitation Data'!$D$32,0,10*ROW('Sanitation Data'!D90))="","",OFFSET('Sanitation Data'!$D$32,0,10*ROW('Sanitation Data'!D90)))</f>
        <v/>
      </c>
      <c r="CP96" s="278" t="str">
        <f ca="true">+IF(OFFSET('Sanitation Data'!$E$28,0,10*ROW('Sanitation Data'!E90))="","",OFFSET('Sanitation Data'!$E$28,0,10*ROW('Sanitation Data'!E90)))</f>
        <v/>
      </c>
      <c r="CQ96" s="278" t="str">
        <f ca="true">+IF(OFFSET('Sanitation Data'!$E$29,0,10*ROW('Sanitation Data'!E90))="","",OFFSET('Sanitation Data'!$E$29,0,10*ROW('Sanitation Data'!E90)))</f>
        <v/>
      </c>
      <c r="CR96" s="278" t="str">
        <f ca="true">+IF(OFFSET('Sanitation Data'!$E$30,0,10*ROW('Sanitation Data'!E90))="","",OFFSET('Sanitation Data'!$E$30,0,10*ROW('Sanitation Data'!E90)))</f>
        <v/>
      </c>
      <c r="CS96" s="278" t="str">
        <f ca="true">+IF(OFFSET('Sanitation Data'!$E$31,0,10*ROW('Sanitation Data'!E90))="","",OFFSET('Sanitation Data'!$E$31,0,10*ROW('Sanitation Data'!E90)))</f>
        <v/>
      </c>
      <c r="CT96" s="278" t="str">
        <f ca="true">+IF(OFFSET('Sanitation Data'!$E$32,0,10*ROW('Sanitation Data'!E90))="","",OFFSET('Sanitation Data'!$E$32,0,10*ROW('Sanitation Data'!E90)))</f>
        <v/>
      </c>
      <c r="CU96" s="278" t="str">
        <f ca="true">+IF(OFFSET('Sanitation Data'!$F$28,0,10*ROW('Sanitation Data'!F90))="","",OFFSET('Sanitation Data'!$F$28,0,10*ROW('Sanitation Data'!F90)))</f>
        <v/>
      </c>
      <c r="CV96" s="278" t="str">
        <f ca="true">+IF(OFFSET('Sanitation Data'!$F$29,0,10*ROW('Sanitation Data'!F90))="","",OFFSET('Sanitation Data'!$F$29,0,10*ROW('Sanitation Data'!F90)))</f>
        <v/>
      </c>
      <c r="CW96" s="278" t="str">
        <f ca="true">+IF(OFFSET('Sanitation Data'!$F$30,0,10*ROW('Sanitation Data'!F90))="","",OFFSET('Sanitation Data'!$F$30,0,10*ROW('Sanitation Data'!F90)))</f>
        <v/>
      </c>
      <c r="CX96" s="278" t="str">
        <f ca="true">+IF(OFFSET('Sanitation Data'!$F$31,0,10*ROW('Sanitation Data'!F90))="","",OFFSET('Sanitation Data'!$F$31,0,10*ROW('Sanitation Data'!F90)))</f>
        <v/>
      </c>
      <c r="CY96" s="278" t="str">
        <f ca="true">+IF(OFFSET('Sanitation Data'!$F$32,0,10*ROW('Sanitation Data'!F90))="","",OFFSET('Sanitation Data'!$F$32,0,10*ROW('Sanitation Data'!F90)))</f>
        <v/>
      </c>
      <c r="CZ96" s="278" t="str">
        <f ca="true">+IF(OFFSET('Sanitation Data'!$G$28,0,10*ROW('Sanitation Data'!G90))="","",OFFSET('Sanitation Data'!$G$28,0,10*ROW('Sanitation Data'!G90)))</f>
        <v/>
      </c>
      <c r="DA96" s="278" t="str">
        <f ca="true">+IF(OFFSET('Sanitation Data'!$G$29,0,10*ROW('Sanitation Data'!G90))="","",OFFSET('Sanitation Data'!$G$29,0,10*ROW('Sanitation Data'!G90)))</f>
        <v/>
      </c>
      <c r="DB96" s="278" t="str">
        <f ca="true">+IF(OFFSET('Sanitation Data'!$G$30,0,10*ROW('Sanitation Data'!G90))="","",OFFSET('Sanitation Data'!$G$30,0,10*ROW('Sanitation Data'!G90)))</f>
        <v/>
      </c>
      <c r="DC96" s="278" t="str">
        <f ca="true">+IF(OFFSET('Sanitation Data'!$G$31,0,10*ROW('Sanitation Data'!G90))="","",OFFSET('Sanitation Data'!$G$31,0,10*ROW('Sanitation Data'!G90)))</f>
        <v/>
      </c>
      <c r="DD96" s="278" t="str">
        <f ca="true">+IF(OFFSET('Sanitation Data'!$G$32,0,10*ROW('Sanitation Data'!G90))="","",OFFSET('Sanitation Data'!$G$32,0,10*ROW('Sanitation Data'!G90)))</f>
        <v/>
      </c>
      <c r="DE96" s="278" t="str">
        <f ca="true">+IF(OFFSET('Sanitation Data'!$H$28,0,10*ROW('Sanitation Data'!H90))="","",OFFSET('Sanitation Data'!$H$28,0,10*ROW('Sanitation Data'!H90)))</f>
        <v/>
      </c>
      <c r="DF96" s="278" t="str">
        <f ca="true">+IF(OFFSET('Sanitation Data'!$H$29,0,10*ROW('Sanitation Data'!H90))="","",OFFSET('Sanitation Data'!$H$29,0,10*ROW('Sanitation Data'!H90)))</f>
        <v/>
      </c>
      <c r="DG96" s="278" t="str">
        <f ca="true">+IF(OFFSET('Sanitation Data'!$H$30,0,10*ROW('Sanitation Data'!H90))="","",OFFSET('Sanitation Data'!$H$30,0,10*ROW('Sanitation Data'!H90)))</f>
        <v/>
      </c>
      <c r="DH96" s="278" t="str">
        <f ca="true">+IF(OFFSET('Sanitation Data'!$H$31,0,10*ROW('Sanitation Data'!H90))="","",OFFSET('Sanitation Data'!$H$31,0,10*ROW('Sanitation Data'!H90)))</f>
        <v/>
      </c>
      <c r="DI96" s="278" t="str">
        <f ca="true">+IF(OFFSET('Sanitation Data'!$H$32,0,10*ROW('Sanitation Data'!H90))="","",OFFSET('Sanitation Data'!$H$32,0,10*ROW('Sanitation Data'!H90)))</f>
        <v/>
      </c>
      <c r="DJ96" s="278" t="str">
        <f ca="true">+IF(OFFSET('Sanitation Data'!$I$28,0,10*ROW('Sanitation Data'!I90))="","",OFFSET('Sanitation Data'!$I$28,0,10*ROW('Sanitation Data'!I90)))</f>
        <v/>
      </c>
      <c r="DK96" s="278" t="str">
        <f ca="true">+IF(OFFSET('Sanitation Data'!$I$29,0,10*ROW('Sanitation Data'!I90))="","",OFFSET('Sanitation Data'!$I$29,0,10*ROW('Sanitation Data'!I90)))</f>
        <v/>
      </c>
      <c r="DL96" s="278" t="str">
        <f ca="true">+IF(OFFSET('Sanitation Data'!$I$30,0,10*ROW('Sanitation Data'!I90))="","",OFFSET('Sanitation Data'!$I$30,0,10*ROW('Sanitation Data'!I90)))</f>
        <v/>
      </c>
      <c r="DM96" s="278" t="str">
        <f ca="true">+IF(OFFSET('Sanitation Data'!$I$31,0,10*ROW('Sanitation Data'!I90))="","",OFFSET('Sanitation Data'!$I$31,0,10*ROW('Sanitation Data'!I90)))</f>
        <v/>
      </c>
      <c r="DN96" s="278" t="str">
        <f ca="true">+IF(OFFSET('Sanitation Data'!$I$32,0,10*ROW('Sanitation Data'!I90))="","",OFFSET('Sanitation Data'!$I$32,0,10*ROW('Sanitation Data'!I90)))</f>
        <v/>
      </c>
      <c r="DO96" s="278" t="str">
        <f ca="true">+IF(OFFSET('Hygiene Data'!$D$11,0,10*ROW('Hygiene Data'!D90))="","",OFFSET('Hygiene Data'!$D$11,0,10*ROW('Hygiene Data'!D90)))</f>
        <v/>
      </c>
      <c r="DP96" s="278" t="str">
        <f ca="true">+IF(OFFSET('Hygiene Data'!$D$12,0,10*ROW('Hygiene Data'!D90))="","",OFFSET('Hygiene Data'!$D$12,0,10*ROW('Hygiene Data'!D90)))</f>
        <v/>
      </c>
      <c r="DQ96" s="278" t="str">
        <f ca="true">+IF(OFFSET('Hygiene Data'!$D$13,0,10*ROW('Hygiene Data'!D90))="","",OFFSET('Hygiene Data'!$D$13,0,10*ROW('Hygiene Data'!D90)))</f>
        <v/>
      </c>
      <c r="DR96" s="278" t="str">
        <f ca="true">+IF(OFFSET('Hygiene Data'!$E$11,0,10*ROW('Hygiene Data'!E90))="","",OFFSET('Hygiene Data'!$E$11,0,10*ROW('Hygiene Data'!E90)))</f>
        <v/>
      </c>
      <c r="DS96" s="278" t="str">
        <f ca="true">+IF(OFFSET('Hygiene Data'!$E$12,0,10*ROW('Hygiene Data'!E90))="","",OFFSET('Hygiene Data'!$E$12,0,10*ROW('Hygiene Data'!E90)))</f>
        <v/>
      </c>
      <c r="DT96" s="278" t="str">
        <f ca="true">+IF(OFFSET('Hygiene Data'!$E$13,0,10*ROW('Hygiene Data'!E90))="","",OFFSET('Hygiene Data'!$E$13,0,10*ROW('Hygiene Data'!E90)))</f>
        <v/>
      </c>
      <c r="DU96" s="278" t="str">
        <f ca="true">+IF(OFFSET('Hygiene Data'!$F$11,0,10*ROW('Hygiene Data'!F90))="","",OFFSET('Hygiene Data'!$F$11,0,10*ROW('Hygiene Data'!F90)))</f>
        <v/>
      </c>
      <c r="DV96" s="278" t="str">
        <f ca="true">+IF(OFFSET('Hygiene Data'!$F$12,0,10*ROW('Hygiene Data'!F90))="","",OFFSET('Hygiene Data'!$F$12,0,10*ROW('Hygiene Data'!F90)))</f>
        <v/>
      </c>
      <c r="DW96" s="278" t="str">
        <f ca="true">+IF(OFFSET('Hygiene Data'!$F$13,0,10*ROW('Hygiene Data'!F90))="","",OFFSET('Hygiene Data'!$F$13,0,10*ROW('Hygiene Data'!F90)))</f>
        <v/>
      </c>
      <c r="DX96" s="278" t="str">
        <f ca="true">+IF(OFFSET('Hygiene Data'!$G$11,0,10*ROW('Hygiene Data'!G90))="","",OFFSET('Hygiene Data'!$G$11,0,10*ROW('Hygiene Data'!G90)))</f>
        <v/>
      </c>
      <c r="DY96" s="278" t="str">
        <f ca="true">+IF(OFFSET('Hygiene Data'!$G$12,0,10*ROW('Hygiene Data'!G90))="","",OFFSET('Hygiene Data'!$G$12,0,10*ROW('Hygiene Data'!G90)))</f>
        <v/>
      </c>
      <c r="DZ96" s="278" t="str">
        <f ca="true">+IF(OFFSET('Hygiene Data'!$G$13,0,10*ROW('Hygiene Data'!G90))="","",OFFSET('Hygiene Data'!$G$13,0,10*ROW('Hygiene Data'!G90)))</f>
        <v/>
      </c>
      <c r="EA96" s="278" t="str">
        <f ca="true">+IF(OFFSET('Hygiene Data'!$H$11,0,10*ROW('Hygiene Data'!H90))="","",OFFSET('Hygiene Data'!$H$11,0,10*ROW('Hygiene Data'!H90)))</f>
        <v/>
      </c>
      <c r="EB96" s="278" t="str">
        <f ca="true">+IF(OFFSET('Hygiene Data'!$H$12,0,10*ROW('Hygiene Data'!H90))="","",OFFSET('Hygiene Data'!$H$12,0,10*ROW('Hygiene Data'!H90)))</f>
        <v/>
      </c>
      <c r="EC96" s="278" t="str">
        <f ca="true">+IF(OFFSET('Hygiene Data'!$H$13,0,10*ROW('Hygiene Data'!H90))="","",OFFSET('Hygiene Data'!$H$13,0,10*ROW('Hygiene Data'!H90)))</f>
        <v/>
      </c>
      <c r="ED96" s="278" t="str">
        <f ca="true">+IF(OFFSET('Hygiene Data'!$I$11,0,10*ROW('Hygiene Data'!I90))="","",OFFSET('Hygiene Data'!$I$11,0,10*ROW('Hygiene Data'!I90)))</f>
        <v/>
      </c>
      <c r="EE96" s="278" t="str">
        <f ca="true">+IF(OFFSET('Hygiene Data'!$I$12,0,10*ROW('Hygiene Data'!I90))="","",OFFSET('Hygiene Data'!$I$12,0,10*ROW('Hygiene Data'!I90)))</f>
        <v/>
      </c>
      <c r="EF96" s="278" t="str">
        <f ca="true">+IF(OFFSET('Hygiene Data'!$I$13,0,10*ROW('Hygiene Data'!I90))="","",OFFSET('Hygiene Data'!$I$13,0,10*ROW('Hygiene Data'!I90)))</f>
        <v/>
      </c>
    </row>
    <row xmlns:x14ac="http://schemas.microsoft.com/office/spreadsheetml/2009/9/ac" r="97" x14ac:dyDescent="0.2">
      <c r="A97" s="35" t="str">
        <f ca="true">+IF(OFFSET('Water Data'!$B$2,0,10*ROW('Water Data'!E91))="","",OFFSET('Water Data'!$B$2,0,10*ROW('Water Data'!E91)))</f>
        <v/>
      </c>
      <c r="B97" s="35" t="str">
        <f ca="true">+IF(OFFSET('Water Data'!$C$2,0,10*ROW('Water Data'!F91))="","",OFFSET('Water Data'!$C$2,0,10*ROW('Water Data'!F91)))</f>
        <v/>
      </c>
      <c r="C97" s="334" t="str">
        <f t="shared" ca="true" si="1"/>
        <v/>
      </c>
      <c r="D97" s="91"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1"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1"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1"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1"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1"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1"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1"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1"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1"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1"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1"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1"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1"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1"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1"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1"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1"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2"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2"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2"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2"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2"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2"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2"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2"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2"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2"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2"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2"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2"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2"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2"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2"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2"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2"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2"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2"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2"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2"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2"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2"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2"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2"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2"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2"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2"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2"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3"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3"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3"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3"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3"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3"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3"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3"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3"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3"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3"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3"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3"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3"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3"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3"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3"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3"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8"/>
      <c r="BS97" s="278" t="str">
        <f ca="true">+IF(OFFSET('Water Data'!$D$27,0,10*ROW('Water Data'!D91))="","",OFFSET('Water Data'!$D$27,0,10*ROW('Water Data'!D91)))</f>
        <v/>
      </c>
      <c r="BT97" s="278" t="str">
        <f ca="true">+IF(OFFSET('Water Data'!$D$28,0,10*ROW('Water Data'!D91))="","",OFFSET('Water Data'!$D$28,0,10*ROW('Water Data'!D91)))</f>
        <v/>
      </c>
      <c r="BU97" s="278" t="str">
        <f ca="true">+IF(OFFSET('Water Data'!$D$29,0,10*ROW('Water Data'!D91))="","",OFFSET('Water Data'!$D$29,0,10*ROW('Water Data'!D91)))</f>
        <v/>
      </c>
      <c r="BV97" s="278" t="str">
        <f ca="true">+IF(OFFSET('Water Data'!$E$27,0,10*ROW('Water Data'!E91))="","",OFFSET('Water Data'!$E$27,0,10*ROW('Water Data'!E91)))</f>
        <v/>
      </c>
      <c r="BW97" s="278" t="str">
        <f ca="true">+IF(OFFSET('Water Data'!$E$28,0,10*ROW('Water Data'!E91))="","",OFFSET('Water Data'!$E$28,0,10*ROW('Water Data'!E91)))</f>
        <v/>
      </c>
      <c r="BX97" s="278" t="str">
        <f ca="true">+IF(OFFSET('Water Data'!$E$29,0,10*ROW('Water Data'!E91))="","",OFFSET('Water Data'!$E$29,0,10*ROW('Water Data'!E91)))</f>
        <v/>
      </c>
      <c r="BY97" s="278" t="str">
        <f ca="true">+IF(OFFSET('Water Data'!$F$27,0,10*ROW('Water Data'!F91))="","",OFFSET('Water Data'!$F$27,0,10*ROW('Water Data'!F91)))</f>
        <v/>
      </c>
      <c r="BZ97" s="278" t="str">
        <f ca="true">+IF(OFFSET('Water Data'!$F$28,0,10*ROW('Water Data'!F91))="","",OFFSET('Water Data'!$F$28,0,10*ROW('Water Data'!F91)))</f>
        <v/>
      </c>
      <c r="CA97" s="278" t="str">
        <f ca="true">+IF(OFFSET('Water Data'!$F$29,0,10*ROW('Water Data'!F91))="","",OFFSET('Water Data'!$F$29,0,10*ROW('Water Data'!F91)))</f>
        <v/>
      </c>
      <c r="CB97" s="278" t="str">
        <f ca="true">+IF(OFFSET('Water Data'!$G$27,0,10*ROW('Water Data'!G91))="","",OFFSET('Water Data'!$G$27,0,10*ROW('Water Data'!G91)))</f>
        <v/>
      </c>
      <c r="CC97" s="278" t="str">
        <f ca="true">+IF(OFFSET('Water Data'!$G$28,0,10*ROW('Water Data'!G91))="","",OFFSET('Water Data'!$G$28,0,10*ROW('Water Data'!G91)))</f>
        <v/>
      </c>
      <c r="CD97" s="278" t="str">
        <f ca="true">+IF(OFFSET('Water Data'!$G$29,0,10*ROW('Water Data'!G91))="","",OFFSET('Water Data'!$G$29,0,10*ROW('Water Data'!G91)))</f>
        <v/>
      </c>
      <c r="CE97" s="278" t="str">
        <f ca="true">+IF(OFFSET('Water Data'!$H$27,0,10*ROW('Water Data'!H91))="","",OFFSET('Water Data'!$H$27,0,10*ROW('Water Data'!H91)))</f>
        <v/>
      </c>
      <c r="CF97" s="278" t="str">
        <f ca="true">+IF(OFFSET('Water Data'!$H$28,0,10*ROW('Water Data'!H91))="","",OFFSET('Water Data'!$H$28,0,10*ROW('Water Data'!H91)))</f>
        <v/>
      </c>
      <c r="CG97" s="278" t="str">
        <f ca="true">+IF(OFFSET('Water Data'!$H$29,0,10*ROW('Water Data'!H91))="","",OFFSET('Water Data'!$H$29,0,10*ROW('Water Data'!H91)))</f>
        <v/>
      </c>
      <c r="CH97" s="278" t="str">
        <f ca="true">+IF(OFFSET('Water Data'!$I$27,0,10*ROW('Water Data'!I91))="","",OFFSET('Water Data'!$I$27,0,10*ROW('Water Data'!I91)))</f>
        <v/>
      </c>
      <c r="CI97" s="278" t="str">
        <f ca="true">+IF(OFFSET('Water Data'!$I$28,0,10*ROW('Water Data'!I91))="","",OFFSET('Water Data'!$I$28,0,10*ROW('Water Data'!I91)))</f>
        <v/>
      </c>
      <c r="CJ97" s="278" t="str">
        <f ca="true">+IF(OFFSET('Water Data'!$I$29,0,10*ROW('Water Data'!I91))="","",OFFSET('Water Data'!$I$29,0,10*ROW('Water Data'!I91)))</f>
        <v/>
      </c>
      <c r="CK97" s="278" t="str">
        <f ca="true">+IF(OFFSET('Sanitation Data'!$D$28,0,10*ROW('Sanitation Data'!D91))="","",OFFSET('Sanitation Data'!$D$28,0,10*ROW('Sanitation Data'!D91)))</f>
        <v/>
      </c>
      <c r="CL97" s="278" t="str">
        <f ca="true">+IF(OFFSET('Sanitation Data'!$D$29,0,10*ROW('Sanitation Data'!D91))="","",OFFSET('Sanitation Data'!$D$29,0,10*ROW('Sanitation Data'!D91)))</f>
        <v/>
      </c>
      <c r="CM97" s="278" t="str">
        <f ca="true">+IF(OFFSET('Sanitation Data'!$D$30,0,10*ROW('Sanitation Data'!D91))="","",OFFSET('Sanitation Data'!$D$30,0,10*ROW('Sanitation Data'!D91)))</f>
        <v/>
      </c>
      <c r="CN97" s="278" t="str">
        <f ca="true">+IF(OFFSET('Sanitation Data'!$D$31,0,10*ROW('Sanitation Data'!D91))="","",OFFSET('Sanitation Data'!$D$31,0,10*ROW('Sanitation Data'!D91)))</f>
        <v/>
      </c>
      <c r="CO97" s="278" t="str">
        <f ca="true">+IF(OFFSET('Sanitation Data'!$D$32,0,10*ROW('Sanitation Data'!D91))="","",OFFSET('Sanitation Data'!$D$32,0,10*ROW('Sanitation Data'!D91)))</f>
        <v/>
      </c>
      <c r="CP97" s="278" t="str">
        <f ca="true">+IF(OFFSET('Sanitation Data'!$E$28,0,10*ROW('Sanitation Data'!E91))="","",OFFSET('Sanitation Data'!$E$28,0,10*ROW('Sanitation Data'!E91)))</f>
        <v/>
      </c>
      <c r="CQ97" s="278" t="str">
        <f ca="true">+IF(OFFSET('Sanitation Data'!$E$29,0,10*ROW('Sanitation Data'!E91))="","",OFFSET('Sanitation Data'!$E$29,0,10*ROW('Sanitation Data'!E91)))</f>
        <v/>
      </c>
      <c r="CR97" s="278" t="str">
        <f ca="true">+IF(OFFSET('Sanitation Data'!$E$30,0,10*ROW('Sanitation Data'!E91))="","",OFFSET('Sanitation Data'!$E$30,0,10*ROW('Sanitation Data'!E91)))</f>
        <v/>
      </c>
      <c r="CS97" s="278" t="str">
        <f ca="true">+IF(OFFSET('Sanitation Data'!$E$31,0,10*ROW('Sanitation Data'!E91))="","",OFFSET('Sanitation Data'!$E$31,0,10*ROW('Sanitation Data'!E91)))</f>
        <v/>
      </c>
      <c r="CT97" s="278" t="str">
        <f ca="true">+IF(OFFSET('Sanitation Data'!$E$32,0,10*ROW('Sanitation Data'!E91))="","",OFFSET('Sanitation Data'!$E$32,0,10*ROW('Sanitation Data'!E91)))</f>
        <v/>
      </c>
      <c r="CU97" s="278" t="str">
        <f ca="true">+IF(OFFSET('Sanitation Data'!$F$28,0,10*ROW('Sanitation Data'!F91))="","",OFFSET('Sanitation Data'!$F$28,0,10*ROW('Sanitation Data'!F91)))</f>
        <v/>
      </c>
      <c r="CV97" s="278" t="str">
        <f ca="true">+IF(OFFSET('Sanitation Data'!$F$29,0,10*ROW('Sanitation Data'!F91))="","",OFFSET('Sanitation Data'!$F$29,0,10*ROW('Sanitation Data'!F91)))</f>
        <v/>
      </c>
      <c r="CW97" s="278" t="str">
        <f ca="true">+IF(OFFSET('Sanitation Data'!$F$30,0,10*ROW('Sanitation Data'!F91))="","",OFFSET('Sanitation Data'!$F$30,0,10*ROW('Sanitation Data'!F91)))</f>
        <v/>
      </c>
      <c r="CX97" s="278" t="str">
        <f ca="true">+IF(OFFSET('Sanitation Data'!$F$31,0,10*ROW('Sanitation Data'!F91))="","",OFFSET('Sanitation Data'!$F$31,0,10*ROW('Sanitation Data'!F91)))</f>
        <v/>
      </c>
      <c r="CY97" s="278" t="str">
        <f ca="true">+IF(OFFSET('Sanitation Data'!$F$32,0,10*ROW('Sanitation Data'!F91))="","",OFFSET('Sanitation Data'!$F$32,0,10*ROW('Sanitation Data'!F91)))</f>
        <v/>
      </c>
      <c r="CZ97" s="278" t="str">
        <f ca="true">+IF(OFFSET('Sanitation Data'!$G$28,0,10*ROW('Sanitation Data'!G91))="","",OFFSET('Sanitation Data'!$G$28,0,10*ROW('Sanitation Data'!G91)))</f>
        <v/>
      </c>
      <c r="DA97" s="278" t="str">
        <f ca="true">+IF(OFFSET('Sanitation Data'!$G$29,0,10*ROW('Sanitation Data'!G91))="","",OFFSET('Sanitation Data'!$G$29,0,10*ROW('Sanitation Data'!G91)))</f>
        <v/>
      </c>
      <c r="DB97" s="278" t="str">
        <f ca="true">+IF(OFFSET('Sanitation Data'!$G$30,0,10*ROW('Sanitation Data'!G91))="","",OFFSET('Sanitation Data'!$G$30,0,10*ROW('Sanitation Data'!G91)))</f>
        <v/>
      </c>
      <c r="DC97" s="278" t="str">
        <f ca="true">+IF(OFFSET('Sanitation Data'!$G$31,0,10*ROW('Sanitation Data'!G91))="","",OFFSET('Sanitation Data'!$G$31,0,10*ROW('Sanitation Data'!G91)))</f>
        <v/>
      </c>
      <c r="DD97" s="278" t="str">
        <f ca="true">+IF(OFFSET('Sanitation Data'!$G$32,0,10*ROW('Sanitation Data'!G91))="","",OFFSET('Sanitation Data'!$G$32,0,10*ROW('Sanitation Data'!G91)))</f>
        <v/>
      </c>
      <c r="DE97" s="278" t="str">
        <f ca="true">+IF(OFFSET('Sanitation Data'!$H$28,0,10*ROW('Sanitation Data'!H91))="","",OFFSET('Sanitation Data'!$H$28,0,10*ROW('Sanitation Data'!H91)))</f>
        <v/>
      </c>
      <c r="DF97" s="278" t="str">
        <f ca="true">+IF(OFFSET('Sanitation Data'!$H$29,0,10*ROW('Sanitation Data'!H91))="","",OFFSET('Sanitation Data'!$H$29,0,10*ROW('Sanitation Data'!H91)))</f>
        <v/>
      </c>
      <c r="DG97" s="278" t="str">
        <f ca="true">+IF(OFFSET('Sanitation Data'!$H$30,0,10*ROW('Sanitation Data'!H91))="","",OFFSET('Sanitation Data'!$H$30,0,10*ROW('Sanitation Data'!H91)))</f>
        <v/>
      </c>
      <c r="DH97" s="278" t="str">
        <f ca="true">+IF(OFFSET('Sanitation Data'!$H$31,0,10*ROW('Sanitation Data'!H91))="","",OFFSET('Sanitation Data'!$H$31,0,10*ROW('Sanitation Data'!H91)))</f>
        <v/>
      </c>
      <c r="DI97" s="278" t="str">
        <f ca="true">+IF(OFFSET('Sanitation Data'!$H$32,0,10*ROW('Sanitation Data'!H91))="","",OFFSET('Sanitation Data'!$H$32,0,10*ROW('Sanitation Data'!H91)))</f>
        <v/>
      </c>
      <c r="DJ97" s="278" t="str">
        <f ca="true">+IF(OFFSET('Sanitation Data'!$I$28,0,10*ROW('Sanitation Data'!I91))="","",OFFSET('Sanitation Data'!$I$28,0,10*ROW('Sanitation Data'!I91)))</f>
        <v/>
      </c>
      <c r="DK97" s="278" t="str">
        <f ca="true">+IF(OFFSET('Sanitation Data'!$I$29,0,10*ROW('Sanitation Data'!I91))="","",OFFSET('Sanitation Data'!$I$29,0,10*ROW('Sanitation Data'!I91)))</f>
        <v/>
      </c>
      <c r="DL97" s="278" t="str">
        <f ca="true">+IF(OFFSET('Sanitation Data'!$I$30,0,10*ROW('Sanitation Data'!I91))="","",OFFSET('Sanitation Data'!$I$30,0,10*ROW('Sanitation Data'!I91)))</f>
        <v/>
      </c>
      <c r="DM97" s="278" t="str">
        <f ca="true">+IF(OFFSET('Sanitation Data'!$I$31,0,10*ROW('Sanitation Data'!I91))="","",OFFSET('Sanitation Data'!$I$31,0,10*ROW('Sanitation Data'!I91)))</f>
        <v/>
      </c>
      <c r="DN97" s="278" t="str">
        <f ca="true">+IF(OFFSET('Sanitation Data'!$I$32,0,10*ROW('Sanitation Data'!I91))="","",OFFSET('Sanitation Data'!$I$32,0,10*ROW('Sanitation Data'!I91)))</f>
        <v/>
      </c>
      <c r="DO97" s="278" t="str">
        <f ca="true">+IF(OFFSET('Hygiene Data'!$D$11,0,10*ROW('Hygiene Data'!D91))="","",OFFSET('Hygiene Data'!$D$11,0,10*ROW('Hygiene Data'!D91)))</f>
        <v/>
      </c>
      <c r="DP97" s="278" t="str">
        <f ca="true">+IF(OFFSET('Hygiene Data'!$D$12,0,10*ROW('Hygiene Data'!D91))="","",OFFSET('Hygiene Data'!$D$12,0,10*ROW('Hygiene Data'!D91)))</f>
        <v/>
      </c>
      <c r="DQ97" s="278" t="str">
        <f ca="true">+IF(OFFSET('Hygiene Data'!$D$13,0,10*ROW('Hygiene Data'!D91))="","",OFFSET('Hygiene Data'!$D$13,0,10*ROW('Hygiene Data'!D91)))</f>
        <v/>
      </c>
      <c r="DR97" s="278" t="str">
        <f ca="true">+IF(OFFSET('Hygiene Data'!$E$11,0,10*ROW('Hygiene Data'!E91))="","",OFFSET('Hygiene Data'!$E$11,0,10*ROW('Hygiene Data'!E91)))</f>
        <v/>
      </c>
      <c r="DS97" s="278" t="str">
        <f ca="true">+IF(OFFSET('Hygiene Data'!$E$12,0,10*ROW('Hygiene Data'!E91))="","",OFFSET('Hygiene Data'!$E$12,0,10*ROW('Hygiene Data'!E91)))</f>
        <v/>
      </c>
      <c r="DT97" s="278" t="str">
        <f ca="true">+IF(OFFSET('Hygiene Data'!$E$13,0,10*ROW('Hygiene Data'!E91))="","",OFFSET('Hygiene Data'!$E$13,0,10*ROW('Hygiene Data'!E91)))</f>
        <v/>
      </c>
      <c r="DU97" s="278" t="str">
        <f ca="true">+IF(OFFSET('Hygiene Data'!$F$11,0,10*ROW('Hygiene Data'!F91))="","",OFFSET('Hygiene Data'!$F$11,0,10*ROW('Hygiene Data'!F91)))</f>
        <v/>
      </c>
      <c r="DV97" s="278" t="str">
        <f ca="true">+IF(OFFSET('Hygiene Data'!$F$12,0,10*ROW('Hygiene Data'!F91))="","",OFFSET('Hygiene Data'!$F$12,0,10*ROW('Hygiene Data'!F91)))</f>
        <v/>
      </c>
      <c r="DW97" s="278" t="str">
        <f ca="true">+IF(OFFSET('Hygiene Data'!$F$13,0,10*ROW('Hygiene Data'!F91))="","",OFFSET('Hygiene Data'!$F$13,0,10*ROW('Hygiene Data'!F91)))</f>
        <v/>
      </c>
      <c r="DX97" s="278" t="str">
        <f ca="true">+IF(OFFSET('Hygiene Data'!$G$11,0,10*ROW('Hygiene Data'!G91))="","",OFFSET('Hygiene Data'!$G$11,0,10*ROW('Hygiene Data'!G91)))</f>
        <v/>
      </c>
      <c r="DY97" s="278" t="str">
        <f ca="true">+IF(OFFSET('Hygiene Data'!$G$12,0,10*ROW('Hygiene Data'!G91))="","",OFFSET('Hygiene Data'!$G$12,0,10*ROW('Hygiene Data'!G91)))</f>
        <v/>
      </c>
      <c r="DZ97" s="278" t="str">
        <f ca="true">+IF(OFFSET('Hygiene Data'!$G$13,0,10*ROW('Hygiene Data'!G91))="","",OFFSET('Hygiene Data'!$G$13,0,10*ROW('Hygiene Data'!G91)))</f>
        <v/>
      </c>
      <c r="EA97" s="278" t="str">
        <f ca="true">+IF(OFFSET('Hygiene Data'!$H$11,0,10*ROW('Hygiene Data'!H91))="","",OFFSET('Hygiene Data'!$H$11,0,10*ROW('Hygiene Data'!H91)))</f>
        <v/>
      </c>
      <c r="EB97" s="278" t="str">
        <f ca="true">+IF(OFFSET('Hygiene Data'!$H$12,0,10*ROW('Hygiene Data'!H91))="","",OFFSET('Hygiene Data'!$H$12,0,10*ROW('Hygiene Data'!H91)))</f>
        <v/>
      </c>
      <c r="EC97" s="278" t="str">
        <f ca="true">+IF(OFFSET('Hygiene Data'!$H$13,0,10*ROW('Hygiene Data'!H91))="","",OFFSET('Hygiene Data'!$H$13,0,10*ROW('Hygiene Data'!H91)))</f>
        <v/>
      </c>
      <c r="ED97" s="278" t="str">
        <f ca="true">+IF(OFFSET('Hygiene Data'!$I$11,0,10*ROW('Hygiene Data'!I91))="","",OFFSET('Hygiene Data'!$I$11,0,10*ROW('Hygiene Data'!I91)))</f>
        <v/>
      </c>
      <c r="EE97" s="278" t="str">
        <f ca="true">+IF(OFFSET('Hygiene Data'!$I$12,0,10*ROW('Hygiene Data'!I91))="","",OFFSET('Hygiene Data'!$I$12,0,10*ROW('Hygiene Data'!I91)))</f>
        <v/>
      </c>
      <c r="EF97" s="278" t="str">
        <f ca="true">+IF(OFFSET('Hygiene Data'!$I$13,0,10*ROW('Hygiene Data'!I91))="","",OFFSET('Hygiene Data'!$I$13,0,10*ROW('Hygiene Data'!I91)))</f>
        <v/>
      </c>
    </row>
    <row xmlns:x14ac="http://schemas.microsoft.com/office/spreadsheetml/2009/9/ac" r="98" x14ac:dyDescent="0.2">
      <c r="A98" s="35" t="str">
        <f ca="true">+IF(OFFSET('Water Data'!$B$2,0,10*ROW('Water Data'!E92))="","",OFFSET('Water Data'!$B$2,0,10*ROW('Water Data'!E92)))</f>
        <v/>
      </c>
      <c r="B98" s="35" t="str">
        <f ca="true">+IF(OFFSET('Water Data'!$C$2,0,10*ROW('Water Data'!F92))="","",OFFSET('Water Data'!$C$2,0,10*ROW('Water Data'!F92)))</f>
        <v/>
      </c>
      <c r="C98" s="334" t="str">
        <f t="shared" ca="true" si="1"/>
        <v/>
      </c>
      <c r="D98" s="91"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1"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1"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1"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1"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1"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1"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1"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1"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1"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1"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1"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1"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1"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1"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1"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1"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1"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2"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2"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2"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2"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2"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2"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2"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2"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2"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2"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2"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2"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2"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2"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2"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2"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2"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2"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2"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2"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2"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2"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2"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2"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2"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2"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2"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2"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2"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2"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3"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3"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3"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3"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3"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3"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3"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3"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3"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3"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3"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3"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3"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3"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3"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3"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3"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3"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8"/>
      <c r="BS98" s="278" t="str">
        <f ca="true">+IF(OFFSET('Water Data'!$D$27,0,10*ROW('Water Data'!D92))="","",OFFSET('Water Data'!$D$27,0,10*ROW('Water Data'!D92)))</f>
        <v/>
      </c>
      <c r="BT98" s="278" t="str">
        <f ca="true">+IF(OFFSET('Water Data'!$D$28,0,10*ROW('Water Data'!D92))="","",OFFSET('Water Data'!$D$28,0,10*ROW('Water Data'!D92)))</f>
        <v/>
      </c>
      <c r="BU98" s="278" t="str">
        <f ca="true">+IF(OFFSET('Water Data'!$D$29,0,10*ROW('Water Data'!D92))="","",OFFSET('Water Data'!$D$29,0,10*ROW('Water Data'!D92)))</f>
        <v/>
      </c>
      <c r="BV98" s="278" t="str">
        <f ca="true">+IF(OFFSET('Water Data'!$E$27,0,10*ROW('Water Data'!E92))="","",OFFSET('Water Data'!$E$27,0,10*ROW('Water Data'!E92)))</f>
        <v/>
      </c>
      <c r="BW98" s="278" t="str">
        <f ca="true">+IF(OFFSET('Water Data'!$E$28,0,10*ROW('Water Data'!E92))="","",OFFSET('Water Data'!$E$28,0,10*ROW('Water Data'!E92)))</f>
        <v/>
      </c>
      <c r="BX98" s="278" t="str">
        <f ca="true">+IF(OFFSET('Water Data'!$E$29,0,10*ROW('Water Data'!E92))="","",OFFSET('Water Data'!$E$29,0,10*ROW('Water Data'!E92)))</f>
        <v/>
      </c>
      <c r="BY98" s="278" t="str">
        <f ca="true">+IF(OFFSET('Water Data'!$F$27,0,10*ROW('Water Data'!F92))="","",OFFSET('Water Data'!$F$27,0,10*ROW('Water Data'!F92)))</f>
        <v/>
      </c>
      <c r="BZ98" s="278" t="str">
        <f ca="true">+IF(OFFSET('Water Data'!$F$28,0,10*ROW('Water Data'!F92))="","",OFFSET('Water Data'!$F$28,0,10*ROW('Water Data'!F92)))</f>
        <v/>
      </c>
      <c r="CA98" s="278" t="str">
        <f ca="true">+IF(OFFSET('Water Data'!$F$29,0,10*ROW('Water Data'!F92))="","",OFFSET('Water Data'!$F$29,0,10*ROW('Water Data'!F92)))</f>
        <v/>
      </c>
      <c r="CB98" s="278" t="str">
        <f ca="true">+IF(OFFSET('Water Data'!$G$27,0,10*ROW('Water Data'!G92))="","",OFFSET('Water Data'!$G$27,0,10*ROW('Water Data'!G92)))</f>
        <v/>
      </c>
      <c r="CC98" s="278" t="str">
        <f ca="true">+IF(OFFSET('Water Data'!$G$28,0,10*ROW('Water Data'!G92))="","",OFFSET('Water Data'!$G$28,0,10*ROW('Water Data'!G92)))</f>
        <v/>
      </c>
      <c r="CD98" s="278" t="str">
        <f ca="true">+IF(OFFSET('Water Data'!$G$29,0,10*ROW('Water Data'!G92))="","",OFFSET('Water Data'!$G$29,0,10*ROW('Water Data'!G92)))</f>
        <v/>
      </c>
      <c r="CE98" s="278" t="str">
        <f ca="true">+IF(OFFSET('Water Data'!$H$27,0,10*ROW('Water Data'!H92))="","",OFFSET('Water Data'!$H$27,0,10*ROW('Water Data'!H92)))</f>
        <v/>
      </c>
      <c r="CF98" s="278" t="str">
        <f ca="true">+IF(OFFSET('Water Data'!$H$28,0,10*ROW('Water Data'!H92))="","",OFFSET('Water Data'!$H$28,0,10*ROW('Water Data'!H92)))</f>
        <v/>
      </c>
      <c r="CG98" s="278" t="str">
        <f ca="true">+IF(OFFSET('Water Data'!$H$29,0,10*ROW('Water Data'!H92))="","",OFFSET('Water Data'!$H$29,0,10*ROW('Water Data'!H92)))</f>
        <v/>
      </c>
      <c r="CH98" s="278" t="str">
        <f ca="true">+IF(OFFSET('Water Data'!$I$27,0,10*ROW('Water Data'!I92))="","",OFFSET('Water Data'!$I$27,0,10*ROW('Water Data'!I92)))</f>
        <v/>
      </c>
      <c r="CI98" s="278" t="str">
        <f ca="true">+IF(OFFSET('Water Data'!$I$28,0,10*ROW('Water Data'!I92))="","",OFFSET('Water Data'!$I$28,0,10*ROW('Water Data'!I92)))</f>
        <v/>
      </c>
      <c r="CJ98" s="278" t="str">
        <f ca="true">+IF(OFFSET('Water Data'!$I$29,0,10*ROW('Water Data'!I92))="","",OFFSET('Water Data'!$I$29,0,10*ROW('Water Data'!I92)))</f>
        <v/>
      </c>
      <c r="CK98" s="278" t="str">
        <f ca="true">+IF(OFFSET('Sanitation Data'!$D$28,0,10*ROW('Sanitation Data'!D92))="","",OFFSET('Sanitation Data'!$D$28,0,10*ROW('Sanitation Data'!D92)))</f>
        <v/>
      </c>
      <c r="CL98" s="278" t="str">
        <f ca="true">+IF(OFFSET('Sanitation Data'!$D$29,0,10*ROW('Sanitation Data'!D92))="","",OFFSET('Sanitation Data'!$D$29,0,10*ROW('Sanitation Data'!D92)))</f>
        <v/>
      </c>
      <c r="CM98" s="278" t="str">
        <f ca="true">+IF(OFFSET('Sanitation Data'!$D$30,0,10*ROW('Sanitation Data'!D92))="","",OFFSET('Sanitation Data'!$D$30,0,10*ROW('Sanitation Data'!D92)))</f>
        <v/>
      </c>
      <c r="CN98" s="278" t="str">
        <f ca="true">+IF(OFFSET('Sanitation Data'!$D$31,0,10*ROW('Sanitation Data'!D92))="","",OFFSET('Sanitation Data'!$D$31,0,10*ROW('Sanitation Data'!D92)))</f>
        <v/>
      </c>
      <c r="CO98" s="278" t="str">
        <f ca="true">+IF(OFFSET('Sanitation Data'!$D$32,0,10*ROW('Sanitation Data'!D92))="","",OFFSET('Sanitation Data'!$D$32,0,10*ROW('Sanitation Data'!D92)))</f>
        <v/>
      </c>
      <c r="CP98" s="278" t="str">
        <f ca="true">+IF(OFFSET('Sanitation Data'!$E$28,0,10*ROW('Sanitation Data'!E92))="","",OFFSET('Sanitation Data'!$E$28,0,10*ROW('Sanitation Data'!E92)))</f>
        <v/>
      </c>
      <c r="CQ98" s="278" t="str">
        <f ca="true">+IF(OFFSET('Sanitation Data'!$E$29,0,10*ROW('Sanitation Data'!E92))="","",OFFSET('Sanitation Data'!$E$29,0,10*ROW('Sanitation Data'!E92)))</f>
        <v/>
      </c>
      <c r="CR98" s="278" t="str">
        <f ca="true">+IF(OFFSET('Sanitation Data'!$E$30,0,10*ROW('Sanitation Data'!E92))="","",OFFSET('Sanitation Data'!$E$30,0,10*ROW('Sanitation Data'!E92)))</f>
        <v/>
      </c>
      <c r="CS98" s="278" t="str">
        <f ca="true">+IF(OFFSET('Sanitation Data'!$E$31,0,10*ROW('Sanitation Data'!E92))="","",OFFSET('Sanitation Data'!$E$31,0,10*ROW('Sanitation Data'!E92)))</f>
        <v/>
      </c>
      <c r="CT98" s="278" t="str">
        <f ca="true">+IF(OFFSET('Sanitation Data'!$E$32,0,10*ROW('Sanitation Data'!E92))="","",OFFSET('Sanitation Data'!$E$32,0,10*ROW('Sanitation Data'!E92)))</f>
        <v/>
      </c>
      <c r="CU98" s="278" t="str">
        <f ca="true">+IF(OFFSET('Sanitation Data'!$F$28,0,10*ROW('Sanitation Data'!F92))="","",OFFSET('Sanitation Data'!$F$28,0,10*ROW('Sanitation Data'!F92)))</f>
        <v/>
      </c>
      <c r="CV98" s="278" t="str">
        <f ca="true">+IF(OFFSET('Sanitation Data'!$F$29,0,10*ROW('Sanitation Data'!F92))="","",OFFSET('Sanitation Data'!$F$29,0,10*ROW('Sanitation Data'!F92)))</f>
        <v/>
      </c>
      <c r="CW98" s="278" t="str">
        <f ca="true">+IF(OFFSET('Sanitation Data'!$F$30,0,10*ROW('Sanitation Data'!F92))="","",OFFSET('Sanitation Data'!$F$30,0,10*ROW('Sanitation Data'!F92)))</f>
        <v/>
      </c>
      <c r="CX98" s="278" t="str">
        <f ca="true">+IF(OFFSET('Sanitation Data'!$F$31,0,10*ROW('Sanitation Data'!F92))="","",OFFSET('Sanitation Data'!$F$31,0,10*ROW('Sanitation Data'!F92)))</f>
        <v/>
      </c>
      <c r="CY98" s="278" t="str">
        <f ca="true">+IF(OFFSET('Sanitation Data'!$F$32,0,10*ROW('Sanitation Data'!F92))="","",OFFSET('Sanitation Data'!$F$32,0,10*ROW('Sanitation Data'!F92)))</f>
        <v/>
      </c>
      <c r="CZ98" s="278" t="str">
        <f ca="true">+IF(OFFSET('Sanitation Data'!$G$28,0,10*ROW('Sanitation Data'!G92))="","",OFFSET('Sanitation Data'!$G$28,0,10*ROW('Sanitation Data'!G92)))</f>
        <v/>
      </c>
      <c r="DA98" s="278" t="str">
        <f ca="true">+IF(OFFSET('Sanitation Data'!$G$29,0,10*ROW('Sanitation Data'!G92))="","",OFFSET('Sanitation Data'!$G$29,0,10*ROW('Sanitation Data'!G92)))</f>
        <v/>
      </c>
      <c r="DB98" s="278" t="str">
        <f ca="true">+IF(OFFSET('Sanitation Data'!$G$30,0,10*ROW('Sanitation Data'!G92))="","",OFFSET('Sanitation Data'!$G$30,0,10*ROW('Sanitation Data'!G92)))</f>
        <v/>
      </c>
      <c r="DC98" s="278" t="str">
        <f ca="true">+IF(OFFSET('Sanitation Data'!$G$31,0,10*ROW('Sanitation Data'!G92))="","",OFFSET('Sanitation Data'!$G$31,0,10*ROW('Sanitation Data'!G92)))</f>
        <v/>
      </c>
      <c r="DD98" s="278" t="str">
        <f ca="true">+IF(OFFSET('Sanitation Data'!$G$32,0,10*ROW('Sanitation Data'!G92))="","",OFFSET('Sanitation Data'!$G$32,0,10*ROW('Sanitation Data'!G92)))</f>
        <v/>
      </c>
      <c r="DE98" s="278" t="str">
        <f ca="true">+IF(OFFSET('Sanitation Data'!$H$28,0,10*ROW('Sanitation Data'!H92))="","",OFFSET('Sanitation Data'!$H$28,0,10*ROW('Sanitation Data'!H92)))</f>
        <v/>
      </c>
      <c r="DF98" s="278" t="str">
        <f ca="true">+IF(OFFSET('Sanitation Data'!$H$29,0,10*ROW('Sanitation Data'!H92))="","",OFFSET('Sanitation Data'!$H$29,0,10*ROW('Sanitation Data'!H92)))</f>
        <v/>
      </c>
      <c r="DG98" s="278" t="str">
        <f ca="true">+IF(OFFSET('Sanitation Data'!$H$30,0,10*ROW('Sanitation Data'!H92))="","",OFFSET('Sanitation Data'!$H$30,0,10*ROW('Sanitation Data'!H92)))</f>
        <v/>
      </c>
      <c r="DH98" s="278" t="str">
        <f ca="true">+IF(OFFSET('Sanitation Data'!$H$31,0,10*ROW('Sanitation Data'!H92))="","",OFFSET('Sanitation Data'!$H$31,0,10*ROW('Sanitation Data'!H92)))</f>
        <v/>
      </c>
      <c r="DI98" s="278" t="str">
        <f ca="true">+IF(OFFSET('Sanitation Data'!$H$32,0,10*ROW('Sanitation Data'!H92))="","",OFFSET('Sanitation Data'!$H$32,0,10*ROW('Sanitation Data'!H92)))</f>
        <v/>
      </c>
      <c r="DJ98" s="278" t="str">
        <f ca="true">+IF(OFFSET('Sanitation Data'!$I$28,0,10*ROW('Sanitation Data'!I92))="","",OFFSET('Sanitation Data'!$I$28,0,10*ROW('Sanitation Data'!I92)))</f>
        <v/>
      </c>
      <c r="DK98" s="278" t="str">
        <f ca="true">+IF(OFFSET('Sanitation Data'!$I$29,0,10*ROW('Sanitation Data'!I92))="","",OFFSET('Sanitation Data'!$I$29,0,10*ROW('Sanitation Data'!I92)))</f>
        <v/>
      </c>
      <c r="DL98" s="278" t="str">
        <f ca="true">+IF(OFFSET('Sanitation Data'!$I$30,0,10*ROW('Sanitation Data'!I92))="","",OFFSET('Sanitation Data'!$I$30,0,10*ROW('Sanitation Data'!I92)))</f>
        <v/>
      </c>
      <c r="DM98" s="278" t="str">
        <f ca="true">+IF(OFFSET('Sanitation Data'!$I$31,0,10*ROW('Sanitation Data'!I92))="","",OFFSET('Sanitation Data'!$I$31,0,10*ROW('Sanitation Data'!I92)))</f>
        <v/>
      </c>
      <c r="DN98" s="278" t="str">
        <f ca="true">+IF(OFFSET('Sanitation Data'!$I$32,0,10*ROW('Sanitation Data'!I92))="","",OFFSET('Sanitation Data'!$I$32,0,10*ROW('Sanitation Data'!I92)))</f>
        <v/>
      </c>
      <c r="DO98" s="278" t="str">
        <f ca="true">+IF(OFFSET('Hygiene Data'!$D$11,0,10*ROW('Hygiene Data'!D92))="","",OFFSET('Hygiene Data'!$D$11,0,10*ROW('Hygiene Data'!D92)))</f>
        <v/>
      </c>
      <c r="DP98" s="278" t="str">
        <f ca="true">+IF(OFFSET('Hygiene Data'!$D$12,0,10*ROW('Hygiene Data'!D92))="","",OFFSET('Hygiene Data'!$D$12,0,10*ROW('Hygiene Data'!D92)))</f>
        <v/>
      </c>
      <c r="DQ98" s="278" t="str">
        <f ca="true">+IF(OFFSET('Hygiene Data'!$D$13,0,10*ROW('Hygiene Data'!D92))="","",OFFSET('Hygiene Data'!$D$13,0,10*ROW('Hygiene Data'!D92)))</f>
        <v/>
      </c>
      <c r="DR98" s="278" t="str">
        <f ca="true">+IF(OFFSET('Hygiene Data'!$E$11,0,10*ROW('Hygiene Data'!E92))="","",OFFSET('Hygiene Data'!$E$11,0,10*ROW('Hygiene Data'!E92)))</f>
        <v/>
      </c>
      <c r="DS98" s="278" t="str">
        <f ca="true">+IF(OFFSET('Hygiene Data'!$E$12,0,10*ROW('Hygiene Data'!E92))="","",OFFSET('Hygiene Data'!$E$12,0,10*ROW('Hygiene Data'!E92)))</f>
        <v/>
      </c>
      <c r="DT98" s="278" t="str">
        <f ca="true">+IF(OFFSET('Hygiene Data'!$E$13,0,10*ROW('Hygiene Data'!E92))="","",OFFSET('Hygiene Data'!$E$13,0,10*ROW('Hygiene Data'!E92)))</f>
        <v/>
      </c>
      <c r="DU98" s="278" t="str">
        <f ca="true">+IF(OFFSET('Hygiene Data'!$F$11,0,10*ROW('Hygiene Data'!F92))="","",OFFSET('Hygiene Data'!$F$11,0,10*ROW('Hygiene Data'!F92)))</f>
        <v/>
      </c>
      <c r="DV98" s="278" t="str">
        <f ca="true">+IF(OFFSET('Hygiene Data'!$F$12,0,10*ROW('Hygiene Data'!F92))="","",OFFSET('Hygiene Data'!$F$12,0,10*ROW('Hygiene Data'!F92)))</f>
        <v/>
      </c>
      <c r="DW98" s="278" t="str">
        <f ca="true">+IF(OFFSET('Hygiene Data'!$F$13,0,10*ROW('Hygiene Data'!F92))="","",OFFSET('Hygiene Data'!$F$13,0,10*ROW('Hygiene Data'!F92)))</f>
        <v/>
      </c>
      <c r="DX98" s="278" t="str">
        <f ca="true">+IF(OFFSET('Hygiene Data'!$G$11,0,10*ROW('Hygiene Data'!G92))="","",OFFSET('Hygiene Data'!$G$11,0,10*ROW('Hygiene Data'!G92)))</f>
        <v/>
      </c>
      <c r="DY98" s="278" t="str">
        <f ca="true">+IF(OFFSET('Hygiene Data'!$G$12,0,10*ROW('Hygiene Data'!G92))="","",OFFSET('Hygiene Data'!$G$12,0,10*ROW('Hygiene Data'!G92)))</f>
        <v/>
      </c>
      <c r="DZ98" s="278" t="str">
        <f ca="true">+IF(OFFSET('Hygiene Data'!$G$13,0,10*ROW('Hygiene Data'!G92))="","",OFFSET('Hygiene Data'!$G$13,0,10*ROW('Hygiene Data'!G92)))</f>
        <v/>
      </c>
      <c r="EA98" s="278" t="str">
        <f ca="true">+IF(OFFSET('Hygiene Data'!$H$11,0,10*ROW('Hygiene Data'!H92))="","",OFFSET('Hygiene Data'!$H$11,0,10*ROW('Hygiene Data'!H92)))</f>
        <v/>
      </c>
      <c r="EB98" s="278" t="str">
        <f ca="true">+IF(OFFSET('Hygiene Data'!$H$12,0,10*ROW('Hygiene Data'!H92))="","",OFFSET('Hygiene Data'!$H$12,0,10*ROW('Hygiene Data'!H92)))</f>
        <v/>
      </c>
      <c r="EC98" s="278" t="str">
        <f ca="true">+IF(OFFSET('Hygiene Data'!$H$13,0,10*ROW('Hygiene Data'!H92))="","",OFFSET('Hygiene Data'!$H$13,0,10*ROW('Hygiene Data'!H92)))</f>
        <v/>
      </c>
      <c r="ED98" s="278" t="str">
        <f ca="true">+IF(OFFSET('Hygiene Data'!$I$11,0,10*ROW('Hygiene Data'!I92))="","",OFFSET('Hygiene Data'!$I$11,0,10*ROW('Hygiene Data'!I92)))</f>
        <v/>
      </c>
      <c r="EE98" s="278" t="str">
        <f ca="true">+IF(OFFSET('Hygiene Data'!$I$12,0,10*ROW('Hygiene Data'!I92))="","",OFFSET('Hygiene Data'!$I$12,0,10*ROW('Hygiene Data'!I92)))</f>
        <v/>
      </c>
      <c r="EF98" s="278" t="str">
        <f ca="true">+IF(OFFSET('Hygiene Data'!$I$13,0,10*ROW('Hygiene Data'!I92))="","",OFFSET('Hygiene Data'!$I$13,0,10*ROW('Hygiene Data'!I92)))</f>
        <v/>
      </c>
    </row>
    <row xmlns:x14ac="http://schemas.microsoft.com/office/spreadsheetml/2009/9/ac" r="99" x14ac:dyDescent="0.2">
      <c r="A99" s="35" t="str">
        <f ca="true">+IF(OFFSET('Water Data'!$B$2,0,10*ROW('Water Data'!E93))="","",OFFSET('Water Data'!$B$2,0,10*ROW('Water Data'!E93)))</f>
        <v/>
      </c>
      <c r="B99" s="35" t="str">
        <f ca="true">+IF(OFFSET('Water Data'!$C$2,0,10*ROW('Water Data'!F93))="","",OFFSET('Water Data'!$C$2,0,10*ROW('Water Data'!F93)))</f>
        <v/>
      </c>
      <c r="C99" s="334" t="str">
        <f t="shared" ca="true" si="1"/>
        <v/>
      </c>
      <c r="D99" s="91"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1"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1"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1"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1"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1"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1"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1"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1"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1"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1"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1"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1"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1"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1"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1"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1"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1"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2"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2"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2"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2"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2"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2"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2"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2"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2"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2"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2"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2"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2"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2"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2"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2"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2"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2"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2"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2"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2"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2"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2"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2"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2"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2"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2"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2"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2"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2"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3"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3"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3"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3"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3"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3"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3"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3"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3"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3"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3"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3"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3"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3"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3"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3"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3"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3"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8"/>
      <c r="BS99" s="278" t="str">
        <f ca="true">+IF(OFFSET('Water Data'!$D$27,0,10*ROW('Water Data'!D93))="","",OFFSET('Water Data'!$D$27,0,10*ROW('Water Data'!D93)))</f>
        <v/>
      </c>
      <c r="BT99" s="278" t="str">
        <f ca="true">+IF(OFFSET('Water Data'!$D$28,0,10*ROW('Water Data'!D93))="","",OFFSET('Water Data'!$D$28,0,10*ROW('Water Data'!D93)))</f>
        <v/>
      </c>
      <c r="BU99" s="278" t="str">
        <f ca="true">+IF(OFFSET('Water Data'!$D$29,0,10*ROW('Water Data'!D93))="","",OFFSET('Water Data'!$D$29,0,10*ROW('Water Data'!D93)))</f>
        <v/>
      </c>
      <c r="BV99" s="278" t="str">
        <f ca="true">+IF(OFFSET('Water Data'!$E$27,0,10*ROW('Water Data'!E93))="","",OFFSET('Water Data'!$E$27,0,10*ROW('Water Data'!E93)))</f>
        <v/>
      </c>
      <c r="BW99" s="278" t="str">
        <f ca="true">+IF(OFFSET('Water Data'!$E$28,0,10*ROW('Water Data'!E93))="","",OFFSET('Water Data'!$E$28,0,10*ROW('Water Data'!E93)))</f>
        <v/>
      </c>
      <c r="BX99" s="278" t="str">
        <f ca="true">+IF(OFFSET('Water Data'!$E$29,0,10*ROW('Water Data'!E93))="","",OFFSET('Water Data'!$E$29,0,10*ROW('Water Data'!E93)))</f>
        <v/>
      </c>
      <c r="BY99" s="278" t="str">
        <f ca="true">+IF(OFFSET('Water Data'!$F$27,0,10*ROW('Water Data'!F93))="","",OFFSET('Water Data'!$F$27,0,10*ROW('Water Data'!F93)))</f>
        <v/>
      </c>
      <c r="BZ99" s="278" t="str">
        <f ca="true">+IF(OFFSET('Water Data'!$F$28,0,10*ROW('Water Data'!F93))="","",OFFSET('Water Data'!$F$28,0,10*ROW('Water Data'!F93)))</f>
        <v/>
      </c>
      <c r="CA99" s="278" t="str">
        <f ca="true">+IF(OFFSET('Water Data'!$F$29,0,10*ROW('Water Data'!F93))="","",OFFSET('Water Data'!$F$29,0,10*ROW('Water Data'!F93)))</f>
        <v/>
      </c>
      <c r="CB99" s="278" t="str">
        <f ca="true">+IF(OFFSET('Water Data'!$G$27,0,10*ROW('Water Data'!G93))="","",OFFSET('Water Data'!$G$27,0,10*ROW('Water Data'!G93)))</f>
        <v/>
      </c>
      <c r="CC99" s="278" t="str">
        <f ca="true">+IF(OFFSET('Water Data'!$G$28,0,10*ROW('Water Data'!G93))="","",OFFSET('Water Data'!$G$28,0,10*ROW('Water Data'!G93)))</f>
        <v/>
      </c>
      <c r="CD99" s="278" t="str">
        <f ca="true">+IF(OFFSET('Water Data'!$G$29,0,10*ROW('Water Data'!G93))="","",OFFSET('Water Data'!$G$29,0,10*ROW('Water Data'!G93)))</f>
        <v/>
      </c>
      <c r="CE99" s="278" t="str">
        <f ca="true">+IF(OFFSET('Water Data'!$H$27,0,10*ROW('Water Data'!H93))="","",OFFSET('Water Data'!$H$27,0,10*ROW('Water Data'!H93)))</f>
        <v/>
      </c>
      <c r="CF99" s="278" t="str">
        <f ca="true">+IF(OFFSET('Water Data'!$H$28,0,10*ROW('Water Data'!H93))="","",OFFSET('Water Data'!$H$28,0,10*ROW('Water Data'!H93)))</f>
        <v/>
      </c>
      <c r="CG99" s="278" t="str">
        <f ca="true">+IF(OFFSET('Water Data'!$H$29,0,10*ROW('Water Data'!H93))="","",OFFSET('Water Data'!$H$29,0,10*ROW('Water Data'!H93)))</f>
        <v/>
      </c>
      <c r="CH99" s="278" t="str">
        <f ca="true">+IF(OFFSET('Water Data'!$I$27,0,10*ROW('Water Data'!I93))="","",OFFSET('Water Data'!$I$27,0,10*ROW('Water Data'!I93)))</f>
        <v/>
      </c>
      <c r="CI99" s="278" t="str">
        <f ca="true">+IF(OFFSET('Water Data'!$I$28,0,10*ROW('Water Data'!I93))="","",OFFSET('Water Data'!$I$28,0,10*ROW('Water Data'!I93)))</f>
        <v/>
      </c>
      <c r="CJ99" s="278" t="str">
        <f ca="true">+IF(OFFSET('Water Data'!$I$29,0,10*ROW('Water Data'!I93))="","",OFFSET('Water Data'!$I$29,0,10*ROW('Water Data'!I93)))</f>
        <v/>
      </c>
      <c r="CK99" s="278" t="str">
        <f ca="true">+IF(OFFSET('Sanitation Data'!$D$28,0,10*ROW('Sanitation Data'!D93))="","",OFFSET('Sanitation Data'!$D$28,0,10*ROW('Sanitation Data'!D93)))</f>
        <v/>
      </c>
      <c r="CL99" s="278" t="str">
        <f ca="true">+IF(OFFSET('Sanitation Data'!$D$29,0,10*ROW('Sanitation Data'!D93))="","",OFFSET('Sanitation Data'!$D$29,0,10*ROW('Sanitation Data'!D93)))</f>
        <v/>
      </c>
      <c r="CM99" s="278" t="str">
        <f ca="true">+IF(OFFSET('Sanitation Data'!$D$30,0,10*ROW('Sanitation Data'!D93))="","",OFFSET('Sanitation Data'!$D$30,0,10*ROW('Sanitation Data'!D93)))</f>
        <v/>
      </c>
      <c r="CN99" s="278" t="str">
        <f ca="true">+IF(OFFSET('Sanitation Data'!$D$31,0,10*ROW('Sanitation Data'!D93))="","",OFFSET('Sanitation Data'!$D$31,0,10*ROW('Sanitation Data'!D93)))</f>
        <v/>
      </c>
      <c r="CO99" s="278" t="str">
        <f ca="true">+IF(OFFSET('Sanitation Data'!$D$32,0,10*ROW('Sanitation Data'!D93))="","",OFFSET('Sanitation Data'!$D$32,0,10*ROW('Sanitation Data'!D93)))</f>
        <v/>
      </c>
      <c r="CP99" s="278" t="str">
        <f ca="true">+IF(OFFSET('Sanitation Data'!$E$28,0,10*ROW('Sanitation Data'!E93))="","",OFFSET('Sanitation Data'!$E$28,0,10*ROW('Sanitation Data'!E93)))</f>
        <v/>
      </c>
      <c r="CQ99" s="278" t="str">
        <f ca="true">+IF(OFFSET('Sanitation Data'!$E$29,0,10*ROW('Sanitation Data'!E93))="","",OFFSET('Sanitation Data'!$E$29,0,10*ROW('Sanitation Data'!E93)))</f>
        <v/>
      </c>
      <c r="CR99" s="278" t="str">
        <f ca="true">+IF(OFFSET('Sanitation Data'!$E$30,0,10*ROW('Sanitation Data'!E93))="","",OFFSET('Sanitation Data'!$E$30,0,10*ROW('Sanitation Data'!E93)))</f>
        <v/>
      </c>
      <c r="CS99" s="278" t="str">
        <f ca="true">+IF(OFFSET('Sanitation Data'!$E$31,0,10*ROW('Sanitation Data'!E93))="","",OFFSET('Sanitation Data'!$E$31,0,10*ROW('Sanitation Data'!E93)))</f>
        <v/>
      </c>
      <c r="CT99" s="278" t="str">
        <f ca="true">+IF(OFFSET('Sanitation Data'!$E$32,0,10*ROW('Sanitation Data'!E93))="","",OFFSET('Sanitation Data'!$E$32,0,10*ROW('Sanitation Data'!E93)))</f>
        <v/>
      </c>
      <c r="CU99" s="278" t="str">
        <f ca="true">+IF(OFFSET('Sanitation Data'!$F$28,0,10*ROW('Sanitation Data'!F93))="","",OFFSET('Sanitation Data'!$F$28,0,10*ROW('Sanitation Data'!F93)))</f>
        <v/>
      </c>
      <c r="CV99" s="278" t="str">
        <f ca="true">+IF(OFFSET('Sanitation Data'!$F$29,0,10*ROW('Sanitation Data'!F93))="","",OFFSET('Sanitation Data'!$F$29,0,10*ROW('Sanitation Data'!F93)))</f>
        <v/>
      </c>
      <c r="CW99" s="278" t="str">
        <f ca="true">+IF(OFFSET('Sanitation Data'!$F$30,0,10*ROW('Sanitation Data'!F93))="","",OFFSET('Sanitation Data'!$F$30,0,10*ROW('Sanitation Data'!F93)))</f>
        <v/>
      </c>
      <c r="CX99" s="278" t="str">
        <f ca="true">+IF(OFFSET('Sanitation Data'!$F$31,0,10*ROW('Sanitation Data'!F93))="","",OFFSET('Sanitation Data'!$F$31,0,10*ROW('Sanitation Data'!F93)))</f>
        <v/>
      </c>
      <c r="CY99" s="278" t="str">
        <f ca="true">+IF(OFFSET('Sanitation Data'!$F$32,0,10*ROW('Sanitation Data'!F93))="","",OFFSET('Sanitation Data'!$F$32,0,10*ROW('Sanitation Data'!F93)))</f>
        <v/>
      </c>
      <c r="CZ99" s="278" t="str">
        <f ca="true">+IF(OFFSET('Sanitation Data'!$G$28,0,10*ROW('Sanitation Data'!G93))="","",OFFSET('Sanitation Data'!$G$28,0,10*ROW('Sanitation Data'!G93)))</f>
        <v/>
      </c>
      <c r="DA99" s="278" t="str">
        <f ca="true">+IF(OFFSET('Sanitation Data'!$G$29,0,10*ROW('Sanitation Data'!G93))="","",OFFSET('Sanitation Data'!$G$29,0,10*ROW('Sanitation Data'!G93)))</f>
        <v/>
      </c>
      <c r="DB99" s="278" t="str">
        <f ca="true">+IF(OFFSET('Sanitation Data'!$G$30,0,10*ROW('Sanitation Data'!G93))="","",OFFSET('Sanitation Data'!$G$30,0,10*ROW('Sanitation Data'!G93)))</f>
        <v/>
      </c>
      <c r="DC99" s="278" t="str">
        <f ca="true">+IF(OFFSET('Sanitation Data'!$G$31,0,10*ROW('Sanitation Data'!G93))="","",OFFSET('Sanitation Data'!$G$31,0,10*ROW('Sanitation Data'!G93)))</f>
        <v/>
      </c>
      <c r="DD99" s="278" t="str">
        <f ca="true">+IF(OFFSET('Sanitation Data'!$G$32,0,10*ROW('Sanitation Data'!G93))="","",OFFSET('Sanitation Data'!$G$32,0,10*ROW('Sanitation Data'!G93)))</f>
        <v/>
      </c>
      <c r="DE99" s="278" t="str">
        <f ca="true">+IF(OFFSET('Sanitation Data'!$H$28,0,10*ROW('Sanitation Data'!H93))="","",OFFSET('Sanitation Data'!$H$28,0,10*ROW('Sanitation Data'!H93)))</f>
        <v/>
      </c>
      <c r="DF99" s="278" t="str">
        <f ca="true">+IF(OFFSET('Sanitation Data'!$H$29,0,10*ROW('Sanitation Data'!H93))="","",OFFSET('Sanitation Data'!$H$29,0,10*ROW('Sanitation Data'!H93)))</f>
        <v/>
      </c>
      <c r="DG99" s="278" t="str">
        <f ca="true">+IF(OFFSET('Sanitation Data'!$H$30,0,10*ROW('Sanitation Data'!H93))="","",OFFSET('Sanitation Data'!$H$30,0,10*ROW('Sanitation Data'!H93)))</f>
        <v/>
      </c>
      <c r="DH99" s="278" t="str">
        <f ca="true">+IF(OFFSET('Sanitation Data'!$H$31,0,10*ROW('Sanitation Data'!H93))="","",OFFSET('Sanitation Data'!$H$31,0,10*ROW('Sanitation Data'!H93)))</f>
        <v/>
      </c>
      <c r="DI99" s="278" t="str">
        <f ca="true">+IF(OFFSET('Sanitation Data'!$H$32,0,10*ROW('Sanitation Data'!H93))="","",OFFSET('Sanitation Data'!$H$32,0,10*ROW('Sanitation Data'!H93)))</f>
        <v/>
      </c>
      <c r="DJ99" s="278" t="str">
        <f ca="true">+IF(OFFSET('Sanitation Data'!$I$28,0,10*ROW('Sanitation Data'!I93))="","",OFFSET('Sanitation Data'!$I$28,0,10*ROW('Sanitation Data'!I93)))</f>
        <v/>
      </c>
      <c r="DK99" s="278" t="str">
        <f ca="true">+IF(OFFSET('Sanitation Data'!$I$29,0,10*ROW('Sanitation Data'!I93))="","",OFFSET('Sanitation Data'!$I$29,0,10*ROW('Sanitation Data'!I93)))</f>
        <v/>
      </c>
      <c r="DL99" s="278" t="str">
        <f ca="true">+IF(OFFSET('Sanitation Data'!$I$30,0,10*ROW('Sanitation Data'!I93))="","",OFFSET('Sanitation Data'!$I$30,0,10*ROW('Sanitation Data'!I93)))</f>
        <v/>
      </c>
      <c r="DM99" s="278" t="str">
        <f ca="true">+IF(OFFSET('Sanitation Data'!$I$31,0,10*ROW('Sanitation Data'!I93))="","",OFFSET('Sanitation Data'!$I$31,0,10*ROW('Sanitation Data'!I93)))</f>
        <v/>
      </c>
      <c r="DN99" s="278" t="str">
        <f ca="true">+IF(OFFSET('Sanitation Data'!$I$32,0,10*ROW('Sanitation Data'!I93))="","",OFFSET('Sanitation Data'!$I$32,0,10*ROW('Sanitation Data'!I93)))</f>
        <v/>
      </c>
      <c r="DO99" s="278" t="str">
        <f ca="true">+IF(OFFSET('Hygiene Data'!$D$11,0,10*ROW('Hygiene Data'!D93))="","",OFFSET('Hygiene Data'!$D$11,0,10*ROW('Hygiene Data'!D93)))</f>
        <v/>
      </c>
      <c r="DP99" s="278" t="str">
        <f ca="true">+IF(OFFSET('Hygiene Data'!$D$12,0,10*ROW('Hygiene Data'!D93))="","",OFFSET('Hygiene Data'!$D$12,0,10*ROW('Hygiene Data'!D93)))</f>
        <v/>
      </c>
      <c r="DQ99" s="278" t="str">
        <f ca="true">+IF(OFFSET('Hygiene Data'!$D$13,0,10*ROW('Hygiene Data'!D93))="","",OFFSET('Hygiene Data'!$D$13,0,10*ROW('Hygiene Data'!D93)))</f>
        <v/>
      </c>
      <c r="DR99" s="278" t="str">
        <f ca="true">+IF(OFFSET('Hygiene Data'!$E$11,0,10*ROW('Hygiene Data'!E93))="","",OFFSET('Hygiene Data'!$E$11,0,10*ROW('Hygiene Data'!E93)))</f>
        <v/>
      </c>
      <c r="DS99" s="278" t="str">
        <f ca="true">+IF(OFFSET('Hygiene Data'!$E$12,0,10*ROW('Hygiene Data'!E93))="","",OFFSET('Hygiene Data'!$E$12,0,10*ROW('Hygiene Data'!E93)))</f>
        <v/>
      </c>
      <c r="DT99" s="278" t="str">
        <f ca="true">+IF(OFFSET('Hygiene Data'!$E$13,0,10*ROW('Hygiene Data'!E93))="","",OFFSET('Hygiene Data'!$E$13,0,10*ROW('Hygiene Data'!E93)))</f>
        <v/>
      </c>
      <c r="DU99" s="278" t="str">
        <f ca="true">+IF(OFFSET('Hygiene Data'!$F$11,0,10*ROW('Hygiene Data'!F93))="","",OFFSET('Hygiene Data'!$F$11,0,10*ROW('Hygiene Data'!F93)))</f>
        <v/>
      </c>
      <c r="DV99" s="278" t="str">
        <f ca="true">+IF(OFFSET('Hygiene Data'!$F$12,0,10*ROW('Hygiene Data'!F93))="","",OFFSET('Hygiene Data'!$F$12,0,10*ROW('Hygiene Data'!F93)))</f>
        <v/>
      </c>
      <c r="DW99" s="278" t="str">
        <f ca="true">+IF(OFFSET('Hygiene Data'!$F$13,0,10*ROW('Hygiene Data'!F93))="","",OFFSET('Hygiene Data'!$F$13,0,10*ROW('Hygiene Data'!F93)))</f>
        <v/>
      </c>
      <c r="DX99" s="278" t="str">
        <f ca="true">+IF(OFFSET('Hygiene Data'!$G$11,0,10*ROW('Hygiene Data'!G93))="","",OFFSET('Hygiene Data'!$G$11,0,10*ROW('Hygiene Data'!G93)))</f>
        <v/>
      </c>
      <c r="DY99" s="278" t="str">
        <f ca="true">+IF(OFFSET('Hygiene Data'!$G$12,0,10*ROW('Hygiene Data'!G93))="","",OFFSET('Hygiene Data'!$G$12,0,10*ROW('Hygiene Data'!G93)))</f>
        <v/>
      </c>
      <c r="DZ99" s="278" t="str">
        <f ca="true">+IF(OFFSET('Hygiene Data'!$G$13,0,10*ROW('Hygiene Data'!G93))="","",OFFSET('Hygiene Data'!$G$13,0,10*ROW('Hygiene Data'!G93)))</f>
        <v/>
      </c>
      <c r="EA99" s="278" t="str">
        <f ca="true">+IF(OFFSET('Hygiene Data'!$H$11,0,10*ROW('Hygiene Data'!H93))="","",OFFSET('Hygiene Data'!$H$11,0,10*ROW('Hygiene Data'!H93)))</f>
        <v/>
      </c>
      <c r="EB99" s="278" t="str">
        <f ca="true">+IF(OFFSET('Hygiene Data'!$H$12,0,10*ROW('Hygiene Data'!H93))="","",OFFSET('Hygiene Data'!$H$12,0,10*ROW('Hygiene Data'!H93)))</f>
        <v/>
      </c>
      <c r="EC99" s="278" t="str">
        <f ca="true">+IF(OFFSET('Hygiene Data'!$H$13,0,10*ROW('Hygiene Data'!H93))="","",OFFSET('Hygiene Data'!$H$13,0,10*ROW('Hygiene Data'!H93)))</f>
        <v/>
      </c>
      <c r="ED99" s="278" t="str">
        <f ca="true">+IF(OFFSET('Hygiene Data'!$I$11,0,10*ROW('Hygiene Data'!I93))="","",OFFSET('Hygiene Data'!$I$11,0,10*ROW('Hygiene Data'!I93)))</f>
        <v/>
      </c>
      <c r="EE99" s="278" t="str">
        <f ca="true">+IF(OFFSET('Hygiene Data'!$I$12,0,10*ROW('Hygiene Data'!I93))="","",OFFSET('Hygiene Data'!$I$12,0,10*ROW('Hygiene Data'!I93)))</f>
        <v/>
      </c>
      <c r="EF99" s="278" t="str">
        <f ca="true">+IF(OFFSET('Hygiene Data'!$I$13,0,10*ROW('Hygiene Data'!I93))="","",OFFSET('Hygiene Data'!$I$13,0,10*ROW('Hygiene Data'!I93)))</f>
        <v/>
      </c>
    </row>
    <row xmlns:x14ac="http://schemas.microsoft.com/office/spreadsheetml/2009/9/ac" r="100" x14ac:dyDescent="0.2">
      <c r="A100" s="35" t="str">
        <f ca="true">+IF(OFFSET('Water Data'!$B$2,0,10*ROW('Water Data'!E94))="","",OFFSET('Water Data'!$B$2,0,10*ROW('Water Data'!E94)))</f>
        <v/>
      </c>
      <c r="B100" s="35" t="str">
        <f ca="true">+IF(OFFSET('Water Data'!$C$2,0,10*ROW('Water Data'!F94))="","",OFFSET('Water Data'!$C$2,0,10*ROW('Water Data'!F94)))</f>
        <v/>
      </c>
      <c r="C100" s="334" t="str">
        <f t="shared" ca="true" si="1"/>
        <v/>
      </c>
      <c r="D100" s="91"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1"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1"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1"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1"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1"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1"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1"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1"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1"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1"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1"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1"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1"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1"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1"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1"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1"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2"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2"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2"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2"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2"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2"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2"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2"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2"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2"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2"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2"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2"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2"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2"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2"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2"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2"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2"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2"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2"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2"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2"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2"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2"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2"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2"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2"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2"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2"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3"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3"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3"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3"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3"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3"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3"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3"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3"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3"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3"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3"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3"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3"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3"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3"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3"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3"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8"/>
      <c r="BS100" s="278" t="str">
        <f ca="true">+IF(OFFSET('Water Data'!$D$27,0,10*ROW('Water Data'!D94))="","",OFFSET('Water Data'!$D$27,0,10*ROW('Water Data'!D94)))</f>
        <v/>
      </c>
      <c r="BT100" s="278" t="str">
        <f ca="true">+IF(OFFSET('Water Data'!$D$28,0,10*ROW('Water Data'!D94))="","",OFFSET('Water Data'!$D$28,0,10*ROW('Water Data'!D94)))</f>
        <v/>
      </c>
      <c r="BU100" s="278" t="str">
        <f ca="true">+IF(OFFSET('Water Data'!$D$29,0,10*ROW('Water Data'!D94))="","",OFFSET('Water Data'!$D$29,0,10*ROW('Water Data'!D94)))</f>
        <v/>
      </c>
      <c r="BV100" s="278" t="str">
        <f ca="true">+IF(OFFSET('Water Data'!$E$27,0,10*ROW('Water Data'!E94))="","",OFFSET('Water Data'!$E$27,0,10*ROW('Water Data'!E94)))</f>
        <v/>
      </c>
      <c r="BW100" s="278" t="str">
        <f ca="true">+IF(OFFSET('Water Data'!$E$28,0,10*ROW('Water Data'!E94))="","",OFFSET('Water Data'!$E$28,0,10*ROW('Water Data'!E94)))</f>
        <v/>
      </c>
      <c r="BX100" s="278" t="str">
        <f ca="true">+IF(OFFSET('Water Data'!$E$29,0,10*ROW('Water Data'!E94))="","",OFFSET('Water Data'!$E$29,0,10*ROW('Water Data'!E94)))</f>
        <v/>
      </c>
      <c r="BY100" s="278" t="str">
        <f ca="true">+IF(OFFSET('Water Data'!$F$27,0,10*ROW('Water Data'!F94))="","",OFFSET('Water Data'!$F$27,0,10*ROW('Water Data'!F94)))</f>
        <v/>
      </c>
      <c r="BZ100" s="278" t="str">
        <f ca="true">+IF(OFFSET('Water Data'!$F$28,0,10*ROW('Water Data'!F94))="","",OFFSET('Water Data'!$F$28,0,10*ROW('Water Data'!F94)))</f>
        <v/>
      </c>
      <c r="CA100" s="278" t="str">
        <f ca="true">+IF(OFFSET('Water Data'!$F$29,0,10*ROW('Water Data'!F94))="","",OFFSET('Water Data'!$F$29,0,10*ROW('Water Data'!F94)))</f>
        <v/>
      </c>
      <c r="CB100" s="278" t="str">
        <f ca="true">+IF(OFFSET('Water Data'!$G$27,0,10*ROW('Water Data'!G94))="","",OFFSET('Water Data'!$G$27,0,10*ROW('Water Data'!G94)))</f>
        <v/>
      </c>
      <c r="CC100" s="278" t="str">
        <f ca="true">+IF(OFFSET('Water Data'!$G$28,0,10*ROW('Water Data'!G94))="","",OFFSET('Water Data'!$G$28,0,10*ROW('Water Data'!G94)))</f>
        <v/>
      </c>
      <c r="CD100" s="278" t="str">
        <f ca="true">+IF(OFFSET('Water Data'!$G$29,0,10*ROW('Water Data'!G94))="","",OFFSET('Water Data'!$G$29,0,10*ROW('Water Data'!G94)))</f>
        <v/>
      </c>
      <c r="CE100" s="278" t="str">
        <f ca="true">+IF(OFFSET('Water Data'!$H$27,0,10*ROW('Water Data'!H94))="","",OFFSET('Water Data'!$H$27,0,10*ROW('Water Data'!H94)))</f>
        <v/>
      </c>
      <c r="CF100" s="278" t="str">
        <f ca="true">+IF(OFFSET('Water Data'!$H$28,0,10*ROW('Water Data'!H94))="","",OFFSET('Water Data'!$H$28,0,10*ROW('Water Data'!H94)))</f>
        <v/>
      </c>
      <c r="CG100" s="278" t="str">
        <f ca="true">+IF(OFFSET('Water Data'!$H$29,0,10*ROW('Water Data'!H94))="","",OFFSET('Water Data'!$H$29,0,10*ROW('Water Data'!H94)))</f>
        <v/>
      </c>
      <c r="CH100" s="278" t="str">
        <f ca="true">+IF(OFFSET('Water Data'!$I$27,0,10*ROW('Water Data'!I94))="","",OFFSET('Water Data'!$I$27,0,10*ROW('Water Data'!I94)))</f>
        <v/>
      </c>
      <c r="CI100" s="278" t="str">
        <f ca="true">+IF(OFFSET('Water Data'!$I$28,0,10*ROW('Water Data'!I94))="","",OFFSET('Water Data'!$I$28,0,10*ROW('Water Data'!I94)))</f>
        <v/>
      </c>
      <c r="CJ100" s="278" t="str">
        <f ca="true">+IF(OFFSET('Water Data'!$I$29,0,10*ROW('Water Data'!I94))="","",OFFSET('Water Data'!$I$29,0,10*ROW('Water Data'!I94)))</f>
        <v/>
      </c>
      <c r="CK100" s="278" t="str">
        <f ca="true">+IF(OFFSET('Sanitation Data'!$D$28,0,10*ROW('Sanitation Data'!D94))="","",OFFSET('Sanitation Data'!$D$28,0,10*ROW('Sanitation Data'!D94)))</f>
        <v/>
      </c>
      <c r="CL100" s="278" t="str">
        <f ca="true">+IF(OFFSET('Sanitation Data'!$D$29,0,10*ROW('Sanitation Data'!D94))="","",OFFSET('Sanitation Data'!$D$29,0,10*ROW('Sanitation Data'!D94)))</f>
        <v/>
      </c>
      <c r="CM100" s="278" t="str">
        <f ca="true">+IF(OFFSET('Sanitation Data'!$D$30,0,10*ROW('Sanitation Data'!D94))="","",OFFSET('Sanitation Data'!$D$30,0,10*ROW('Sanitation Data'!D94)))</f>
        <v/>
      </c>
      <c r="CN100" s="278" t="str">
        <f ca="true">+IF(OFFSET('Sanitation Data'!$D$31,0,10*ROW('Sanitation Data'!D94))="","",OFFSET('Sanitation Data'!$D$31,0,10*ROW('Sanitation Data'!D94)))</f>
        <v/>
      </c>
      <c r="CO100" s="278" t="str">
        <f ca="true">+IF(OFFSET('Sanitation Data'!$D$32,0,10*ROW('Sanitation Data'!D94))="","",OFFSET('Sanitation Data'!$D$32,0,10*ROW('Sanitation Data'!D94)))</f>
        <v/>
      </c>
      <c r="CP100" s="278" t="str">
        <f ca="true">+IF(OFFSET('Sanitation Data'!$E$28,0,10*ROW('Sanitation Data'!E94))="","",OFFSET('Sanitation Data'!$E$28,0,10*ROW('Sanitation Data'!E94)))</f>
        <v/>
      </c>
      <c r="CQ100" s="278" t="str">
        <f ca="true">+IF(OFFSET('Sanitation Data'!$E$29,0,10*ROW('Sanitation Data'!E94))="","",OFFSET('Sanitation Data'!$E$29,0,10*ROW('Sanitation Data'!E94)))</f>
        <v/>
      </c>
      <c r="CR100" s="278" t="str">
        <f ca="true">+IF(OFFSET('Sanitation Data'!$E$30,0,10*ROW('Sanitation Data'!E94))="","",OFFSET('Sanitation Data'!$E$30,0,10*ROW('Sanitation Data'!E94)))</f>
        <v/>
      </c>
      <c r="CS100" s="278" t="str">
        <f ca="true">+IF(OFFSET('Sanitation Data'!$E$31,0,10*ROW('Sanitation Data'!E94))="","",OFFSET('Sanitation Data'!$E$31,0,10*ROW('Sanitation Data'!E94)))</f>
        <v/>
      </c>
      <c r="CT100" s="278" t="str">
        <f ca="true">+IF(OFFSET('Sanitation Data'!$E$32,0,10*ROW('Sanitation Data'!E94))="","",OFFSET('Sanitation Data'!$E$32,0,10*ROW('Sanitation Data'!E94)))</f>
        <v/>
      </c>
      <c r="CU100" s="278" t="str">
        <f ca="true">+IF(OFFSET('Sanitation Data'!$F$28,0,10*ROW('Sanitation Data'!F94))="","",OFFSET('Sanitation Data'!$F$28,0,10*ROW('Sanitation Data'!F94)))</f>
        <v/>
      </c>
      <c r="CV100" s="278" t="str">
        <f ca="true">+IF(OFFSET('Sanitation Data'!$F$29,0,10*ROW('Sanitation Data'!F94))="","",OFFSET('Sanitation Data'!$F$29,0,10*ROW('Sanitation Data'!F94)))</f>
        <v/>
      </c>
      <c r="CW100" s="278" t="str">
        <f ca="true">+IF(OFFSET('Sanitation Data'!$F$30,0,10*ROW('Sanitation Data'!F94))="","",OFFSET('Sanitation Data'!$F$30,0,10*ROW('Sanitation Data'!F94)))</f>
        <v/>
      </c>
      <c r="CX100" s="278" t="str">
        <f ca="true">+IF(OFFSET('Sanitation Data'!$F$31,0,10*ROW('Sanitation Data'!F94))="","",OFFSET('Sanitation Data'!$F$31,0,10*ROW('Sanitation Data'!F94)))</f>
        <v/>
      </c>
      <c r="CY100" s="278" t="str">
        <f ca="true">+IF(OFFSET('Sanitation Data'!$F$32,0,10*ROW('Sanitation Data'!F94))="","",OFFSET('Sanitation Data'!$F$32,0,10*ROW('Sanitation Data'!F94)))</f>
        <v/>
      </c>
      <c r="CZ100" s="278" t="str">
        <f ca="true">+IF(OFFSET('Sanitation Data'!$G$28,0,10*ROW('Sanitation Data'!G94))="","",OFFSET('Sanitation Data'!$G$28,0,10*ROW('Sanitation Data'!G94)))</f>
        <v/>
      </c>
      <c r="DA100" s="278" t="str">
        <f ca="true">+IF(OFFSET('Sanitation Data'!$G$29,0,10*ROW('Sanitation Data'!G94))="","",OFFSET('Sanitation Data'!$G$29,0,10*ROW('Sanitation Data'!G94)))</f>
        <v/>
      </c>
      <c r="DB100" s="278" t="str">
        <f ca="true">+IF(OFFSET('Sanitation Data'!$G$30,0,10*ROW('Sanitation Data'!G94))="","",OFFSET('Sanitation Data'!$G$30,0,10*ROW('Sanitation Data'!G94)))</f>
        <v/>
      </c>
      <c r="DC100" s="278" t="str">
        <f ca="true">+IF(OFFSET('Sanitation Data'!$G$31,0,10*ROW('Sanitation Data'!G94))="","",OFFSET('Sanitation Data'!$G$31,0,10*ROW('Sanitation Data'!G94)))</f>
        <v/>
      </c>
      <c r="DD100" s="278" t="str">
        <f ca="true">+IF(OFFSET('Sanitation Data'!$G$32,0,10*ROW('Sanitation Data'!G94))="","",OFFSET('Sanitation Data'!$G$32,0,10*ROW('Sanitation Data'!G94)))</f>
        <v/>
      </c>
      <c r="DE100" s="278" t="str">
        <f ca="true">+IF(OFFSET('Sanitation Data'!$H$28,0,10*ROW('Sanitation Data'!H94))="","",OFFSET('Sanitation Data'!$H$28,0,10*ROW('Sanitation Data'!H94)))</f>
        <v/>
      </c>
      <c r="DF100" s="278" t="str">
        <f ca="true">+IF(OFFSET('Sanitation Data'!$H$29,0,10*ROW('Sanitation Data'!H94))="","",OFFSET('Sanitation Data'!$H$29,0,10*ROW('Sanitation Data'!H94)))</f>
        <v/>
      </c>
      <c r="DG100" s="278" t="str">
        <f ca="true">+IF(OFFSET('Sanitation Data'!$H$30,0,10*ROW('Sanitation Data'!H94))="","",OFFSET('Sanitation Data'!$H$30,0,10*ROW('Sanitation Data'!H94)))</f>
        <v/>
      </c>
      <c r="DH100" s="278" t="str">
        <f ca="true">+IF(OFFSET('Sanitation Data'!$H$31,0,10*ROW('Sanitation Data'!H94))="","",OFFSET('Sanitation Data'!$H$31,0,10*ROW('Sanitation Data'!H94)))</f>
        <v/>
      </c>
      <c r="DI100" s="278" t="str">
        <f ca="true">+IF(OFFSET('Sanitation Data'!$H$32,0,10*ROW('Sanitation Data'!H94))="","",OFFSET('Sanitation Data'!$H$32,0,10*ROW('Sanitation Data'!H94)))</f>
        <v/>
      </c>
      <c r="DJ100" s="278" t="str">
        <f ca="true">+IF(OFFSET('Sanitation Data'!$I$28,0,10*ROW('Sanitation Data'!I94))="","",OFFSET('Sanitation Data'!$I$28,0,10*ROW('Sanitation Data'!I94)))</f>
        <v/>
      </c>
      <c r="DK100" s="278" t="str">
        <f ca="true">+IF(OFFSET('Sanitation Data'!$I$29,0,10*ROW('Sanitation Data'!I94))="","",OFFSET('Sanitation Data'!$I$29,0,10*ROW('Sanitation Data'!I94)))</f>
        <v/>
      </c>
      <c r="DL100" s="278" t="str">
        <f ca="true">+IF(OFFSET('Sanitation Data'!$I$30,0,10*ROW('Sanitation Data'!I94))="","",OFFSET('Sanitation Data'!$I$30,0,10*ROW('Sanitation Data'!I94)))</f>
        <v/>
      </c>
      <c r="DM100" s="278" t="str">
        <f ca="true">+IF(OFFSET('Sanitation Data'!$I$31,0,10*ROW('Sanitation Data'!I94))="","",OFFSET('Sanitation Data'!$I$31,0,10*ROW('Sanitation Data'!I94)))</f>
        <v/>
      </c>
      <c r="DN100" s="278" t="str">
        <f ca="true">+IF(OFFSET('Sanitation Data'!$I$32,0,10*ROW('Sanitation Data'!I94))="","",OFFSET('Sanitation Data'!$I$32,0,10*ROW('Sanitation Data'!I94)))</f>
        <v/>
      </c>
      <c r="DO100" s="278" t="str">
        <f ca="true">+IF(OFFSET('Hygiene Data'!$D$11,0,10*ROW('Hygiene Data'!D94))="","",OFFSET('Hygiene Data'!$D$11,0,10*ROW('Hygiene Data'!D94)))</f>
        <v/>
      </c>
      <c r="DP100" s="278" t="str">
        <f ca="true">+IF(OFFSET('Hygiene Data'!$D$12,0,10*ROW('Hygiene Data'!D94))="","",OFFSET('Hygiene Data'!$D$12,0,10*ROW('Hygiene Data'!D94)))</f>
        <v/>
      </c>
      <c r="DQ100" s="278" t="str">
        <f ca="true">+IF(OFFSET('Hygiene Data'!$D$13,0,10*ROW('Hygiene Data'!D94))="","",OFFSET('Hygiene Data'!$D$13,0,10*ROW('Hygiene Data'!D94)))</f>
        <v/>
      </c>
      <c r="DR100" s="278" t="str">
        <f ca="true">+IF(OFFSET('Hygiene Data'!$E$11,0,10*ROW('Hygiene Data'!E94))="","",OFFSET('Hygiene Data'!$E$11,0,10*ROW('Hygiene Data'!E94)))</f>
        <v/>
      </c>
      <c r="DS100" s="278" t="str">
        <f ca="true">+IF(OFFSET('Hygiene Data'!$E$12,0,10*ROW('Hygiene Data'!E94))="","",OFFSET('Hygiene Data'!$E$12,0,10*ROW('Hygiene Data'!E94)))</f>
        <v/>
      </c>
      <c r="DT100" s="278" t="str">
        <f ca="true">+IF(OFFSET('Hygiene Data'!$E$13,0,10*ROW('Hygiene Data'!E94))="","",OFFSET('Hygiene Data'!$E$13,0,10*ROW('Hygiene Data'!E94)))</f>
        <v/>
      </c>
      <c r="DU100" s="278" t="str">
        <f ca="true">+IF(OFFSET('Hygiene Data'!$F$11,0,10*ROW('Hygiene Data'!F94))="","",OFFSET('Hygiene Data'!$F$11,0,10*ROW('Hygiene Data'!F94)))</f>
        <v/>
      </c>
      <c r="DV100" s="278" t="str">
        <f ca="true">+IF(OFFSET('Hygiene Data'!$F$12,0,10*ROW('Hygiene Data'!F94))="","",OFFSET('Hygiene Data'!$F$12,0,10*ROW('Hygiene Data'!F94)))</f>
        <v/>
      </c>
      <c r="DW100" s="278" t="str">
        <f ca="true">+IF(OFFSET('Hygiene Data'!$F$13,0,10*ROW('Hygiene Data'!F94))="","",OFFSET('Hygiene Data'!$F$13,0,10*ROW('Hygiene Data'!F94)))</f>
        <v/>
      </c>
      <c r="DX100" s="278" t="str">
        <f ca="true">+IF(OFFSET('Hygiene Data'!$G$11,0,10*ROW('Hygiene Data'!G94))="","",OFFSET('Hygiene Data'!$G$11,0,10*ROW('Hygiene Data'!G94)))</f>
        <v/>
      </c>
      <c r="DY100" s="278" t="str">
        <f ca="true">+IF(OFFSET('Hygiene Data'!$G$12,0,10*ROW('Hygiene Data'!G94))="","",OFFSET('Hygiene Data'!$G$12,0,10*ROW('Hygiene Data'!G94)))</f>
        <v/>
      </c>
      <c r="DZ100" s="278" t="str">
        <f ca="true">+IF(OFFSET('Hygiene Data'!$G$13,0,10*ROW('Hygiene Data'!G94))="","",OFFSET('Hygiene Data'!$G$13,0,10*ROW('Hygiene Data'!G94)))</f>
        <v/>
      </c>
      <c r="EA100" s="278" t="str">
        <f ca="true">+IF(OFFSET('Hygiene Data'!$H$11,0,10*ROW('Hygiene Data'!H94))="","",OFFSET('Hygiene Data'!$H$11,0,10*ROW('Hygiene Data'!H94)))</f>
        <v/>
      </c>
      <c r="EB100" s="278" t="str">
        <f ca="true">+IF(OFFSET('Hygiene Data'!$H$12,0,10*ROW('Hygiene Data'!H94))="","",OFFSET('Hygiene Data'!$H$12,0,10*ROW('Hygiene Data'!H94)))</f>
        <v/>
      </c>
      <c r="EC100" s="278" t="str">
        <f ca="true">+IF(OFFSET('Hygiene Data'!$H$13,0,10*ROW('Hygiene Data'!H94))="","",OFFSET('Hygiene Data'!$H$13,0,10*ROW('Hygiene Data'!H94)))</f>
        <v/>
      </c>
      <c r="ED100" s="278" t="str">
        <f ca="true">+IF(OFFSET('Hygiene Data'!$I$11,0,10*ROW('Hygiene Data'!I94))="","",OFFSET('Hygiene Data'!$I$11,0,10*ROW('Hygiene Data'!I94)))</f>
        <v/>
      </c>
      <c r="EE100" s="278" t="str">
        <f ca="true">+IF(OFFSET('Hygiene Data'!$I$12,0,10*ROW('Hygiene Data'!I94))="","",OFFSET('Hygiene Data'!$I$12,0,10*ROW('Hygiene Data'!I94)))</f>
        <v/>
      </c>
      <c r="EF100" s="278" t="str">
        <f ca="true">+IF(OFFSET('Hygiene Data'!$I$13,0,10*ROW('Hygiene Data'!I94))="","",OFFSET('Hygiene Data'!$I$13,0,10*ROW('Hygiene Data'!I94)))</f>
        <v/>
      </c>
    </row>
    <row xmlns:x14ac="http://schemas.microsoft.com/office/spreadsheetml/2009/9/ac" r="101" x14ac:dyDescent="0.2">
      <c r="A101" s="35" t="str">
        <f ca="true">+IF(OFFSET('Water Data'!$B$2,0,10*ROW('Water Data'!E95))="","",OFFSET('Water Data'!$B$2,0,10*ROW('Water Data'!E95)))</f>
        <v/>
      </c>
      <c r="B101" s="35" t="str">
        <f ca="true">+IF(OFFSET('Water Data'!$C$2,0,10*ROW('Water Data'!F95))="","",OFFSET('Water Data'!$C$2,0,10*ROW('Water Data'!F95)))</f>
        <v/>
      </c>
      <c r="C101" s="334" t="str">
        <f t="shared" ca="true" si="1"/>
        <v/>
      </c>
      <c r="D101" s="91"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1"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1"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1"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1"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1"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1"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1"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1"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1"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1"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1"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1"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1"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1"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1"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1"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1"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2"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2"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2"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2"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2"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2"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2"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2"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2"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2"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2"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2"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2"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2"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2"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2"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2"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2"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2"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2"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2"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2"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2"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2"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2"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2"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2"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2"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2"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2"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3"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3"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3"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3"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3"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3"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3"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3"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3"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3"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3"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3"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3"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3"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3"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3"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3"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3"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8"/>
      <c r="BS101" s="278" t="str">
        <f ca="true">+IF(OFFSET('Water Data'!$D$27,0,10*ROW('Water Data'!D95))="","",OFFSET('Water Data'!$D$27,0,10*ROW('Water Data'!D95)))</f>
        <v/>
      </c>
      <c r="BT101" s="278" t="str">
        <f ca="true">+IF(OFFSET('Water Data'!$D$28,0,10*ROW('Water Data'!D95))="","",OFFSET('Water Data'!$D$28,0,10*ROW('Water Data'!D95)))</f>
        <v/>
      </c>
      <c r="BU101" s="278" t="str">
        <f ca="true">+IF(OFFSET('Water Data'!$D$29,0,10*ROW('Water Data'!D95))="","",OFFSET('Water Data'!$D$29,0,10*ROW('Water Data'!D95)))</f>
        <v/>
      </c>
      <c r="BV101" s="278" t="str">
        <f ca="true">+IF(OFFSET('Water Data'!$E$27,0,10*ROW('Water Data'!E95))="","",OFFSET('Water Data'!$E$27,0,10*ROW('Water Data'!E95)))</f>
        <v/>
      </c>
      <c r="BW101" s="278" t="str">
        <f ca="true">+IF(OFFSET('Water Data'!$E$28,0,10*ROW('Water Data'!E95))="","",OFFSET('Water Data'!$E$28,0,10*ROW('Water Data'!E95)))</f>
        <v/>
      </c>
      <c r="BX101" s="278" t="str">
        <f ca="true">+IF(OFFSET('Water Data'!$E$29,0,10*ROW('Water Data'!E95))="","",OFFSET('Water Data'!$E$29,0,10*ROW('Water Data'!E95)))</f>
        <v/>
      </c>
      <c r="BY101" s="278" t="str">
        <f ca="true">+IF(OFFSET('Water Data'!$F$27,0,10*ROW('Water Data'!F95))="","",OFFSET('Water Data'!$F$27,0,10*ROW('Water Data'!F95)))</f>
        <v/>
      </c>
      <c r="BZ101" s="278" t="str">
        <f ca="true">+IF(OFFSET('Water Data'!$F$28,0,10*ROW('Water Data'!F95))="","",OFFSET('Water Data'!$F$28,0,10*ROW('Water Data'!F95)))</f>
        <v/>
      </c>
      <c r="CA101" s="278" t="str">
        <f ca="true">+IF(OFFSET('Water Data'!$F$29,0,10*ROW('Water Data'!F95))="","",OFFSET('Water Data'!$F$29,0,10*ROW('Water Data'!F95)))</f>
        <v/>
      </c>
      <c r="CB101" s="278" t="str">
        <f ca="true">+IF(OFFSET('Water Data'!$G$27,0,10*ROW('Water Data'!G95))="","",OFFSET('Water Data'!$G$27,0,10*ROW('Water Data'!G95)))</f>
        <v/>
      </c>
      <c r="CC101" s="278" t="str">
        <f ca="true">+IF(OFFSET('Water Data'!$G$28,0,10*ROW('Water Data'!G95))="","",OFFSET('Water Data'!$G$28,0,10*ROW('Water Data'!G95)))</f>
        <v/>
      </c>
      <c r="CD101" s="278" t="str">
        <f ca="true">+IF(OFFSET('Water Data'!$G$29,0,10*ROW('Water Data'!G95))="","",OFFSET('Water Data'!$G$29,0,10*ROW('Water Data'!G95)))</f>
        <v/>
      </c>
      <c r="CE101" s="278" t="str">
        <f ca="true">+IF(OFFSET('Water Data'!$H$27,0,10*ROW('Water Data'!H95))="","",OFFSET('Water Data'!$H$27,0,10*ROW('Water Data'!H95)))</f>
        <v/>
      </c>
      <c r="CF101" s="278" t="str">
        <f ca="true">+IF(OFFSET('Water Data'!$H$28,0,10*ROW('Water Data'!H95))="","",OFFSET('Water Data'!$H$28,0,10*ROW('Water Data'!H95)))</f>
        <v/>
      </c>
      <c r="CG101" s="278" t="str">
        <f ca="true">+IF(OFFSET('Water Data'!$H$29,0,10*ROW('Water Data'!H95))="","",OFFSET('Water Data'!$H$29,0,10*ROW('Water Data'!H95)))</f>
        <v/>
      </c>
      <c r="CH101" s="278" t="str">
        <f ca="true">+IF(OFFSET('Water Data'!$I$27,0,10*ROW('Water Data'!I95))="","",OFFSET('Water Data'!$I$27,0,10*ROW('Water Data'!I95)))</f>
        <v/>
      </c>
      <c r="CI101" s="278" t="str">
        <f ca="true">+IF(OFFSET('Water Data'!$I$28,0,10*ROW('Water Data'!I95))="","",OFFSET('Water Data'!$I$28,0,10*ROW('Water Data'!I95)))</f>
        <v/>
      </c>
      <c r="CJ101" s="278" t="str">
        <f ca="true">+IF(OFFSET('Water Data'!$I$29,0,10*ROW('Water Data'!I95))="","",OFFSET('Water Data'!$I$29,0,10*ROW('Water Data'!I95)))</f>
        <v/>
      </c>
      <c r="CK101" s="278" t="str">
        <f ca="true">+IF(OFFSET('Sanitation Data'!$D$28,0,10*ROW('Sanitation Data'!D95))="","",OFFSET('Sanitation Data'!$D$28,0,10*ROW('Sanitation Data'!D95)))</f>
        <v/>
      </c>
      <c r="CL101" s="278" t="str">
        <f ca="true">+IF(OFFSET('Sanitation Data'!$D$29,0,10*ROW('Sanitation Data'!D95))="","",OFFSET('Sanitation Data'!$D$29,0,10*ROW('Sanitation Data'!D95)))</f>
        <v/>
      </c>
      <c r="CM101" s="278" t="str">
        <f ca="true">+IF(OFFSET('Sanitation Data'!$D$30,0,10*ROW('Sanitation Data'!D95))="","",OFFSET('Sanitation Data'!$D$30,0,10*ROW('Sanitation Data'!D95)))</f>
        <v/>
      </c>
      <c r="CN101" s="278" t="str">
        <f ca="true">+IF(OFFSET('Sanitation Data'!$D$31,0,10*ROW('Sanitation Data'!D95))="","",OFFSET('Sanitation Data'!$D$31,0,10*ROW('Sanitation Data'!D95)))</f>
        <v/>
      </c>
      <c r="CO101" s="278" t="str">
        <f ca="true">+IF(OFFSET('Sanitation Data'!$D$32,0,10*ROW('Sanitation Data'!D95))="","",OFFSET('Sanitation Data'!$D$32,0,10*ROW('Sanitation Data'!D95)))</f>
        <v/>
      </c>
      <c r="CP101" s="278" t="str">
        <f ca="true">+IF(OFFSET('Sanitation Data'!$E$28,0,10*ROW('Sanitation Data'!E95))="","",OFFSET('Sanitation Data'!$E$28,0,10*ROW('Sanitation Data'!E95)))</f>
        <v/>
      </c>
      <c r="CQ101" s="278" t="str">
        <f ca="true">+IF(OFFSET('Sanitation Data'!$E$29,0,10*ROW('Sanitation Data'!E95))="","",OFFSET('Sanitation Data'!$E$29,0,10*ROW('Sanitation Data'!E95)))</f>
        <v/>
      </c>
      <c r="CR101" s="278" t="str">
        <f ca="true">+IF(OFFSET('Sanitation Data'!$E$30,0,10*ROW('Sanitation Data'!E95))="","",OFFSET('Sanitation Data'!$E$30,0,10*ROW('Sanitation Data'!E95)))</f>
        <v/>
      </c>
      <c r="CS101" s="278" t="str">
        <f ca="true">+IF(OFFSET('Sanitation Data'!$E$31,0,10*ROW('Sanitation Data'!E95))="","",OFFSET('Sanitation Data'!$E$31,0,10*ROW('Sanitation Data'!E95)))</f>
        <v/>
      </c>
      <c r="CT101" s="278" t="str">
        <f ca="true">+IF(OFFSET('Sanitation Data'!$E$32,0,10*ROW('Sanitation Data'!E95))="","",OFFSET('Sanitation Data'!$E$32,0,10*ROW('Sanitation Data'!E95)))</f>
        <v/>
      </c>
      <c r="CU101" s="278" t="str">
        <f ca="true">+IF(OFFSET('Sanitation Data'!$F$28,0,10*ROW('Sanitation Data'!F95))="","",OFFSET('Sanitation Data'!$F$28,0,10*ROW('Sanitation Data'!F95)))</f>
        <v/>
      </c>
      <c r="CV101" s="278" t="str">
        <f ca="true">+IF(OFFSET('Sanitation Data'!$F$29,0,10*ROW('Sanitation Data'!F95))="","",OFFSET('Sanitation Data'!$F$29,0,10*ROW('Sanitation Data'!F95)))</f>
        <v/>
      </c>
      <c r="CW101" s="278" t="str">
        <f ca="true">+IF(OFFSET('Sanitation Data'!$F$30,0,10*ROW('Sanitation Data'!F95))="","",OFFSET('Sanitation Data'!$F$30,0,10*ROW('Sanitation Data'!F95)))</f>
        <v/>
      </c>
      <c r="CX101" s="278" t="str">
        <f ca="true">+IF(OFFSET('Sanitation Data'!$F$31,0,10*ROW('Sanitation Data'!F95))="","",OFFSET('Sanitation Data'!$F$31,0,10*ROW('Sanitation Data'!F95)))</f>
        <v/>
      </c>
      <c r="CY101" s="278" t="str">
        <f ca="true">+IF(OFFSET('Sanitation Data'!$F$32,0,10*ROW('Sanitation Data'!F95))="","",OFFSET('Sanitation Data'!$F$32,0,10*ROW('Sanitation Data'!F95)))</f>
        <v/>
      </c>
      <c r="CZ101" s="278" t="str">
        <f ca="true">+IF(OFFSET('Sanitation Data'!$G$28,0,10*ROW('Sanitation Data'!G95))="","",OFFSET('Sanitation Data'!$G$28,0,10*ROW('Sanitation Data'!G95)))</f>
        <v/>
      </c>
      <c r="DA101" s="278" t="str">
        <f ca="true">+IF(OFFSET('Sanitation Data'!$G$29,0,10*ROW('Sanitation Data'!G95))="","",OFFSET('Sanitation Data'!$G$29,0,10*ROW('Sanitation Data'!G95)))</f>
        <v/>
      </c>
      <c r="DB101" s="278" t="str">
        <f ca="true">+IF(OFFSET('Sanitation Data'!$G$30,0,10*ROW('Sanitation Data'!G95))="","",OFFSET('Sanitation Data'!$G$30,0,10*ROW('Sanitation Data'!G95)))</f>
        <v/>
      </c>
      <c r="DC101" s="278" t="str">
        <f ca="true">+IF(OFFSET('Sanitation Data'!$G$31,0,10*ROW('Sanitation Data'!G95))="","",OFFSET('Sanitation Data'!$G$31,0,10*ROW('Sanitation Data'!G95)))</f>
        <v/>
      </c>
      <c r="DD101" s="278" t="str">
        <f ca="true">+IF(OFFSET('Sanitation Data'!$G$32,0,10*ROW('Sanitation Data'!G95))="","",OFFSET('Sanitation Data'!$G$32,0,10*ROW('Sanitation Data'!G95)))</f>
        <v/>
      </c>
      <c r="DE101" s="278" t="str">
        <f ca="true">+IF(OFFSET('Sanitation Data'!$H$28,0,10*ROW('Sanitation Data'!H95))="","",OFFSET('Sanitation Data'!$H$28,0,10*ROW('Sanitation Data'!H95)))</f>
        <v/>
      </c>
      <c r="DF101" s="278" t="str">
        <f ca="true">+IF(OFFSET('Sanitation Data'!$H$29,0,10*ROW('Sanitation Data'!H95))="","",OFFSET('Sanitation Data'!$H$29,0,10*ROW('Sanitation Data'!H95)))</f>
        <v/>
      </c>
      <c r="DG101" s="278" t="str">
        <f ca="true">+IF(OFFSET('Sanitation Data'!$H$30,0,10*ROW('Sanitation Data'!H95))="","",OFFSET('Sanitation Data'!$H$30,0,10*ROW('Sanitation Data'!H95)))</f>
        <v/>
      </c>
      <c r="DH101" s="278" t="str">
        <f ca="true">+IF(OFFSET('Sanitation Data'!$H$31,0,10*ROW('Sanitation Data'!H95))="","",OFFSET('Sanitation Data'!$H$31,0,10*ROW('Sanitation Data'!H95)))</f>
        <v/>
      </c>
      <c r="DI101" s="278" t="str">
        <f ca="true">+IF(OFFSET('Sanitation Data'!$H$32,0,10*ROW('Sanitation Data'!H95))="","",OFFSET('Sanitation Data'!$H$32,0,10*ROW('Sanitation Data'!H95)))</f>
        <v/>
      </c>
      <c r="DJ101" s="278" t="str">
        <f ca="true">+IF(OFFSET('Sanitation Data'!$I$28,0,10*ROW('Sanitation Data'!I95))="","",OFFSET('Sanitation Data'!$I$28,0,10*ROW('Sanitation Data'!I95)))</f>
        <v/>
      </c>
      <c r="DK101" s="278" t="str">
        <f ca="true">+IF(OFFSET('Sanitation Data'!$I$29,0,10*ROW('Sanitation Data'!I95))="","",OFFSET('Sanitation Data'!$I$29,0,10*ROW('Sanitation Data'!I95)))</f>
        <v/>
      </c>
      <c r="DL101" s="278" t="str">
        <f ca="true">+IF(OFFSET('Sanitation Data'!$I$30,0,10*ROW('Sanitation Data'!I95))="","",OFFSET('Sanitation Data'!$I$30,0,10*ROW('Sanitation Data'!I95)))</f>
        <v/>
      </c>
      <c r="DM101" s="278" t="str">
        <f ca="true">+IF(OFFSET('Sanitation Data'!$I$31,0,10*ROW('Sanitation Data'!I95))="","",OFFSET('Sanitation Data'!$I$31,0,10*ROW('Sanitation Data'!I95)))</f>
        <v/>
      </c>
      <c r="DN101" s="278" t="str">
        <f ca="true">+IF(OFFSET('Sanitation Data'!$I$32,0,10*ROW('Sanitation Data'!I95))="","",OFFSET('Sanitation Data'!$I$32,0,10*ROW('Sanitation Data'!I95)))</f>
        <v/>
      </c>
      <c r="DO101" s="278" t="str">
        <f ca="true">+IF(OFFSET('Hygiene Data'!$D$11,0,10*ROW('Hygiene Data'!D95))="","",OFFSET('Hygiene Data'!$D$11,0,10*ROW('Hygiene Data'!D95)))</f>
        <v/>
      </c>
      <c r="DP101" s="278" t="str">
        <f ca="true">+IF(OFFSET('Hygiene Data'!$D$12,0,10*ROW('Hygiene Data'!D95))="","",OFFSET('Hygiene Data'!$D$12,0,10*ROW('Hygiene Data'!D95)))</f>
        <v/>
      </c>
      <c r="DQ101" s="278" t="str">
        <f ca="true">+IF(OFFSET('Hygiene Data'!$D$13,0,10*ROW('Hygiene Data'!D95))="","",OFFSET('Hygiene Data'!$D$13,0,10*ROW('Hygiene Data'!D95)))</f>
        <v/>
      </c>
      <c r="DR101" s="278" t="str">
        <f ca="true">+IF(OFFSET('Hygiene Data'!$E$11,0,10*ROW('Hygiene Data'!E95))="","",OFFSET('Hygiene Data'!$E$11,0,10*ROW('Hygiene Data'!E95)))</f>
        <v/>
      </c>
      <c r="DS101" s="278" t="str">
        <f ca="true">+IF(OFFSET('Hygiene Data'!$E$12,0,10*ROW('Hygiene Data'!E95))="","",OFFSET('Hygiene Data'!$E$12,0,10*ROW('Hygiene Data'!E95)))</f>
        <v/>
      </c>
      <c r="DT101" s="278" t="str">
        <f ca="true">+IF(OFFSET('Hygiene Data'!$E$13,0,10*ROW('Hygiene Data'!E95))="","",OFFSET('Hygiene Data'!$E$13,0,10*ROW('Hygiene Data'!E95)))</f>
        <v/>
      </c>
      <c r="DU101" s="278" t="str">
        <f ca="true">+IF(OFFSET('Hygiene Data'!$F$11,0,10*ROW('Hygiene Data'!F95))="","",OFFSET('Hygiene Data'!$F$11,0,10*ROW('Hygiene Data'!F95)))</f>
        <v/>
      </c>
      <c r="DV101" s="278" t="str">
        <f ca="true">+IF(OFFSET('Hygiene Data'!$F$12,0,10*ROW('Hygiene Data'!F95))="","",OFFSET('Hygiene Data'!$F$12,0,10*ROW('Hygiene Data'!F95)))</f>
        <v/>
      </c>
      <c r="DW101" s="278" t="str">
        <f ca="true">+IF(OFFSET('Hygiene Data'!$F$13,0,10*ROW('Hygiene Data'!F95))="","",OFFSET('Hygiene Data'!$F$13,0,10*ROW('Hygiene Data'!F95)))</f>
        <v/>
      </c>
      <c r="DX101" s="278" t="str">
        <f ca="true">+IF(OFFSET('Hygiene Data'!$G$11,0,10*ROW('Hygiene Data'!G95))="","",OFFSET('Hygiene Data'!$G$11,0,10*ROW('Hygiene Data'!G95)))</f>
        <v/>
      </c>
      <c r="DY101" s="278" t="str">
        <f ca="true">+IF(OFFSET('Hygiene Data'!$G$12,0,10*ROW('Hygiene Data'!G95))="","",OFFSET('Hygiene Data'!$G$12,0,10*ROW('Hygiene Data'!G95)))</f>
        <v/>
      </c>
      <c r="DZ101" s="278" t="str">
        <f ca="true">+IF(OFFSET('Hygiene Data'!$G$13,0,10*ROW('Hygiene Data'!G95))="","",OFFSET('Hygiene Data'!$G$13,0,10*ROW('Hygiene Data'!G95)))</f>
        <v/>
      </c>
      <c r="EA101" s="278" t="str">
        <f ca="true">+IF(OFFSET('Hygiene Data'!$H$11,0,10*ROW('Hygiene Data'!H95))="","",OFFSET('Hygiene Data'!$H$11,0,10*ROW('Hygiene Data'!H95)))</f>
        <v/>
      </c>
      <c r="EB101" s="278" t="str">
        <f ca="true">+IF(OFFSET('Hygiene Data'!$H$12,0,10*ROW('Hygiene Data'!H95))="","",OFFSET('Hygiene Data'!$H$12,0,10*ROW('Hygiene Data'!H95)))</f>
        <v/>
      </c>
      <c r="EC101" s="278" t="str">
        <f ca="true">+IF(OFFSET('Hygiene Data'!$H$13,0,10*ROW('Hygiene Data'!H95))="","",OFFSET('Hygiene Data'!$H$13,0,10*ROW('Hygiene Data'!H95)))</f>
        <v/>
      </c>
      <c r="ED101" s="278" t="str">
        <f ca="true">+IF(OFFSET('Hygiene Data'!$I$11,0,10*ROW('Hygiene Data'!I95))="","",OFFSET('Hygiene Data'!$I$11,0,10*ROW('Hygiene Data'!I95)))</f>
        <v/>
      </c>
      <c r="EE101" s="278" t="str">
        <f ca="true">+IF(OFFSET('Hygiene Data'!$I$12,0,10*ROW('Hygiene Data'!I95))="","",OFFSET('Hygiene Data'!$I$12,0,10*ROW('Hygiene Data'!I95)))</f>
        <v/>
      </c>
      <c r="EF101" s="278" t="str">
        <f ca="true">+IF(OFFSET('Hygiene Data'!$I$13,0,10*ROW('Hygiene Data'!I95))="","",OFFSET('Hygiene Data'!$I$13,0,10*ROW('Hygiene Data'!I95)))</f>
        <v/>
      </c>
    </row>
    <row xmlns:x14ac="http://schemas.microsoft.com/office/spreadsheetml/2009/9/ac" r="102" x14ac:dyDescent="0.2">
      <c r="A102" s="35" t="str">
        <f ca="true">+IF(OFFSET('Water Data'!$B$2,0,10*ROW('Water Data'!E96))="","",OFFSET('Water Data'!$B$2,0,10*ROW('Water Data'!E96)))</f>
        <v/>
      </c>
      <c r="B102" s="35" t="str">
        <f ca="true">+IF(OFFSET('Water Data'!$C$2,0,10*ROW('Water Data'!F96))="","",OFFSET('Water Data'!$C$2,0,10*ROW('Water Data'!F96)))</f>
        <v/>
      </c>
      <c r="C102" s="334" t="str">
        <f t="shared" ca="true" si="1"/>
        <v/>
      </c>
      <c r="D102" s="91"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1"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1"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1"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1"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1"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1"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1"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1"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1"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1"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1"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1"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1"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1"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1"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1"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1"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2"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2"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2"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2"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2"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2"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2"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2"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2"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2"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2"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2"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2"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2"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2"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2"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2"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2"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2"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2"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2"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2"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2"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2"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2"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2"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2"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2"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2"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2"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3"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3"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3"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3"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3"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3"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3"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3"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3"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3"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3"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3"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3"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3"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3"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3"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3"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3"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8"/>
      <c r="BS102" s="278" t="str">
        <f ca="true">+IF(OFFSET('Water Data'!$D$27,0,10*ROW('Water Data'!D96))="","",OFFSET('Water Data'!$D$27,0,10*ROW('Water Data'!D96)))</f>
        <v/>
      </c>
      <c r="BT102" s="278" t="str">
        <f ca="true">+IF(OFFSET('Water Data'!$D$28,0,10*ROW('Water Data'!D96))="","",OFFSET('Water Data'!$D$28,0,10*ROW('Water Data'!D96)))</f>
        <v/>
      </c>
      <c r="BU102" s="278" t="str">
        <f ca="true">+IF(OFFSET('Water Data'!$D$29,0,10*ROW('Water Data'!D96))="","",OFFSET('Water Data'!$D$29,0,10*ROW('Water Data'!D96)))</f>
        <v/>
      </c>
      <c r="BV102" s="278" t="str">
        <f ca="true">+IF(OFFSET('Water Data'!$E$27,0,10*ROW('Water Data'!E96))="","",OFFSET('Water Data'!$E$27,0,10*ROW('Water Data'!E96)))</f>
        <v/>
      </c>
      <c r="BW102" s="278" t="str">
        <f ca="true">+IF(OFFSET('Water Data'!$E$28,0,10*ROW('Water Data'!E96))="","",OFFSET('Water Data'!$E$28,0,10*ROW('Water Data'!E96)))</f>
        <v/>
      </c>
      <c r="BX102" s="278" t="str">
        <f ca="true">+IF(OFFSET('Water Data'!$E$29,0,10*ROW('Water Data'!E96))="","",OFFSET('Water Data'!$E$29,0,10*ROW('Water Data'!E96)))</f>
        <v/>
      </c>
      <c r="BY102" s="278" t="str">
        <f ca="true">+IF(OFFSET('Water Data'!$F$27,0,10*ROW('Water Data'!F96))="","",OFFSET('Water Data'!$F$27,0,10*ROW('Water Data'!F96)))</f>
        <v/>
      </c>
      <c r="BZ102" s="278" t="str">
        <f ca="true">+IF(OFFSET('Water Data'!$F$28,0,10*ROW('Water Data'!F96))="","",OFFSET('Water Data'!$F$28,0,10*ROW('Water Data'!F96)))</f>
        <v/>
      </c>
      <c r="CA102" s="278" t="str">
        <f ca="true">+IF(OFFSET('Water Data'!$F$29,0,10*ROW('Water Data'!F96))="","",OFFSET('Water Data'!$F$29,0,10*ROW('Water Data'!F96)))</f>
        <v/>
      </c>
      <c r="CB102" s="278" t="str">
        <f ca="true">+IF(OFFSET('Water Data'!$G$27,0,10*ROW('Water Data'!G96))="","",OFFSET('Water Data'!$G$27,0,10*ROW('Water Data'!G96)))</f>
        <v/>
      </c>
      <c r="CC102" s="278" t="str">
        <f ca="true">+IF(OFFSET('Water Data'!$G$28,0,10*ROW('Water Data'!G96))="","",OFFSET('Water Data'!$G$28,0,10*ROW('Water Data'!G96)))</f>
        <v/>
      </c>
      <c r="CD102" s="278" t="str">
        <f ca="true">+IF(OFFSET('Water Data'!$G$29,0,10*ROW('Water Data'!G96))="","",OFFSET('Water Data'!$G$29,0,10*ROW('Water Data'!G96)))</f>
        <v/>
      </c>
      <c r="CE102" s="278" t="str">
        <f ca="true">+IF(OFFSET('Water Data'!$H$27,0,10*ROW('Water Data'!H96))="","",OFFSET('Water Data'!$H$27,0,10*ROW('Water Data'!H96)))</f>
        <v/>
      </c>
      <c r="CF102" s="278" t="str">
        <f ca="true">+IF(OFFSET('Water Data'!$H$28,0,10*ROW('Water Data'!H96))="","",OFFSET('Water Data'!$H$28,0,10*ROW('Water Data'!H96)))</f>
        <v/>
      </c>
      <c r="CG102" s="278" t="str">
        <f ca="true">+IF(OFFSET('Water Data'!$H$29,0,10*ROW('Water Data'!H96))="","",OFFSET('Water Data'!$H$29,0,10*ROW('Water Data'!H96)))</f>
        <v/>
      </c>
      <c r="CH102" s="278" t="str">
        <f ca="true">+IF(OFFSET('Water Data'!$I$27,0,10*ROW('Water Data'!I96))="","",OFFSET('Water Data'!$I$27,0,10*ROW('Water Data'!I96)))</f>
        <v/>
      </c>
      <c r="CI102" s="278" t="str">
        <f ca="true">+IF(OFFSET('Water Data'!$I$28,0,10*ROW('Water Data'!I96))="","",OFFSET('Water Data'!$I$28,0,10*ROW('Water Data'!I96)))</f>
        <v/>
      </c>
      <c r="CJ102" s="278" t="str">
        <f ca="true">+IF(OFFSET('Water Data'!$I$29,0,10*ROW('Water Data'!I96))="","",OFFSET('Water Data'!$I$29,0,10*ROW('Water Data'!I96)))</f>
        <v/>
      </c>
      <c r="CK102" s="278" t="str">
        <f ca="true">+IF(OFFSET('Sanitation Data'!$D$28,0,10*ROW('Sanitation Data'!D96))="","",OFFSET('Sanitation Data'!$D$28,0,10*ROW('Sanitation Data'!D96)))</f>
        <v/>
      </c>
      <c r="CL102" s="278" t="str">
        <f ca="true">+IF(OFFSET('Sanitation Data'!$D$29,0,10*ROW('Sanitation Data'!D96))="","",OFFSET('Sanitation Data'!$D$29,0,10*ROW('Sanitation Data'!D96)))</f>
        <v/>
      </c>
      <c r="CM102" s="278" t="str">
        <f ca="true">+IF(OFFSET('Sanitation Data'!$D$30,0,10*ROW('Sanitation Data'!D96))="","",OFFSET('Sanitation Data'!$D$30,0,10*ROW('Sanitation Data'!D96)))</f>
        <v/>
      </c>
      <c r="CN102" s="278" t="str">
        <f ca="true">+IF(OFFSET('Sanitation Data'!$D$31,0,10*ROW('Sanitation Data'!D96))="","",OFFSET('Sanitation Data'!$D$31,0,10*ROW('Sanitation Data'!D96)))</f>
        <v/>
      </c>
      <c r="CO102" s="278" t="str">
        <f ca="true">+IF(OFFSET('Sanitation Data'!$D$32,0,10*ROW('Sanitation Data'!D96))="","",OFFSET('Sanitation Data'!$D$32,0,10*ROW('Sanitation Data'!D96)))</f>
        <v/>
      </c>
      <c r="CP102" s="278" t="str">
        <f ca="true">+IF(OFFSET('Sanitation Data'!$E$28,0,10*ROW('Sanitation Data'!E96))="","",OFFSET('Sanitation Data'!$E$28,0,10*ROW('Sanitation Data'!E96)))</f>
        <v/>
      </c>
      <c r="CQ102" s="278" t="str">
        <f ca="true">+IF(OFFSET('Sanitation Data'!$E$29,0,10*ROW('Sanitation Data'!E96))="","",OFFSET('Sanitation Data'!$E$29,0,10*ROW('Sanitation Data'!E96)))</f>
        <v/>
      </c>
      <c r="CR102" s="278" t="str">
        <f ca="true">+IF(OFFSET('Sanitation Data'!$E$30,0,10*ROW('Sanitation Data'!E96))="","",OFFSET('Sanitation Data'!$E$30,0,10*ROW('Sanitation Data'!E96)))</f>
        <v/>
      </c>
      <c r="CS102" s="278" t="str">
        <f ca="true">+IF(OFFSET('Sanitation Data'!$E$31,0,10*ROW('Sanitation Data'!E96))="","",OFFSET('Sanitation Data'!$E$31,0,10*ROW('Sanitation Data'!E96)))</f>
        <v/>
      </c>
      <c r="CT102" s="278" t="str">
        <f ca="true">+IF(OFFSET('Sanitation Data'!$E$32,0,10*ROW('Sanitation Data'!E96))="","",OFFSET('Sanitation Data'!$E$32,0,10*ROW('Sanitation Data'!E96)))</f>
        <v/>
      </c>
      <c r="CU102" s="278" t="str">
        <f ca="true">+IF(OFFSET('Sanitation Data'!$F$28,0,10*ROW('Sanitation Data'!F96))="","",OFFSET('Sanitation Data'!$F$28,0,10*ROW('Sanitation Data'!F96)))</f>
        <v/>
      </c>
      <c r="CV102" s="278" t="str">
        <f ca="true">+IF(OFFSET('Sanitation Data'!$F$29,0,10*ROW('Sanitation Data'!F96))="","",OFFSET('Sanitation Data'!$F$29,0,10*ROW('Sanitation Data'!F96)))</f>
        <v/>
      </c>
      <c r="CW102" s="278" t="str">
        <f ca="true">+IF(OFFSET('Sanitation Data'!$F$30,0,10*ROW('Sanitation Data'!F96))="","",OFFSET('Sanitation Data'!$F$30,0,10*ROW('Sanitation Data'!F96)))</f>
        <v/>
      </c>
      <c r="CX102" s="278" t="str">
        <f ca="true">+IF(OFFSET('Sanitation Data'!$F$31,0,10*ROW('Sanitation Data'!F96))="","",OFFSET('Sanitation Data'!$F$31,0,10*ROW('Sanitation Data'!F96)))</f>
        <v/>
      </c>
      <c r="CY102" s="278" t="str">
        <f ca="true">+IF(OFFSET('Sanitation Data'!$F$32,0,10*ROW('Sanitation Data'!F96))="","",OFFSET('Sanitation Data'!$F$32,0,10*ROW('Sanitation Data'!F96)))</f>
        <v/>
      </c>
      <c r="CZ102" s="278" t="str">
        <f ca="true">+IF(OFFSET('Sanitation Data'!$G$28,0,10*ROW('Sanitation Data'!G96))="","",OFFSET('Sanitation Data'!$G$28,0,10*ROW('Sanitation Data'!G96)))</f>
        <v/>
      </c>
      <c r="DA102" s="278" t="str">
        <f ca="true">+IF(OFFSET('Sanitation Data'!$G$29,0,10*ROW('Sanitation Data'!G96))="","",OFFSET('Sanitation Data'!$G$29,0,10*ROW('Sanitation Data'!G96)))</f>
        <v/>
      </c>
      <c r="DB102" s="278" t="str">
        <f ca="true">+IF(OFFSET('Sanitation Data'!$G$30,0,10*ROW('Sanitation Data'!G96))="","",OFFSET('Sanitation Data'!$G$30,0,10*ROW('Sanitation Data'!G96)))</f>
        <v/>
      </c>
      <c r="DC102" s="278" t="str">
        <f ca="true">+IF(OFFSET('Sanitation Data'!$G$31,0,10*ROW('Sanitation Data'!G96))="","",OFFSET('Sanitation Data'!$G$31,0,10*ROW('Sanitation Data'!G96)))</f>
        <v/>
      </c>
      <c r="DD102" s="278" t="str">
        <f ca="true">+IF(OFFSET('Sanitation Data'!$G$32,0,10*ROW('Sanitation Data'!G96))="","",OFFSET('Sanitation Data'!$G$32,0,10*ROW('Sanitation Data'!G96)))</f>
        <v/>
      </c>
      <c r="DE102" s="278" t="str">
        <f ca="true">+IF(OFFSET('Sanitation Data'!$H$28,0,10*ROW('Sanitation Data'!H96))="","",OFFSET('Sanitation Data'!$H$28,0,10*ROW('Sanitation Data'!H96)))</f>
        <v/>
      </c>
      <c r="DF102" s="278" t="str">
        <f ca="true">+IF(OFFSET('Sanitation Data'!$H$29,0,10*ROW('Sanitation Data'!H96))="","",OFFSET('Sanitation Data'!$H$29,0,10*ROW('Sanitation Data'!H96)))</f>
        <v/>
      </c>
      <c r="DG102" s="278" t="str">
        <f ca="true">+IF(OFFSET('Sanitation Data'!$H$30,0,10*ROW('Sanitation Data'!H96))="","",OFFSET('Sanitation Data'!$H$30,0,10*ROW('Sanitation Data'!H96)))</f>
        <v/>
      </c>
      <c r="DH102" s="278" t="str">
        <f ca="true">+IF(OFFSET('Sanitation Data'!$H$31,0,10*ROW('Sanitation Data'!H96))="","",OFFSET('Sanitation Data'!$H$31,0,10*ROW('Sanitation Data'!H96)))</f>
        <v/>
      </c>
      <c r="DI102" s="278" t="str">
        <f ca="true">+IF(OFFSET('Sanitation Data'!$H$32,0,10*ROW('Sanitation Data'!H96))="","",OFFSET('Sanitation Data'!$H$32,0,10*ROW('Sanitation Data'!H96)))</f>
        <v/>
      </c>
      <c r="DJ102" s="278" t="str">
        <f ca="true">+IF(OFFSET('Sanitation Data'!$I$28,0,10*ROW('Sanitation Data'!I96))="","",OFFSET('Sanitation Data'!$I$28,0,10*ROW('Sanitation Data'!I96)))</f>
        <v/>
      </c>
      <c r="DK102" s="278" t="str">
        <f ca="true">+IF(OFFSET('Sanitation Data'!$I$29,0,10*ROW('Sanitation Data'!I96))="","",OFFSET('Sanitation Data'!$I$29,0,10*ROW('Sanitation Data'!I96)))</f>
        <v/>
      </c>
      <c r="DL102" s="278" t="str">
        <f ca="true">+IF(OFFSET('Sanitation Data'!$I$30,0,10*ROW('Sanitation Data'!I96))="","",OFFSET('Sanitation Data'!$I$30,0,10*ROW('Sanitation Data'!I96)))</f>
        <v/>
      </c>
      <c r="DM102" s="278" t="str">
        <f ca="true">+IF(OFFSET('Sanitation Data'!$I$31,0,10*ROW('Sanitation Data'!I96))="","",OFFSET('Sanitation Data'!$I$31,0,10*ROW('Sanitation Data'!I96)))</f>
        <v/>
      </c>
      <c r="DN102" s="278" t="str">
        <f ca="true">+IF(OFFSET('Sanitation Data'!$I$32,0,10*ROW('Sanitation Data'!I96))="","",OFFSET('Sanitation Data'!$I$32,0,10*ROW('Sanitation Data'!I96)))</f>
        <v/>
      </c>
      <c r="DO102" s="278" t="str">
        <f ca="true">+IF(OFFSET('Hygiene Data'!$D$11,0,10*ROW('Hygiene Data'!D96))="","",OFFSET('Hygiene Data'!$D$11,0,10*ROW('Hygiene Data'!D96)))</f>
        <v/>
      </c>
      <c r="DP102" s="278" t="str">
        <f ca="true">+IF(OFFSET('Hygiene Data'!$D$12,0,10*ROW('Hygiene Data'!D96))="","",OFFSET('Hygiene Data'!$D$12,0,10*ROW('Hygiene Data'!D96)))</f>
        <v/>
      </c>
      <c r="DQ102" s="278" t="str">
        <f ca="true">+IF(OFFSET('Hygiene Data'!$D$13,0,10*ROW('Hygiene Data'!D96))="","",OFFSET('Hygiene Data'!$D$13,0,10*ROW('Hygiene Data'!D96)))</f>
        <v/>
      </c>
      <c r="DR102" s="278" t="str">
        <f ca="true">+IF(OFFSET('Hygiene Data'!$E$11,0,10*ROW('Hygiene Data'!E96))="","",OFFSET('Hygiene Data'!$E$11,0,10*ROW('Hygiene Data'!E96)))</f>
        <v/>
      </c>
      <c r="DS102" s="278" t="str">
        <f ca="true">+IF(OFFSET('Hygiene Data'!$E$12,0,10*ROW('Hygiene Data'!E96))="","",OFFSET('Hygiene Data'!$E$12,0,10*ROW('Hygiene Data'!E96)))</f>
        <v/>
      </c>
      <c r="DT102" s="278" t="str">
        <f ca="true">+IF(OFFSET('Hygiene Data'!$E$13,0,10*ROW('Hygiene Data'!E96))="","",OFFSET('Hygiene Data'!$E$13,0,10*ROW('Hygiene Data'!E96)))</f>
        <v/>
      </c>
      <c r="DU102" s="278" t="str">
        <f ca="true">+IF(OFFSET('Hygiene Data'!$F$11,0,10*ROW('Hygiene Data'!F96))="","",OFFSET('Hygiene Data'!$F$11,0,10*ROW('Hygiene Data'!F96)))</f>
        <v/>
      </c>
      <c r="DV102" s="278" t="str">
        <f ca="true">+IF(OFFSET('Hygiene Data'!$F$12,0,10*ROW('Hygiene Data'!F96))="","",OFFSET('Hygiene Data'!$F$12,0,10*ROW('Hygiene Data'!F96)))</f>
        <v/>
      </c>
      <c r="DW102" s="278" t="str">
        <f ca="true">+IF(OFFSET('Hygiene Data'!$F$13,0,10*ROW('Hygiene Data'!F96))="","",OFFSET('Hygiene Data'!$F$13,0,10*ROW('Hygiene Data'!F96)))</f>
        <v/>
      </c>
      <c r="DX102" s="278" t="str">
        <f ca="true">+IF(OFFSET('Hygiene Data'!$G$11,0,10*ROW('Hygiene Data'!G96))="","",OFFSET('Hygiene Data'!$G$11,0,10*ROW('Hygiene Data'!G96)))</f>
        <v/>
      </c>
      <c r="DY102" s="278" t="str">
        <f ca="true">+IF(OFFSET('Hygiene Data'!$G$12,0,10*ROW('Hygiene Data'!G96))="","",OFFSET('Hygiene Data'!$G$12,0,10*ROW('Hygiene Data'!G96)))</f>
        <v/>
      </c>
      <c r="DZ102" s="278" t="str">
        <f ca="true">+IF(OFFSET('Hygiene Data'!$G$13,0,10*ROW('Hygiene Data'!G96))="","",OFFSET('Hygiene Data'!$G$13,0,10*ROW('Hygiene Data'!G96)))</f>
        <v/>
      </c>
      <c r="EA102" s="278" t="str">
        <f ca="true">+IF(OFFSET('Hygiene Data'!$H$11,0,10*ROW('Hygiene Data'!H96))="","",OFFSET('Hygiene Data'!$H$11,0,10*ROW('Hygiene Data'!H96)))</f>
        <v/>
      </c>
      <c r="EB102" s="278" t="str">
        <f ca="true">+IF(OFFSET('Hygiene Data'!$H$12,0,10*ROW('Hygiene Data'!H96))="","",OFFSET('Hygiene Data'!$H$12,0,10*ROW('Hygiene Data'!H96)))</f>
        <v/>
      </c>
      <c r="EC102" s="278" t="str">
        <f ca="true">+IF(OFFSET('Hygiene Data'!$H$13,0,10*ROW('Hygiene Data'!H96))="","",OFFSET('Hygiene Data'!$H$13,0,10*ROW('Hygiene Data'!H96)))</f>
        <v/>
      </c>
      <c r="ED102" s="278" t="str">
        <f ca="true">+IF(OFFSET('Hygiene Data'!$I$11,0,10*ROW('Hygiene Data'!I96))="","",OFFSET('Hygiene Data'!$I$11,0,10*ROW('Hygiene Data'!I96)))</f>
        <v/>
      </c>
      <c r="EE102" s="278" t="str">
        <f ca="true">+IF(OFFSET('Hygiene Data'!$I$12,0,10*ROW('Hygiene Data'!I96))="","",OFFSET('Hygiene Data'!$I$12,0,10*ROW('Hygiene Data'!I96)))</f>
        <v/>
      </c>
      <c r="EF102" s="278" t="str">
        <f ca="true">+IF(OFFSET('Hygiene Data'!$I$13,0,10*ROW('Hygiene Data'!I96))="","",OFFSET('Hygiene Data'!$I$13,0,10*ROW('Hygiene Data'!I96)))</f>
        <v/>
      </c>
    </row>
    <row xmlns:x14ac="http://schemas.microsoft.com/office/spreadsheetml/2009/9/ac" r="103" x14ac:dyDescent="0.2">
      <c r="A103" s="35" t="str">
        <f ca="true">+IF(OFFSET('Water Data'!$B$2,0,10*ROW('Water Data'!E97))="","",OFFSET('Water Data'!$B$2,0,10*ROW('Water Data'!E97)))</f>
        <v/>
      </c>
      <c r="B103" s="35" t="str">
        <f ca="true">+IF(OFFSET('Water Data'!$C$2,0,10*ROW('Water Data'!F97))="","",OFFSET('Water Data'!$C$2,0,10*ROW('Water Data'!F97)))</f>
        <v/>
      </c>
      <c r="C103" s="334" t="str">
        <f t="shared" ca="true" si="1"/>
        <v/>
      </c>
      <c r="D103" s="91"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1"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1"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1"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1"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1"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1"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1"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1"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1"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1"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1"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1"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1"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1"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1"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1"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1"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2"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2"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2"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2"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2"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2"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2"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2"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2"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2"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2"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2"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2"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2"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2"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2"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2"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2"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2"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2"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2"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2"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2"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2"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2"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2"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2"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2"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2"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2"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3"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3"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3"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3"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3"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3"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3"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3"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3"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3"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3"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3"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3"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3"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3"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3"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3"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3"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8"/>
      <c r="BS103" s="278" t="str">
        <f ca="true">+IF(OFFSET('Water Data'!$D$27,0,10*ROW('Water Data'!D97))="","",OFFSET('Water Data'!$D$27,0,10*ROW('Water Data'!D97)))</f>
        <v/>
      </c>
      <c r="BT103" s="278" t="str">
        <f ca="true">+IF(OFFSET('Water Data'!$D$28,0,10*ROW('Water Data'!D97))="","",OFFSET('Water Data'!$D$28,0,10*ROW('Water Data'!D97)))</f>
        <v/>
      </c>
      <c r="BU103" s="278" t="str">
        <f ca="true">+IF(OFFSET('Water Data'!$D$29,0,10*ROW('Water Data'!D97))="","",OFFSET('Water Data'!$D$29,0,10*ROW('Water Data'!D97)))</f>
        <v/>
      </c>
      <c r="BV103" s="278" t="str">
        <f ca="true">+IF(OFFSET('Water Data'!$E$27,0,10*ROW('Water Data'!E97))="","",OFFSET('Water Data'!$E$27,0,10*ROW('Water Data'!E97)))</f>
        <v/>
      </c>
      <c r="BW103" s="278" t="str">
        <f ca="true">+IF(OFFSET('Water Data'!$E$28,0,10*ROW('Water Data'!E97))="","",OFFSET('Water Data'!$E$28,0,10*ROW('Water Data'!E97)))</f>
        <v/>
      </c>
      <c r="BX103" s="278" t="str">
        <f ca="true">+IF(OFFSET('Water Data'!$E$29,0,10*ROW('Water Data'!E97))="","",OFFSET('Water Data'!$E$29,0,10*ROW('Water Data'!E97)))</f>
        <v/>
      </c>
      <c r="BY103" s="278" t="str">
        <f ca="true">+IF(OFFSET('Water Data'!$F$27,0,10*ROW('Water Data'!F97))="","",OFFSET('Water Data'!$F$27,0,10*ROW('Water Data'!F97)))</f>
        <v/>
      </c>
      <c r="BZ103" s="278" t="str">
        <f ca="true">+IF(OFFSET('Water Data'!$F$28,0,10*ROW('Water Data'!F97))="","",OFFSET('Water Data'!$F$28,0,10*ROW('Water Data'!F97)))</f>
        <v/>
      </c>
      <c r="CA103" s="278" t="str">
        <f ca="true">+IF(OFFSET('Water Data'!$F$29,0,10*ROW('Water Data'!F97))="","",OFFSET('Water Data'!$F$29,0,10*ROW('Water Data'!F97)))</f>
        <v/>
      </c>
      <c r="CB103" s="278" t="str">
        <f ca="true">+IF(OFFSET('Water Data'!$G$27,0,10*ROW('Water Data'!G97))="","",OFFSET('Water Data'!$G$27,0,10*ROW('Water Data'!G97)))</f>
        <v/>
      </c>
      <c r="CC103" s="278" t="str">
        <f ca="true">+IF(OFFSET('Water Data'!$G$28,0,10*ROW('Water Data'!G97))="","",OFFSET('Water Data'!$G$28,0,10*ROW('Water Data'!G97)))</f>
        <v/>
      </c>
      <c r="CD103" s="278" t="str">
        <f ca="true">+IF(OFFSET('Water Data'!$G$29,0,10*ROW('Water Data'!G97))="","",OFFSET('Water Data'!$G$29,0,10*ROW('Water Data'!G97)))</f>
        <v/>
      </c>
      <c r="CE103" s="278" t="str">
        <f ca="true">+IF(OFFSET('Water Data'!$H$27,0,10*ROW('Water Data'!H97))="","",OFFSET('Water Data'!$H$27,0,10*ROW('Water Data'!H97)))</f>
        <v/>
      </c>
      <c r="CF103" s="278" t="str">
        <f ca="true">+IF(OFFSET('Water Data'!$H$28,0,10*ROW('Water Data'!H97))="","",OFFSET('Water Data'!$H$28,0,10*ROW('Water Data'!H97)))</f>
        <v/>
      </c>
      <c r="CG103" s="278" t="str">
        <f ca="true">+IF(OFFSET('Water Data'!$H$29,0,10*ROW('Water Data'!H97))="","",OFFSET('Water Data'!$H$29,0,10*ROW('Water Data'!H97)))</f>
        <v/>
      </c>
      <c r="CH103" s="278" t="str">
        <f ca="true">+IF(OFFSET('Water Data'!$I$27,0,10*ROW('Water Data'!I97))="","",OFFSET('Water Data'!$I$27,0,10*ROW('Water Data'!I97)))</f>
        <v/>
      </c>
      <c r="CI103" s="278" t="str">
        <f ca="true">+IF(OFFSET('Water Data'!$I$28,0,10*ROW('Water Data'!I97))="","",OFFSET('Water Data'!$I$28,0,10*ROW('Water Data'!I97)))</f>
        <v/>
      </c>
      <c r="CJ103" s="278" t="str">
        <f ca="true">+IF(OFFSET('Water Data'!$I$29,0,10*ROW('Water Data'!I97))="","",OFFSET('Water Data'!$I$29,0,10*ROW('Water Data'!I97)))</f>
        <v/>
      </c>
      <c r="CK103" s="278" t="str">
        <f ca="true">+IF(OFFSET('Sanitation Data'!$D$28,0,10*ROW('Sanitation Data'!D97))="","",OFFSET('Sanitation Data'!$D$28,0,10*ROW('Sanitation Data'!D97)))</f>
        <v/>
      </c>
      <c r="CL103" s="278" t="str">
        <f ca="true">+IF(OFFSET('Sanitation Data'!$D$29,0,10*ROW('Sanitation Data'!D97))="","",OFFSET('Sanitation Data'!$D$29,0,10*ROW('Sanitation Data'!D97)))</f>
        <v/>
      </c>
      <c r="CM103" s="278" t="str">
        <f ca="true">+IF(OFFSET('Sanitation Data'!$D$30,0,10*ROW('Sanitation Data'!D97))="","",OFFSET('Sanitation Data'!$D$30,0,10*ROW('Sanitation Data'!D97)))</f>
        <v/>
      </c>
      <c r="CN103" s="278" t="str">
        <f ca="true">+IF(OFFSET('Sanitation Data'!$D$31,0,10*ROW('Sanitation Data'!D97))="","",OFFSET('Sanitation Data'!$D$31,0,10*ROW('Sanitation Data'!D97)))</f>
        <v/>
      </c>
      <c r="CO103" s="278" t="str">
        <f ca="true">+IF(OFFSET('Sanitation Data'!$D$32,0,10*ROW('Sanitation Data'!D97))="","",OFFSET('Sanitation Data'!$D$32,0,10*ROW('Sanitation Data'!D97)))</f>
        <v/>
      </c>
      <c r="CP103" s="278" t="str">
        <f ca="true">+IF(OFFSET('Sanitation Data'!$E$28,0,10*ROW('Sanitation Data'!E97))="","",OFFSET('Sanitation Data'!$E$28,0,10*ROW('Sanitation Data'!E97)))</f>
        <v/>
      </c>
      <c r="CQ103" s="278" t="str">
        <f ca="true">+IF(OFFSET('Sanitation Data'!$E$29,0,10*ROW('Sanitation Data'!E97))="","",OFFSET('Sanitation Data'!$E$29,0,10*ROW('Sanitation Data'!E97)))</f>
        <v/>
      </c>
      <c r="CR103" s="278" t="str">
        <f ca="true">+IF(OFFSET('Sanitation Data'!$E$30,0,10*ROW('Sanitation Data'!E97))="","",OFFSET('Sanitation Data'!$E$30,0,10*ROW('Sanitation Data'!E97)))</f>
        <v/>
      </c>
      <c r="CS103" s="278" t="str">
        <f ca="true">+IF(OFFSET('Sanitation Data'!$E$31,0,10*ROW('Sanitation Data'!E97))="","",OFFSET('Sanitation Data'!$E$31,0,10*ROW('Sanitation Data'!E97)))</f>
        <v/>
      </c>
      <c r="CT103" s="278" t="str">
        <f ca="true">+IF(OFFSET('Sanitation Data'!$E$32,0,10*ROW('Sanitation Data'!E97))="","",OFFSET('Sanitation Data'!$E$32,0,10*ROW('Sanitation Data'!E97)))</f>
        <v/>
      </c>
      <c r="CU103" s="278" t="str">
        <f ca="true">+IF(OFFSET('Sanitation Data'!$F$28,0,10*ROW('Sanitation Data'!F97))="","",OFFSET('Sanitation Data'!$F$28,0,10*ROW('Sanitation Data'!F97)))</f>
        <v/>
      </c>
      <c r="CV103" s="278" t="str">
        <f ca="true">+IF(OFFSET('Sanitation Data'!$F$29,0,10*ROW('Sanitation Data'!F97))="","",OFFSET('Sanitation Data'!$F$29,0,10*ROW('Sanitation Data'!F97)))</f>
        <v/>
      </c>
      <c r="CW103" s="278" t="str">
        <f ca="true">+IF(OFFSET('Sanitation Data'!$F$30,0,10*ROW('Sanitation Data'!F97))="","",OFFSET('Sanitation Data'!$F$30,0,10*ROW('Sanitation Data'!F97)))</f>
        <v/>
      </c>
      <c r="CX103" s="278" t="str">
        <f ca="true">+IF(OFFSET('Sanitation Data'!$F$31,0,10*ROW('Sanitation Data'!F97))="","",OFFSET('Sanitation Data'!$F$31,0,10*ROW('Sanitation Data'!F97)))</f>
        <v/>
      </c>
      <c r="CY103" s="278" t="str">
        <f ca="true">+IF(OFFSET('Sanitation Data'!$F$32,0,10*ROW('Sanitation Data'!F97))="","",OFFSET('Sanitation Data'!$F$32,0,10*ROW('Sanitation Data'!F97)))</f>
        <v/>
      </c>
      <c r="CZ103" s="278" t="str">
        <f ca="true">+IF(OFFSET('Sanitation Data'!$G$28,0,10*ROW('Sanitation Data'!G97))="","",OFFSET('Sanitation Data'!$G$28,0,10*ROW('Sanitation Data'!G97)))</f>
        <v/>
      </c>
      <c r="DA103" s="278" t="str">
        <f ca="true">+IF(OFFSET('Sanitation Data'!$G$29,0,10*ROW('Sanitation Data'!G97))="","",OFFSET('Sanitation Data'!$G$29,0,10*ROW('Sanitation Data'!G97)))</f>
        <v/>
      </c>
      <c r="DB103" s="278" t="str">
        <f ca="true">+IF(OFFSET('Sanitation Data'!$G$30,0,10*ROW('Sanitation Data'!G97))="","",OFFSET('Sanitation Data'!$G$30,0,10*ROW('Sanitation Data'!G97)))</f>
        <v/>
      </c>
      <c r="DC103" s="278" t="str">
        <f ca="true">+IF(OFFSET('Sanitation Data'!$G$31,0,10*ROW('Sanitation Data'!G97))="","",OFFSET('Sanitation Data'!$G$31,0,10*ROW('Sanitation Data'!G97)))</f>
        <v/>
      </c>
      <c r="DD103" s="278" t="str">
        <f ca="true">+IF(OFFSET('Sanitation Data'!$G$32,0,10*ROW('Sanitation Data'!G97))="","",OFFSET('Sanitation Data'!$G$32,0,10*ROW('Sanitation Data'!G97)))</f>
        <v/>
      </c>
      <c r="DE103" s="278" t="str">
        <f ca="true">+IF(OFFSET('Sanitation Data'!$H$28,0,10*ROW('Sanitation Data'!H97))="","",OFFSET('Sanitation Data'!$H$28,0,10*ROW('Sanitation Data'!H97)))</f>
        <v/>
      </c>
      <c r="DF103" s="278" t="str">
        <f ca="true">+IF(OFFSET('Sanitation Data'!$H$29,0,10*ROW('Sanitation Data'!H97))="","",OFFSET('Sanitation Data'!$H$29,0,10*ROW('Sanitation Data'!H97)))</f>
        <v/>
      </c>
      <c r="DG103" s="278" t="str">
        <f ca="true">+IF(OFFSET('Sanitation Data'!$H$30,0,10*ROW('Sanitation Data'!H97))="","",OFFSET('Sanitation Data'!$H$30,0,10*ROW('Sanitation Data'!H97)))</f>
        <v/>
      </c>
      <c r="DH103" s="278" t="str">
        <f ca="true">+IF(OFFSET('Sanitation Data'!$H$31,0,10*ROW('Sanitation Data'!H97))="","",OFFSET('Sanitation Data'!$H$31,0,10*ROW('Sanitation Data'!H97)))</f>
        <v/>
      </c>
      <c r="DI103" s="278" t="str">
        <f ca="true">+IF(OFFSET('Sanitation Data'!$H$32,0,10*ROW('Sanitation Data'!H97))="","",OFFSET('Sanitation Data'!$H$32,0,10*ROW('Sanitation Data'!H97)))</f>
        <v/>
      </c>
      <c r="DJ103" s="278" t="str">
        <f ca="true">+IF(OFFSET('Sanitation Data'!$I$28,0,10*ROW('Sanitation Data'!I97))="","",OFFSET('Sanitation Data'!$I$28,0,10*ROW('Sanitation Data'!I97)))</f>
        <v/>
      </c>
      <c r="DK103" s="278" t="str">
        <f ca="true">+IF(OFFSET('Sanitation Data'!$I$29,0,10*ROW('Sanitation Data'!I97))="","",OFFSET('Sanitation Data'!$I$29,0,10*ROW('Sanitation Data'!I97)))</f>
        <v/>
      </c>
      <c r="DL103" s="278" t="str">
        <f ca="true">+IF(OFFSET('Sanitation Data'!$I$30,0,10*ROW('Sanitation Data'!I97))="","",OFFSET('Sanitation Data'!$I$30,0,10*ROW('Sanitation Data'!I97)))</f>
        <v/>
      </c>
      <c r="DM103" s="278" t="str">
        <f ca="true">+IF(OFFSET('Sanitation Data'!$I$31,0,10*ROW('Sanitation Data'!I97))="","",OFFSET('Sanitation Data'!$I$31,0,10*ROW('Sanitation Data'!I97)))</f>
        <v/>
      </c>
      <c r="DN103" s="278" t="str">
        <f ca="true">+IF(OFFSET('Sanitation Data'!$I$32,0,10*ROW('Sanitation Data'!I97))="","",OFFSET('Sanitation Data'!$I$32,0,10*ROW('Sanitation Data'!I97)))</f>
        <v/>
      </c>
      <c r="DO103" s="278" t="str">
        <f ca="true">+IF(OFFSET('Hygiene Data'!$D$11,0,10*ROW('Hygiene Data'!D97))="","",OFFSET('Hygiene Data'!$D$11,0,10*ROW('Hygiene Data'!D97)))</f>
        <v/>
      </c>
      <c r="DP103" s="278" t="str">
        <f ca="true">+IF(OFFSET('Hygiene Data'!$D$12,0,10*ROW('Hygiene Data'!D97))="","",OFFSET('Hygiene Data'!$D$12,0,10*ROW('Hygiene Data'!D97)))</f>
        <v/>
      </c>
      <c r="DQ103" s="278" t="str">
        <f ca="true">+IF(OFFSET('Hygiene Data'!$D$13,0,10*ROW('Hygiene Data'!D97))="","",OFFSET('Hygiene Data'!$D$13,0,10*ROW('Hygiene Data'!D97)))</f>
        <v/>
      </c>
      <c r="DR103" s="278" t="str">
        <f ca="true">+IF(OFFSET('Hygiene Data'!$E$11,0,10*ROW('Hygiene Data'!E97))="","",OFFSET('Hygiene Data'!$E$11,0,10*ROW('Hygiene Data'!E97)))</f>
        <v/>
      </c>
      <c r="DS103" s="278" t="str">
        <f ca="true">+IF(OFFSET('Hygiene Data'!$E$12,0,10*ROW('Hygiene Data'!E97))="","",OFFSET('Hygiene Data'!$E$12,0,10*ROW('Hygiene Data'!E97)))</f>
        <v/>
      </c>
      <c r="DT103" s="278" t="str">
        <f ca="true">+IF(OFFSET('Hygiene Data'!$E$13,0,10*ROW('Hygiene Data'!E97))="","",OFFSET('Hygiene Data'!$E$13,0,10*ROW('Hygiene Data'!E97)))</f>
        <v/>
      </c>
      <c r="DU103" s="278" t="str">
        <f ca="true">+IF(OFFSET('Hygiene Data'!$F$11,0,10*ROW('Hygiene Data'!F97))="","",OFFSET('Hygiene Data'!$F$11,0,10*ROW('Hygiene Data'!F97)))</f>
        <v/>
      </c>
      <c r="DV103" s="278" t="str">
        <f ca="true">+IF(OFFSET('Hygiene Data'!$F$12,0,10*ROW('Hygiene Data'!F97))="","",OFFSET('Hygiene Data'!$F$12,0,10*ROW('Hygiene Data'!F97)))</f>
        <v/>
      </c>
      <c r="DW103" s="278" t="str">
        <f ca="true">+IF(OFFSET('Hygiene Data'!$F$13,0,10*ROW('Hygiene Data'!F97))="","",OFFSET('Hygiene Data'!$F$13,0,10*ROW('Hygiene Data'!F97)))</f>
        <v/>
      </c>
      <c r="DX103" s="278" t="str">
        <f ca="true">+IF(OFFSET('Hygiene Data'!$G$11,0,10*ROW('Hygiene Data'!G97))="","",OFFSET('Hygiene Data'!$G$11,0,10*ROW('Hygiene Data'!G97)))</f>
        <v/>
      </c>
      <c r="DY103" s="278" t="str">
        <f ca="true">+IF(OFFSET('Hygiene Data'!$G$12,0,10*ROW('Hygiene Data'!G97))="","",OFFSET('Hygiene Data'!$G$12,0,10*ROW('Hygiene Data'!G97)))</f>
        <v/>
      </c>
      <c r="DZ103" s="278" t="str">
        <f ca="true">+IF(OFFSET('Hygiene Data'!$G$13,0,10*ROW('Hygiene Data'!G97))="","",OFFSET('Hygiene Data'!$G$13,0,10*ROW('Hygiene Data'!G97)))</f>
        <v/>
      </c>
      <c r="EA103" s="278" t="str">
        <f ca="true">+IF(OFFSET('Hygiene Data'!$H$11,0,10*ROW('Hygiene Data'!H97))="","",OFFSET('Hygiene Data'!$H$11,0,10*ROW('Hygiene Data'!H97)))</f>
        <v/>
      </c>
      <c r="EB103" s="278" t="str">
        <f ca="true">+IF(OFFSET('Hygiene Data'!$H$12,0,10*ROW('Hygiene Data'!H97))="","",OFFSET('Hygiene Data'!$H$12,0,10*ROW('Hygiene Data'!H97)))</f>
        <v/>
      </c>
      <c r="EC103" s="278" t="str">
        <f ca="true">+IF(OFFSET('Hygiene Data'!$H$13,0,10*ROW('Hygiene Data'!H97))="","",OFFSET('Hygiene Data'!$H$13,0,10*ROW('Hygiene Data'!H97)))</f>
        <v/>
      </c>
      <c r="ED103" s="278" t="str">
        <f ca="true">+IF(OFFSET('Hygiene Data'!$I$11,0,10*ROW('Hygiene Data'!I97))="","",OFFSET('Hygiene Data'!$I$11,0,10*ROW('Hygiene Data'!I97)))</f>
        <v/>
      </c>
      <c r="EE103" s="278" t="str">
        <f ca="true">+IF(OFFSET('Hygiene Data'!$I$12,0,10*ROW('Hygiene Data'!I97))="","",OFFSET('Hygiene Data'!$I$12,0,10*ROW('Hygiene Data'!I97)))</f>
        <v/>
      </c>
      <c r="EF103" s="278" t="str">
        <f ca="true">+IF(OFFSET('Hygiene Data'!$I$13,0,10*ROW('Hygiene Data'!I97))="","",OFFSET('Hygiene Data'!$I$13,0,10*ROW('Hygiene Data'!I97)))</f>
        <v/>
      </c>
    </row>
    <row xmlns:x14ac="http://schemas.microsoft.com/office/spreadsheetml/2009/9/ac" r="104" x14ac:dyDescent="0.2">
      <c r="A104" s="35" t="str">
        <f ca="true">+IF(OFFSET('Water Data'!$B$2,0,10*ROW('Water Data'!E98))="","",OFFSET('Water Data'!$B$2,0,10*ROW('Water Data'!E98)))</f>
        <v/>
      </c>
      <c r="B104" s="35" t="str">
        <f ca="true">+IF(OFFSET('Water Data'!$C$2,0,10*ROW('Water Data'!F98))="","",OFFSET('Water Data'!$C$2,0,10*ROW('Water Data'!F98)))</f>
        <v/>
      </c>
      <c r="C104" s="334" t="str">
        <f t="shared" ca="true" si="1"/>
        <v/>
      </c>
      <c r="D104" s="91"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1"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1"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1"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1"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1"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1"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1"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1"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1"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1"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1"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1"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1"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1"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1"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1"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1"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2"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2"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2"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2"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2"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2"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2"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2"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2"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2"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2"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2"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2"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2"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2"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2"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2"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2"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2"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2"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2"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2"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2"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2"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2"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2"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2"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2"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2"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2"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3"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3"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3"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3"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3"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3"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3"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3"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3"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3"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3"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3"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3"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3"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3"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3"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3"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3"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8"/>
      <c r="BS104" s="278" t="str">
        <f ca="true">+IF(OFFSET('Water Data'!$D$27,0,10*ROW('Water Data'!D98))="","",OFFSET('Water Data'!$D$27,0,10*ROW('Water Data'!D98)))</f>
        <v/>
      </c>
      <c r="BT104" s="278" t="str">
        <f ca="true">+IF(OFFSET('Water Data'!$D$28,0,10*ROW('Water Data'!D98))="","",OFFSET('Water Data'!$D$28,0,10*ROW('Water Data'!D98)))</f>
        <v/>
      </c>
      <c r="BU104" s="278" t="str">
        <f ca="true">+IF(OFFSET('Water Data'!$D$29,0,10*ROW('Water Data'!D98))="","",OFFSET('Water Data'!$D$29,0,10*ROW('Water Data'!D98)))</f>
        <v/>
      </c>
      <c r="BV104" s="278" t="str">
        <f ca="true">+IF(OFFSET('Water Data'!$E$27,0,10*ROW('Water Data'!E98))="","",OFFSET('Water Data'!$E$27,0,10*ROW('Water Data'!E98)))</f>
        <v/>
      </c>
      <c r="BW104" s="278" t="str">
        <f ca="true">+IF(OFFSET('Water Data'!$E$28,0,10*ROW('Water Data'!E98))="","",OFFSET('Water Data'!$E$28,0,10*ROW('Water Data'!E98)))</f>
        <v/>
      </c>
      <c r="BX104" s="278" t="str">
        <f ca="true">+IF(OFFSET('Water Data'!$E$29,0,10*ROW('Water Data'!E98))="","",OFFSET('Water Data'!$E$29,0,10*ROW('Water Data'!E98)))</f>
        <v/>
      </c>
      <c r="BY104" s="278" t="str">
        <f ca="true">+IF(OFFSET('Water Data'!$F$27,0,10*ROW('Water Data'!F98))="","",OFFSET('Water Data'!$F$27,0,10*ROW('Water Data'!F98)))</f>
        <v/>
      </c>
      <c r="BZ104" s="278" t="str">
        <f ca="true">+IF(OFFSET('Water Data'!$F$28,0,10*ROW('Water Data'!F98))="","",OFFSET('Water Data'!$F$28,0,10*ROW('Water Data'!F98)))</f>
        <v/>
      </c>
      <c r="CA104" s="278" t="str">
        <f ca="true">+IF(OFFSET('Water Data'!$F$29,0,10*ROW('Water Data'!F98))="","",OFFSET('Water Data'!$F$29,0,10*ROW('Water Data'!F98)))</f>
        <v/>
      </c>
      <c r="CB104" s="278" t="str">
        <f ca="true">+IF(OFFSET('Water Data'!$G$27,0,10*ROW('Water Data'!G98))="","",OFFSET('Water Data'!$G$27,0,10*ROW('Water Data'!G98)))</f>
        <v/>
      </c>
      <c r="CC104" s="278" t="str">
        <f ca="true">+IF(OFFSET('Water Data'!$G$28,0,10*ROW('Water Data'!G98))="","",OFFSET('Water Data'!$G$28,0,10*ROW('Water Data'!G98)))</f>
        <v/>
      </c>
      <c r="CD104" s="278" t="str">
        <f ca="true">+IF(OFFSET('Water Data'!$G$29,0,10*ROW('Water Data'!G98))="","",OFFSET('Water Data'!$G$29,0,10*ROW('Water Data'!G98)))</f>
        <v/>
      </c>
      <c r="CE104" s="278" t="str">
        <f ca="true">+IF(OFFSET('Water Data'!$H$27,0,10*ROW('Water Data'!H98))="","",OFFSET('Water Data'!$H$27,0,10*ROW('Water Data'!H98)))</f>
        <v/>
      </c>
      <c r="CF104" s="278" t="str">
        <f ca="true">+IF(OFFSET('Water Data'!$H$28,0,10*ROW('Water Data'!H98))="","",OFFSET('Water Data'!$H$28,0,10*ROW('Water Data'!H98)))</f>
        <v/>
      </c>
      <c r="CG104" s="278" t="str">
        <f ca="true">+IF(OFFSET('Water Data'!$H$29,0,10*ROW('Water Data'!H98))="","",OFFSET('Water Data'!$H$29,0,10*ROW('Water Data'!H98)))</f>
        <v/>
      </c>
      <c r="CH104" s="278" t="str">
        <f ca="true">+IF(OFFSET('Water Data'!$I$27,0,10*ROW('Water Data'!I98))="","",OFFSET('Water Data'!$I$27,0,10*ROW('Water Data'!I98)))</f>
        <v/>
      </c>
      <c r="CI104" s="278" t="str">
        <f ca="true">+IF(OFFSET('Water Data'!$I$28,0,10*ROW('Water Data'!I98))="","",OFFSET('Water Data'!$I$28,0,10*ROW('Water Data'!I98)))</f>
        <v/>
      </c>
      <c r="CJ104" s="278" t="str">
        <f ca="true">+IF(OFFSET('Water Data'!$I$29,0,10*ROW('Water Data'!I98))="","",OFFSET('Water Data'!$I$29,0,10*ROW('Water Data'!I98)))</f>
        <v/>
      </c>
      <c r="CK104" s="278" t="str">
        <f ca="true">+IF(OFFSET('Sanitation Data'!$D$28,0,10*ROW('Sanitation Data'!D98))="","",OFFSET('Sanitation Data'!$D$28,0,10*ROW('Sanitation Data'!D98)))</f>
        <v/>
      </c>
      <c r="CL104" s="278" t="str">
        <f ca="true">+IF(OFFSET('Sanitation Data'!$D$29,0,10*ROW('Sanitation Data'!D98))="","",OFFSET('Sanitation Data'!$D$29,0,10*ROW('Sanitation Data'!D98)))</f>
        <v/>
      </c>
      <c r="CM104" s="278" t="str">
        <f ca="true">+IF(OFFSET('Sanitation Data'!$D$30,0,10*ROW('Sanitation Data'!D98))="","",OFFSET('Sanitation Data'!$D$30,0,10*ROW('Sanitation Data'!D98)))</f>
        <v/>
      </c>
      <c r="CN104" s="278" t="str">
        <f ca="true">+IF(OFFSET('Sanitation Data'!$D$31,0,10*ROW('Sanitation Data'!D98))="","",OFFSET('Sanitation Data'!$D$31,0,10*ROW('Sanitation Data'!D98)))</f>
        <v/>
      </c>
      <c r="CO104" s="278" t="str">
        <f ca="true">+IF(OFFSET('Sanitation Data'!$D$32,0,10*ROW('Sanitation Data'!D98))="","",OFFSET('Sanitation Data'!$D$32,0,10*ROW('Sanitation Data'!D98)))</f>
        <v/>
      </c>
      <c r="CP104" s="278" t="str">
        <f ca="true">+IF(OFFSET('Sanitation Data'!$E$28,0,10*ROW('Sanitation Data'!E98))="","",OFFSET('Sanitation Data'!$E$28,0,10*ROW('Sanitation Data'!E98)))</f>
        <v/>
      </c>
      <c r="CQ104" s="278" t="str">
        <f ca="true">+IF(OFFSET('Sanitation Data'!$E$29,0,10*ROW('Sanitation Data'!E98))="","",OFFSET('Sanitation Data'!$E$29,0,10*ROW('Sanitation Data'!E98)))</f>
        <v/>
      </c>
      <c r="CR104" s="278" t="str">
        <f ca="true">+IF(OFFSET('Sanitation Data'!$E$30,0,10*ROW('Sanitation Data'!E98))="","",OFFSET('Sanitation Data'!$E$30,0,10*ROW('Sanitation Data'!E98)))</f>
        <v/>
      </c>
      <c r="CS104" s="278" t="str">
        <f ca="true">+IF(OFFSET('Sanitation Data'!$E$31,0,10*ROW('Sanitation Data'!E98))="","",OFFSET('Sanitation Data'!$E$31,0,10*ROW('Sanitation Data'!E98)))</f>
        <v/>
      </c>
      <c r="CT104" s="278" t="str">
        <f ca="true">+IF(OFFSET('Sanitation Data'!$E$32,0,10*ROW('Sanitation Data'!E98))="","",OFFSET('Sanitation Data'!$E$32,0,10*ROW('Sanitation Data'!E98)))</f>
        <v/>
      </c>
      <c r="CU104" s="278" t="str">
        <f ca="true">+IF(OFFSET('Sanitation Data'!$F$28,0,10*ROW('Sanitation Data'!F98))="","",OFFSET('Sanitation Data'!$F$28,0,10*ROW('Sanitation Data'!F98)))</f>
        <v/>
      </c>
      <c r="CV104" s="278" t="str">
        <f ca="true">+IF(OFFSET('Sanitation Data'!$F$29,0,10*ROW('Sanitation Data'!F98))="","",OFFSET('Sanitation Data'!$F$29,0,10*ROW('Sanitation Data'!F98)))</f>
        <v/>
      </c>
      <c r="CW104" s="278" t="str">
        <f ca="true">+IF(OFFSET('Sanitation Data'!$F$30,0,10*ROW('Sanitation Data'!F98))="","",OFFSET('Sanitation Data'!$F$30,0,10*ROW('Sanitation Data'!F98)))</f>
        <v/>
      </c>
      <c r="CX104" s="278" t="str">
        <f ca="true">+IF(OFFSET('Sanitation Data'!$F$31,0,10*ROW('Sanitation Data'!F98))="","",OFFSET('Sanitation Data'!$F$31,0,10*ROW('Sanitation Data'!F98)))</f>
        <v/>
      </c>
      <c r="CY104" s="278" t="str">
        <f ca="true">+IF(OFFSET('Sanitation Data'!$F$32,0,10*ROW('Sanitation Data'!F98))="","",OFFSET('Sanitation Data'!$F$32,0,10*ROW('Sanitation Data'!F98)))</f>
        <v/>
      </c>
      <c r="CZ104" s="278" t="str">
        <f ca="true">+IF(OFFSET('Sanitation Data'!$G$28,0,10*ROW('Sanitation Data'!G98))="","",OFFSET('Sanitation Data'!$G$28,0,10*ROW('Sanitation Data'!G98)))</f>
        <v/>
      </c>
      <c r="DA104" s="278" t="str">
        <f ca="true">+IF(OFFSET('Sanitation Data'!$G$29,0,10*ROW('Sanitation Data'!G98))="","",OFFSET('Sanitation Data'!$G$29,0,10*ROW('Sanitation Data'!G98)))</f>
        <v/>
      </c>
      <c r="DB104" s="278" t="str">
        <f ca="true">+IF(OFFSET('Sanitation Data'!$G$30,0,10*ROW('Sanitation Data'!G98))="","",OFFSET('Sanitation Data'!$G$30,0,10*ROW('Sanitation Data'!G98)))</f>
        <v/>
      </c>
      <c r="DC104" s="278" t="str">
        <f ca="true">+IF(OFFSET('Sanitation Data'!$G$31,0,10*ROW('Sanitation Data'!G98))="","",OFFSET('Sanitation Data'!$G$31,0,10*ROW('Sanitation Data'!G98)))</f>
        <v/>
      </c>
      <c r="DD104" s="278" t="str">
        <f ca="true">+IF(OFFSET('Sanitation Data'!$G$32,0,10*ROW('Sanitation Data'!G98))="","",OFFSET('Sanitation Data'!$G$32,0,10*ROW('Sanitation Data'!G98)))</f>
        <v/>
      </c>
      <c r="DE104" s="278" t="str">
        <f ca="true">+IF(OFFSET('Sanitation Data'!$H$28,0,10*ROW('Sanitation Data'!H98))="","",OFFSET('Sanitation Data'!$H$28,0,10*ROW('Sanitation Data'!H98)))</f>
        <v/>
      </c>
      <c r="DF104" s="278" t="str">
        <f ca="true">+IF(OFFSET('Sanitation Data'!$H$29,0,10*ROW('Sanitation Data'!H98))="","",OFFSET('Sanitation Data'!$H$29,0,10*ROW('Sanitation Data'!H98)))</f>
        <v/>
      </c>
      <c r="DG104" s="278" t="str">
        <f ca="true">+IF(OFFSET('Sanitation Data'!$H$30,0,10*ROW('Sanitation Data'!H98))="","",OFFSET('Sanitation Data'!$H$30,0,10*ROW('Sanitation Data'!H98)))</f>
        <v/>
      </c>
      <c r="DH104" s="278" t="str">
        <f ca="true">+IF(OFFSET('Sanitation Data'!$H$31,0,10*ROW('Sanitation Data'!H98))="","",OFFSET('Sanitation Data'!$H$31,0,10*ROW('Sanitation Data'!H98)))</f>
        <v/>
      </c>
      <c r="DI104" s="278" t="str">
        <f ca="true">+IF(OFFSET('Sanitation Data'!$H$32,0,10*ROW('Sanitation Data'!H98))="","",OFFSET('Sanitation Data'!$H$32,0,10*ROW('Sanitation Data'!H98)))</f>
        <v/>
      </c>
      <c r="DJ104" s="278" t="str">
        <f ca="true">+IF(OFFSET('Sanitation Data'!$I$28,0,10*ROW('Sanitation Data'!I98))="","",OFFSET('Sanitation Data'!$I$28,0,10*ROW('Sanitation Data'!I98)))</f>
        <v/>
      </c>
      <c r="DK104" s="278" t="str">
        <f ca="true">+IF(OFFSET('Sanitation Data'!$I$29,0,10*ROW('Sanitation Data'!I98))="","",OFFSET('Sanitation Data'!$I$29,0,10*ROW('Sanitation Data'!I98)))</f>
        <v/>
      </c>
      <c r="DL104" s="278" t="str">
        <f ca="true">+IF(OFFSET('Sanitation Data'!$I$30,0,10*ROW('Sanitation Data'!I98))="","",OFFSET('Sanitation Data'!$I$30,0,10*ROW('Sanitation Data'!I98)))</f>
        <v/>
      </c>
      <c r="DM104" s="278" t="str">
        <f ca="true">+IF(OFFSET('Sanitation Data'!$I$31,0,10*ROW('Sanitation Data'!I98))="","",OFFSET('Sanitation Data'!$I$31,0,10*ROW('Sanitation Data'!I98)))</f>
        <v/>
      </c>
      <c r="DN104" s="278" t="str">
        <f ca="true">+IF(OFFSET('Sanitation Data'!$I$32,0,10*ROW('Sanitation Data'!I98))="","",OFFSET('Sanitation Data'!$I$32,0,10*ROW('Sanitation Data'!I98)))</f>
        <v/>
      </c>
      <c r="DO104" s="278" t="str">
        <f ca="true">+IF(OFFSET('Hygiene Data'!$D$11,0,10*ROW('Hygiene Data'!D98))="","",OFFSET('Hygiene Data'!$D$11,0,10*ROW('Hygiene Data'!D98)))</f>
        <v/>
      </c>
      <c r="DP104" s="278" t="str">
        <f ca="true">+IF(OFFSET('Hygiene Data'!$D$12,0,10*ROW('Hygiene Data'!D98))="","",OFFSET('Hygiene Data'!$D$12,0,10*ROW('Hygiene Data'!D98)))</f>
        <v/>
      </c>
      <c r="DQ104" s="278" t="str">
        <f ca="true">+IF(OFFSET('Hygiene Data'!$D$13,0,10*ROW('Hygiene Data'!D98))="","",OFFSET('Hygiene Data'!$D$13,0,10*ROW('Hygiene Data'!D98)))</f>
        <v/>
      </c>
      <c r="DR104" s="278" t="str">
        <f ca="true">+IF(OFFSET('Hygiene Data'!$E$11,0,10*ROW('Hygiene Data'!E98))="","",OFFSET('Hygiene Data'!$E$11,0,10*ROW('Hygiene Data'!E98)))</f>
        <v/>
      </c>
      <c r="DS104" s="278" t="str">
        <f ca="true">+IF(OFFSET('Hygiene Data'!$E$12,0,10*ROW('Hygiene Data'!E98))="","",OFFSET('Hygiene Data'!$E$12,0,10*ROW('Hygiene Data'!E98)))</f>
        <v/>
      </c>
      <c r="DT104" s="278" t="str">
        <f ca="true">+IF(OFFSET('Hygiene Data'!$E$13,0,10*ROW('Hygiene Data'!E98))="","",OFFSET('Hygiene Data'!$E$13,0,10*ROW('Hygiene Data'!E98)))</f>
        <v/>
      </c>
      <c r="DU104" s="278" t="str">
        <f ca="true">+IF(OFFSET('Hygiene Data'!$F$11,0,10*ROW('Hygiene Data'!F98))="","",OFFSET('Hygiene Data'!$F$11,0,10*ROW('Hygiene Data'!F98)))</f>
        <v/>
      </c>
      <c r="DV104" s="278" t="str">
        <f ca="true">+IF(OFFSET('Hygiene Data'!$F$12,0,10*ROW('Hygiene Data'!F98))="","",OFFSET('Hygiene Data'!$F$12,0,10*ROW('Hygiene Data'!F98)))</f>
        <v/>
      </c>
      <c r="DW104" s="278" t="str">
        <f ca="true">+IF(OFFSET('Hygiene Data'!$F$13,0,10*ROW('Hygiene Data'!F98))="","",OFFSET('Hygiene Data'!$F$13,0,10*ROW('Hygiene Data'!F98)))</f>
        <v/>
      </c>
      <c r="DX104" s="278" t="str">
        <f ca="true">+IF(OFFSET('Hygiene Data'!$G$11,0,10*ROW('Hygiene Data'!G98))="","",OFFSET('Hygiene Data'!$G$11,0,10*ROW('Hygiene Data'!G98)))</f>
        <v/>
      </c>
      <c r="DY104" s="278" t="str">
        <f ca="true">+IF(OFFSET('Hygiene Data'!$G$12,0,10*ROW('Hygiene Data'!G98))="","",OFFSET('Hygiene Data'!$G$12,0,10*ROW('Hygiene Data'!G98)))</f>
        <v/>
      </c>
      <c r="DZ104" s="278" t="str">
        <f ca="true">+IF(OFFSET('Hygiene Data'!$G$13,0,10*ROW('Hygiene Data'!G98))="","",OFFSET('Hygiene Data'!$G$13,0,10*ROW('Hygiene Data'!G98)))</f>
        <v/>
      </c>
      <c r="EA104" s="278" t="str">
        <f ca="true">+IF(OFFSET('Hygiene Data'!$H$11,0,10*ROW('Hygiene Data'!H98))="","",OFFSET('Hygiene Data'!$H$11,0,10*ROW('Hygiene Data'!H98)))</f>
        <v/>
      </c>
      <c r="EB104" s="278" t="str">
        <f ca="true">+IF(OFFSET('Hygiene Data'!$H$12,0,10*ROW('Hygiene Data'!H98))="","",OFFSET('Hygiene Data'!$H$12,0,10*ROW('Hygiene Data'!H98)))</f>
        <v/>
      </c>
      <c r="EC104" s="278" t="str">
        <f ca="true">+IF(OFFSET('Hygiene Data'!$H$13,0,10*ROW('Hygiene Data'!H98))="","",OFFSET('Hygiene Data'!$H$13,0,10*ROW('Hygiene Data'!H98)))</f>
        <v/>
      </c>
      <c r="ED104" s="278" t="str">
        <f ca="true">+IF(OFFSET('Hygiene Data'!$I$11,0,10*ROW('Hygiene Data'!I98))="","",OFFSET('Hygiene Data'!$I$11,0,10*ROW('Hygiene Data'!I98)))</f>
        <v/>
      </c>
      <c r="EE104" s="278" t="str">
        <f ca="true">+IF(OFFSET('Hygiene Data'!$I$12,0,10*ROW('Hygiene Data'!I98))="","",OFFSET('Hygiene Data'!$I$12,0,10*ROW('Hygiene Data'!I98)))</f>
        <v/>
      </c>
      <c r="EF104" s="278" t="str">
        <f ca="true">+IF(OFFSET('Hygiene Data'!$I$13,0,10*ROW('Hygiene Data'!I98))="","",OFFSET('Hygiene Data'!$I$13,0,10*ROW('Hygiene Data'!I98)))</f>
        <v/>
      </c>
    </row>
    <row xmlns:x14ac="http://schemas.microsoft.com/office/spreadsheetml/2009/9/ac" r="105" x14ac:dyDescent="0.2">
      <c r="A105" s="35" t="str">
        <f ca="true">+IF(OFFSET('Water Data'!$B$2,0,10*ROW('Water Data'!E99))="","",OFFSET('Water Data'!$B$2,0,10*ROW('Water Data'!E99)))</f>
        <v/>
      </c>
      <c r="B105" s="35" t="str">
        <f ca="true">+IF(OFFSET('Water Data'!$C$2,0,10*ROW('Water Data'!F99))="","",OFFSET('Water Data'!$C$2,0,10*ROW('Water Data'!F99)))</f>
        <v/>
      </c>
      <c r="C105" s="334" t="str">
        <f t="shared" ca="true" si="1"/>
        <v/>
      </c>
      <c r="D105" s="91"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1"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1"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1"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1"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1"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1"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1"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1"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1"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1"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1"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1"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1"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1"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1"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1"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1"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2"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2"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2"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2"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2"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2"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2"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2"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2"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2"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2"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2"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2"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2"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2"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2"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2"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2"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2"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2"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2"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2"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2"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2"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2"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2"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2"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2"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2"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2"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3"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3"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3"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3"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3"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3"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3"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3"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3"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3"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3"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3"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3"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3"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3"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3"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3"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3"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8"/>
      <c r="BS105" s="278" t="str">
        <f ca="true">+IF(OFFSET('Water Data'!$D$27,0,10*ROW('Water Data'!D99))="","",OFFSET('Water Data'!$D$27,0,10*ROW('Water Data'!D99)))</f>
        <v/>
      </c>
      <c r="BT105" s="278" t="str">
        <f ca="true">+IF(OFFSET('Water Data'!$D$28,0,10*ROW('Water Data'!D99))="","",OFFSET('Water Data'!$D$28,0,10*ROW('Water Data'!D99)))</f>
        <v/>
      </c>
      <c r="BU105" s="278" t="str">
        <f ca="true">+IF(OFFSET('Water Data'!$D$29,0,10*ROW('Water Data'!D99))="","",OFFSET('Water Data'!$D$29,0,10*ROW('Water Data'!D99)))</f>
        <v/>
      </c>
      <c r="BV105" s="278" t="str">
        <f ca="true">+IF(OFFSET('Water Data'!$E$27,0,10*ROW('Water Data'!E99))="","",OFFSET('Water Data'!$E$27,0,10*ROW('Water Data'!E99)))</f>
        <v/>
      </c>
      <c r="BW105" s="278" t="str">
        <f ca="true">+IF(OFFSET('Water Data'!$E$28,0,10*ROW('Water Data'!E99))="","",OFFSET('Water Data'!$E$28,0,10*ROW('Water Data'!E99)))</f>
        <v/>
      </c>
      <c r="BX105" s="278" t="str">
        <f ca="true">+IF(OFFSET('Water Data'!$E$29,0,10*ROW('Water Data'!E99))="","",OFFSET('Water Data'!$E$29,0,10*ROW('Water Data'!E99)))</f>
        <v/>
      </c>
      <c r="BY105" s="278" t="str">
        <f ca="true">+IF(OFFSET('Water Data'!$F$27,0,10*ROW('Water Data'!F99))="","",OFFSET('Water Data'!$F$27,0,10*ROW('Water Data'!F99)))</f>
        <v/>
      </c>
      <c r="BZ105" s="278" t="str">
        <f ca="true">+IF(OFFSET('Water Data'!$F$28,0,10*ROW('Water Data'!F99))="","",OFFSET('Water Data'!$F$28,0,10*ROW('Water Data'!F99)))</f>
        <v/>
      </c>
      <c r="CA105" s="278" t="str">
        <f ca="true">+IF(OFFSET('Water Data'!$F$29,0,10*ROW('Water Data'!F99))="","",OFFSET('Water Data'!$F$29,0,10*ROW('Water Data'!F99)))</f>
        <v/>
      </c>
      <c r="CB105" s="278" t="str">
        <f ca="true">+IF(OFFSET('Water Data'!$G$27,0,10*ROW('Water Data'!G99))="","",OFFSET('Water Data'!$G$27,0,10*ROW('Water Data'!G99)))</f>
        <v/>
      </c>
      <c r="CC105" s="278" t="str">
        <f ca="true">+IF(OFFSET('Water Data'!$G$28,0,10*ROW('Water Data'!G99))="","",OFFSET('Water Data'!$G$28,0,10*ROW('Water Data'!G99)))</f>
        <v/>
      </c>
      <c r="CD105" s="278" t="str">
        <f ca="true">+IF(OFFSET('Water Data'!$G$29,0,10*ROW('Water Data'!G99))="","",OFFSET('Water Data'!$G$29,0,10*ROW('Water Data'!G99)))</f>
        <v/>
      </c>
      <c r="CE105" s="278" t="str">
        <f ca="true">+IF(OFFSET('Water Data'!$H$27,0,10*ROW('Water Data'!H99))="","",OFFSET('Water Data'!$H$27,0,10*ROW('Water Data'!H99)))</f>
        <v/>
      </c>
      <c r="CF105" s="278" t="str">
        <f ca="true">+IF(OFFSET('Water Data'!$H$28,0,10*ROW('Water Data'!H99))="","",OFFSET('Water Data'!$H$28,0,10*ROW('Water Data'!H99)))</f>
        <v/>
      </c>
      <c r="CG105" s="278" t="str">
        <f ca="true">+IF(OFFSET('Water Data'!$H$29,0,10*ROW('Water Data'!H99))="","",OFFSET('Water Data'!$H$29,0,10*ROW('Water Data'!H99)))</f>
        <v/>
      </c>
      <c r="CH105" s="278" t="str">
        <f ca="true">+IF(OFFSET('Water Data'!$I$27,0,10*ROW('Water Data'!I99))="","",OFFSET('Water Data'!$I$27,0,10*ROW('Water Data'!I99)))</f>
        <v/>
      </c>
      <c r="CI105" s="278" t="str">
        <f ca="true">+IF(OFFSET('Water Data'!$I$28,0,10*ROW('Water Data'!I99))="","",OFFSET('Water Data'!$I$28,0,10*ROW('Water Data'!I99)))</f>
        <v/>
      </c>
      <c r="CJ105" s="278" t="str">
        <f ca="true">+IF(OFFSET('Water Data'!$I$29,0,10*ROW('Water Data'!I99))="","",OFFSET('Water Data'!$I$29,0,10*ROW('Water Data'!I99)))</f>
        <v/>
      </c>
      <c r="CK105" s="278" t="str">
        <f ca="true">+IF(OFFSET('Sanitation Data'!$D$28,0,10*ROW('Sanitation Data'!D99))="","",OFFSET('Sanitation Data'!$D$28,0,10*ROW('Sanitation Data'!D99)))</f>
        <v/>
      </c>
      <c r="CL105" s="278" t="str">
        <f ca="true">+IF(OFFSET('Sanitation Data'!$D$29,0,10*ROW('Sanitation Data'!D99))="","",OFFSET('Sanitation Data'!$D$29,0,10*ROW('Sanitation Data'!D99)))</f>
        <v/>
      </c>
      <c r="CM105" s="278" t="str">
        <f ca="true">+IF(OFFSET('Sanitation Data'!$D$30,0,10*ROW('Sanitation Data'!D99))="","",OFFSET('Sanitation Data'!$D$30,0,10*ROW('Sanitation Data'!D99)))</f>
        <v/>
      </c>
      <c r="CN105" s="278" t="str">
        <f ca="true">+IF(OFFSET('Sanitation Data'!$D$31,0,10*ROW('Sanitation Data'!D99))="","",OFFSET('Sanitation Data'!$D$31,0,10*ROW('Sanitation Data'!D99)))</f>
        <v/>
      </c>
      <c r="CO105" s="278" t="str">
        <f ca="true">+IF(OFFSET('Sanitation Data'!$D$32,0,10*ROW('Sanitation Data'!D99))="","",OFFSET('Sanitation Data'!$D$32,0,10*ROW('Sanitation Data'!D99)))</f>
        <v/>
      </c>
      <c r="CP105" s="278" t="str">
        <f ca="true">+IF(OFFSET('Sanitation Data'!$E$28,0,10*ROW('Sanitation Data'!E99))="","",OFFSET('Sanitation Data'!$E$28,0,10*ROW('Sanitation Data'!E99)))</f>
        <v/>
      </c>
      <c r="CQ105" s="278" t="str">
        <f ca="true">+IF(OFFSET('Sanitation Data'!$E$29,0,10*ROW('Sanitation Data'!E99))="","",OFFSET('Sanitation Data'!$E$29,0,10*ROW('Sanitation Data'!E99)))</f>
        <v/>
      </c>
      <c r="CR105" s="278" t="str">
        <f ca="true">+IF(OFFSET('Sanitation Data'!$E$30,0,10*ROW('Sanitation Data'!E99))="","",OFFSET('Sanitation Data'!$E$30,0,10*ROW('Sanitation Data'!E99)))</f>
        <v/>
      </c>
      <c r="CS105" s="278" t="str">
        <f ca="true">+IF(OFFSET('Sanitation Data'!$E$31,0,10*ROW('Sanitation Data'!E99))="","",OFFSET('Sanitation Data'!$E$31,0,10*ROW('Sanitation Data'!E99)))</f>
        <v/>
      </c>
      <c r="CT105" s="278" t="str">
        <f ca="true">+IF(OFFSET('Sanitation Data'!$E$32,0,10*ROW('Sanitation Data'!E99))="","",OFFSET('Sanitation Data'!$E$32,0,10*ROW('Sanitation Data'!E99)))</f>
        <v/>
      </c>
      <c r="CU105" s="278" t="str">
        <f ca="true">+IF(OFFSET('Sanitation Data'!$F$28,0,10*ROW('Sanitation Data'!F99))="","",OFFSET('Sanitation Data'!$F$28,0,10*ROW('Sanitation Data'!F99)))</f>
        <v/>
      </c>
      <c r="CV105" s="278" t="str">
        <f ca="true">+IF(OFFSET('Sanitation Data'!$F$29,0,10*ROW('Sanitation Data'!F99))="","",OFFSET('Sanitation Data'!$F$29,0,10*ROW('Sanitation Data'!F99)))</f>
        <v/>
      </c>
      <c r="CW105" s="278" t="str">
        <f ca="true">+IF(OFFSET('Sanitation Data'!$F$30,0,10*ROW('Sanitation Data'!F99))="","",OFFSET('Sanitation Data'!$F$30,0,10*ROW('Sanitation Data'!F99)))</f>
        <v/>
      </c>
      <c r="CX105" s="278" t="str">
        <f ca="true">+IF(OFFSET('Sanitation Data'!$F$31,0,10*ROW('Sanitation Data'!F99))="","",OFFSET('Sanitation Data'!$F$31,0,10*ROW('Sanitation Data'!F99)))</f>
        <v/>
      </c>
      <c r="CY105" s="278" t="str">
        <f ca="true">+IF(OFFSET('Sanitation Data'!$F$32,0,10*ROW('Sanitation Data'!F99))="","",OFFSET('Sanitation Data'!$F$32,0,10*ROW('Sanitation Data'!F99)))</f>
        <v/>
      </c>
      <c r="CZ105" s="278" t="str">
        <f ca="true">+IF(OFFSET('Sanitation Data'!$G$28,0,10*ROW('Sanitation Data'!G99))="","",OFFSET('Sanitation Data'!$G$28,0,10*ROW('Sanitation Data'!G99)))</f>
        <v/>
      </c>
      <c r="DA105" s="278" t="str">
        <f ca="true">+IF(OFFSET('Sanitation Data'!$G$29,0,10*ROW('Sanitation Data'!G99))="","",OFFSET('Sanitation Data'!$G$29,0,10*ROW('Sanitation Data'!G99)))</f>
        <v/>
      </c>
      <c r="DB105" s="278" t="str">
        <f ca="true">+IF(OFFSET('Sanitation Data'!$G$30,0,10*ROW('Sanitation Data'!G99))="","",OFFSET('Sanitation Data'!$G$30,0,10*ROW('Sanitation Data'!G99)))</f>
        <v/>
      </c>
      <c r="DC105" s="278" t="str">
        <f ca="true">+IF(OFFSET('Sanitation Data'!$G$31,0,10*ROW('Sanitation Data'!G99))="","",OFFSET('Sanitation Data'!$G$31,0,10*ROW('Sanitation Data'!G99)))</f>
        <v/>
      </c>
      <c r="DD105" s="278" t="str">
        <f ca="true">+IF(OFFSET('Sanitation Data'!$G$32,0,10*ROW('Sanitation Data'!G99))="","",OFFSET('Sanitation Data'!$G$32,0,10*ROW('Sanitation Data'!G99)))</f>
        <v/>
      </c>
      <c r="DE105" s="278" t="str">
        <f ca="true">+IF(OFFSET('Sanitation Data'!$H$28,0,10*ROW('Sanitation Data'!H99))="","",OFFSET('Sanitation Data'!$H$28,0,10*ROW('Sanitation Data'!H99)))</f>
        <v/>
      </c>
      <c r="DF105" s="278" t="str">
        <f ca="true">+IF(OFFSET('Sanitation Data'!$H$29,0,10*ROW('Sanitation Data'!H99))="","",OFFSET('Sanitation Data'!$H$29,0,10*ROW('Sanitation Data'!H99)))</f>
        <v/>
      </c>
      <c r="DG105" s="278" t="str">
        <f ca="true">+IF(OFFSET('Sanitation Data'!$H$30,0,10*ROW('Sanitation Data'!H99))="","",OFFSET('Sanitation Data'!$H$30,0,10*ROW('Sanitation Data'!H99)))</f>
        <v/>
      </c>
      <c r="DH105" s="278" t="str">
        <f ca="true">+IF(OFFSET('Sanitation Data'!$H$31,0,10*ROW('Sanitation Data'!H99))="","",OFFSET('Sanitation Data'!$H$31,0,10*ROW('Sanitation Data'!H99)))</f>
        <v/>
      </c>
      <c r="DI105" s="278" t="str">
        <f ca="true">+IF(OFFSET('Sanitation Data'!$H$32,0,10*ROW('Sanitation Data'!H99))="","",OFFSET('Sanitation Data'!$H$32,0,10*ROW('Sanitation Data'!H99)))</f>
        <v/>
      </c>
      <c r="DJ105" s="278" t="str">
        <f ca="true">+IF(OFFSET('Sanitation Data'!$I$28,0,10*ROW('Sanitation Data'!I99))="","",OFFSET('Sanitation Data'!$I$28,0,10*ROW('Sanitation Data'!I99)))</f>
        <v/>
      </c>
      <c r="DK105" s="278" t="str">
        <f ca="true">+IF(OFFSET('Sanitation Data'!$I$29,0,10*ROW('Sanitation Data'!I99))="","",OFFSET('Sanitation Data'!$I$29,0,10*ROW('Sanitation Data'!I99)))</f>
        <v/>
      </c>
      <c r="DL105" s="278" t="str">
        <f ca="true">+IF(OFFSET('Sanitation Data'!$I$30,0,10*ROW('Sanitation Data'!I99))="","",OFFSET('Sanitation Data'!$I$30,0,10*ROW('Sanitation Data'!I99)))</f>
        <v/>
      </c>
      <c r="DM105" s="278" t="str">
        <f ca="true">+IF(OFFSET('Sanitation Data'!$I$31,0,10*ROW('Sanitation Data'!I99))="","",OFFSET('Sanitation Data'!$I$31,0,10*ROW('Sanitation Data'!I99)))</f>
        <v/>
      </c>
      <c r="DN105" s="278" t="str">
        <f ca="true">+IF(OFFSET('Sanitation Data'!$I$32,0,10*ROW('Sanitation Data'!I99))="","",OFFSET('Sanitation Data'!$I$32,0,10*ROW('Sanitation Data'!I99)))</f>
        <v/>
      </c>
      <c r="DO105" s="278" t="str">
        <f ca="true">+IF(OFFSET('Hygiene Data'!$D$11,0,10*ROW('Hygiene Data'!D99))="","",OFFSET('Hygiene Data'!$D$11,0,10*ROW('Hygiene Data'!D99)))</f>
        <v/>
      </c>
      <c r="DP105" s="278" t="str">
        <f ca="true">+IF(OFFSET('Hygiene Data'!$D$12,0,10*ROW('Hygiene Data'!D99))="","",OFFSET('Hygiene Data'!$D$12,0,10*ROW('Hygiene Data'!D99)))</f>
        <v/>
      </c>
      <c r="DQ105" s="278" t="str">
        <f ca="true">+IF(OFFSET('Hygiene Data'!$D$13,0,10*ROW('Hygiene Data'!D99))="","",OFFSET('Hygiene Data'!$D$13,0,10*ROW('Hygiene Data'!D99)))</f>
        <v/>
      </c>
      <c r="DR105" s="278" t="str">
        <f ca="true">+IF(OFFSET('Hygiene Data'!$E$11,0,10*ROW('Hygiene Data'!E99))="","",OFFSET('Hygiene Data'!$E$11,0,10*ROW('Hygiene Data'!E99)))</f>
        <v/>
      </c>
      <c r="DS105" s="278" t="str">
        <f ca="true">+IF(OFFSET('Hygiene Data'!$E$12,0,10*ROW('Hygiene Data'!E99))="","",OFFSET('Hygiene Data'!$E$12,0,10*ROW('Hygiene Data'!E99)))</f>
        <v/>
      </c>
      <c r="DT105" s="278" t="str">
        <f ca="true">+IF(OFFSET('Hygiene Data'!$E$13,0,10*ROW('Hygiene Data'!E99))="","",OFFSET('Hygiene Data'!$E$13,0,10*ROW('Hygiene Data'!E99)))</f>
        <v/>
      </c>
      <c r="DU105" s="278" t="str">
        <f ca="true">+IF(OFFSET('Hygiene Data'!$F$11,0,10*ROW('Hygiene Data'!F99))="","",OFFSET('Hygiene Data'!$F$11,0,10*ROW('Hygiene Data'!F99)))</f>
        <v/>
      </c>
      <c r="DV105" s="278" t="str">
        <f ca="true">+IF(OFFSET('Hygiene Data'!$F$12,0,10*ROW('Hygiene Data'!F99))="","",OFFSET('Hygiene Data'!$F$12,0,10*ROW('Hygiene Data'!F99)))</f>
        <v/>
      </c>
      <c r="DW105" s="278" t="str">
        <f ca="true">+IF(OFFSET('Hygiene Data'!$F$13,0,10*ROW('Hygiene Data'!F99))="","",OFFSET('Hygiene Data'!$F$13,0,10*ROW('Hygiene Data'!F99)))</f>
        <v/>
      </c>
      <c r="DX105" s="278" t="str">
        <f ca="true">+IF(OFFSET('Hygiene Data'!$G$11,0,10*ROW('Hygiene Data'!G99))="","",OFFSET('Hygiene Data'!$G$11,0,10*ROW('Hygiene Data'!G99)))</f>
        <v/>
      </c>
      <c r="DY105" s="278" t="str">
        <f ca="true">+IF(OFFSET('Hygiene Data'!$G$12,0,10*ROW('Hygiene Data'!G99))="","",OFFSET('Hygiene Data'!$G$12,0,10*ROW('Hygiene Data'!G99)))</f>
        <v/>
      </c>
      <c r="DZ105" s="278" t="str">
        <f ca="true">+IF(OFFSET('Hygiene Data'!$G$13,0,10*ROW('Hygiene Data'!G99))="","",OFFSET('Hygiene Data'!$G$13,0,10*ROW('Hygiene Data'!G99)))</f>
        <v/>
      </c>
      <c r="EA105" s="278" t="str">
        <f ca="true">+IF(OFFSET('Hygiene Data'!$H$11,0,10*ROW('Hygiene Data'!H99))="","",OFFSET('Hygiene Data'!$H$11,0,10*ROW('Hygiene Data'!H99)))</f>
        <v/>
      </c>
      <c r="EB105" s="278" t="str">
        <f ca="true">+IF(OFFSET('Hygiene Data'!$H$12,0,10*ROW('Hygiene Data'!H99))="","",OFFSET('Hygiene Data'!$H$12,0,10*ROW('Hygiene Data'!H99)))</f>
        <v/>
      </c>
      <c r="EC105" s="278" t="str">
        <f ca="true">+IF(OFFSET('Hygiene Data'!$H$13,0,10*ROW('Hygiene Data'!H99))="","",OFFSET('Hygiene Data'!$H$13,0,10*ROW('Hygiene Data'!H99)))</f>
        <v/>
      </c>
      <c r="ED105" s="278" t="str">
        <f ca="true">+IF(OFFSET('Hygiene Data'!$I$11,0,10*ROW('Hygiene Data'!I99))="","",OFFSET('Hygiene Data'!$I$11,0,10*ROW('Hygiene Data'!I99)))</f>
        <v/>
      </c>
      <c r="EE105" s="278" t="str">
        <f ca="true">+IF(OFFSET('Hygiene Data'!$I$12,0,10*ROW('Hygiene Data'!I99))="","",OFFSET('Hygiene Data'!$I$12,0,10*ROW('Hygiene Data'!I99)))</f>
        <v/>
      </c>
      <c r="EF105" s="278" t="str">
        <f ca="true">+IF(OFFSET('Hygiene Data'!$I$13,0,10*ROW('Hygiene Data'!I99))="","",OFFSET('Hygiene Data'!$I$13,0,10*ROW('Hygiene Data'!I99)))</f>
        <v/>
      </c>
    </row>
    <row xmlns:x14ac="http://schemas.microsoft.com/office/spreadsheetml/2009/9/ac" r="106" x14ac:dyDescent="0.2">
      <c r="A106" s="35" t="str">
        <f ca="true">+IF(OFFSET('Water Data'!$B$2,0,10*ROW('Water Data'!E100))="","",OFFSET('Water Data'!$B$2,0,10*ROW('Water Data'!E100)))</f>
        <v/>
      </c>
      <c r="B106" s="35" t="str">
        <f ca="true">+IF(OFFSET('Water Data'!$C$2,0,10*ROW('Water Data'!F100))="","",OFFSET('Water Data'!$C$2,0,10*ROW('Water Data'!F100)))</f>
        <v/>
      </c>
      <c r="C106" s="334" t="str">
        <f t="shared" ca="true" si="1"/>
        <v/>
      </c>
      <c r="D106" s="91"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1"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1"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1"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1"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1"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1"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1"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1"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1"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1"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1"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1"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1"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1"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1"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1"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1"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2"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2"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2"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2"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2"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2"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2"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2"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2"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2"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2"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2"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2"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2"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2"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2"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2"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2"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2"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2"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2"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2"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2"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2"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2"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2"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2"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2"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2"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2"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3"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3"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3"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3"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3"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3"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3"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3"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3"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3"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3"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3"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3"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3"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3"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3"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3"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3"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8"/>
      <c r="BS106" s="278" t="str">
        <f ca="true">+IF(OFFSET('Water Data'!$D$27,0,10*ROW('Water Data'!D100))="","",OFFSET('Water Data'!$D$27,0,10*ROW('Water Data'!D100)))</f>
        <v/>
      </c>
      <c r="BT106" s="278" t="str">
        <f ca="true">+IF(OFFSET('Water Data'!$D$28,0,10*ROW('Water Data'!D100))="","",OFFSET('Water Data'!$D$28,0,10*ROW('Water Data'!D100)))</f>
        <v/>
      </c>
      <c r="BU106" s="278" t="str">
        <f ca="true">+IF(OFFSET('Water Data'!$D$29,0,10*ROW('Water Data'!D100))="","",OFFSET('Water Data'!$D$29,0,10*ROW('Water Data'!D100)))</f>
        <v/>
      </c>
      <c r="BV106" s="278" t="str">
        <f ca="true">+IF(OFFSET('Water Data'!$E$27,0,10*ROW('Water Data'!E100))="","",OFFSET('Water Data'!$E$27,0,10*ROW('Water Data'!E100)))</f>
        <v/>
      </c>
      <c r="BW106" s="278" t="str">
        <f ca="true">+IF(OFFSET('Water Data'!$E$28,0,10*ROW('Water Data'!E100))="","",OFFSET('Water Data'!$E$28,0,10*ROW('Water Data'!E100)))</f>
        <v/>
      </c>
      <c r="BX106" s="278" t="str">
        <f ca="true">+IF(OFFSET('Water Data'!$E$29,0,10*ROW('Water Data'!E100))="","",OFFSET('Water Data'!$E$29,0,10*ROW('Water Data'!E100)))</f>
        <v/>
      </c>
      <c r="BY106" s="278" t="str">
        <f ca="true">+IF(OFFSET('Water Data'!$F$27,0,10*ROW('Water Data'!F100))="","",OFFSET('Water Data'!$F$27,0,10*ROW('Water Data'!F100)))</f>
        <v/>
      </c>
      <c r="BZ106" s="278" t="str">
        <f ca="true">+IF(OFFSET('Water Data'!$F$28,0,10*ROW('Water Data'!F100))="","",OFFSET('Water Data'!$F$28,0,10*ROW('Water Data'!F100)))</f>
        <v/>
      </c>
      <c r="CA106" s="278" t="str">
        <f ca="true">+IF(OFFSET('Water Data'!$F$29,0,10*ROW('Water Data'!F100))="","",OFFSET('Water Data'!$F$29,0,10*ROW('Water Data'!F100)))</f>
        <v/>
      </c>
      <c r="CB106" s="278" t="str">
        <f ca="true">+IF(OFFSET('Water Data'!$G$27,0,10*ROW('Water Data'!G100))="","",OFFSET('Water Data'!$G$27,0,10*ROW('Water Data'!G100)))</f>
        <v/>
      </c>
      <c r="CC106" s="278" t="str">
        <f ca="true">+IF(OFFSET('Water Data'!$G$28,0,10*ROW('Water Data'!G100))="","",OFFSET('Water Data'!$G$28,0,10*ROW('Water Data'!G100)))</f>
        <v/>
      </c>
      <c r="CD106" s="278" t="str">
        <f ca="true">+IF(OFFSET('Water Data'!$G$29,0,10*ROW('Water Data'!G100))="","",OFFSET('Water Data'!$G$29,0,10*ROW('Water Data'!G100)))</f>
        <v/>
      </c>
      <c r="CE106" s="278" t="str">
        <f ca="true">+IF(OFFSET('Water Data'!$H$27,0,10*ROW('Water Data'!H100))="","",OFFSET('Water Data'!$H$27,0,10*ROW('Water Data'!H100)))</f>
        <v/>
      </c>
      <c r="CF106" s="278" t="str">
        <f ca="true">+IF(OFFSET('Water Data'!$H$28,0,10*ROW('Water Data'!H100))="","",OFFSET('Water Data'!$H$28,0,10*ROW('Water Data'!H100)))</f>
        <v/>
      </c>
      <c r="CG106" s="278" t="str">
        <f ca="true">+IF(OFFSET('Water Data'!$H$29,0,10*ROW('Water Data'!H100))="","",OFFSET('Water Data'!$H$29,0,10*ROW('Water Data'!H100)))</f>
        <v/>
      </c>
      <c r="CH106" s="278" t="str">
        <f ca="true">+IF(OFFSET('Water Data'!$I$27,0,10*ROW('Water Data'!I100))="","",OFFSET('Water Data'!$I$27,0,10*ROW('Water Data'!I100)))</f>
        <v/>
      </c>
      <c r="CI106" s="278" t="str">
        <f ca="true">+IF(OFFSET('Water Data'!$I$28,0,10*ROW('Water Data'!I100))="","",OFFSET('Water Data'!$I$28,0,10*ROW('Water Data'!I100)))</f>
        <v/>
      </c>
      <c r="CJ106" s="278" t="str">
        <f ca="true">+IF(OFFSET('Water Data'!$I$29,0,10*ROW('Water Data'!I100))="","",OFFSET('Water Data'!$I$29,0,10*ROW('Water Data'!I100)))</f>
        <v/>
      </c>
      <c r="CK106" s="278" t="str">
        <f ca="true">+IF(OFFSET('Sanitation Data'!$D$28,0,10*ROW('Sanitation Data'!D100))="","",OFFSET('Sanitation Data'!$D$28,0,10*ROW('Sanitation Data'!D100)))</f>
        <v/>
      </c>
      <c r="CL106" s="278" t="str">
        <f ca="true">+IF(OFFSET('Sanitation Data'!$D$29,0,10*ROW('Sanitation Data'!D100))="","",OFFSET('Sanitation Data'!$D$29,0,10*ROW('Sanitation Data'!D100)))</f>
        <v/>
      </c>
      <c r="CM106" s="278" t="str">
        <f ca="true">+IF(OFFSET('Sanitation Data'!$D$30,0,10*ROW('Sanitation Data'!D100))="","",OFFSET('Sanitation Data'!$D$30,0,10*ROW('Sanitation Data'!D100)))</f>
        <v/>
      </c>
      <c r="CN106" s="278" t="str">
        <f ca="true">+IF(OFFSET('Sanitation Data'!$D$31,0,10*ROW('Sanitation Data'!D100))="","",OFFSET('Sanitation Data'!$D$31,0,10*ROW('Sanitation Data'!D100)))</f>
        <v/>
      </c>
      <c r="CO106" s="278" t="str">
        <f ca="true">+IF(OFFSET('Sanitation Data'!$D$32,0,10*ROW('Sanitation Data'!D100))="","",OFFSET('Sanitation Data'!$D$32,0,10*ROW('Sanitation Data'!D100)))</f>
        <v/>
      </c>
      <c r="CP106" s="278" t="str">
        <f ca="true">+IF(OFFSET('Sanitation Data'!$E$28,0,10*ROW('Sanitation Data'!E100))="","",OFFSET('Sanitation Data'!$E$28,0,10*ROW('Sanitation Data'!E100)))</f>
        <v/>
      </c>
      <c r="CQ106" s="278" t="str">
        <f ca="true">+IF(OFFSET('Sanitation Data'!$E$29,0,10*ROW('Sanitation Data'!E100))="","",OFFSET('Sanitation Data'!$E$29,0,10*ROW('Sanitation Data'!E100)))</f>
        <v/>
      </c>
      <c r="CR106" s="278" t="str">
        <f ca="true">+IF(OFFSET('Sanitation Data'!$E$30,0,10*ROW('Sanitation Data'!E100))="","",OFFSET('Sanitation Data'!$E$30,0,10*ROW('Sanitation Data'!E100)))</f>
        <v/>
      </c>
      <c r="CS106" s="278" t="str">
        <f ca="true">+IF(OFFSET('Sanitation Data'!$E$31,0,10*ROW('Sanitation Data'!E100))="","",OFFSET('Sanitation Data'!$E$31,0,10*ROW('Sanitation Data'!E100)))</f>
        <v/>
      </c>
      <c r="CT106" s="278" t="str">
        <f ca="true">+IF(OFFSET('Sanitation Data'!$E$32,0,10*ROW('Sanitation Data'!E100))="","",OFFSET('Sanitation Data'!$E$32,0,10*ROW('Sanitation Data'!E100)))</f>
        <v/>
      </c>
      <c r="CU106" s="278" t="str">
        <f ca="true">+IF(OFFSET('Sanitation Data'!$F$28,0,10*ROW('Sanitation Data'!F100))="","",OFFSET('Sanitation Data'!$F$28,0,10*ROW('Sanitation Data'!F100)))</f>
        <v/>
      </c>
      <c r="CV106" s="278" t="str">
        <f ca="true">+IF(OFFSET('Sanitation Data'!$F$29,0,10*ROW('Sanitation Data'!F100))="","",OFFSET('Sanitation Data'!$F$29,0,10*ROW('Sanitation Data'!F100)))</f>
        <v/>
      </c>
      <c r="CW106" s="278" t="str">
        <f ca="true">+IF(OFFSET('Sanitation Data'!$F$30,0,10*ROW('Sanitation Data'!F100))="","",OFFSET('Sanitation Data'!$F$30,0,10*ROW('Sanitation Data'!F100)))</f>
        <v/>
      </c>
      <c r="CX106" s="278" t="str">
        <f ca="true">+IF(OFFSET('Sanitation Data'!$F$31,0,10*ROW('Sanitation Data'!F100))="","",OFFSET('Sanitation Data'!$F$31,0,10*ROW('Sanitation Data'!F100)))</f>
        <v/>
      </c>
      <c r="CY106" s="278" t="str">
        <f ca="true">+IF(OFFSET('Sanitation Data'!$F$32,0,10*ROW('Sanitation Data'!F100))="","",OFFSET('Sanitation Data'!$F$32,0,10*ROW('Sanitation Data'!F100)))</f>
        <v/>
      </c>
      <c r="CZ106" s="278" t="str">
        <f ca="true">+IF(OFFSET('Sanitation Data'!$G$28,0,10*ROW('Sanitation Data'!G100))="","",OFFSET('Sanitation Data'!$G$28,0,10*ROW('Sanitation Data'!G100)))</f>
        <v/>
      </c>
      <c r="DA106" s="278" t="str">
        <f ca="true">+IF(OFFSET('Sanitation Data'!$G$29,0,10*ROW('Sanitation Data'!G100))="","",OFFSET('Sanitation Data'!$G$29,0,10*ROW('Sanitation Data'!G100)))</f>
        <v/>
      </c>
      <c r="DB106" s="278" t="str">
        <f ca="true">+IF(OFFSET('Sanitation Data'!$G$30,0,10*ROW('Sanitation Data'!G100))="","",OFFSET('Sanitation Data'!$G$30,0,10*ROW('Sanitation Data'!G100)))</f>
        <v/>
      </c>
      <c r="DC106" s="278" t="str">
        <f ca="true">+IF(OFFSET('Sanitation Data'!$G$31,0,10*ROW('Sanitation Data'!G100))="","",OFFSET('Sanitation Data'!$G$31,0,10*ROW('Sanitation Data'!G100)))</f>
        <v/>
      </c>
      <c r="DD106" s="278" t="str">
        <f ca="true">+IF(OFFSET('Sanitation Data'!$G$32,0,10*ROW('Sanitation Data'!G100))="","",OFFSET('Sanitation Data'!$G$32,0,10*ROW('Sanitation Data'!G100)))</f>
        <v/>
      </c>
      <c r="DE106" s="278" t="str">
        <f ca="true">+IF(OFFSET('Sanitation Data'!$H$28,0,10*ROW('Sanitation Data'!H100))="","",OFFSET('Sanitation Data'!$H$28,0,10*ROW('Sanitation Data'!H100)))</f>
        <v/>
      </c>
      <c r="DF106" s="278" t="str">
        <f ca="true">+IF(OFFSET('Sanitation Data'!$H$29,0,10*ROW('Sanitation Data'!H100))="","",OFFSET('Sanitation Data'!$H$29,0,10*ROW('Sanitation Data'!H100)))</f>
        <v/>
      </c>
      <c r="DG106" s="278" t="str">
        <f ca="true">+IF(OFFSET('Sanitation Data'!$H$30,0,10*ROW('Sanitation Data'!H100))="","",OFFSET('Sanitation Data'!$H$30,0,10*ROW('Sanitation Data'!H100)))</f>
        <v/>
      </c>
      <c r="DH106" s="278" t="str">
        <f ca="true">+IF(OFFSET('Sanitation Data'!$H$31,0,10*ROW('Sanitation Data'!H100))="","",OFFSET('Sanitation Data'!$H$31,0,10*ROW('Sanitation Data'!H100)))</f>
        <v/>
      </c>
      <c r="DI106" s="278" t="str">
        <f ca="true">+IF(OFFSET('Sanitation Data'!$H$32,0,10*ROW('Sanitation Data'!H100))="","",OFFSET('Sanitation Data'!$H$32,0,10*ROW('Sanitation Data'!H100)))</f>
        <v/>
      </c>
      <c r="DJ106" s="278" t="str">
        <f ca="true">+IF(OFFSET('Sanitation Data'!$I$28,0,10*ROW('Sanitation Data'!I100))="","",OFFSET('Sanitation Data'!$I$28,0,10*ROW('Sanitation Data'!I100)))</f>
        <v/>
      </c>
      <c r="DK106" s="278" t="str">
        <f ca="true">+IF(OFFSET('Sanitation Data'!$I$29,0,10*ROW('Sanitation Data'!I100))="","",OFFSET('Sanitation Data'!$I$29,0,10*ROW('Sanitation Data'!I100)))</f>
        <v/>
      </c>
      <c r="DL106" s="278" t="str">
        <f ca="true">+IF(OFFSET('Sanitation Data'!$I$30,0,10*ROW('Sanitation Data'!I100))="","",OFFSET('Sanitation Data'!$I$30,0,10*ROW('Sanitation Data'!I100)))</f>
        <v/>
      </c>
      <c r="DM106" s="278" t="str">
        <f ca="true">+IF(OFFSET('Sanitation Data'!$I$31,0,10*ROW('Sanitation Data'!I100))="","",OFFSET('Sanitation Data'!$I$31,0,10*ROW('Sanitation Data'!I100)))</f>
        <v/>
      </c>
      <c r="DN106" s="278" t="str">
        <f ca="true">+IF(OFFSET('Sanitation Data'!$I$32,0,10*ROW('Sanitation Data'!I100))="","",OFFSET('Sanitation Data'!$I$32,0,10*ROW('Sanitation Data'!I100)))</f>
        <v/>
      </c>
      <c r="DO106" s="278" t="str">
        <f ca="true">+IF(OFFSET('Hygiene Data'!$D$11,0,10*ROW('Hygiene Data'!D100))="","",OFFSET('Hygiene Data'!$D$11,0,10*ROW('Hygiene Data'!D100)))</f>
        <v/>
      </c>
      <c r="DP106" s="278" t="str">
        <f ca="true">+IF(OFFSET('Hygiene Data'!$D$12,0,10*ROW('Hygiene Data'!D100))="","",OFFSET('Hygiene Data'!$D$12,0,10*ROW('Hygiene Data'!D100)))</f>
        <v/>
      </c>
      <c r="DQ106" s="278" t="str">
        <f ca="true">+IF(OFFSET('Hygiene Data'!$D$13,0,10*ROW('Hygiene Data'!D100))="","",OFFSET('Hygiene Data'!$D$13,0,10*ROW('Hygiene Data'!D100)))</f>
        <v/>
      </c>
      <c r="DR106" s="278" t="str">
        <f ca="true">+IF(OFFSET('Hygiene Data'!$E$11,0,10*ROW('Hygiene Data'!E100))="","",OFFSET('Hygiene Data'!$E$11,0,10*ROW('Hygiene Data'!E100)))</f>
        <v/>
      </c>
      <c r="DS106" s="278" t="str">
        <f ca="true">+IF(OFFSET('Hygiene Data'!$E$12,0,10*ROW('Hygiene Data'!E100))="","",OFFSET('Hygiene Data'!$E$12,0,10*ROW('Hygiene Data'!E100)))</f>
        <v/>
      </c>
      <c r="DT106" s="278" t="str">
        <f ca="true">+IF(OFFSET('Hygiene Data'!$E$13,0,10*ROW('Hygiene Data'!E100))="","",OFFSET('Hygiene Data'!$E$13,0,10*ROW('Hygiene Data'!E100)))</f>
        <v/>
      </c>
      <c r="DU106" s="278" t="str">
        <f ca="true">+IF(OFFSET('Hygiene Data'!$F$11,0,10*ROW('Hygiene Data'!F100))="","",OFFSET('Hygiene Data'!$F$11,0,10*ROW('Hygiene Data'!F100)))</f>
        <v/>
      </c>
      <c r="DV106" s="278" t="str">
        <f ca="true">+IF(OFFSET('Hygiene Data'!$F$12,0,10*ROW('Hygiene Data'!F100))="","",OFFSET('Hygiene Data'!$F$12,0,10*ROW('Hygiene Data'!F100)))</f>
        <v/>
      </c>
      <c r="DW106" s="278" t="str">
        <f ca="true">+IF(OFFSET('Hygiene Data'!$F$13,0,10*ROW('Hygiene Data'!F100))="","",OFFSET('Hygiene Data'!$F$13,0,10*ROW('Hygiene Data'!F100)))</f>
        <v/>
      </c>
      <c r="DX106" s="278" t="str">
        <f ca="true">+IF(OFFSET('Hygiene Data'!$G$11,0,10*ROW('Hygiene Data'!G100))="","",OFFSET('Hygiene Data'!$G$11,0,10*ROW('Hygiene Data'!G100)))</f>
        <v/>
      </c>
      <c r="DY106" s="278" t="str">
        <f ca="true">+IF(OFFSET('Hygiene Data'!$G$12,0,10*ROW('Hygiene Data'!G100))="","",OFFSET('Hygiene Data'!$G$12,0,10*ROW('Hygiene Data'!G100)))</f>
        <v/>
      </c>
      <c r="DZ106" s="278" t="str">
        <f ca="true">+IF(OFFSET('Hygiene Data'!$G$13,0,10*ROW('Hygiene Data'!G100))="","",OFFSET('Hygiene Data'!$G$13,0,10*ROW('Hygiene Data'!G100)))</f>
        <v/>
      </c>
      <c r="EA106" s="278" t="str">
        <f ca="true">+IF(OFFSET('Hygiene Data'!$H$11,0,10*ROW('Hygiene Data'!H100))="","",OFFSET('Hygiene Data'!$H$11,0,10*ROW('Hygiene Data'!H100)))</f>
        <v/>
      </c>
      <c r="EB106" s="278" t="str">
        <f ca="true">+IF(OFFSET('Hygiene Data'!$H$12,0,10*ROW('Hygiene Data'!H100))="","",OFFSET('Hygiene Data'!$H$12,0,10*ROW('Hygiene Data'!H100)))</f>
        <v/>
      </c>
      <c r="EC106" s="278" t="str">
        <f ca="true">+IF(OFFSET('Hygiene Data'!$H$13,0,10*ROW('Hygiene Data'!H100))="","",OFFSET('Hygiene Data'!$H$13,0,10*ROW('Hygiene Data'!H100)))</f>
        <v/>
      </c>
      <c r="ED106" s="278" t="str">
        <f ca="true">+IF(OFFSET('Hygiene Data'!$I$11,0,10*ROW('Hygiene Data'!I100))="","",OFFSET('Hygiene Data'!$I$11,0,10*ROW('Hygiene Data'!I100)))</f>
        <v/>
      </c>
      <c r="EE106" s="278" t="str">
        <f ca="true">+IF(OFFSET('Hygiene Data'!$I$12,0,10*ROW('Hygiene Data'!I100))="","",OFFSET('Hygiene Data'!$I$12,0,10*ROW('Hygiene Data'!I100)))</f>
        <v/>
      </c>
      <c r="EF106" s="278" t="str">
        <f ca="true">+IF(OFFSET('Hygiene Data'!$I$13,0,10*ROW('Hygiene Data'!I100))="","",OFFSET('Hygiene Data'!$I$13,0,10*ROW('Hygiene Data'!I100)))</f>
        <v/>
      </c>
    </row>
    <row xmlns:x14ac="http://schemas.microsoft.com/office/spreadsheetml/2009/9/ac" r="107" x14ac:dyDescent="0.2">
      <c r="A107" s="35" t="str">
        <f ca="true">+IF(OFFSET('Water Data'!$B$2,0,10*ROW('Water Data'!E101))="","",OFFSET('Water Data'!$B$2,0,10*ROW('Water Data'!E101)))</f>
        <v/>
      </c>
      <c r="B107" s="35" t="str">
        <f ca="true">+IF(OFFSET('Water Data'!$C$2,0,10*ROW('Water Data'!F101))="","",OFFSET('Water Data'!$C$2,0,10*ROW('Water Data'!F101)))</f>
        <v/>
      </c>
      <c r="C107" s="334" t="str">
        <f t="shared" ca="true" si="1"/>
        <v/>
      </c>
      <c r="D107" s="91"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1"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1"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1"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1"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1"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1"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1"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1"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1"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1"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1"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1"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1"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1"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1"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1"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1"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2"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2"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2"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2"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2"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2"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2"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2"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2"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2"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2"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2"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2"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2"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2"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2"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2"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2"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2"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2"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2"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2"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2"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2"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2"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2"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2"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2"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2"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2"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3"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3"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3"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3"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3"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3"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3"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3"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3"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3"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3"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3"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3"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3"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3"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3"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3"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3"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8"/>
      <c r="BS107" s="278" t="str">
        <f ca="true">+IF(OFFSET('Water Data'!$D$27,0,10*ROW('Water Data'!D101))="","",OFFSET('Water Data'!$D$27,0,10*ROW('Water Data'!D101)))</f>
        <v/>
      </c>
      <c r="BT107" s="278" t="str">
        <f ca="true">+IF(OFFSET('Water Data'!$D$28,0,10*ROW('Water Data'!D101))="","",OFFSET('Water Data'!$D$28,0,10*ROW('Water Data'!D101)))</f>
        <v/>
      </c>
      <c r="BU107" s="278" t="str">
        <f ca="true">+IF(OFFSET('Water Data'!$D$29,0,10*ROW('Water Data'!D101))="","",OFFSET('Water Data'!$D$29,0,10*ROW('Water Data'!D101)))</f>
        <v/>
      </c>
      <c r="BV107" s="278" t="str">
        <f ca="true">+IF(OFFSET('Water Data'!$E$27,0,10*ROW('Water Data'!E101))="","",OFFSET('Water Data'!$E$27,0,10*ROW('Water Data'!E101)))</f>
        <v/>
      </c>
      <c r="BW107" s="278" t="str">
        <f ca="true">+IF(OFFSET('Water Data'!$E$28,0,10*ROW('Water Data'!E101))="","",OFFSET('Water Data'!$E$28,0,10*ROW('Water Data'!E101)))</f>
        <v/>
      </c>
      <c r="BX107" s="278" t="str">
        <f ca="true">+IF(OFFSET('Water Data'!$E$29,0,10*ROW('Water Data'!E101))="","",OFFSET('Water Data'!$E$29,0,10*ROW('Water Data'!E101)))</f>
        <v/>
      </c>
      <c r="BY107" s="278" t="str">
        <f ca="true">+IF(OFFSET('Water Data'!$F$27,0,10*ROW('Water Data'!F101))="","",OFFSET('Water Data'!$F$27,0,10*ROW('Water Data'!F101)))</f>
        <v/>
      </c>
      <c r="BZ107" s="278" t="str">
        <f ca="true">+IF(OFFSET('Water Data'!$F$28,0,10*ROW('Water Data'!F101))="","",OFFSET('Water Data'!$F$28,0,10*ROW('Water Data'!F101)))</f>
        <v/>
      </c>
      <c r="CA107" s="278" t="str">
        <f ca="true">+IF(OFFSET('Water Data'!$F$29,0,10*ROW('Water Data'!F101))="","",OFFSET('Water Data'!$F$29,0,10*ROW('Water Data'!F101)))</f>
        <v/>
      </c>
      <c r="CB107" s="278" t="str">
        <f ca="true">+IF(OFFSET('Water Data'!$G$27,0,10*ROW('Water Data'!G101))="","",OFFSET('Water Data'!$G$27,0,10*ROW('Water Data'!G101)))</f>
        <v/>
      </c>
      <c r="CC107" s="278" t="str">
        <f ca="true">+IF(OFFSET('Water Data'!$G$28,0,10*ROW('Water Data'!G101))="","",OFFSET('Water Data'!$G$28,0,10*ROW('Water Data'!G101)))</f>
        <v/>
      </c>
      <c r="CD107" s="278" t="str">
        <f ca="true">+IF(OFFSET('Water Data'!$G$29,0,10*ROW('Water Data'!G101))="","",OFFSET('Water Data'!$G$29,0,10*ROW('Water Data'!G101)))</f>
        <v/>
      </c>
      <c r="CE107" s="278" t="str">
        <f ca="true">+IF(OFFSET('Water Data'!$H$27,0,10*ROW('Water Data'!H101))="","",OFFSET('Water Data'!$H$27,0,10*ROW('Water Data'!H101)))</f>
        <v/>
      </c>
      <c r="CF107" s="278" t="str">
        <f ca="true">+IF(OFFSET('Water Data'!$H$28,0,10*ROW('Water Data'!H101))="","",OFFSET('Water Data'!$H$28,0,10*ROW('Water Data'!H101)))</f>
        <v/>
      </c>
      <c r="CG107" s="278" t="str">
        <f ca="true">+IF(OFFSET('Water Data'!$H$29,0,10*ROW('Water Data'!H101))="","",OFFSET('Water Data'!$H$29,0,10*ROW('Water Data'!H101)))</f>
        <v/>
      </c>
      <c r="CH107" s="278" t="str">
        <f ca="true">+IF(OFFSET('Water Data'!$I$27,0,10*ROW('Water Data'!I101))="","",OFFSET('Water Data'!$I$27,0,10*ROW('Water Data'!I101)))</f>
        <v/>
      </c>
      <c r="CI107" s="278" t="str">
        <f ca="true">+IF(OFFSET('Water Data'!$I$28,0,10*ROW('Water Data'!I101))="","",OFFSET('Water Data'!$I$28,0,10*ROW('Water Data'!I101)))</f>
        <v/>
      </c>
      <c r="CJ107" s="278" t="str">
        <f ca="true">+IF(OFFSET('Water Data'!$I$29,0,10*ROW('Water Data'!I101))="","",OFFSET('Water Data'!$I$29,0,10*ROW('Water Data'!I101)))</f>
        <v/>
      </c>
      <c r="CK107" s="278" t="str">
        <f ca="true">+IF(OFFSET('Sanitation Data'!$D$28,0,10*ROW('Sanitation Data'!D101))="","",OFFSET('Sanitation Data'!$D$28,0,10*ROW('Sanitation Data'!D101)))</f>
        <v/>
      </c>
      <c r="CL107" s="278" t="str">
        <f ca="true">+IF(OFFSET('Sanitation Data'!$D$29,0,10*ROW('Sanitation Data'!D101))="","",OFFSET('Sanitation Data'!$D$29,0,10*ROW('Sanitation Data'!D101)))</f>
        <v/>
      </c>
      <c r="CM107" s="278" t="str">
        <f ca="true">+IF(OFFSET('Sanitation Data'!$D$30,0,10*ROW('Sanitation Data'!D101))="","",OFFSET('Sanitation Data'!$D$30,0,10*ROW('Sanitation Data'!D101)))</f>
        <v/>
      </c>
      <c r="CN107" s="278" t="str">
        <f ca="true">+IF(OFFSET('Sanitation Data'!$D$31,0,10*ROW('Sanitation Data'!D101))="","",OFFSET('Sanitation Data'!$D$31,0,10*ROW('Sanitation Data'!D101)))</f>
        <v/>
      </c>
      <c r="CO107" s="278" t="str">
        <f ca="true">+IF(OFFSET('Sanitation Data'!$D$32,0,10*ROW('Sanitation Data'!D101))="","",OFFSET('Sanitation Data'!$D$32,0,10*ROW('Sanitation Data'!D101)))</f>
        <v/>
      </c>
      <c r="CP107" s="278" t="str">
        <f ca="true">+IF(OFFSET('Sanitation Data'!$E$28,0,10*ROW('Sanitation Data'!E101))="","",OFFSET('Sanitation Data'!$E$28,0,10*ROW('Sanitation Data'!E101)))</f>
        <v/>
      </c>
      <c r="CQ107" s="278" t="str">
        <f ca="true">+IF(OFFSET('Sanitation Data'!$E$29,0,10*ROW('Sanitation Data'!E101))="","",OFFSET('Sanitation Data'!$E$29,0,10*ROW('Sanitation Data'!E101)))</f>
        <v/>
      </c>
      <c r="CR107" s="278" t="str">
        <f ca="true">+IF(OFFSET('Sanitation Data'!$E$30,0,10*ROW('Sanitation Data'!E101))="","",OFFSET('Sanitation Data'!$E$30,0,10*ROW('Sanitation Data'!E101)))</f>
        <v/>
      </c>
      <c r="CS107" s="278" t="str">
        <f ca="true">+IF(OFFSET('Sanitation Data'!$E$31,0,10*ROW('Sanitation Data'!E101))="","",OFFSET('Sanitation Data'!$E$31,0,10*ROW('Sanitation Data'!E101)))</f>
        <v/>
      </c>
      <c r="CT107" s="278" t="str">
        <f ca="true">+IF(OFFSET('Sanitation Data'!$E$32,0,10*ROW('Sanitation Data'!E101))="","",OFFSET('Sanitation Data'!$E$32,0,10*ROW('Sanitation Data'!E101)))</f>
        <v/>
      </c>
      <c r="CU107" s="278" t="str">
        <f ca="true">+IF(OFFSET('Sanitation Data'!$F$28,0,10*ROW('Sanitation Data'!F101))="","",OFFSET('Sanitation Data'!$F$28,0,10*ROW('Sanitation Data'!F101)))</f>
        <v/>
      </c>
      <c r="CV107" s="278" t="str">
        <f ca="true">+IF(OFFSET('Sanitation Data'!$F$29,0,10*ROW('Sanitation Data'!F101))="","",OFFSET('Sanitation Data'!$F$29,0,10*ROW('Sanitation Data'!F101)))</f>
        <v/>
      </c>
      <c r="CW107" s="278" t="str">
        <f ca="true">+IF(OFFSET('Sanitation Data'!$F$30,0,10*ROW('Sanitation Data'!F101))="","",OFFSET('Sanitation Data'!$F$30,0,10*ROW('Sanitation Data'!F101)))</f>
        <v/>
      </c>
      <c r="CX107" s="278" t="str">
        <f ca="true">+IF(OFFSET('Sanitation Data'!$F$31,0,10*ROW('Sanitation Data'!F101))="","",OFFSET('Sanitation Data'!$F$31,0,10*ROW('Sanitation Data'!F101)))</f>
        <v/>
      </c>
      <c r="CY107" s="278" t="str">
        <f ca="true">+IF(OFFSET('Sanitation Data'!$F$32,0,10*ROW('Sanitation Data'!F101))="","",OFFSET('Sanitation Data'!$F$32,0,10*ROW('Sanitation Data'!F101)))</f>
        <v/>
      </c>
      <c r="CZ107" s="278" t="str">
        <f ca="true">+IF(OFFSET('Sanitation Data'!$G$28,0,10*ROW('Sanitation Data'!G101))="","",OFFSET('Sanitation Data'!$G$28,0,10*ROW('Sanitation Data'!G101)))</f>
        <v/>
      </c>
      <c r="DA107" s="278" t="str">
        <f ca="true">+IF(OFFSET('Sanitation Data'!$G$29,0,10*ROW('Sanitation Data'!G101))="","",OFFSET('Sanitation Data'!$G$29,0,10*ROW('Sanitation Data'!G101)))</f>
        <v/>
      </c>
      <c r="DB107" s="278" t="str">
        <f ca="true">+IF(OFFSET('Sanitation Data'!$G$30,0,10*ROW('Sanitation Data'!G101))="","",OFFSET('Sanitation Data'!$G$30,0,10*ROW('Sanitation Data'!G101)))</f>
        <v/>
      </c>
      <c r="DC107" s="278" t="str">
        <f ca="true">+IF(OFFSET('Sanitation Data'!$G$31,0,10*ROW('Sanitation Data'!G101))="","",OFFSET('Sanitation Data'!$G$31,0,10*ROW('Sanitation Data'!G101)))</f>
        <v/>
      </c>
      <c r="DD107" s="278" t="str">
        <f ca="true">+IF(OFFSET('Sanitation Data'!$G$32,0,10*ROW('Sanitation Data'!G101))="","",OFFSET('Sanitation Data'!$G$32,0,10*ROW('Sanitation Data'!G101)))</f>
        <v/>
      </c>
      <c r="DE107" s="278" t="str">
        <f ca="true">+IF(OFFSET('Sanitation Data'!$H$28,0,10*ROW('Sanitation Data'!H101))="","",OFFSET('Sanitation Data'!$H$28,0,10*ROW('Sanitation Data'!H101)))</f>
        <v/>
      </c>
      <c r="DF107" s="278" t="str">
        <f ca="true">+IF(OFFSET('Sanitation Data'!$H$29,0,10*ROW('Sanitation Data'!H101))="","",OFFSET('Sanitation Data'!$H$29,0,10*ROW('Sanitation Data'!H101)))</f>
        <v/>
      </c>
      <c r="DG107" s="278" t="str">
        <f ca="true">+IF(OFFSET('Sanitation Data'!$H$30,0,10*ROW('Sanitation Data'!H101))="","",OFFSET('Sanitation Data'!$H$30,0,10*ROW('Sanitation Data'!H101)))</f>
        <v/>
      </c>
      <c r="DH107" s="278" t="str">
        <f ca="true">+IF(OFFSET('Sanitation Data'!$H$31,0,10*ROW('Sanitation Data'!H101))="","",OFFSET('Sanitation Data'!$H$31,0,10*ROW('Sanitation Data'!H101)))</f>
        <v/>
      </c>
      <c r="DI107" s="278" t="str">
        <f ca="true">+IF(OFFSET('Sanitation Data'!$H$32,0,10*ROW('Sanitation Data'!H101))="","",OFFSET('Sanitation Data'!$H$32,0,10*ROW('Sanitation Data'!H101)))</f>
        <v/>
      </c>
      <c r="DJ107" s="278" t="str">
        <f ca="true">+IF(OFFSET('Sanitation Data'!$I$28,0,10*ROW('Sanitation Data'!I101))="","",OFFSET('Sanitation Data'!$I$28,0,10*ROW('Sanitation Data'!I101)))</f>
        <v/>
      </c>
      <c r="DK107" s="278" t="str">
        <f ca="true">+IF(OFFSET('Sanitation Data'!$I$29,0,10*ROW('Sanitation Data'!I101))="","",OFFSET('Sanitation Data'!$I$29,0,10*ROW('Sanitation Data'!I101)))</f>
        <v/>
      </c>
      <c r="DL107" s="278" t="str">
        <f ca="true">+IF(OFFSET('Sanitation Data'!$I$30,0,10*ROW('Sanitation Data'!I101))="","",OFFSET('Sanitation Data'!$I$30,0,10*ROW('Sanitation Data'!I101)))</f>
        <v/>
      </c>
      <c r="DM107" s="278" t="str">
        <f ca="true">+IF(OFFSET('Sanitation Data'!$I$31,0,10*ROW('Sanitation Data'!I101))="","",OFFSET('Sanitation Data'!$I$31,0,10*ROW('Sanitation Data'!I101)))</f>
        <v/>
      </c>
      <c r="DN107" s="278" t="str">
        <f ca="true">+IF(OFFSET('Sanitation Data'!$I$32,0,10*ROW('Sanitation Data'!I101))="","",OFFSET('Sanitation Data'!$I$32,0,10*ROW('Sanitation Data'!I101)))</f>
        <v/>
      </c>
      <c r="DO107" s="278" t="str">
        <f ca="true">+IF(OFFSET('Hygiene Data'!$D$11,0,10*ROW('Hygiene Data'!D101))="","",OFFSET('Hygiene Data'!$D$11,0,10*ROW('Hygiene Data'!D101)))</f>
        <v/>
      </c>
      <c r="DP107" s="278" t="str">
        <f ca="true">+IF(OFFSET('Hygiene Data'!$D$12,0,10*ROW('Hygiene Data'!D101))="","",OFFSET('Hygiene Data'!$D$12,0,10*ROW('Hygiene Data'!D101)))</f>
        <v/>
      </c>
      <c r="DQ107" s="278" t="str">
        <f ca="true">+IF(OFFSET('Hygiene Data'!$D$13,0,10*ROW('Hygiene Data'!D101))="","",OFFSET('Hygiene Data'!$D$13,0,10*ROW('Hygiene Data'!D101)))</f>
        <v/>
      </c>
      <c r="DR107" s="278" t="str">
        <f ca="true">+IF(OFFSET('Hygiene Data'!$E$11,0,10*ROW('Hygiene Data'!E101))="","",OFFSET('Hygiene Data'!$E$11,0,10*ROW('Hygiene Data'!E101)))</f>
        <v/>
      </c>
      <c r="DS107" s="278" t="str">
        <f ca="true">+IF(OFFSET('Hygiene Data'!$E$12,0,10*ROW('Hygiene Data'!E101))="","",OFFSET('Hygiene Data'!$E$12,0,10*ROW('Hygiene Data'!E101)))</f>
        <v/>
      </c>
      <c r="DT107" s="278" t="str">
        <f ca="true">+IF(OFFSET('Hygiene Data'!$E$13,0,10*ROW('Hygiene Data'!E101))="","",OFFSET('Hygiene Data'!$E$13,0,10*ROW('Hygiene Data'!E101)))</f>
        <v/>
      </c>
      <c r="DU107" s="278" t="str">
        <f ca="true">+IF(OFFSET('Hygiene Data'!$F$11,0,10*ROW('Hygiene Data'!F101))="","",OFFSET('Hygiene Data'!$F$11,0,10*ROW('Hygiene Data'!F101)))</f>
        <v/>
      </c>
      <c r="DV107" s="278" t="str">
        <f ca="true">+IF(OFFSET('Hygiene Data'!$F$12,0,10*ROW('Hygiene Data'!F101))="","",OFFSET('Hygiene Data'!$F$12,0,10*ROW('Hygiene Data'!F101)))</f>
        <v/>
      </c>
      <c r="DW107" s="278" t="str">
        <f ca="true">+IF(OFFSET('Hygiene Data'!$F$13,0,10*ROW('Hygiene Data'!F101))="","",OFFSET('Hygiene Data'!$F$13,0,10*ROW('Hygiene Data'!F101)))</f>
        <v/>
      </c>
      <c r="DX107" s="278" t="str">
        <f ca="true">+IF(OFFSET('Hygiene Data'!$G$11,0,10*ROW('Hygiene Data'!G101))="","",OFFSET('Hygiene Data'!$G$11,0,10*ROW('Hygiene Data'!G101)))</f>
        <v/>
      </c>
      <c r="DY107" s="278" t="str">
        <f ca="true">+IF(OFFSET('Hygiene Data'!$G$12,0,10*ROW('Hygiene Data'!G101))="","",OFFSET('Hygiene Data'!$G$12,0,10*ROW('Hygiene Data'!G101)))</f>
        <v/>
      </c>
      <c r="DZ107" s="278" t="str">
        <f ca="true">+IF(OFFSET('Hygiene Data'!$G$13,0,10*ROW('Hygiene Data'!G101))="","",OFFSET('Hygiene Data'!$G$13,0,10*ROW('Hygiene Data'!G101)))</f>
        <v/>
      </c>
      <c r="EA107" s="278" t="str">
        <f ca="true">+IF(OFFSET('Hygiene Data'!$H$11,0,10*ROW('Hygiene Data'!H101))="","",OFFSET('Hygiene Data'!$H$11,0,10*ROW('Hygiene Data'!H101)))</f>
        <v/>
      </c>
      <c r="EB107" s="278" t="str">
        <f ca="true">+IF(OFFSET('Hygiene Data'!$H$12,0,10*ROW('Hygiene Data'!H101))="","",OFFSET('Hygiene Data'!$H$12,0,10*ROW('Hygiene Data'!H101)))</f>
        <v/>
      </c>
      <c r="EC107" s="278" t="str">
        <f ca="true">+IF(OFFSET('Hygiene Data'!$H$13,0,10*ROW('Hygiene Data'!H101))="","",OFFSET('Hygiene Data'!$H$13,0,10*ROW('Hygiene Data'!H101)))</f>
        <v/>
      </c>
      <c r="ED107" s="278" t="str">
        <f ca="true">+IF(OFFSET('Hygiene Data'!$I$11,0,10*ROW('Hygiene Data'!I101))="","",OFFSET('Hygiene Data'!$I$11,0,10*ROW('Hygiene Data'!I101)))</f>
        <v/>
      </c>
      <c r="EE107" s="278" t="str">
        <f ca="true">+IF(OFFSET('Hygiene Data'!$I$12,0,10*ROW('Hygiene Data'!I101))="","",OFFSET('Hygiene Data'!$I$12,0,10*ROW('Hygiene Data'!I101)))</f>
        <v/>
      </c>
      <c r="EF107" s="278" t="str">
        <f ca="true">+IF(OFFSET('Hygiene Data'!$I$13,0,10*ROW('Hygiene Data'!I101))="","",OFFSET('Hygiene Data'!$I$13,0,10*ROW('Hygiene Data'!I101)))</f>
        <v/>
      </c>
    </row>
    <row xmlns:x14ac="http://schemas.microsoft.com/office/spreadsheetml/2009/9/ac" r="108" x14ac:dyDescent="0.2">
      <c r="A108" s="35" t="str">
        <f ca="true">+IF(OFFSET('Water Data'!$B$2,0,10*ROW('Water Data'!E102))="","",OFFSET('Water Data'!$B$2,0,10*ROW('Water Data'!E102)))</f>
        <v/>
      </c>
      <c r="B108" s="35" t="str">
        <f ca="true">+IF(OFFSET('Water Data'!$C$2,0,10*ROW('Water Data'!F102))="","",OFFSET('Water Data'!$C$2,0,10*ROW('Water Data'!F102)))</f>
        <v/>
      </c>
      <c r="C108" s="334" t="str">
        <f t="shared" ca="true" si="1"/>
        <v/>
      </c>
      <c r="D108" s="91"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1"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1"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1"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1"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1"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1"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1"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1"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1"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1"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1"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1"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1"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1"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1"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1"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1"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2"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2"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2"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2"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2"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2"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2"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2"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2"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2"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2"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2"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2"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2"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2"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2"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2"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2"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2"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2"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2"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2"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2"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2"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2"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2"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2"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2"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2"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2"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3"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3"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3"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3"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3"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3"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3"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3"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3"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3"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3"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3"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3"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3"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3"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3"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3"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3"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8"/>
      <c r="BS108" s="278" t="str">
        <f ca="true">+IF(OFFSET('Water Data'!$D$27,0,10*ROW('Water Data'!D102))="","",OFFSET('Water Data'!$D$27,0,10*ROW('Water Data'!D102)))</f>
        <v/>
      </c>
      <c r="BT108" s="278" t="str">
        <f ca="true">+IF(OFFSET('Water Data'!$D$28,0,10*ROW('Water Data'!D102))="","",OFFSET('Water Data'!$D$28,0,10*ROW('Water Data'!D102)))</f>
        <v/>
      </c>
      <c r="BU108" s="278" t="str">
        <f ca="true">+IF(OFFSET('Water Data'!$D$29,0,10*ROW('Water Data'!D102))="","",OFFSET('Water Data'!$D$29,0,10*ROW('Water Data'!D102)))</f>
        <v/>
      </c>
      <c r="BV108" s="278" t="str">
        <f ca="true">+IF(OFFSET('Water Data'!$E$27,0,10*ROW('Water Data'!E102))="","",OFFSET('Water Data'!$E$27,0,10*ROW('Water Data'!E102)))</f>
        <v/>
      </c>
      <c r="BW108" s="278" t="str">
        <f ca="true">+IF(OFFSET('Water Data'!$E$28,0,10*ROW('Water Data'!E102))="","",OFFSET('Water Data'!$E$28,0,10*ROW('Water Data'!E102)))</f>
        <v/>
      </c>
      <c r="BX108" s="278" t="str">
        <f ca="true">+IF(OFFSET('Water Data'!$E$29,0,10*ROW('Water Data'!E102))="","",OFFSET('Water Data'!$E$29,0,10*ROW('Water Data'!E102)))</f>
        <v/>
      </c>
      <c r="BY108" s="278" t="str">
        <f ca="true">+IF(OFFSET('Water Data'!$F$27,0,10*ROW('Water Data'!F102))="","",OFFSET('Water Data'!$F$27,0,10*ROW('Water Data'!F102)))</f>
        <v/>
      </c>
      <c r="BZ108" s="278" t="str">
        <f ca="true">+IF(OFFSET('Water Data'!$F$28,0,10*ROW('Water Data'!F102))="","",OFFSET('Water Data'!$F$28,0,10*ROW('Water Data'!F102)))</f>
        <v/>
      </c>
      <c r="CA108" s="278" t="str">
        <f ca="true">+IF(OFFSET('Water Data'!$F$29,0,10*ROW('Water Data'!F102))="","",OFFSET('Water Data'!$F$29,0,10*ROW('Water Data'!F102)))</f>
        <v/>
      </c>
      <c r="CB108" s="278" t="str">
        <f ca="true">+IF(OFFSET('Water Data'!$G$27,0,10*ROW('Water Data'!G102))="","",OFFSET('Water Data'!$G$27,0,10*ROW('Water Data'!G102)))</f>
        <v/>
      </c>
      <c r="CC108" s="278" t="str">
        <f ca="true">+IF(OFFSET('Water Data'!$G$28,0,10*ROW('Water Data'!G102))="","",OFFSET('Water Data'!$G$28,0,10*ROW('Water Data'!G102)))</f>
        <v/>
      </c>
      <c r="CD108" s="278" t="str">
        <f ca="true">+IF(OFFSET('Water Data'!$G$29,0,10*ROW('Water Data'!G102))="","",OFFSET('Water Data'!$G$29,0,10*ROW('Water Data'!G102)))</f>
        <v/>
      </c>
      <c r="CE108" s="278" t="str">
        <f ca="true">+IF(OFFSET('Water Data'!$H$27,0,10*ROW('Water Data'!H102))="","",OFFSET('Water Data'!$H$27,0,10*ROW('Water Data'!H102)))</f>
        <v/>
      </c>
      <c r="CF108" s="278" t="str">
        <f ca="true">+IF(OFFSET('Water Data'!$H$28,0,10*ROW('Water Data'!H102))="","",OFFSET('Water Data'!$H$28,0,10*ROW('Water Data'!H102)))</f>
        <v/>
      </c>
      <c r="CG108" s="278" t="str">
        <f ca="true">+IF(OFFSET('Water Data'!$H$29,0,10*ROW('Water Data'!H102))="","",OFFSET('Water Data'!$H$29,0,10*ROW('Water Data'!H102)))</f>
        <v/>
      </c>
      <c r="CH108" s="278" t="str">
        <f ca="true">+IF(OFFSET('Water Data'!$I$27,0,10*ROW('Water Data'!I102))="","",OFFSET('Water Data'!$I$27,0,10*ROW('Water Data'!I102)))</f>
        <v/>
      </c>
      <c r="CI108" s="278" t="str">
        <f ca="true">+IF(OFFSET('Water Data'!$I$28,0,10*ROW('Water Data'!I102))="","",OFFSET('Water Data'!$I$28,0,10*ROW('Water Data'!I102)))</f>
        <v/>
      </c>
      <c r="CJ108" s="278" t="str">
        <f ca="true">+IF(OFFSET('Water Data'!$I$29,0,10*ROW('Water Data'!I102))="","",OFFSET('Water Data'!$I$29,0,10*ROW('Water Data'!I102)))</f>
        <v/>
      </c>
      <c r="CK108" s="278" t="str">
        <f ca="true">+IF(OFFSET('Sanitation Data'!$D$28,0,10*ROW('Sanitation Data'!D102))="","",OFFSET('Sanitation Data'!$D$28,0,10*ROW('Sanitation Data'!D102)))</f>
        <v/>
      </c>
      <c r="CL108" s="278" t="str">
        <f ca="true">+IF(OFFSET('Sanitation Data'!$D$29,0,10*ROW('Sanitation Data'!D102))="","",OFFSET('Sanitation Data'!$D$29,0,10*ROW('Sanitation Data'!D102)))</f>
        <v/>
      </c>
      <c r="CM108" s="278" t="str">
        <f ca="true">+IF(OFFSET('Sanitation Data'!$D$30,0,10*ROW('Sanitation Data'!D102))="","",OFFSET('Sanitation Data'!$D$30,0,10*ROW('Sanitation Data'!D102)))</f>
        <v/>
      </c>
      <c r="CN108" s="278" t="str">
        <f ca="true">+IF(OFFSET('Sanitation Data'!$D$31,0,10*ROW('Sanitation Data'!D102))="","",OFFSET('Sanitation Data'!$D$31,0,10*ROW('Sanitation Data'!D102)))</f>
        <v/>
      </c>
      <c r="CO108" s="278" t="str">
        <f ca="true">+IF(OFFSET('Sanitation Data'!$D$32,0,10*ROW('Sanitation Data'!D102))="","",OFFSET('Sanitation Data'!$D$32,0,10*ROW('Sanitation Data'!D102)))</f>
        <v/>
      </c>
      <c r="CP108" s="278" t="str">
        <f ca="true">+IF(OFFSET('Sanitation Data'!$E$28,0,10*ROW('Sanitation Data'!E102))="","",OFFSET('Sanitation Data'!$E$28,0,10*ROW('Sanitation Data'!E102)))</f>
        <v/>
      </c>
      <c r="CQ108" s="278" t="str">
        <f ca="true">+IF(OFFSET('Sanitation Data'!$E$29,0,10*ROW('Sanitation Data'!E102))="","",OFFSET('Sanitation Data'!$E$29,0,10*ROW('Sanitation Data'!E102)))</f>
        <v/>
      </c>
      <c r="CR108" s="278" t="str">
        <f ca="true">+IF(OFFSET('Sanitation Data'!$E$30,0,10*ROW('Sanitation Data'!E102))="","",OFFSET('Sanitation Data'!$E$30,0,10*ROW('Sanitation Data'!E102)))</f>
        <v/>
      </c>
      <c r="CS108" s="278" t="str">
        <f ca="true">+IF(OFFSET('Sanitation Data'!$E$31,0,10*ROW('Sanitation Data'!E102))="","",OFFSET('Sanitation Data'!$E$31,0,10*ROW('Sanitation Data'!E102)))</f>
        <v/>
      </c>
      <c r="CT108" s="278" t="str">
        <f ca="true">+IF(OFFSET('Sanitation Data'!$E$32,0,10*ROW('Sanitation Data'!E102))="","",OFFSET('Sanitation Data'!$E$32,0,10*ROW('Sanitation Data'!E102)))</f>
        <v/>
      </c>
      <c r="CU108" s="278" t="str">
        <f ca="true">+IF(OFFSET('Sanitation Data'!$F$28,0,10*ROW('Sanitation Data'!F102))="","",OFFSET('Sanitation Data'!$F$28,0,10*ROW('Sanitation Data'!F102)))</f>
        <v/>
      </c>
      <c r="CV108" s="278" t="str">
        <f ca="true">+IF(OFFSET('Sanitation Data'!$F$29,0,10*ROW('Sanitation Data'!F102))="","",OFFSET('Sanitation Data'!$F$29,0,10*ROW('Sanitation Data'!F102)))</f>
        <v/>
      </c>
      <c r="CW108" s="278" t="str">
        <f ca="true">+IF(OFFSET('Sanitation Data'!$F$30,0,10*ROW('Sanitation Data'!F102))="","",OFFSET('Sanitation Data'!$F$30,0,10*ROW('Sanitation Data'!F102)))</f>
        <v/>
      </c>
      <c r="CX108" s="278" t="str">
        <f ca="true">+IF(OFFSET('Sanitation Data'!$F$31,0,10*ROW('Sanitation Data'!F102))="","",OFFSET('Sanitation Data'!$F$31,0,10*ROW('Sanitation Data'!F102)))</f>
        <v/>
      </c>
      <c r="CY108" s="278" t="str">
        <f ca="true">+IF(OFFSET('Sanitation Data'!$F$32,0,10*ROW('Sanitation Data'!F102))="","",OFFSET('Sanitation Data'!$F$32,0,10*ROW('Sanitation Data'!F102)))</f>
        <v/>
      </c>
      <c r="CZ108" s="278" t="str">
        <f ca="true">+IF(OFFSET('Sanitation Data'!$G$28,0,10*ROW('Sanitation Data'!G102))="","",OFFSET('Sanitation Data'!$G$28,0,10*ROW('Sanitation Data'!G102)))</f>
        <v/>
      </c>
      <c r="DA108" s="278" t="str">
        <f ca="true">+IF(OFFSET('Sanitation Data'!$G$29,0,10*ROW('Sanitation Data'!G102))="","",OFFSET('Sanitation Data'!$G$29,0,10*ROW('Sanitation Data'!G102)))</f>
        <v/>
      </c>
      <c r="DB108" s="278" t="str">
        <f ca="true">+IF(OFFSET('Sanitation Data'!$G$30,0,10*ROW('Sanitation Data'!G102))="","",OFFSET('Sanitation Data'!$G$30,0,10*ROW('Sanitation Data'!G102)))</f>
        <v/>
      </c>
      <c r="DC108" s="278" t="str">
        <f ca="true">+IF(OFFSET('Sanitation Data'!$G$31,0,10*ROW('Sanitation Data'!G102))="","",OFFSET('Sanitation Data'!$G$31,0,10*ROW('Sanitation Data'!G102)))</f>
        <v/>
      </c>
      <c r="DD108" s="278" t="str">
        <f ca="true">+IF(OFFSET('Sanitation Data'!$G$32,0,10*ROW('Sanitation Data'!G102))="","",OFFSET('Sanitation Data'!$G$32,0,10*ROW('Sanitation Data'!G102)))</f>
        <v/>
      </c>
      <c r="DE108" s="278" t="str">
        <f ca="true">+IF(OFFSET('Sanitation Data'!$H$28,0,10*ROW('Sanitation Data'!H102))="","",OFFSET('Sanitation Data'!$H$28,0,10*ROW('Sanitation Data'!H102)))</f>
        <v/>
      </c>
      <c r="DF108" s="278" t="str">
        <f ca="true">+IF(OFFSET('Sanitation Data'!$H$29,0,10*ROW('Sanitation Data'!H102))="","",OFFSET('Sanitation Data'!$H$29,0,10*ROW('Sanitation Data'!H102)))</f>
        <v/>
      </c>
      <c r="DG108" s="278" t="str">
        <f ca="true">+IF(OFFSET('Sanitation Data'!$H$30,0,10*ROW('Sanitation Data'!H102))="","",OFFSET('Sanitation Data'!$H$30,0,10*ROW('Sanitation Data'!H102)))</f>
        <v/>
      </c>
      <c r="DH108" s="278" t="str">
        <f ca="true">+IF(OFFSET('Sanitation Data'!$H$31,0,10*ROW('Sanitation Data'!H102))="","",OFFSET('Sanitation Data'!$H$31,0,10*ROW('Sanitation Data'!H102)))</f>
        <v/>
      </c>
      <c r="DI108" s="278" t="str">
        <f ca="true">+IF(OFFSET('Sanitation Data'!$H$32,0,10*ROW('Sanitation Data'!H102))="","",OFFSET('Sanitation Data'!$H$32,0,10*ROW('Sanitation Data'!H102)))</f>
        <v/>
      </c>
      <c r="DJ108" s="278" t="str">
        <f ca="true">+IF(OFFSET('Sanitation Data'!$I$28,0,10*ROW('Sanitation Data'!I102))="","",OFFSET('Sanitation Data'!$I$28,0,10*ROW('Sanitation Data'!I102)))</f>
        <v/>
      </c>
      <c r="DK108" s="278" t="str">
        <f ca="true">+IF(OFFSET('Sanitation Data'!$I$29,0,10*ROW('Sanitation Data'!I102))="","",OFFSET('Sanitation Data'!$I$29,0,10*ROW('Sanitation Data'!I102)))</f>
        <v/>
      </c>
      <c r="DL108" s="278" t="str">
        <f ca="true">+IF(OFFSET('Sanitation Data'!$I$30,0,10*ROW('Sanitation Data'!I102))="","",OFFSET('Sanitation Data'!$I$30,0,10*ROW('Sanitation Data'!I102)))</f>
        <v/>
      </c>
      <c r="DM108" s="278" t="str">
        <f ca="true">+IF(OFFSET('Sanitation Data'!$I$31,0,10*ROW('Sanitation Data'!I102))="","",OFFSET('Sanitation Data'!$I$31,0,10*ROW('Sanitation Data'!I102)))</f>
        <v/>
      </c>
      <c r="DN108" s="278" t="str">
        <f ca="true">+IF(OFFSET('Sanitation Data'!$I$32,0,10*ROW('Sanitation Data'!I102))="","",OFFSET('Sanitation Data'!$I$32,0,10*ROW('Sanitation Data'!I102)))</f>
        <v/>
      </c>
      <c r="DO108" s="278" t="str">
        <f ca="true">+IF(OFFSET('Hygiene Data'!$D$11,0,10*ROW('Hygiene Data'!D102))="","",OFFSET('Hygiene Data'!$D$11,0,10*ROW('Hygiene Data'!D102)))</f>
        <v/>
      </c>
      <c r="DP108" s="278" t="str">
        <f ca="true">+IF(OFFSET('Hygiene Data'!$D$12,0,10*ROW('Hygiene Data'!D102))="","",OFFSET('Hygiene Data'!$D$12,0,10*ROW('Hygiene Data'!D102)))</f>
        <v/>
      </c>
      <c r="DQ108" s="278" t="str">
        <f ca="true">+IF(OFFSET('Hygiene Data'!$D$13,0,10*ROW('Hygiene Data'!D102))="","",OFFSET('Hygiene Data'!$D$13,0,10*ROW('Hygiene Data'!D102)))</f>
        <v/>
      </c>
      <c r="DR108" s="278" t="str">
        <f ca="true">+IF(OFFSET('Hygiene Data'!$E$11,0,10*ROW('Hygiene Data'!E102))="","",OFFSET('Hygiene Data'!$E$11,0,10*ROW('Hygiene Data'!E102)))</f>
        <v/>
      </c>
      <c r="DS108" s="278" t="str">
        <f ca="true">+IF(OFFSET('Hygiene Data'!$E$12,0,10*ROW('Hygiene Data'!E102))="","",OFFSET('Hygiene Data'!$E$12,0,10*ROW('Hygiene Data'!E102)))</f>
        <v/>
      </c>
      <c r="DT108" s="278" t="str">
        <f ca="true">+IF(OFFSET('Hygiene Data'!$E$13,0,10*ROW('Hygiene Data'!E102))="","",OFFSET('Hygiene Data'!$E$13,0,10*ROW('Hygiene Data'!E102)))</f>
        <v/>
      </c>
      <c r="DU108" s="278" t="str">
        <f ca="true">+IF(OFFSET('Hygiene Data'!$F$11,0,10*ROW('Hygiene Data'!F102))="","",OFFSET('Hygiene Data'!$F$11,0,10*ROW('Hygiene Data'!F102)))</f>
        <v/>
      </c>
      <c r="DV108" s="278" t="str">
        <f ca="true">+IF(OFFSET('Hygiene Data'!$F$12,0,10*ROW('Hygiene Data'!F102))="","",OFFSET('Hygiene Data'!$F$12,0,10*ROW('Hygiene Data'!F102)))</f>
        <v/>
      </c>
      <c r="DW108" s="278" t="str">
        <f ca="true">+IF(OFFSET('Hygiene Data'!$F$13,0,10*ROW('Hygiene Data'!F102))="","",OFFSET('Hygiene Data'!$F$13,0,10*ROW('Hygiene Data'!F102)))</f>
        <v/>
      </c>
      <c r="DX108" s="278" t="str">
        <f ca="true">+IF(OFFSET('Hygiene Data'!$G$11,0,10*ROW('Hygiene Data'!G102))="","",OFFSET('Hygiene Data'!$G$11,0,10*ROW('Hygiene Data'!G102)))</f>
        <v/>
      </c>
      <c r="DY108" s="278" t="str">
        <f ca="true">+IF(OFFSET('Hygiene Data'!$G$12,0,10*ROW('Hygiene Data'!G102))="","",OFFSET('Hygiene Data'!$G$12,0,10*ROW('Hygiene Data'!G102)))</f>
        <v/>
      </c>
      <c r="DZ108" s="278" t="str">
        <f ca="true">+IF(OFFSET('Hygiene Data'!$G$13,0,10*ROW('Hygiene Data'!G102))="","",OFFSET('Hygiene Data'!$G$13,0,10*ROW('Hygiene Data'!G102)))</f>
        <v/>
      </c>
      <c r="EA108" s="278" t="str">
        <f ca="true">+IF(OFFSET('Hygiene Data'!$H$11,0,10*ROW('Hygiene Data'!H102))="","",OFFSET('Hygiene Data'!$H$11,0,10*ROW('Hygiene Data'!H102)))</f>
        <v/>
      </c>
      <c r="EB108" s="278" t="str">
        <f ca="true">+IF(OFFSET('Hygiene Data'!$H$12,0,10*ROW('Hygiene Data'!H102))="","",OFFSET('Hygiene Data'!$H$12,0,10*ROW('Hygiene Data'!H102)))</f>
        <v/>
      </c>
      <c r="EC108" s="278" t="str">
        <f ca="true">+IF(OFFSET('Hygiene Data'!$H$13,0,10*ROW('Hygiene Data'!H102))="","",OFFSET('Hygiene Data'!$H$13,0,10*ROW('Hygiene Data'!H102)))</f>
        <v/>
      </c>
      <c r="ED108" s="278" t="str">
        <f ca="true">+IF(OFFSET('Hygiene Data'!$I$11,0,10*ROW('Hygiene Data'!I102))="","",OFFSET('Hygiene Data'!$I$11,0,10*ROW('Hygiene Data'!I102)))</f>
        <v/>
      </c>
      <c r="EE108" s="278" t="str">
        <f ca="true">+IF(OFFSET('Hygiene Data'!$I$12,0,10*ROW('Hygiene Data'!I102))="","",OFFSET('Hygiene Data'!$I$12,0,10*ROW('Hygiene Data'!I102)))</f>
        <v/>
      </c>
      <c r="EF108" s="278" t="str">
        <f ca="true">+IF(OFFSET('Hygiene Data'!$I$13,0,10*ROW('Hygiene Data'!I102))="","",OFFSET('Hygiene Data'!$I$13,0,10*ROW('Hygiene Data'!I102)))</f>
        <v/>
      </c>
    </row>
    <row xmlns:x14ac="http://schemas.microsoft.com/office/spreadsheetml/2009/9/ac" r="109" x14ac:dyDescent="0.2">
      <c r="A109" s="35" t="str">
        <f ca="true">+IF(OFFSET('Water Data'!$B$2,0,10*ROW('Water Data'!E103))="","",OFFSET('Water Data'!$B$2,0,10*ROW('Water Data'!E103)))</f>
        <v/>
      </c>
      <c r="B109" s="35" t="str">
        <f ca="true">+IF(OFFSET('Water Data'!$C$2,0,10*ROW('Water Data'!F103))="","",OFFSET('Water Data'!$C$2,0,10*ROW('Water Data'!F103)))</f>
        <v/>
      </c>
      <c r="C109" s="334" t="str">
        <f t="shared" ca="true" si="1"/>
        <v/>
      </c>
      <c r="D109" s="91"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1"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1"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1"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1"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1"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1"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1"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1"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1"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1"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1"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1"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1"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1"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1"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1"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1"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2"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2"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2"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2"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2"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2"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2"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2"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2"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2"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2"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2"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2"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2"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2"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2"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2"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2"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2"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2"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2"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2"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2"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2"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2"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2"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2"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2"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2"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2"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3"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3"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3"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3"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3"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3"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3"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3"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3"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3"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3"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3"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3"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3"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3"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3"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3"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3"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8"/>
      <c r="BS109" s="278" t="str">
        <f ca="true">+IF(OFFSET('Water Data'!$D$27,0,10*ROW('Water Data'!D103))="","",OFFSET('Water Data'!$D$27,0,10*ROW('Water Data'!D103)))</f>
        <v/>
      </c>
      <c r="BT109" s="278" t="str">
        <f ca="true">+IF(OFFSET('Water Data'!$D$28,0,10*ROW('Water Data'!D103))="","",OFFSET('Water Data'!$D$28,0,10*ROW('Water Data'!D103)))</f>
        <v/>
      </c>
      <c r="BU109" s="278" t="str">
        <f ca="true">+IF(OFFSET('Water Data'!$D$29,0,10*ROW('Water Data'!D103))="","",OFFSET('Water Data'!$D$29,0,10*ROW('Water Data'!D103)))</f>
        <v/>
      </c>
      <c r="BV109" s="278" t="str">
        <f ca="true">+IF(OFFSET('Water Data'!$E$27,0,10*ROW('Water Data'!E103))="","",OFFSET('Water Data'!$E$27,0,10*ROW('Water Data'!E103)))</f>
        <v/>
      </c>
      <c r="BW109" s="278" t="str">
        <f ca="true">+IF(OFFSET('Water Data'!$E$28,0,10*ROW('Water Data'!E103))="","",OFFSET('Water Data'!$E$28,0,10*ROW('Water Data'!E103)))</f>
        <v/>
      </c>
      <c r="BX109" s="278" t="str">
        <f ca="true">+IF(OFFSET('Water Data'!$E$29,0,10*ROW('Water Data'!E103))="","",OFFSET('Water Data'!$E$29,0,10*ROW('Water Data'!E103)))</f>
        <v/>
      </c>
      <c r="BY109" s="278" t="str">
        <f ca="true">+IF(OFFSET('Water Data'!$F$27,0,10*ROW('Water Data'!F103))="","",OFFSET('Water Data'!$F$27,0,10*ROW('Water Data'!F103)))</f>
        <v/>
      </c>
      <c r="BZ109" s="278" t="str">
        <f ca="true">+IF(OFFSET('Water Data'!$F$28,0,10*ROW('Water Data'!F103))="","",OFFSET('Water Data'!$F$28,0,10*ROW('Water Data'!F103)))</f>
        <v/>
      </c>
      <c r="CA109" s="278" t="str">
        <f ca="true">+IF(OFFSET('Water Data'!$F$29,0,10*ROW('Water Data'!F103))="","",OFFSET('Water Data'!$F$29,0,10*ROW('Water Data'!F103)))</f>
        <v/>
      </c>
      <c r="CB109" s="278" t="str">
        <f ca="true">+IF(OFFSET('Water Data'!$G$27,0,10*ROW('Water Data'!G103))="","",OFFSET('Water Data'!$G$27,0,10*ROW('Water Data'!G103)))</f>
        <v/>
      </c>
      <c r="CC109" s="278" t="str">
        <f ca="true">+IF(OFFSET('Water Data'!$G$28,0,10*ROW('Water Data'!G103))="","",OFFSET('Water Data'!$G$28,0,10*ROW('Water Data'!G103)))</f>
        <v/>
      </c>
      <c r="CD109" s="278" t="str">
        <f ca="true">+IF(OFFSET('Water Data'!$G$29,0,10*ROW('Water Data'!G103))="","",OFFSET('Water Data'!$G$29,0,10*ROW('Water Data'!G103)))</f>
        <v/>
      </c>
      <c r="CE109" s="278" t="str">
        <f ca="true">+IF(OFFSET('Water Data'!$H$27,0,10*ROW('Water Data'!H103))="","",OFFSET('Water Data'!$H$27,0,10*ROW('Water Data'!H103)))</f>
        <v/>
      </c>
      <c r="CF109" s="278" t="str">
        <f ca="true">+IF(OFFSET('Water Data'!$H$28,0,10*ROW('Water Data'!H103))="","",OFFSET('Water Data'!$H$28,0,10*ROW('Water Data'!H103)))</f>
        <v/>
      </c>
      <c r="CG109" s="278" t="str">
        <f ca="true">+IF(OFFSET('Water Data'!$H$29,0,10*ROW('Water Data'!H103))="","",OFFSET('Water Data'!$H$29,0,10*ROW('Water Data'!H103)))</f>
        <v/>
      </c>
      <c r="CH109" s="278" t="str">
        <f ca="true">+IF(OFFSET('Water Data'!$I$27,0,10*ROW('Water Data'!I103))="","",OFFSET('Water Data'!$I$27,0,10*ROW('Water Data'!I103)))</f>
        <v/>
      </c>
      <c r="CI109" s="278" t="str">
        <f ca="true">+IF(OFFSET('Water Data'!$I$28,0,10*ROW('Water Data'!I103))="","",OFFSET('Water Data'!$I$28,0,10*ROW('Water Data'!I103)))</f>
        <v/>
      </c>
      <c r="CJ109" s="278" t="str">
        <f ca="true">+IF(OFFSET('Water Data'!$I$29,0,10*ROW('Water Data'!I103))="","",OFFSET('Water Data'!$I$29,0,10*ROW('Water Data'!I103)))</f>
        <v/>
      </c>
      <c r="CK109" s="278" t="str">
        <f ca="true">+IF(OFFSET('Sanitation Data'!$D$28,0,10*ROW('Sanitation Data'!D103))="","",OFFSET('Sanitation Data'!$D$28,0,10*ROW('Sanitation Data'!D103)))</f>
        <v/>
      </c>
      <c r="CL109" s="278" t="str">
        <f ca="true">+IF(OFFSET('Sanitation Data'!$D$29,0,10*ROW('Sanitation Data'!D103))="","",OFFSET('Sanitation Data'!$D$29,0,10*ROW('Sanitation Data'!D103)))</f>
        <v/>
      </c>
      <c r="CM109" s="278" t="str">
        <f ca="true">+IF(OFFSET('Sanitation Data'!$D$30,0,10*ROW('Sanitation Data'!D103))="","",OFFSET('Sanitation Data'!$D$30,0,10*ROW('Sanitation Data'!D103)))</f>
        <v/>
      </c>
      <c r="CN109" s="278" t="str">
        <f ca="true">+IF(OFFSET('Sanitation Data'!$D$31,0,10*ROW('Sanitation Data'!D103))="","",OFFSET('Sanitation Data'!$D$31,0,10*ROW('Sanitation Data'!D103)))</f>
        <v/>
      </c>
      <c r="CO109" s="278" t="str">
        <f ca="true">+IF(OFFSET('Sanitation Data'!$D$32,0,10*ROW('Sanitation Data'!D103))="","",OFFSET('Sanitation Data'!$D$32,0,10*ROW('Sanitation Data'!D103)))</f>
        <v/>
      </c>
      <c r="CP109" s="278" t="str">
        <f ca="true">+IF(OFFSET('Sanitation Data'!$E$28,0,10*ROW('Sanitation Data'!E103))="","",OFFSET('Sanitation Data'!$E$28,0,10*ROW('Sanitation Data'!E103)))</f>
        <v/>
      </c>
      <c r="CQ109" s="278" t="str">
        <f ca="true">+IF(OFFSET('Sanitation Data'!$E$29,0,10*ROW('Sanitation Data'!E103))="","",OFFSET('Sanitation Data'!$E$29,0,10*ROW('Sanitation Data'!E103)))</f>
        <v/>
      </c>
      <c r="CR109" s="278" t="str">
        <f ca="true">+IF(OFFSET('Sanitation Data'!$E$30,0,10*ROW('Sanitation Data'!E103))="","",OFFSET('Sanitation Data'!$E$30,0,10*ROW('Sanitation Data'!E103)))</f>
        <v/>
      </c>
      <c r="CS109" s="278" t="str">
        <f ca="true">+IF(OFFSET('Sanitation Data'!$E$31,0,10*ROW('Sanitation Data'!E103))="","",OFFSET('Sanitation Data'!$E$31,0,10*ROW('Sanitation Data'!E103)))</f>
        <v/>
      </c>
      <c r="CT109" s="278" t="str">
        <f ca="true">+IF(OFFSET('Sanitation Data'!$E$32,0,10*ROW('Sanitation Data'!E103))="","",OFFSET('Sanitation Data'!$E$32,0,10*ROW('Sanitation Data'!E103)))</f>
        <v/>
      </c>
      <c r="CU109" s="278" t="str">
        <f ca="true">+IF(OFFSET('Sanitation Data'!$F$28,0,10*ROW('Sanitation Data'!F103))="","",OFFSET('Sanitation Data'!$F$28,0,10*ROW('Sanitation Data'!F103)))</f>
        <v/>
      </c>
      <c r="CV109" s="278" t="str">
        <f ca="true">+IF(OFFSET('Sanitation Data'!$F$29,0,10*ROW('Sanitation Data'!F103))="","",OFFSET('Sanitation Data'!$F$29,0,10*ROW('Sanitation Data'!F103)))</f>
        <v/>
      </c>
      <c r="CW109" s="278" t="str">
        <f ca="true">+IF(OFFSET('Sanitation Data'!$F$30,0,10*ROW('Sanitation Data'!F103))="","",OFFSET('Sanitation Data'!$F$30,0,10*ROW('Sanitation Data'!F103)))</f>
        <v/>
      </c>
      <c r="CX109" s="278" t="str">
        <f ca="true">+IF(OFFSET('Sanitation Data'!$F$31,0,10*ROW('Sanitation Data'!F103))="","",OFFSET('Sanitation Data'!$F$31,0,10*ROW('Sanitation Data'!F103)))</f>
        <v/>
      </c>
      <c r="CY109" s="278" t="str">
        <f ca="true">+IF(OFFSET('Sanitation Data'!$F$32,0,10*ROW('Sanitation Data'!F103))="","",OFFSET('Sanitation Data'!$F$32,0,10*ROW('Sanitation Data'!F103)))</f>
        <v/>
      </c>
      <c r="CZ109" s="278" t="str">
        <f ca="true">+IF(OFFSET('Sanitation Data'!$G$28,0,10*ROW('Sanitation Data'!G103))="","",OFFSET('Sanitation Data'!$G$28,0,10*ROW('Sanitation Data'!G103)))</f>
        <v/>
      </c>
      <c r="DA109" s="278" t="str">
        <f ca="true">+IF(OFFSET('Sanitation Data'!$G$29,0,10*ROW('Sanitation Data'!G103))="","",OFFSET('Sanitation Data'!$G$29,0,10*ROW('Sanitation Data'!G103)))</f>
        <v/>
      </c>
      <c r="DB109" s="278" t="str">
        <f ca="true">+IF(OFFSET('Sanitation Data'!$G$30,0,10*ROW('Sanitation Data'!G103))="","",OFFSET('Sanitation Data'!$G$30,0,10*ROW('Sanitation Data'!G103)))</f>
        <v/>
      </c>
      <c r="DC109" s="278" t="str">
        <f ca="true">+IF(OFFSET('Sanitation Data'!$G$31,0,10*ROW('Sanitation Data'!G103))="","",OFFSET('Sanitation Data'!$G$31,0,10*ROW('Sanitation Data'!G103)))</f>
        <v/>
      </c>
      <c r="DD109" s="278" t="str">
        <f ca="true">+IF(OFFSET('Sanitation Data'!$G$32,0,10*ROW('Sanitation Data'!G103))="","",OFFSET('Sanitation Data'!$G$32,0,10*ROW('Sanitation Data'!G103)))</f>
        <v/>
      </c>
      <c r="DE109" s="278" t="str">
        <f ca="true">+IF(OFFSET('Sanitation Data'!$H$28,0,10*ROW('Sanitation Data'!H103))="","",OFFSET('Sanitation Data'!$H$28,0,10*ROW('Sanitation Data'!H103)))</f>
        <v/>
      </c>
      <c r="DF109" s="278" t="str">
        <f ca="true">+IF(OFFSET('Sanitation Data'!$H$29,0,10*ROW('Sanitation Data'!H103))="","",OFFSET('Sanitation Data'!$H$29,0,10*ROW('Sanitation Data'!H103)))</f>
        <v/>
      </c>
      <c r="DG109" s="278" t="str">
        <f ca="true">+IF(OFFSET('Sanitation Data'!$H$30,0,10*ROW('Sanitation Data'!H103))="","",OFFSET('Sanitation Data'!$H$30,0,10*ROW('Sanitation Data'!H103)))</f>
        <v/>
      </c>
      <c r="DH109" s="278" t="str">
        <f ca="true">+IF(OFFSET('Sanitation Data'!$H$31,0,10*ROW('Sanitation Data'!H103))="","",OFFSET('Sanitation Data'!$H$31,0,10*ROW('Sanitation Data'!H103)))</f>
        <v/>
      </c>
      <c r="DI109" s="278" t="str">
        <f ca="true">+IF(OFFSET('Sanitation Data'!$H$32,0,10*ROW('Sanitation Data'!H103))="","",OFFSET('Sanitation Data'!$H$32,0,10*ROW('Sanitation Data'!H103)))</f>
        <v/>
      </c>
      <c r="DJ109" s="278" t="str">
        <f ca="true">+IF(OFFSET('Sanitation Data'!$I$28,0,10*ROW('Sanitation Data'!I103))="","",OFFSET('Sanitation Data'!$I$28,0,10*ROW('Sanitation Data'!I103)))</f>
        <v/>
      </c>
      <c r="DK109" s="278" t="str">
        <f ca="true">+IF(OFFSET('Sanitation Data'!$I$29,0,10*ROW('Sanitation Data'!I103))="","",OFFSET('Sanitation Data'!$I$29,0,10*ROW('Sanitation Data'!I103)))</f>
        <v/>
      </c>
      <c r="DL109" s="278" t="str">
        <f ca="true">+IF(OFFSET('Sanitation Data'!$I$30,0,10*ROW('Sanitation Data'!I103))="","",OFFSET('Sanitation Data'!$I$30,0,10*ROW('Sanitation Data'!I103)))</f>
        <v/>
      </c>
      <c r="DM109" s="278" t="str">
        <f ca="true">+IF(OFFSET('Sanitation Data'!$I$31,0,10*ROW('Sanitation Data'!I103))="","",OFFSET('Sanitation Data'!$I$31,0,10*ROW('Sanitation Data'!I103)))</f>
        <v/>
      </c>
      <c r="DN109" s="278" t="str">
        <f ca="true">+IF(OFFSET('Sanitation Data'!$I$32,0,10*ROW('Sanitation Data'!I103))="","",OFFSET('Sanitation Data'!$I$32,0,10*ROW('Sanitation Data'!I103)))</f>
        <v/>
      </c>
      <c r="DO109" s="278" t="str">
        <f ca="true">+IF(OFFSET('Hygiene Data'!$D$11,0,10*ROW('Hygiene Data'!D103))="","",OFFSET('Hygiene Data'!$D$11,0,10*ROW('Hygiene Data'!D103)))</f>
        <v/>
      </c>
      <c r="DP109" s="278" t="str">
        <f ca="true">+IF(OFFSET('Hygiene Data'!$D$12,0,10*ROW('Hygiene Data'!D103))="","",OFFSET('Hygiene Data'!$D$12,0,10*ROW('Hygiene Data'!D103)))</f>
        <v/>
      </c>
      <c r="DQ109" s="278" t="str">
        <f ca="true">+IF(OFFSET('Hygiene Data'!$D$13,0,10*ROW('Hygiene Data'!D103))="","",OFFSET('Hygiene Data'!$D$13,0,10*ROW('Hygiene Data'!D103)))</f>
        <v/>
      </c>
      <c r="DR109" s="278" t="str">
        <f ca="true">+IF(OFFSET('Hygiene Data'!$E$11,0,10*ROW('Hygiene Data'!E103))="","",OFFSET('Hygiene Data'!$E$11,0,10*ROW('Hygiene Data'!E103)))</f>
        <v/>
      </c>
      <c r="DS109" s="278" t="str">
        <f ca="true">+IF(OFFSET('Hygiene Data'!$E$12,0,10*ROW('Hygiene Data'!E103))="","",OFFSET('Hygiene Data'!$E$12,0,10*ROW('Hygiene Data'!E103)))</f>
        <v/>
      </c>
      <c r="DT109" s="278" t="str">
        <f ca="true">+IF(OFFSET('Hygiene Data'!$E$13,0,10*ROW('Hygiene Data'!E103))="","",OFFSET('Hygiene Data'!$E$13,0,10*ROW('Hygiene Data'!E103)))</f>
        <v/>
      </c>
      <c r="DU109" s="278" t="str">
        <f ca="true">+IF(OFFSET('Hygiene Data'!$F$11,0,10*ROW('Hygiene Data'!F103))="","",OFFSET('Hygiene Data'!$F$11,0,10*ROW('Hygiene Data'!F103)))</f>
        <v/>
      </c>
      <c r="DV109" s="278" t="str">
        <f ca="true">+IF(OFFSET('Hygiene Data'!$F$12,0,10*ROW('Hygiene Data'!F103))="","",OFFSET('Hygiene Data'!$F$12,0,10*ROW('Hygiene Data'!F103)))</f>
        <v/>
      </c>
      <c r="DW109" s="278" t="str">
        <f ca="true">+IF(OFFSET('Hygiene Data'!$F$13,0,10*ROW('Hygiene Data'!F103))="","",OFFSET('Hygiene Data'!$F$13,0,10*ROW('Hygiene Data'!F103)))</f>
        <v/>
      </c>
      <c r="DX109" s="278" t="str">
        <f ca="true">+IF(OFFSET('Hygiene Data'!$G$11,0,10*ROW('Hygiene Data'!G103))="","",OFFSET('Hygiene Data'!$G$11,0,10*ROW('Hygiene Data'!G103)))</f>
        <v/>
      </c>
      <c r="DY109" s="278" t="str">
        <f ca="true">+IF(OFFSET('Hygiene Data'!$G$12,0,10*ROW('Hygiene Data'!G103))="","",OFFSET('Hygiene Data'!$G$12,0,10*ROW('Hygiene Data'!G103)))</f>
        <v/>
      </c>
      <c r="DZ109" s="278" t="str">
        <f ca="true">+IF(OFFSET('Hygiene Data'!$G$13,0,10*ROW('Hygiene Data'!G103))="","",OFFSET('Hygiene Data'!$G$13,0,10*ROW('Hygiene Data'!G103)))</f>
        <v/>
      </c>
      <c r="EA109" s="278" t="str">
        <f ca="true">+IF(OFFSET('Hygiene Data'!$H$11,0,10*ROW('Hygiene Data'!H103))="","",OFFSET('Hygiene Data'!$H$11,0,10*ROW('Hygiene Data'!H103)))</f>
        <v/>
      </c>
      <c r="EB109" s="278" t="str">
        <f ca="true">+IF(OFFSET('Hygiene Data'!$H$12,0,10*ROW('Hygiene Data'!H103))="","",OFFSET('Hygiene Data'!$H$12,0,10*ROW('Hygiene Data'!H103)))</f>
        <v/>
      </c>
      <c r="EC109" s="278" t="str">
        <f ca="true">+IF(OFFSET('Hygiene Data'!$H$13,0,10*ROW('Hygiene Data'!H103))="","",OFFSET('Hygiene Data'!$H$13,0,10*ROW('Hygiene Data'!H103)))</f>
        <v/>
      </c>
      <c r="ED109" s="278" t="str">
        <f ca="true">+IF(OFFSET('Hygiene Data'!$I$11,0,10*ROW('Hygiene Data'!I103))="","",OFFSET('Hygiene Data'!$I$11,0,10*ROW('Hygiene Data'!I103)))</f>
        <v/>
      </c>
      <c r="EE109" s="278" t="str">
        <f ca="true">+IF(OFFSET('Hygiene Data'!$I$12,0,10*ROW('Hygiene Data'!I103))="","",OFFSET('Hygiene Data'!$I$12,0,10*ROW('Hygiene Data'!I103)))</f>
        <v/>
      </c>
      <c r="EF109" s="278" t="str">
        <f ca="true">+IF(OFFSET('Hygiene Data'!$I$13,0,10*ROW('Hygiene Data'!I103))="","",OFFSET('Hygiene Data'!$I$13,0,10*ROW('Hygiene Data'!I103)))</f>
        <v/>
      </c>
    </row>
    <row xmlns:x14ac="http://schemas.microsoft.com/office/spreadsheetml/2009/9/ac" r="110" x14ac:dyDescent="0.2">
      <c r="A110" s="35" t="str">
        <f ca="true">+IF(OFFSET('Water Data'!$B$2,0,10*ROW('Water Data'!E104))="","",OFFSET('Water Data'!$B$2,0,10*ROW('Water Data'!E104)))</f>
        <v/>
      </c>
      <c r="B110" s="35" t="str">
        <f ca="true">+IF(OFFSET('Water Data'!$C$2,0,10*ROW('Water Data'!F104))="","",OFFSET('Water Data'!$C$2,0,10*ROW('Water Data'!F104)))</f>
        <v/>
      </c>
      <c r="C110" s="334" t="str">
        <f t="shared" ca="true" si="1"/>
        <v/>
      </c>
      <c r="D110" s="91"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1"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1"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1"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1"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1"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1"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1"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1"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1"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1"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1"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1"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1"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1"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1"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1"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1"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2"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2"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2"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2"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2"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2"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2"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2"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2"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2"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2"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2"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2"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2"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2"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2"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2"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2"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2"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2"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2"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2"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2"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2"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2"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2"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2"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2"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2"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2"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3"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3"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3"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3"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3"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3"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3"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3"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3"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3"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3"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3"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3"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3"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3"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3"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3"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3"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8"/>
      <c r="BS110" s="278" t="str">
        <f ca="true">+IF(OFFSET('Water Data'!$D$27,0,10*ROW('Water Data'!D104))="","",OFFSET('Water Data'!$D$27,0,10*ROW('Water Data'!D104)))</f>
        <v/>
      </c>
      <c r="BT110" s="278" t="str">
        <f ca="true">+IF(OFFSET('Water Data'!$D$28,0,10*ROW('Water Data'!D104))="","",OFFSET('Water Data'!$D$28,0,10*ROW('Water Data'!D104)))</f>
        <v/>
      </c>
      <c r="BU110" s="278" t="str">
        <f ca="true">+IF(OFFSET('Water Data'!$D$29,0,10*ROW('Water Data'!D104))="","",OFFSET('Water Data'!$D$29,0,10*ROW('Water Data'!D104)))</f>
        <v/>
      </c>
      <c r="BV110" s="278" t="str">
        <f ca="true">+IF(OFFSET('Water Data'!$E$27,0,10*ROW('Water Data'!E104))="","",OFFSET('Water Data'!$E$27,0,10*ROW('Water Data'!E104)))</f>
        <v/>
      </c>
      <c r="BW110" s="278" t="str">
        <f ca="true">+IF(OFFSET('Water Data'!$E$28,0,10*ROW('Water Data'!E104))="","",OFFSET('Water Data'!$E$28,0,10*ROW('Water Data'!E104)))</f>
        <v/>
      </c>
      <c r="BX110" s="278" t="str">
        <f ca="true">+IF(OFFSET('Water Data'!$E$29,0,10*ROW('Water Data'!E104))="","",OFFSET('Water Data'!$E$29,0,10*ROW('Water Data'!E104)))</f>
        <v/>
      </c>
      <c r="BY110" s="278" t="str">
        <f ca="true">+IF(OFFSET('Water Data'!$F$27,0,10*ROW('Water Data'!F104))="","",OFFSET('Water Data'!$F$27,0,10*ROW('Water Data'!F104)))</f>
        <v/>
      </c>
      <c r="BZ110" s="278" t="str">
        <f ca="true">+IF(OFFSET('Water Data'!$F$28,0,10*ROW('Water Data'!F104))="","",OFFSET('Water Data'!$F$28,0,10*ROW('Water Data'!F104)))</f>
        <v/>
      </c>
      <c r="CA110" s="278" t="str">
        <f ca="true">+IF(OFFSET('Water Data'!$F$29,0,10*ROW('Water Data'!F104))="","",OFFSET('Water Data'!$F$29,0,10*ROW('Water Data'!F104)))</f>
        <v/>
      </c>
      <c r="CB110" s="278" t="str">
        <f ca="true">+IF(OFFSET('Water Data'!$G$27,0,10*ROW('Water Data'!G104))="","",OFFSET('Water Data'!$G$27,0,10*ROW('Water Data'!G104)))</f>
        <v/>
      </c>
      <c r="CC110" s="278" t="str">
        <f ca="true">+IF(OFFSET('Water Data'!$G$28,0,10*ROW('Water Data'!G104))="","",OFFSET('Water Data'!$G$28,0,10*ROW('Water Data'!G104)))</f>
        <v/>
      </c>
      <c r="CD110" s="278" t="str">
        <f ca="true">+IF(OFFSET('Water Data'!$G$29,0,10*ROW('Water Data'!G104))="","",OFFSET('Water Data'!$G$29,0,10*ROW('Water Data'!G104)))</f>
        <v/>
      </c>
      <c r="CE110" s="278" t="str">
        <f ca="true">+IF(OFFSET('Water Data'!$H$27,0,10*ROW('Water Data'!H104))="","",OFFSET('Water Data'!$H$27,0,10*ROW('Water Data'!H104)))</f>
        <v/>
      </c>
      <c r="CF110" s="278" t="str">
        <f ca="true">+IF(OFFSET('Water Data'!$H$28,0,10*ROW('Water Data'!H104))="","",OFFSET('Water Data'!$H$28,0,10*ROW('Water Data'!H104)))</f>
        <v/>
      </c>
      <c r="CG110" s="278" t="str">
        <f ca="true">+IF(OFFSET('Water Data'!$H$29,0,10*ROW('Water Data'!H104))="","",OFFSET('Water Data'!$H$29,0,10*ROW('Water Data'!H104)))</f>
        <v/>
      </c>
      <c r="CH110" s="278" t="str">
        <f ca="true">+IF(OFFSET('Water Data'!$I$27,0,10*ROW('Water Data'!I104))="","",OFFSET('Water Data'!$I$27,0,10*ROW('Water Data'!I104)))</f>
        <v/>
      </c>
      <c r="CI110" s="278" t="str">
        <f ca="true">+IF(OFFSET('Water Data'!$I$28,0,10*ROW('Water Data'!I104))="","",OFFSET('Water Data'!$I$28,0,10*ROW('Water Data'!I104)))</f>
        <v/>
      </c>
      <c r="CJ110" s="278" t="str">
        <f ca="true">+IF(OFFSET('Water Data'!$I$29,0,10*ROW('Water Data'!I104))="","",OFFSET('Water Data'!$I$29,0,10*ROW('Water Data'!I104)))</f>
        <v/>
      </c>
      <c r="CK110" s="278" t="str">
        <f ca="true">+IF(OFFSET('Sanitation Data'!$D$28,0,10*ROW('Sanitation Data'!D104))="","",OFFSET('Sanitation Data'!$D$28,0,10*ROW('Sanitation Data'!D104)))</f>
        <v/>
      </c>
      <c r="CL110" s="278" t="str">
        <f ca="true">+IF(OFFSET('Sanitation Data'!$D$29,0,10*ROW('Sanitation Data'!D104))="","",OFFSET('Sanitation Data'!$D$29,0,10*ROW('Sanitation Data'!D104)))</f>
        <v/>
      </c>
      <c r="CM110" s="278" t="str">
        <f ca="true">+IF(OFFSET('Sanitation Data'!$D$30,0,10*ROW('Sanitation Data'!D104))="","",OFFSET('Sanitation Data'!$D$30,0,10*ROW('Sanitation Data'!D104)))</f>
        <v/>
      </c>
      <c r="CN110" s="278" t="str">
        <f ca="true">+IF(OFFSET('Sanitation Data'!$D$31,0,10*ROW('Sanitation Data'!D104))="","",OFFSET('Sanitation Data'!$D$31,0,10*ROW('Sanitation Data'!D104)))</f>
        <v/>
      </c>
      <c r="CO110" s="278" t="str">
        <f ca="true">+IF(OFFSET('Sanitation Data'!$D$32,0,10*ROW('Sanitation Data'!D104))="","",OFFSET('Sanitation Data'!$D$32,0,10*ROW('Sanitation Data'!D104)))</f>
        <v/>
      </c>
      <c r="CP110" s="278" t="str">
        <f ca="true">+IF(OFFSET('Sanitation Data'!$E$28,0,10*ROW('Sanitation Data'!E104))="","",OFFSET('Sanitation Data'!$E$28,0,10*ROW('Sanitation Data'!E104)))</f>
        <v/>
      </c>
      <c r="CQ110" s="278" t="str">
        <f ca="true">+IF(OFFSET('Sanitation Data'!$E$29,0,10*ROW('Sanitation Data'!E104))="","",OFFSET('Sanitation Data'!$E$29,0,10*ROW('Sanitation Data'!E104)))</f>
        <v/>
      </c>
      <c r="CR110" s="278" t="str">
        <f ca="true">+IF(OFFSET('Sanitation Data'!$E$30,0,10*ROW('Sanitation Data'!E104))="","",OFFSET('Sanitation Data'!$E$30,0,10*ROW('Sanitation Data'!E104)))</f>
        <v/>
      </c>
      <c r="CS110" s="278" t="str">
        <f ca="true">+IF(OFFSET('Sanitation Data'!$E$31,0,10*ROW('Sanitation Data'!E104))="","",OFFSET('Sanitation Data'!$E$31,0,10*ROW('Sanitation Data'!E104)))</f>
        <v/>
      </c>
      <c r="CT110" s="278" t="str">
        <f ca="true">+IF(OFFSET('Sanitation Data'!$E$32,0,10*ROW('Sanitation Data'!E104))="","",OFFSET('Sanitation Data'!$E$32,0,10*ROW('Sanitation Data'!E104)))</f>
        <v/>
      </c>
      <c r="CU110" s="278" t="str">
        <f ca="true">+IF(OFFSET('Sanitation Data'!$F$28,0,10*ROW('Sanitation Data'!F104))="","",OFFSET('Sanitation Data'!$F$28,0,10*ROW('Sanitation Data'!F104)))</f>
        <v/>
      </c>
      <c r="CV110" s="278" t="str">
        <f ca="true">+IF(OFFSET('Sanitation Data'!$F$29,0,10*ROW('Sanitation Data'!F104))="","",OFFSET('Sanitation Data'!$F$29,0,10*ROW('Sanitation Data'!F104)))</f>
        <v/>
      </c>
      <c r="CW110" s="278" t="str">
        <f ca="true">+IF(OFFSET('Sanitation Data'!$F$30,0,10*ROW('Sanitation Data'!F104))="","",OFFSET('Sanitation Data'!$F$30,0,10*ROW('Sanitation Data'!F104)))</f>
        <v/>
      </c>
      <c r="CX110" s="278" t="str">
        <f ca="true">+IF(OFFSET('Sanitation Data'!$F$31,0,10*ROW('Sanitation Data'!F104))="","",OFFSET('Sanitation Data'!$F$31,0,10*ROW('Sanitation Data'!F104)))</f>
        <v/>
      </c>
      <c r="CY110" s="278" t="str">
        <f ca="true">+IF(OFFSET('Sanitation Data'!$F$32,0,10*ROW('Sanitation Data'!F104))="","",OFFSET('Sanitation Data'!$F$32,0,10*ROW('Sanitation Data'!F104)))</f>
        <v/>
      </c>
      <c r="CZ110" s="278" t="str">
        <f ca="true">+IF(OFFSET('Sanitation Data'!$G$28,0,10*ROW('Sanitation Data'!G104))="","",OFFSET('Sanitation Data'!$G$28,0,10*ROW('Sanitation Data'!G104)))</f>
        <v/>
      </c>
      <c r="DA110" s="278" t="str">
        <f ca="true">+IF(OFFSET('Sanitation Data'!$G$29,0,10*ROW('Sanitation Data'!G104))="","",OFFSET('Sanitation Data'!$G$29,0,10*ROW('Sanitation Data'!G104)))</f>
        <v/>
      </c>
      <c r="DB110" s="278" t="str">
        <f ca="true">+IF(OFFSET('Sanitation Data'!$G$30,0,10*ROW('Sanitation Data'!G104))="","",OFFSET('Sanitation Data'!$G$30,0,10*ROW('Sanitation Data'!G104)))</f>
        <v/>
      </c>
      <c r="DC110" s="278" t="str">
        <f ca="true">+IF(OFFSET('Sanitation Data'!$G$31,0,10*ROW('Sanitation Data'!G104))="","",OFFSET('Sanitation Data'!$G$31,0,10*ROW('Sanitation Data'!G104)))</f>
        <v/>
      </c>
      <c r="DD110" s="278" t="str">
        <f ca="true">+IF(OFFSET('Sanitation Data'!$G$32,0,10*ROW('Sanitation Data'!G104))="","",OFFSET('Sanitation Data'!$G$32,0,10*ROW('Sanitation Data'!G104)))</f>
        <v/>
      </c>
      <c r="DE110" s="278" t="str">
        <f ca="true">+IF(OFFSET('Sanitation Data'!$H$28,0,10*ROW('Sanitation Data'!H104))="","",OFFSET('Sanitation Data'!$H$28,0,10*ROW('Sanitation Data'!H104)))</f>
        <v/>
      </c>
      <c r="DF110" s="278" t="str">
        <f ca="true">+IF(OFFSET('Sanitation Data'!$H$29,0,10*ROW('Sanitation Data'!H104))="","",OFFSET('Sanitation Data'!$H$29,0,10*ROW('Sanitation Data'!H104)))</f>
        <v/>
      </c>
      <c r="DG110" s="278" t="str">
        <f ca="true">+IF(OFFSET('Sanitation Data'!$H$30,0,10*ROW('Sanitation Data'!H104))="","",OFFSET('Sanitation Data'!$H$30,0,10*ROW('Sanitation Data'!H104)))</f>
        <v/>
      </c>
      <c r="DH110" s="278" t="str">
        <f ca="true">+IF(OFFSET('Sanitation Data'!$H$31,0,10*ROW('Sanitation Data'!H104))="","",OFFSET('Sanitation Data'!$H$31,0,10*ROW('Sanitation Data'!H104)))</f>
        <v/>
      </c>
      <c r="DI110" s="278" t="str">
        <f ca="true">+IF(OFFSET('Sanitation Data'!$H$32,0,10*ROW('Sanitation Data'!H104))="","",OFFSET('Sanitation Data'!$H$32,0,10*ROW('Sanitation Data'!H104)))</f>
        <v/>
      </c>
      <c r="DJ110" s="278" t="str">
        <f ca="true">+IF(OFFSET('Sanitation Data'!$I$28,0,10*ROW('Sanitation Data'!I104))="","",OFFSET('Sanitation Data'!$I$28,0,10*ROW('Sanitation Data'!I104)))</f>
        <v/>
      </c>
      <c r="DK110" s="278" t="str">
        <f ca="true">+IF(OFFSET('Sanitation Data'!$I$29,0,10*ROW('Sanitation Data'!I104))="","",OFFSET('Sanitation Data'!$I$29,0,10*ROW('Sanitation Data'!I104)))</f>
        <v/>
      </c>
      <c r="DL110" s="278" t="str">
        <f ca="true">+IF(OFFSET('Sanitation Data'!$I$30,0,10*ROW('Sanitation Data'!I104))="","",OFFSET('Sanitation Data'!$I$30,0,10*ROW('Sanitation Data'!I104)))</f>
        <v/>
      </c>
      <c r="DM110" s="278" t="str">
        <f ca="true">+IF(OFFSET('Sanitation Data'!$I$31,0,10*ROW('Sanitation Data'!I104))="","",OFFSET('Sanitation Data'!$I$31,0,10*ROW('Sanitation Data'!I104)))</f>
        <v/>
      </c>
      <c r="DN110" s="278" t="str">
        <f ca="true">+IF(OFFSET('Sanitation Data'!$I$32,0,10*ROW('Sanitation Data'!I104))="","",OFFSET('Sanitation Data'!$I$32,0,10*ROW('Sanitation Data'!I104)))</f>
        <v/>
      </c>
      <c r="DO110" s="278" t="str">
        <f ca="true">+IF(OFFSET('Hygiene Data'!$D$11,0,10*ROW('Hygiene Data'!D104))="","",OFFSET('Hygiene Data'!$D$11,0,10*ROW('Hygiene Data'!D104)))</f>
        <v/>
      </c>
      <c r="DP110" s="278" t="str">
        <f ca="true">+IF(OFFSET('Hygiene Data'!$D$12,0,10*ROW('Hygiene Data'!D104))="","",OFFSET('Hygiene Data'!$D$12,0,10*ROW('Hygiene Data'!D104)))</f>
        <v/>
      </c>
      <c r="DQ110" s="278" t="str">
        <f ca="true">+IF(OFFSET('Hygiene Data'!$D$13,0,10*ROW('Hygiene Data'!D104))="","",OFFSET('Hygiene Data'!$D$13,0,10*ROW('Hygiene Data'!D104)))</f>
        <v/>
      </c>
      <c r="DR110" s="278" t="str">
        <f ca="true">+IF(OFFSET('Hygiene Data'!$E$11,0,10*ROW('Hygiene Data'!E104))="","",OFFSET('Hygiene Data'!$E$11,0,10*ROW('Hygiene Data'!E104)))</f>
        <v/>
      </c>
      <c r="DS110" s="278" t="str">
        <f ca="true">+IF(OFFSET('Hygiene Data'!$E$12,0,10*ROW('Hygiene Data'!E104))="","",OFFSET('Hygiene Data'!$E$12,0,10*ROW('Hygiene Data'!E104)))</f>
        <v/>
      </c>
      <c r="DT110" s="278" t="str">
        <f ca="true">+IF(OFFSET('Hygiene Data'!$E$13,0,10*ROW('Hygiene Data'!E104))="","",OFFSET('Hygiene Data'!$E$13,0,10*ROW('Hygiene Data'!E104)))</f>
        <v/>
      </c>
      <c r="DU110" s="278" t="str">
        <f ca="true">+IF(OFFSET('Hygiene Data'!$F$11,0,10*ROW('Hygiene Data'!F104))="","",OFFSET('Hygiene Data'!$F$11,0,10*ROW('Hygiene Data'!F104)))</f>
        <v/>
      </c>
      <c r="DV110" s="278" t="str">
        <f ca="true">+IF(OFFSET('Hygiene Data'!$F$12,0,10*ROW('Hygiene Data'!F104))="","",OFFSET('Hygiene Data'!$F$12,0,10*ROW('Hygiene Data'!F104)))</f>
        <v/>
      </c>
      <c r="DW110" s="278" t="str">
        <f ca="true">+IF(OFFSET('Hygiene Data'!$F$13,0,10*ROW('Hygiene Data'!F104))="","",OFFSET('Hygiene Data'!$F$13,0,10*ROW('Hygiene Data'!F104)))</f>
        <v/>
      </c>
      <c r="DX110" s="278" t="str">
        <f ca="true">+IF(OFFSET('Hygiene Data'!$G$11,0,10*ROW('Hygiene Data'!G104))="","",OFFSET('Hygiene Data'!$G$11,0,10*ROW('Hygiene Data'!G104)))</f>
        <v/>
      </c>
      <c r="DY110" s="278" t="str">
        <f ca="true">+IF(OFFSET('Hygiene Data'!$G$12,0,10*ROW('Hygiene Data'!G104))="","",OFFSET('Hygiene Data'!$G$12,0,10*ROW('Hygiene Data'!G104)))</f>
        <v/>
      </c>
      <c r="DZ110" s="278" t="str">
        <f ca="true">+IF(OFFSET('Hygiene Data'!$G$13,0,10*ROW('Hygiene Data'!G104))="","",OFFSET('Hygiene Data'!$G$13,0,10*ROW('Hygiene Data'!G104)))</f>
        <v/>
      </c>
      <c r="EA110" s="278" t="str">
        <f ca="true">+IF(OFFSET('Hygiene Data'!$H$11,0,10*ROW('Hygiene Data'!H104))="","",OFFSET('Hygiene Data'!$H$11,0,10*ROW('Hygiene Data'!H104)))</f>
        <v/>
      </c>
      <c r="EB110" s="278" t="str">
        <f ca="true">+IF(OFFSET('Hygiene Data'!$H$12,0,10*ROW('Hygiene Data'!H104))="","",OFFSET('Hygiene Data'!$H$12,0,10*ROW('Hygiene Data'!H104)))</f>
        <v/>
      </c>
      <c r="EC110" s="278" t="str">
        <f ca="true">+IF(OFFSET('Hygiene Data'!$H$13,0,10*ROW('Hygiene Data'!H104))="","",OFFSET('Hygiene Data'!$H$13,0,10*ROW('Hygiene Data'!H104)))</f>
        <v/>
      </c>
      <c r="ED110" s="278" t="str">
        <f ca="true">+IF(OFFSET('Hygiene Data'!$I$11,0,10*ROW('Hygiene Data'!I104))="","",OFFSET('Hygiene Data'!$I$11,0,10*ROW('Hygiene Data'!I104)))</f>
        <v/>
      </c>
      <c r="EE110" s="278" t="str">
        <f ca="true">+IF(OFFSET('Hygiene Data'!$I$12,0,10*ROW('Hygiene Data'!I104))="","",OFFSET('Hygiene Data'!$I$12,0,10*ROW('Hygiene Data'!I104)))</f>
        <v/>
      </c>
      <c r="EF110" s="278" t="str">
        <f ca="true">+IF(OFFSET('Hygiene Data'!$I$13,0,10*ROW('Hygiene Data'!I104))="","",OFFSET('Hygiene Data'!$I$13,0,10*ROW('Hygiene Data'!I104)))</f>
        <v/>
      </c>
    </row>
    <row xmlns:x14ac="http://schemas.microsoft.com/office/spreadsheetml/2009/9/ac" r="111" x14ac:dyDescent="0.2">
      <c r="A111" s="35" t="str">
        <f ca="true">+IF(OFFSET('Water Data'!$B$2,0,10*ROW('Water Data'!E105))="","",OFFSET('Water Data'!$B$2,0,10*ROW('Water Data'!E105)))</f>
        <v/>
      </c>
      <c r="B111" s="35" t="str">
        <f ca="true">+IF(OFFSET('Water Data'!$C$2,0,10*ROW('Water Data'!F105))="","",OFFSET('Water Data'!$C$2,0,10*ROW('Water Data'!F105)))</f>
        <v/>
      </c>
      <c r="C111" s="334" t="str">
        <f t="shared" ca="true" si="1"/>
        <v/>
      </c>
      <c r="D111" s="91"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1"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1"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1"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1"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1"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1"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1"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1"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1"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1"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1"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1"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1"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1"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1"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1"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1"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2"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2"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2"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2"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2"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2"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2"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2"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2"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2"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2"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2"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2"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2"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2"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2"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2"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2"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2"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2"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2"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2"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2"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2"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2"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2"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2"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2"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2"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2"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3"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3"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3"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3"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3"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3"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3"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3"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3"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3"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3"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3"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3"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3"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3"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3"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3"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3"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8"/>
      <c r="BS111" s="278" t="str">
        <f ca="true">+IF(OFFSET('Water Data'!$D$27,0,10*ROW('Water Data'!D105))="","",OFFSET('Water Data'!$D$27,0,10*ROW('Water Data'!D105)))</f>
        <v/>
      </c>
      <c r="BT111" s="278" t="str">
        <f ca="true">+IF(OFFSET('Water Data'!$D$28,0,10*ROW('Water Data'!D105))="","",OFFSET('Water Data'!$D$28,0,10*ROW('Water Data'!D105)))</f>
        <v/>
      </c>
      <c r="BU111" s="278" t="str">
        <f ca="true">+IF(OFFSET('Water Data'!$D$29,0,10*ROW('Water Data'!D105))="","",OFFSET('Water Data'!$D$29,0,10*ROW('Water Data'!D105)))</f>
        <v/>
      </c>
      <c r="BV111" s="278" t="str">
        <f ca="true">+IF(OFFSET('Water Data'!$E$27,0,10*ROW('Water Data'!E105))="","",OFFSET('Water Data'!$E$27,0,10*ROW('Water Data'!E105)))</f>
        <v/>
      </c>
      <c r="BW111" s="278" t="str">
        <f ca="true">+IF(OFFSET('Water Data'!$E$28,0,10*ROW('Water Data'!E105))="","",OFFSET('Water Data'!$E$28,0,10*ROW('Water Data'!E105)))</f>
        <v/>
      </c>
      <c r="BX111" s="278" t="str">
        <f ca="true">+IF(OFFSET('Water Data'!$E$29,0,10*ROW('Water Data'!E105))="","",OFFSET('Water Data'!$E$29,0,10*ROW('Water Data'!E105)))</f>
        <v/>
      </c>
      <c r="BY111" s="278" t="str">
        <f ca="true">+IF(OFFSET('Water Data'!$F$27,0,10*ROW('Water Data'!F105))="","",OFFSET('Water Data'!$F$27,0,10*ROW('Water Data'!F105)))</f>
        <v/>
      </c>
      <c r="BZ111" s="278" t="str">
        <f ca="true">+IF(OFFSET('Water Data'!$F$28,0,10*ROW('Water Data'!F105))="","",OFFSET('Water Data'!$F$28,0,10*ROW('Water Data'!F105)))</f>
        <v/>
      </c>
      <c r="CA111" s="278" t="str">
        <f ca="true">+IF(OFFSET('Water Data'!$F$29,0,10*ROW('Water Data'!F105))="","",OFFSET('Water Data'!$F$29,0,10*ROW('Water Data'!F105)))</f>
        <v/>
      </c>
      <c r="CB111" s="278" t="str">
        <f ca="true">+IF(OFFSET('Water Data'!$G$27,0,10*ROW('Water Data'!G105))="","",OFFSET('Water Data'!$G$27,0,10*ROW('Water Data'!G105)))</f>
        <v/>
      </c>
      <c r="CC111" s="278" t="str">
        <f ca="true">+IF(OFFSET('Water Data'!$G$28,0,10*ROW('Water Data'!G105))="","",OFFSET('Water Data'!$G$28,0,10*ROW('Water Data'!G105)))</f>
        <v/>
      </c>
      <c r="CD111" s="278" t="str">
        <f ca="true">+IF(OFFSET('Water Data'!$G$29,0,10*ROW('Water Data'!G105))="","",OFFSET('Water Data'!$G$29,0,10*ROW('Water Data'!G105)))</f>
        <v/>
      </c>
      <c r="CE111" s="278" t="str">
        <f ca="true">+IF(OFFSET('Water Data'!$H$27,0,10*ROW('Water Data'!H105))="","",OFFSET('Water Data'!$H$27,0,10*ROW('Water Data'!H105)))</f>
        <v/>
      </c>
      <c r="CF111" s="278" t="str">
        <f ca="true">+IF(OFFSET('Water Data'!$H$28,0,10*ROW('Water Data'!H105))="","",OFFSET('Water Data'!$H$28,0,10*ROW('Water Data'!H105)))</f>
        <v/>
      </c>
      <c r="CG111" s="278" t="str">
        <f ca="true">+IF(OFFSET('Water Data'!$H$29,0,10*ROW('Water Data'!H105))="","",OFFSET('Water Data'!$H$29,0,10*ROW('Water Data'!H105)))</f>
        <v/>
      </c>
      <c r="CH111" s="278" t="str">
        <f ca="true">+IF(OFFSET('Water Data'!$I$27,0,10*ROW('Water Data'!I105))="","",OFFSET('Water Data'!$I$27,0,10*ROW('Water Data'!I105)))</f>
        <v/>
      </c>
      <c r="CI111" s="278" t="str">
        <f ca="true">+IF(OFFSET('Water Data'!$I$28,0,10*ROW('Water Data'!I105))="","",OFFSET('Water Data'!$I$28,0,10*ROW('Water Data'!I105)))</f>
        <v/>
      </c>
      <c r="CJ111" s="278" t="str">
        <f ca="true">+IF(OFFSET('Water Data'!$I$29,0,10*ROW('Water Data'!I105))="","",OFFSET('Water Data'!$I$29,0,10*ROW('Water Data'!I105)))</f>
        <v/>
      </c>
      <c r="CK111" s="278" t="str">
        <f ca="true">+IF(OFFSET('Sanitation Data'!$D$28,0,10*ROW('Sanitation Data'!D105))="","",OFFSET('Sanitation Data'!$D$28,0,10*ROW('Sanitation Data'!D105)))</f>
        <v/>
      </c>
      <c r="CL111" s="278" t="str">
        <f ca="true">+IF(OFFSET('Sanitation Data'!$D$29,0,10*ROW('Sanitation Data'!D105))="","",OFFSET('Sanitation Data'!$D$29,0,10*ROW('Sanitation Data'!D105)))</f>
        <v/>
      </c>
      <c r="CM111" s="278" t="str">
        <f ca="true">+IF(OFFSET('Sanitation Data'!$D$30,0,10*ROW('Sanitation Data'!D105))="","",OFFSET('Sanitation Data'!$D$30,0,10*ROW('Sanitation Data'!D105)))</f>
        <v/>
      </c>
      <c r="CN111" s="278" t="str">
        <f ca="true">+IF(OFFSET('Sanitation Data'!$D$31,0,10*ROW('Sanitation Data'!D105))="","",OFFSET('Sanitation Data'!$D$31,0,10*ROW('Sanitation Data'!D105)))</f>
        <v/>
      </c>
      <c r="CO111" s="278" t="str">
        <f ca="true">+IF(OFFSET('Sanitation Data'!$D$32,0,10*ROW('Sanitation Data'!D105))="","",OFFSET('Sanitation Data'!$D$32,0,10*ROW('Sanitation Data'!D105)))</f>
        <v/>
      </c>
      <c r="CP111" s="278" t="str">
        <f ca="true">+IF(OFFSET('Sanitation Data'!$E$28,0,10*ROW('Sanitation Data'!E105))="","",OFFSET('Sanitation Data'!$E$28,0,10*ROW('Sanitation Data'!E105)))</f>
        <v/>
      </c>
      <c r="CQ111" s="278" t="str">
        <f ca="true">+IF(OFFSET('Sanitation Data'!$E$29,0,10*ROW('Sanitation Data'!E105))="","",OFFSET('Sanitation Data'!$E$29,0,10*ROW('Sanitation Data'!E105)))</f>
        <v/>
      </c>
      <c r="CR111" s="278" t="str">
        <f ca="true">+IF(OFFSET('Sanitation Data'!$E$30,0,10*ROW('Sanitation Data'!E105))="","",OFFSET('Sanitation Data'!$E$30,0,10*ROW('Sanitation Data'!E105)))</f>
        <v/>
      </c>
      <c r="CS111" s="278" t="str">
        <f ca="true">+IF(OFFSET('Sanitation Data'!$E$31,0,10*ROW('Sanitation Data'!E105))="","",OFFSET('Sanitation Data'!$E$31,0,10*ROW('Sanitation Data'!E105)))</f>
        <v/>
      </c>
      <c r="CT111" s="278" t="str">
        <f ca="true">+IF(OFFSET('Sanitation Data'!$E$32,0,10*ROW('Sanitation Data'!E105))="","",OFFSET('Sanitation Data'!$E$32,0,10*ROW('Sanitation Data'!E105)))</f>
        <v/>
      </c>
      <c r="CU111" s="278" t="str">
        <f ca="true">+IF(OFFSET('Sanitation Data'!$F$28,0,10*ROW('Sanitation Data'!F105))="","",OFFSET('Sanitation Data'!$F$28,0,10*ROW('Sanitation Data'!F105)))</f>
        <v/>
      </c>
      <c r="CV111" s="278" t="str">
        <f ca="true">+IF(OFFSET('Sanitation Data'!$F$29,0,10*ROW('Sanitation Data'!F105))="","",OFFSET('Sanitation Data'!$F$29,0,10*ROW('Sanitation Data'!F105)))</f>
        <v/>
      </c>
      <c r="CW111" s="278" t="str">
        <f ca="true">+IF(OFFSET('Sanitation Data'!$F$30,0,10*ROW('Sanitation Data'!F105))="","",OFFSET('Sanitation Data'!$F$30,0,10*ROW('Sanitation Data'!F105)))</f>
        <v/>
      </c>
      <c r="CX111" s="278" t="str">
        <f ca="true">+IF(OFFSET('Sanitation Data'!$F$31,0,10*ROW('Sanitation Data'!F105))="","",OFFSET('Sanitation Data'!$F$31,0,10*ROW('Sanitation Data'!F105)))</f>
        <v/>
      </c>
      <c r="CY111" s="278" t="str">
        <f ca="true">+IF(OFFSET('Sanitation Data'!$F$32,0,10*ROW('Sanitation Data'!F105))="","",OFFSET('Sanitation Data'!$F$32,0,10*ROW('Sanitation Data'!F105)))</f>
        <v/>
      </c>
      <c r="CZ111" s="278" t="str">
        <f ca="true">+IF(OFFSET('Sanitation Data'!$G$28,0,10*ROW('Sanitation Data'!G105))="","",OFFSET('Sanitation Data'!$G$28,0,10*ROW('Sanitation Data'!G105)))</f>
        <v/>
      </c>
      <c r="DA111" s="278" t="str">
        <f ca="true">+IF(OFFSET('Sanitation Data'!$G$29,0,10*ROW('Sanitation Data'!G105))="","",OFFSET('Sanitation Data'!$G$29,0,10*ROW('Sanitation Data'!G105)))</f>
        <v/>
      </c>
      <c r="DB111" s="278" t="str">
        <f ca="true">+IF(OFFSET('Sanitation Data'!$G$30,0,10*ROW('Sanitation Data'!G105))="","",OFFSET('Sanitation Data'!$G$30,0,10*ROW('Sanitation Data'!G105)))</f>
        <v/>
      </c>
      <c r="DC111" s="278" t="str">
        <f ca="true">+IF(OFFSET('Sanitation Data'!$G$31,0,10*ROW('Sanitation Data'!G105))="","",OFFSET('Sanitation Data'!$G$31,0,10*ROW('Sanitation Data'!G105)))</f>
        <v/>
      </c>
      <c r="DD111" s="278" t="str">
        <f ca="true">+IF(OFFSET('Sanitation Data'!$G$32,0,10*ROW('Sanitation Data'!G105))="","",OFFSET('Sanitation Data'!$G$32,0,10*ROW('Sanitation Data'!G105)))</f>
        <v/>
      </c>
      <c r="DE111" s="278" t="str">
        <f ca="true">+IF(OFFSET('Sanitation Data'!$H$28,0,10*ROW('Sanitation Data'!H105))="","",OFFSET('Sanitation Data'!$H$28,0,10*ROW('Sanitation Data'!H105)))</f>
        <v/>
      </c>
      <c r="DF111" s="278" t="str">
        <f ca="true">+IF(OFFSET('Sanitation Data'!$H$29,0,10*ROW('Sanitation Data'!H105))="","",OFFSET('Sanitation Data'!$H$29,0,10*ROW('Sanitation Data'!H105)))</f>
        <v/>
      </c>
      <c r="DG111" s="278" t="str">
        <f ca="true">+IF(OFFSET('Sanitation Data'!$H$30,0,10*ROW('Sanitation Data'!H105))="","",OFFSET('Sanitation Data'!$H$30,0,10*ROW('Sanitation Data'!H105)))</f>
        <v/>
      </c>
      <c r="DH111" s="278" t="str">
        <f ca="true">+IF(OFFSET('Sanitation Data'!$H$31,0,10*ROW('Sanitation Data'!H105))="","",OFFSET('Sanitation Data'!$H$31,0,10*ROW('Sanitation Data'!H105)))</f>
        <v/>
      </c>
      <c r="DI111" s="278" t="str">
        <f ca="true">+IF(OFFSET('Sanitation Data'!$H$32,0,10*ROW('Sanitation Data'!H105))="","",OFFSET('Sanitation Data'!$H$32,0,10*ROW('Sanitation Data'!H105)))</f>
        <v/>
      </c>
      <c r="DJ111" s="278" t="str">
        <f ca="true">+IF(OFFSET('Sanitation Data'!$I$28,0,10*ROW('Sanitation Data'!I105))="","",OFFSET('Sanitation Data'!$I$28,0,10*ROW('Sanitation Data'!I105)))</f>
        <v/>
      </c>
      <c r="DK111" s="278" t="str">
        <f ca="true">+IF(OFFSET('Sanitation Data'!$I$29,0,10*ROW('Sanitation Data'!I105))="","",OFFSET('Sanitation Data'!$I$29,0,10*ROW('Sanitation Data'!I105)))</f>
        <v/>
      </c>
      <c r="DL111" s="278" t="str">
        <f ca="true">+IF(OFFSET('Sanitation Data'!$I$30,0,10*ROW('Sanitation Data'!I105))="","",OFFSET('Sanitation Data'!$I$30,0,10*ROW('Sanitation Data'!I105)))</f>
        <v/>
      </c>
      <c r="DM111" s="278" t="str">
        <f ca="true">+IF(OFFSET('Sanitation Data'!$I$31,0,10*ROW('Sanitation Data'!I105))="","",OFFSET('Sanitation Data'!$I$31,0,10*ROW('Sanitation Data'!I105)))</f>
        <v/>
      </c>
      <c r="DN111" s="278" t="str">
        <f ca="true">+IF(OFFSET('Sanitation Data'!$I$32,0,10*ROW('Sanitation Data'!I105))="","",OFFSET('Sanitation Data'!$I$32,0,10*ROW('Sanitation Data'!I105)))</f>
        <v/>
      </c>
      <c r="DO111" s="278" t="str">
        <f ca="true">+IF(OFFSET('Hygiene Data'!$D$11,0,10*ROW('Hygiene Data'!D105))="","",OFFSET('Hygiene Data'!$D$11,0,10*ROW('Hygiene Data'!D105)))</f>
        <v/>
      </c>
      <c r="DP111" s="278" t="str">
        <f ca="true">+IF(OFFSET('Hygiene Data'!$D$12,0,10*ROW('Hygiene Data'!D105))="","",OFFSET('Hygiene Data'!$D$12,0,10*ROW('Hygiene Data'!D105)))</f>
        <v/>
      </c>
      <c r="DQ111" s="278" t="str">
        <f ca="true">+IF(OFFSET('Hygiene Data'!$D$13,0,10*ROW('Hygiene Data'!D105))="","",OFFSET('Hygiene Data'!$D$13,0,10*ROW('Hygiene Data'!D105)))</f>
        <v/>
      </c>
      <c r="DR111" s="278" t="str">
        <f ca="true">+IF(OFFSET('Hygiene Data'!$E$11,0,10*ROW('Hygiene Data'!E105))="","",OFFSET('Hygiene Data'!$E$11,0,10*ROW('Hygiene Data'!E105)))</f>
        <v/>
      </c>
      <c r="DS111" s="278" t="str">
        <f ca="true">+IF(OFFSET('Hygiene Data'!$E$12,0,10*ROW('Hygiene Data'!E105))="","",OFFSET('Hygiene Data'!$E$12,0,10*ROW('Hygiene Data'!E105)))</f>
        <v/>
      </c>
      <c r="DT111" s="278" t="str">
        <f ca="true">+IF(OFFSET('Hygiene Data'!$E$13,0,10*ROW('Hygiene Data'!E105))="","",OFFSET('Hygiene Data'!$E$13,0,10*ROW('Hygiene Data'!E105)))</f>
        <v/>
      </c>
      <c r="DU111" s="278" t="str">
        <f ca="true">+IF(OFFSET('Hygiene Data'!$F$11,0,10*ROW('Hygiene Data'!F105))="","",OFFSET('Hygiene Data'!$F$11,0,10*ROW('Hygiene Data'!F105)))</f>
        <v/>
      </c>
      <c r="DV111" s="278" t="str">
        <f ca="true">+IF(OFFSET('Hygiene Data'!$F$12,0,10*ROW('Hygiene Data'!F105))="","",OFFSET('Hygiene Data'!$F$12,0,10*ROW('Hygiene Data'!F105)))</f>
        <v/>
      </c>
      <c r="DW111" s="278" t="str">
        <f ca="true">+IF(OFFSET('Hygiene Data'!$F$13,0,10*ROW('Hygiene Data'!F105))="","",OFFSET('Hygiene Data'!$F$13,0,10*ROW('Hygiene Data'!F105)))</f>
        <v/>
      </c>
      <c r="DX111" s="278" t="str">
        <f ca="true">+IF(OFFSET('Hygiene Data'!$G$11,0,10*ROW('Hygiene Data'!G105))="","",OFFSET('Hygiene Data'!$G$11,0,10*ROW('Hygiene Data'!G105)))</f>
        <v/>
      </c>
      <c r="DY111" s="278" t="str">
        <f ca="true">+IF(OFFSET('Hygiene Data'!$G$12,0,10*ROW('Hygiene Data'!G105))="","",OFFSET('Hygiene Data'!$G$12,0,10*ROW('Hygiene Data'!G105)))</f>
        <v/>
      </c>
      <c r="DZ111" s="278" t="str">
        <f ca="true">+IF(OFFSET('Hygiene Data'!$G$13,0,10*ROW('Hygiene Data'!G105))="","",OFFSET('Hygiene Data'!$G$13,0,10*ROW('Hygiene Data'!G105)))</f>
        <v/>
      </c>
      <c r="EA111" s="278" t="str">
        <f ca="true">+IF(OFFSET('Hygiene Data'!$H$11,0,10*ROW('Hygiene Data'!H105))="","",OFFSET('Hygiene Data'!$H$11,0,10*ROW('Hygiene Data'!H105)))</f>
        <v/>
      </c>
      <c r="EB111" s="278" t="str">
        <f ca="true">+IF(OFFSET('Hygiene Data'!$H$12,0,10*ROW('Hygiene Data'!H105))="","",OFFSET('Hygiene Data'!$H$12,0,10*ROW('Hygiene Data'!H105)))</f>
        <v/>
      </c>
      <c r="EC111" s="278" t="str">
        <f ca="true">+IF(OFFSET('Hygiene Data'!$H$13,0,10*ROW('Hygiene Data'!H105))="","",OFFSET('Hygiene Data'!$H$13,0,10*ROW('Hygiene Data'!H105)))</f>
        <v/>
      </c>
      <c r="ED111" s="278" t="str">
        <f ca="true">+IF(OFFSET('Hygiene Data'!$I$11,0,10*ROW('Hygiene Data'!I105))="","",OFFSET('Hygiene Data'!$I$11,0,10*ROW('Hygiene Data'!I105)))</f>
        <v/>
      </c>
      <c r="EE111" s="278" t="str">
        <f ca="true">+IF(OFFSET('Hygiene Data'!$I$12,0,10*ROW('Hygiene Data'!I105))="","",OFFSET('Hygiene Data'!$I$12,0,10*ROW('Hygiene Data'!I105)))</f>
        <v/>
      </c>
      <c r="EF111" s="278" t="str">
        <f ca="true">+IF(OFFSET('Hygiene Data'!$I$13,0,10*ROW('Hygiene Data'!I105))="","",OFFSET('Hygiene Data'!$I$13,0,10*ROW('Hygiene Data'!I105)))</f>
        <v/>
      </c>
    </row>
    <row xmlns:x14ac="http://schemas.microsoft.com/office/spreadsheetml/2009/9/ac" r="112" x14ac:dyDescent="0.2">
      <c r="A112" s="35" t="str">
        <f ca="true">+IF(OFFSET('Water Data'!$B$2,0,10*ROW('Water Data'!E106))="","",OFFSET('Water Data'!$B$2,0,10*ROW('Water Data'!E106)))</f>
        <v/>
      </c>
      <c r="B112" s="35" t="str">
        <f ca="true">+IF(OFFSET('Water Data'!$C$2,0,10*ROW('Water Data'!F106))="","",OFFSET('Water Data'!$C$2,0,10*ROW('Water Data'!F106)))</f>
        <v/>
      </c>
      <c r="C112" s="334" t="str">
        <f t="shared" ca="true" si="1"/>
        <v/>
      </c>
      <c r="D112" s="91"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1"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1"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1"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1"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1"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1"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1"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1"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1"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1"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1"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1"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1"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1"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1"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1"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1"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2"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2"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2"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2"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2"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2"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2"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2"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2"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2"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2"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2"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2"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2"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2"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2"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2"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2"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2"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2"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2"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2"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2"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2"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2"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2"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2"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2"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2"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2"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3"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3"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3"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3"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3"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3"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3"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3"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3"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3"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3"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3"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3"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3"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3"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3"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3"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3"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8"/>
      <c r="BS112" s="278" t="str">
        <f ca="true">+IF(OFFSET('Water Data'!$D$27,0,10*ROW('Water Data'!D106))="","",OFFSET('Water Data'!$D$27,0,10*ROW('Water Data'!D106)))</f>
        <v/>
      </c>
      <c r="BT112" s="278" t="str">
        <f ca="true">+IF(OFFSET('Water Data'!$D$28,0,10*ROW('Water Data'!D106))="","",OFFSET('Water Data'!$D$28,0,10*ROW('Water Data'!D106)))</f>
        <v/>
      </c>
      <c r="BU112" s="278" t="str">
        <f ca="true">+IF(OFFSET('Water Data'!$D$29,0,10*ROW('Water Data'!D106))="","",OFFSET('Water Data'!$D$29,0,10*ROW('Water Data'!D106)))</f>
        <v/>
      </c>
      <c r="BV112" s="278" t="str">
        <f ca="true">+IF(OFFSET('Water Data'!$E$27,0,10*ROW('Water Data'!E106))="","",OFFSET('Water Data'!$E$27,0,10*ROW('Water Data'!E106)))</f>
        <v/>
      </c>
      <c r="BW112" s="278" t="str">
        <f ca="true">+IF(OFFSET('Water Data'!$E$28,0,10*ROW('Water Data'!E106))="","",OFFSET('Water Data'!$E$28,0,10*ROW('Water Data'!E106)))</f>
        <v/>
      </c>
      <c r="BX112" s="278" t="str">
        <f ca="true">+IF(OFFSET('Water Data'!$E$29,0,10*ROW('Water Data'!E106))="","",OFFSET('Water Data'!$E$29,0,10*ROW('Water Data'!E106)))</f>
        <v/>
      </c>
      <c r="BY112" s="278" t="str">
        <f ca="true">+IF(OFFSET('Water Data'!$F$27,0,10*ROW('Water Data'!F106))="","",OFFSET('Water Data'!$F$27,0,10*ROW('Water Data'!F106)))</f>
        <v/>
      </c>
      <c r="BZ112" s="278" t="str">
        <f ca="true">+IF(OFFSET('Water Data'!$F$28,0,10*ROW('Water Data'!F106))="","",OFFSET('Water Data'!$F$28,0,10*ROW('Water Data'!F106)))</f>
        <v/>
      </c>
      <c r="CA112" s="278" t="str">
        <f ca="true">+IF(OFFSET('Water Data'!$F$29,0,10*ROW('Water Data'!F106))="","",OFFSET('Water Data'!$F$29,0,10*ROW('Water Data'!F106)))</f>
        <v/>
      </c>
      <c r="CB112" s="278" t="str">
        <f ca="true">+IF(OFFSET('Water Data'!$G$27,0,10*ROW('Water Data'!G106))="","",OFFSET('Water Data'!$G$27,0,10*ROW('Water Data'!G106)))</f>
        <v/>
      </c>
      <c r="CC112" s="278" t="str">
        <f ca="true">+IF(OFFSET('Water Data'!$G$28,0,10*ROW('Water Data'!G106))="","",OFFSET('Water Data'!$G$28,0,10*ROW('Water Data'!G106)))</f>
        <v/>
      </c>
      <c r="CD112" s="278" t="str">
        <f ca="true">+IF(OFFSET('Water Data'!$G$29,0,10*ROW('Water Data'!G106))="","",OFFSET('Water Data'!$G$29,0,10*ROW('Water Data'!G106)))</f>
        <v/>
      </c>
      <c r="CE112" s="278" t="str">
        <f ca="true">+IF(OFFSET('Water Data'!$H$27,0,10*ROW('Water Data'!H106))="","",OFFSET('Water Data'!$H$27,0,10*ROW('Water Data'!H106)))</f>
        <v/>
      </c>
      <c r="CF112" s="278" t="str">
        <f ca="true">+IF(OFFSET('Water Data'!$H$28,0,10*ROW('Water Data'!H106))="","",OFFSET('Water Data'!$H$28,0,10*ROW('Water Data'!H106)))</f>
        <v/>
      </c>
      <c r="CG112" s="278" t="str">
        <f ca="true">+IF(OFFSET('Water Data'!$H$29,0,10*ROW('Water Data'!H106))="","",OFFSET('Water Data'!$H$29,0,10*ROW('Water Data'!H106)))</f>
        <v/>
      </c>
      <c r="CH112" s="278" t="str">
        <f ca="true">+IF(OFFSET('Water Data'!$I$27,0,10*ROW('Water Data'!I106))="","",OFFSET('Water Data'!$I$27,0,10*ROW('Water Data'!I106)))</f>
        <v/>
      </c>
      <c r="CI112" s="278" t="str">
        <f ca="true">+IF(OFFSET('Water Data'!$I$28,0,10*ROW('Water Data'!I106))="","",OFFSET('Water Data'!$I$28,0,10*ROW('Water Data'!I106)))</f>
        <v/>
      </c>
      <c r="CJ112" s="278" t="str">
        <f ca="true">+IF(OFFSET('Water Data'!$I$29,0,10*ROW('Water Data'!I106))="","",OFFSET('Water Data'!$I$29,0,10*ROW('Water Data'!I106)))</f>
        <v/>
      </c>
      <c r="CK112" s="278" t="str">
        <f ca="true">+IF(OFFSET('Sanitation Data'!$D$28,0,10*ROW('Sanitation Data'!D106))="","",OFFSET('Sanitation Data'!$D$28,0,10*ROW('Sanitation Data'!D106)))</f>
        <v/>
      </c>
      <c r="CL112" s="278" t="str">
        <f ca="true">+IF(OFFSET('Sanitation Data'!$D$29,0,10*ROW('Sanitation Data'!D106))="","",OFFSET('Sanitation Data'!$D$29,0,10*ROW('Sanitation Data'!D106)))</f>
        <v/>
      </c>
      <c r="CM112" s="278" t="str">
        <f ca="true">+IF(OFFSET('Sanitation Data'!$D$30,0,10*ROW('Sanitation Data'!D106))="","",OFFSET('Sanitation Data'!$D$30,0,10*ROW('Sanitation Data'!D106)))</f>
        <v/>
      </c>
      <c r="CN112" s="278" t="str">
        <f ca="true">+IF(OFFSET('Sanitation Data'!$D$31,0,10*ROW('Sanitation Data'!D106))="","",OFFSET('Sanitation Data'!$D$31,0,10*ROW('Sanitation Data'!D106)))</f>
        <v/>
      </c>
      <c r="CO112" s="278" t="str">
        <f ca="true">+IF(OFFSET('Sanitation Data'!$D$32,0,10*ROW('Sanitation Data'!D106))="","",OFFSET('Sanitation Data'!$D$32,0,10*ROW('Sanitation Data'!D106)))</f>
        <v/>
      </c>
      <c r="CP112" s="278" t="str">
        <f ca="true">+IF(OFFSET('Sanitation Data'!$E$28,0,10*ROW('Sanitation Data'!E106))="","",OFFSET('Sanitation Data'!$E$28,0,10*ROW('Sanitation Data'!E106)))</f>
        <v/>
      </c>
      <c r="CQ112" s="278" t="str">
        <f ca="true">+IF(OFFSET('Sanitation Data'!$E$29,0,10*ROW('Sanitation Data'!E106))="","",OFFSET('Sanitation Data'!$E$29,0,10*ROW('Sanitation Data'!E106)))</f>
        <v/>
      </c>
      <c r="CR112" s="278" t="str">
        <f ca="true">+IF(OFFSET('Sanitation Data'!$E$30,0,10*ROW('Sanitation Data'!E106))="","",OFFSET('Sanitation Data'!$E$30,0,10*ROW('Sanitation Data'!E106)))</f>
        <v/>
      </c>
      <c r="CS112" s="278" t="str">
        <f ca="true">+IF(OFFSET('Sanitation Data'!$E$31,0,10*ROW('Sanitation Data'!E106))="","",OFFSET('Sanitation Data'!$E$31,0,10*ROW('Sanitation Data'!E106)))</f>
        <v/>
      </c>
      <c r="CT112" s="278" t="str">
        <f ca="true">+IF(OFFSET('Sanitation Data'!$E$32,0,10*ROW('Sanitation Data'!E106))="","",OFFSET('Sanitation Data'!$E$32,0,10*ROW('Sanitation Data'!E106)))</f>
        <v/>
      </c>
      <c r="CU112" s="278" t="str">
        <f ca="true">+IF(OFFSET('Sanitation Data'!$F$28,0,10*ROW('Sanitation Data'!F106))="","",OFFSET('Sanitation Data'!$F$28,0,10*ROW('Sanitation Data'!F106)))</f>
        <v/>
      </c>
      <c r="CV112" s="278" t="str">
        <f ca="true">+IF(OFFSET('Sanitation Data'!$F$29,0,10*ROW('Sanitation Data'!F106))="","",OFFSET('Sanitation Data'!$F$29,0,10*ROW('Sanitation Data'!F106)))</f>
        <v/>
      </c>
      <c r="CW112" s="278" t="str">
        <f ca="true">+IF(OFFSET('Sanitation Data'!$F$30,0,10*ROW('Sanitation Data'!F106))="","",OFFSET('Sanitation Data'!$F$30,0,10*ROW('Sanitation Data'!F106)))</f>
        <v/>
      </c>
      <c r="CX112" s="278" t="str">
        <f ca="true">+IF(OFFSET('Sanitation Data'!$F$31,0,10*ROW('Sanitation Data'!F106))="","",OFFSET('Sanitation Data'!$F$31,0,10*ROW('Sanitation Data'!F106)))</f>
        <v/>
      </c>
      <c r="CY112" s="278" t="str">
        <f ca="true">+IF(OFFSET('Sanitation Data'!$F$32,0,10*ROW('Sanitation Data'!F106))="","",OFFSET('Sanitation Data'!$F$32,0,10*ROW('Sanitation Data'!F106)))</f>
        <v/>
      </c>
      <c r="CZ112" s="278" t="str">
        <f ca="true">+IF(OFFSET('Sanitation Data'!$G$28,0,10*ROW('Sanitation Data'!G106))="","",OFFSET('Sanitation Data'!$G$28,0,10*ROW('Sanitation Data'!G106)))</f>
        <v/>
      </c>
      <c r="DA112" s="278" t="str">
        <f ca="true">+IF(OFFSET('Sanitation Data'!$G$29,0,10*ROW('Sanitation Data'!G106))="","",OFFSET('Sanitation Data'!$G$29,0,10*ROW('Sanitation Data'!G106)))</f>
        <v/>
      </c>
      <c r="DB112" s="278" t="str">
        <f ca="true">+IF(OFFSET('Sanitation Data'!$G$30,0,10*ROW('Sanitation Data'!G106))="","",OFFSET('Sanitation Data'!$G$30,0,10*ROW('Sanitation Data'!G106)))</f>
        <v/>
      </c>
      <c r="DC112" s="278" t="str">
        <f ca="true">+IF(OFFSET('Sanitation Data'!$G$31,0,10*ROW('Sanitation Data'!G106))="","",OFFSET('Sanitation Data'!$G$31,0,10*ROW('Sanitation Data'!G106)))</f>
        <v/>
      </c>
      <c r="DD112" s="278" t="str">
        <f ca="true">+IF(OFFSET('Sanitation Data'!$G$32,0,10*ROW('Sanitation Data'!G106))="","",OFFSET('Sanitation Data'!$G$32,0,10*ROW('Sanitation Data'!G106)))</f>
        <v/>
      </c>
      <c r="DE112" s="278" t="str">
        <f ca="true">+IF(OFFSET('Sanitation Data'!$H$28,0,10*ROW('Sanitation Data'!H106))="","",OFFSET('Sanitation Data'!$H$28,0,10*ROW('Sanitation Data'!H106)))</f>
        <v/>
      </c>
      <c r="DF112" s="278" t="str">
        <f ca="true">+IF(OFFSET('Sanitation Data'!$H$29,0,10*ROW('Sanitation Data'!H106))="","",OFFSET('Sanitation Data'!$H$29,0,10*ROW('Sanitation Data'!H106)))</f>
        <v/>
      </c>
      <c r="DG112" s="278" t="str">
        <f ca="true">+IF(OFFSET('Sanitation Data'!$H$30,0,10*ROW('Sanitation Data'!H106))="","",OFFSET('Sanitation Data'!$H$30,0,10*ROW('Sanitation Data'!H106)))</f>
        <v/>
      </c>
      <c r="DH112" s="278" t="str">
        <f ca="true">+IF(OFFSET('Sanitation Data'!$H$31,0,10*ROW('Sanitation Data'!H106))="","",OFFSET('Sanitation Data'!$H$31,0,10*ROW('Sanitation Data'!H106)))</f>
        <v/>
      </c>
      <c r="DI112" s="278" t="str">
        <f ca="true">+IF(OFFSET('Sanitation Data'!$H$32,0,10*ROW('Sanitation Data'!H106))="","",OFFSET('Sanitation Data'!$H$32,0,10*ROW('Sanitation Data'!H106)))</f>
        <v/>
      </c>
      <c r="DJ112" s="278" t="str">
        <f ca="true">+IF(OFFSET('Sanitation Data'!$I$28,0,10*ROW('Sanitation Data'!I106))="","",OFFSET('Sanitation Data'!$I$28,0,10*ROW('Sanitation Data'!I106)))</f>
        <v/>
      </c>
      <c r="DK112" s="278" t="str">
        <f ca="true">+IF(OFFSET('Sanitation Data'!$I$29,0,10*ROW('Sanitation Data'!I106))="","",OFFSET('Sanitation Data'!$I$29,0,10*ROW('Sanitation Data'!I106)))</f>
        <v/>
      </c>
      <c r="DL112" s="278" t="str">
        <f ca="true">+IF(OFFSET('Sanitation Data'!$I$30,0,10*ROW('Sanitation Data'!I106))="","",OFFSET('Sanitation Data'!$I$30,0,10*ROW('Sanitation Data'!I106)))</f>
        <v/>
      </c>
      <c r="DM112" s="278" t="str">
        <f ca="true">+IF(OFFSET('Sanitation Data'!$I$31,0,10*ROW('Sanitation Data'!I106))="","",OFFSET('Sanitation Data'!$I$31,0,10*ROW('Sanitation Data'!I106)))</f>
        <v/>
      </c>
      <c r="DN112" s="278" t="str">
        <f ca="true">+IF(OFFSET('Sanitation Data'!$I$32,0,10*ROW('Sanitation Data'!I106))="","",OFFSET('Sanitation Data'!$I$32,0,10*ROW('Sanitation Data'!I106)))</f>
        <v/>
      </c>
      <c r="DO112" s="278" t="str">
        <f ca="true">+IF(OFFSET('Hygiene Data'!$D$11,0,10*ROW('Hygiene Data'!D106))="","",OFFSET('Hygiene Data'!$D$11,0,10*ROW('Hygiene Data'!D106)))</f>
        <v/>
      </c>
      <c r="DP112" s="278" t="str">
        <f ca="true">+IF(OFFSET('Hygiene Data'!$D$12,0,10*ROW('Hygiene Data'!D106))="","",OFFSET('Hygiene Data'!$D$12,0,10*ROW('Hygiene Data'!D106)))</f>
        <v/>
      </c>
      <c r="DQ112" s="278" t="str">
        <f ca="true">+IF(OFFSET('Hygiene Data'!$D$13,0,10*ROW('Hygiene Data'!D106))="","",OFFSET('Hygiene Data'!$D$13,0,10*ROW('Hygiene Data'!D106)))</f>
        <v/>
      </c>
      <c r="DR112" s="278" t="str">
        <f ca="true">+IF(OFFSET('Hygiene Data'!$E$11,0,10*ROW('Hygiene Data'!E106))="","",OFFSET('Hygiene Data'!$E$11,0,10*ROW('Hygiene Data'!E106)))</f>
        <v/>
      </c>
      <c r="DS112" s="278" t="str">
        <f ca="true">+IF(OFFSET('Hygiene Data'!$E$12,0,10*ROW('Hygiene Data'!E106))="","",OFFSET('Hygiene Data'!$E$12,0,10*ROW('Hygiene Data'!E106)))</f>
        <v/>
      </c>
      <c r="DT112" s="278" t="str">
        <f ca="true">+IF(OFFSET('Hygiene Data'!$E$13,0,10*ROW('Hygiene Data'!E106))="","",OFFSET('Hygiene Data'!$E$13,0,10*ROW('Hygiene Data'!E106)))</f>
        <v/>
      </c>
      <c r="DU112" s="278" t="str">
        <f ca="true">+IF(OFFSET('Hygiene Data'!$F$11,0,10*ROW('Hygiene Data'!F106))="","",OFFSET('Hygiene Data'!$F$11,0,10*ROW('Hygiene Data'!F106)))</f>
        <v/>
      </c>
      <c r="DV112" s="278" t="str">
        <f ca="true">+IF(OFFSET('Hygiene Data'!$F$12,0,10*ROW('Hygiene Data'!F106))="","",OFFSET('Hygiene Data'!$F$12,0,10*ROW('Hygiene Data'!F106)))</f>
        <v/>
      </c>
      <c r="DW112" s="278" t="str">
        <f ca="true">+IF(OFFSET('Hygiene Data'!$F$13,0,10*ROW('Hygiene Data'!F106))="","",OFFSET('Hygiene Data'!$F$13,0,10*ROW('Hygiene Data'!F106)))</f>
        <v/>
      </c>
      <c r="DX112" s="278" t="str">
        <f ca="true">+IF(OFFSET('Hygiene Data'!$G$11,0,10*ROW('Hygiene Data'!G106))="","",OFFSET('Hygiene Data'!$G$11,0,10*ROW('Hygiene Data'!G106)))</f>
        <v/>
      </c>
      <c r="DY112" s="278" t="str">
        <f ca="true">+IF(OFFSET('Hygiene Data'!$G$12,0,10*ROW('Hygiene Data'!G106))="","",OFFSET('Hygiene Data'!$G$12,0,10*ROW('Hygiene Data'!G106)))</f>
        <v/>
      </c>
      <c r="DZ112" s="278" t="str">
        <f ca="true">+IF(OFFSET('Hygiene Data'!$G$13,0,10*ROW('Hygiene Data'!G106))="","",OFFSET('Hygiene Data'!$G$13,0,10*ROW('Hygiene Data'!G106)))</f>
        <v/>
      </c>
      <c r="EA112" s="278" t="str">
        <f ca="true">+IF(OFFSET('Hygiene Data'!$H$11,0,10*ROW('Hygiene Data'!H106))="","",OFFSET('Hygiene Data'!$H$11,0,10*ROW('Hygiene Data'!H106)))</f>
        <v/>
      </c>
      <c r="EB112" s="278" t="str">
        <f ca="true">+IF(OFFSET('Hygiene Data'!$H$12,0,10*ROW('Hygiene Data'!H106))="","",OFFSET('Hygiene Data'!$H$12,0,10*ROW('Hygiene Data'!H106)))</f>
        <v/>
      </c>
      <c r="EC112" s="278" t="str">
        <f ca="true">+IF(OFFSET('Hygiene Data'!$H$13,0,10*ROW('Hygiene Data'!H106))="","",OFFSET('Hygiene Data'!$H$13,0,10*ROW('Hygiene Data'!H106)))</f>
        <v/>
      </c>
      <c r="ED112" s="278" t="str">
        <f ca="true">+IF(OFFSET('Hygiene Data'!$I$11,0,10*ROW('Hygiene Data'!I106))="","",OFFSET('Hygiene Data'!$I$11,0,10*ROW('Hygiene Data'!I106)))</f>
        <v/>
      </c>
      <c r="EE112" s="278" t="str">
        <f ca="true">+IF(OFFSET('Hygiene Data'!$I$12,0,10*ROW('Hygiene Data'!I106))="","",OFFSET('Hygiene Data'!$I$12,0,10*ROW('Hygiene Data'!I106)))</f>
        <v/>
      </c>
      <c r="EF112" s="278" t="str">
        <f ca="true">+IF(OFFSET('Hygiene Data'!$I$13,0,10*ROW('Hygiene Data'!I106))="","",OFFSET('Hygiene Data'!$I$13,0,10*ROW('Hygiene Data'!I106)))</f>
        <v/>
      </c>
    </row>
    <row xmlns:x14ac="http://schemas.microsoft.com/office/spreadsheetml/2009/9/ac" r="113" x14ac:dyDescent="0.2">
      <c r="A113" s="35" t="str">
        <f ca="true">+IF(OFFSET('Water Data'!$B$2,0,10*ROW('Water Data'!E107))="","",OFFSET('Water Data'!$B$2,0,10*ROW('Water Data'!E107)))</f>
        <v/>
      </c>
      <c r="B113" s="35" t="str">
        <f ca="true">+IF(OFFSET('Water Data'!$C$2,0,10*ROW('Water Data'!F107))="","",OFFSET('Water Data'!$C$2,0,10*ROW('Water Data'!F107)))</f>
        <v/>
      </c>
      <c r="C113" s="334" t="str">
        <f t="shared" ca="true" si="1"/>
        <v/>
      </c>
      <c r="D113" s="91"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1"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1"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1"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1"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1"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1"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1"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1"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1"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1"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1"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1"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1"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1"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1"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1"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1"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2"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2"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2"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2"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2"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2"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2"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2"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2"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2"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2"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2"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2"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2"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2"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2"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2"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2"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2"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2"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2"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2"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2"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2"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2"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2"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2"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2"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2"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2"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3"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3"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3"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3"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3"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3"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3"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3"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3"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3"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3"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3"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3"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3"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3"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3"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3"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3"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8"/>
      <c r="BS113" s="278" t="str">
        <f ca="true">+IF(OFFSET('Water Data'!$D$27,0,10*ROW('Water Data'!D107))="","",OFFSET('Water Data'!$D$27,0,10*ROW('Water Data'!D107)))</f>
        <v/>
      </c>
      <c r="BT113" s="278" t="str">
        <f ca="true">+IF(OFFSET('Water Data'!$D$28,0,10*ROW('Water Data'!D107))="","",OFFSET('Water Data'!$D$28,0,10*ROW('Water Data'!D107)))</f>
        <v/>
      </c>
      <c r="BU113" s="278" t="str">
        <f ca="true">+IF(OFFSET('Water Data'!$D$29,0,10*ROW('Water Data'!D107))="","",OFFSET('Water Data'!$D$29,0,10*ROW('Water Data'!D107)))</f>
        <v/>
      </c>
      <c r="BV113" s="278" t="str">
        <f ca="true">+IF(OFFSET('Water Data'!$E$27,0,10*ROW('Water Data'!E107))="","",OFFSET('Water Data'!$E$27,0,10*ROW('Water Data'!E107)))</f>
        <v/>
      </c>
      <c r="BW113" s="278" t="str">
        <f ca="true">+IF(OFFSET('Water Data'!$E$28,0,10*ROW('Water Data'!E107))="","",OFFSET('Water Data'!$E$28,0,10*ROW('Water Data'!E107)))</f>
        <v/>
      </c>
      <c r="BX113" s="278" t="str">
        <f ca="true">+IF(OFFSET('Water Data'!$E$29,0,10*ROW('Water Data'!E107))="","",OFFSET('Water Data'!$E$29,0,10*ROW('Water Data'!E107)))</f>
        <v/>
      </c>
      <c r="BY113" s="278" t="str">
        <f ca="true">+IF(OFFSET('Water Data'!$F$27,0,10*ROW('Water Data'!F107))="","",OFFSET('Water Data'!$F$27,0,10*ROW('Water Data'!F107)))</f>
        <v/>
      </c>
      <c r="BZ113" s="278" t="str">
        <f ca="true">+IF(OFFSET('Water Data'!$F$28,0,10*ROW('Water Data'!F107))="","",OFFSET('Water Data'!$F$28,0,10*ROW('Water Data'!F107)))</f>
        <v/>
      </c>
      <c r="CA113" s="278" t="str">
        <f ca="true">+IF(OFFSET('Water Data'!$F$29,0,10*ROW('Water Data'!F107))="","",OFFSET('Water Data'!$F$29,0,10*ROW('Water Data'!F107)))</f>
        <v/>
      </c>
      <c r="CB113" s="278" t="str">
        <f ca="true">+IF(OFFSET('Water Data'!$G$27,0,10*ROW('Water Data'!G107))="","",OFFSET('Water Data'!$G$27,0,10*ROW('Water Data'!G107)))</f>
        <v/>
      </c>
      <c r="CC113" s="278" t="str">
        <f ca="true">+IF(OFFSET('Water Data'!$G$28,0,10*ROW('Water Data'!G107))="","",OFFSET('Water Data'!$G$28,0,10*ROW('Water Data'!G107)))</f>
        <v/>
      </c>
      <c r="CD113" s="278" t="str">
        <f ca="true">+IF(OFFSET('Water Data'!$G$29,0,10*ROW('Water Data'!G107))="","",OFFSET('Water Data'!$G$29,0,10*ROW('Water Data'!G107)))</f>
        <v/>
      </c>
      <c r="CE113" s="278" t="str">
        <f ca="true">+IF(OFFSET('Water Data'!$H$27,0,10*ROW('Water Data'!H107))="","",OFFSET('Water Data'!$H$27,0,10*ROW('Water Data'!H107)))</f>
        <v/>
      </c>
      <c r="CF113" s="278" t="str">
        <f ca="true">+IF(OFFSET('Water Data'!$H$28,0,10*ROW('Water Data'!H107))="","",OFFSET('Water Data'!$H$28,0,10*ROW('Water Data'!H107)))</f>
        <v/>
      </c>
      <c r="CG113" s="278" t="str">
        <f ca="true">+IF(OFFSET('Water Data'!$H$29,0,10*ROW('Water Data'!H107))="","",OFFSET('Water Data'!$H$29,0,10*ROW('Water Data'!H107)))</f>
        <v/>
      </c>
      <c r="CH113" s="278" t="str">
        <f ca="true">+IF(OFFSET('Water Data'!$I$27,0,10*ROW('Water Data'!I107))="","",OFFSET('Water Data'!$I$27,0,10*ROW('Water Data'!I107)))</f>
        <v/>
      </c>
      <c r="CI113" s="278" t="str">
        <f ca="true">+IF(OFFSET('Water Data'!$I$28,0,10*ROW('Water Data'!I107))="","",OFFSET('Water Data'!$I$28,0,10*ROW('Water Data'!I107)))</f>
        <v/>
      </c>
      <c r="CJ113" s="278" t="str">
        <f ca="true">+IF(OFFSET('Water Data'!$I$29,0,10*ROW('Water Data'!I107))="","",OFFSET('Water Data'!$I$29,0,10*ROW('Water Data'!I107)))</f>
        <v/>
      </c>
      <c r="CK113" s="278" t="str">
        <f ca="true">+IF(OFFSET('Sanitation Data'!$D$28,0,10*ROW('Sanitation Data'!D107))="","",OFFSET('Sanitation Data'!$D$28,0,10*ROW('Sanitation Data'!D107)))</f>
        <v/>
      </c>
      <c r="CL113" s="278" t="str">
        <f ca="true">+IF(OFFSET('Sanitation Data'!$D$29,0,10*ROW('Sanitation Data'!D107))="","",OFFSET('Sanitation Data'!$D$29,0,10*ROW('Sanitation Data'!D107)))</f>
        <v/>
      </c>
      <c r="CM113" s="278" t="str">
        <f ca="true">+IF(OFFSET('Sanitation Data'!$D$30,0,10*ROW('Sanitation Data'!D107))="","",OFFSET('Sanitation Data'!$D$30,0,10*ROW('Sanitation Data'!D107)))</f>
        <v/>
      </c>
      <c r="CN113" s="278" t="str">
        <f ca="true">+IF(OFFSET('Sanitation Data'!$D$31,0,10*ROW('Sanitation Data'!D107))="","",OFFSET('Sanitation Data'!$D$31,0,10*ROW('Sanitation Data'!D107)))</f>
        <v/>
      </c>
      <c r="CO113" s="278" t="str">
        <f ca="true">+IF(OFFSET('Sanitation Data'!$D$32,0,10*ROW('Sanitation Data'!D107))="","",OFFSET('Sanitation Data'!$D$32,0,10*ROW('Sanitation Data'!D107)))</f>
        <v/>
      </c>
      <c r="CP113" s="278" t="str">
        <f ca="true">+IF(OFFSET('Sanitation Data'!$E$28,0,10*ROW('Sanitation Data'!E107))="","",OFFSET('Sanitation Data'!$E$28,0,10*ROW('Sanitation Data'!E107)))</f>
        <v/>
      </c>
      <c r="CQ113" s="278" t="str">
        <f ca="true">+IF(OFFSET('Sanitation Data'!$E$29,0,10*ROW('Sanitation Data'!E107))="","",OFFSET('Sanitation Data'!$E$29,0,10*ROW('Sanitation Data'!E107)))</f>
        <v/>
      </c>
      <c r="CR113" s="278" t="str">
        <f ca="true">+IF(OFFSET('Sanitation Data'!$E$30,0,10*ROW('Sanitation Data'!E107))="","",OFFSET('Sanitation Data'!$E$30,0,10*ROW('Sanitation Data'!E107)))</f>
        <v/>
      </c>
      <c r="CS113" s="278" t="str">
        <f ca="true">+IF(OFFSET('Sanitation Data'!$E$31,0,10*ROW('Sanitation Data'!E107))="","",OFFSET('Sanitation Data'!$E$31,0,10*ROW('Sanitation Data'!E107)))</f>
        <v/>
      </c>
      <c r="CT113" s="278" t="str">
        <f ca="true">+IF(OFFSET('Sanitation Data'!$E$32,0,10*ROW('Sanitation Data'!E107))="","",OFFSET('Sanitation Data'!$E$32,0,10*ROW('Sanitation Data'!E107)))</f>
        <v/>
      </c>
      <c r="CU113" s="278" t="str">
        <f ca="true">+IF(OFFSET('Sanitation Data'!$F$28,0,10*ROW('Sanitation Data'!F107))="","",OFFSET('Sanitation Data'!$F$28,0,10*ROW('Sanitation Data'!F107)))</f>
        <v/>
      </c>
      <c r="CV113" s="278" t="str">
        <f ca="true">+IF(OFFSET('Sanitation Data'!$F$29,0,10*ROW('Sanitation Data'!F107))="","",OFFSET('Sanitation Data'!$F$29,0,10*ROW('Sanitation Data'!F107)))</f>
        <v/>
      </c>
      <c r="CW113" s="278" t="str">
        <f ca="true">+IF(OFFSET('Sanitation Data'!$F$30,0,10*ROW('Sanitation Data'!F107))="","",OFFSET('Sanitation Data'!$F$30,0,10*ROW('Sanitation Data'!F107)))</f>
        <v/>
      </c>
      <c r="CX113" s="278" t="str">
        <f ca="true">+IF(OFFSET('Sanitation Data'!$F$31,0,10*ROW('Sanitation Data'!F107))="","",OFFSET('Sanitation Data'!$F$31,0,10*ROW('Sanitation Data'!F107)))</f>
        <v/>
      </c>
      <c r="CY113" s="278" t="str">
        <f ca="true">+IF(OFFSET('Sanitation Data'!$F$32,0,10*ROW('Sanitation Data'!F107))="","",OFFSET('Sanitation Data'!$F$32,0,10*ROW('Sanitation Data'!F107)))</f>
        <v/>
      </c>
      <c r="CZ113" s="278" t="str">
        <f ca="true">+IF(OFFSET('Sanitation Data'!$G$28,0,10*ROW('Sanitation Data'!G107))="","",OFFSET('Sanitation Data'!$G$28,0,10*ROW('Sanitation Data'!G107)))</f>
        <v/>
      </c>
      <c r="DA113" s="278" t="str">
        <f ca="true">+IF(OFFSET('Sanitation Data'!$G$29,0,10*ROW('Sanitation Data'!G107))="","",OFFSET('Sanitation Data'!$G$29,0,10*ROW('Sanitation Data'!G107)))</f>
        <v/>
      </c>
      <c r="DB113" s="278" t="str">
        <f ca="true">+IF(OFFSET('Sanitation Data'!$G$30,0,10*ROW('Sanitation Data'!G107))="","",OFFSET('Sanitation Data'!$G$30,0,10*ROW('Sanitation Data'!G107)))</f>
        <v/>
      </c>
      <c r="DC113" s="278" t="str">
        <f ca="true">+IF(OFFSET('Sanitation Data'!$G$31,0,10*ROW('Sanitation Data'!G107))="","",OFFSET('Sanitation Data'!$G$31,0,10*ROW('Sanitation Data'!G107)))</f>
        <v/>
      </c>
      <c r="DD113" s="278" t="str">
        <f ca="true">+IF(OFFSET('Sanitation Data'!$G$32,0,10*ROW('Sanitation Data'!G107))="","",OFFSET('Sanitation Data'!$G$32,0,10*ROW('Sanitation Data'!G107)))</f>
        <v/>
      </c>
      <c r="DE113" s="278" t="str">
        <f ca="true">+IF(OFFSET('Sanitation Data'!$H$28,0,10*ROW('Sanitation Data'!H107))="","",OFFSET('Sanitation Data'!$H$28,0,10*ROW('Sanitation Data'!H107)))</f>
        <v/>
      </c>
      <c r="DF113" s="278" t="str">
        <f ca="true">+IF(OFFSET('Sanitation Data'!$H$29,0,10*ROW('Sanitation Data'!H107))="","",OFFSET('Sanitation Data'!$H$29,0,10*ROW('Sanitation Data'!H107)))</f>
        <v/>
      </c>
      <c r="DG113" s="278" t="str">
        <f ca="true">+IF(OFFSET('Sanitation Data'!$H$30,0,10*ROW('Sanitation Data'!H107))="","",OFFSET('Sanitation Data'!$H$30,0,10*ROW('Sanitation Data'!H107)))</f>
        <v/>
      </c>
      <c r="DH113" s="278" t="str">
        <f ca="true">+IF(OFFSET('Sanitation Data'!$H$31,0,10*ROW('Sanitation Data'!H107))="","",OFFSET('Sanitation Data'!$H$31,0,10*ROW('Sanitation Data'!H107)))</f>
        <v/>
      </c>
      <c r="DI113" s="278" t="str">
        <f ca="true">+IF(OFFSET('Sanitation Data'!$H$32,0,10*ROW('Sanitation Data'!H107))="","",OFFSET('Sanitation Data'!$H$32,0,10*ROW('Sanitation Data'!H107)))</f>
        <v/>
      </c>
      <c r="DJ113" s="278" t="str">
        <f ca="true">+IF(OFFSET('Sanitation Data'!$I$28,0,10*ROW('Sanitation Data'!I107))="","",OFFSET('Sanitation Data'!$I$28,0,10*ROW('Sanitation Data'!I107)))</f>
        <v/>
      </c>
      <c r="DK113" s="278" t="str">
        <f ca="true">+IF(OFFSET('Sanitation Data'!$I$29,0,10*ROW('Sanitation Data'!I107))="","",OFFSET('Sanitation Data'!$I$29,0,10*ROW('Sanitation Data'!I107)))</f>
        <v/>
      </c>
      <c r="DL113" s="278" t="str">
        <f ca="true">+IF(OFFSET('Sanitation Data'!$I$30,0,10*ROW('Sanitation Data'!I107))="","",OFFSET('Sanitation Data'!$I$30,0,10*ROW('Sanitation Data'!I107)))</f>
        <v/>
      </c>
      <c r="DM113" s="278" t="str">
        <f ca="true">+IF(OFFSET('Sanitation Data'!$I$31,0,10*ROW('Sanitation Data'!I107))="","",OFFSET('Sanitation Data'!$I$31,0,10*ROW('Sanitation Data'!I107)))</f>
        <v/>
      </c>
      <c r="DN113" s="278" t="str">
        <f ca="true">+IF(OFFSET('Sanitation Data'!$I$32,0,10*ROW('Sanitation Data'!I107))="","",OFFSET('Sanitation Data'!$I$32,0,10*ROW('Sanitation Data'!I107)))</f>
        <v/>
      </c>
      <c r="DO113" s="278" t="str">
        <f ca="true">+IF(OFFSET('Hygiene Data'!$D$11,0,10*ROW('Hygiene Data'!D107))="","",OFFSET('Hygiene Data'!$D$11,0,10*ROW('Hygiene Data'!D107)))</f>
        <v/>
      </c>
      <c r="DP113" s="278" t="str">
        <f ca="true">+IF(OFFSET('Hygiene Data'!$D$12,0,10*ROW('Hygiene Data'!D107))="","",OFFSET('Hygiene Data'!$D$12,0,10*ROW('Hygiene Data'!D107)))</f>
        <v/>
      </c>
      <c r="DQ113" s="278" t="str">
        <f ca="true">+IF(OFFSET('Hygiene Data'!$D$13,0,10*ROW('Hygiene Data'!D107))="","",OFFSET('Hygiene Data'!$D$13,0,10*ROW('Hygiene Data'!D107)))</f>
        <v/>
      </c>
      <c r="DR113" s="278" t="str">
        <f ca="true">+IF(OFFSET('Hygiene Data'!$E$11,0,10*ROW('Hygiene Data'!E107))="","",OFFSET('Hygiene Data'!$E$11,0,10*ROW('Hygiene Data'!E107)))</f>
        <v/>
      </c>
      <c r="DS113" s="278" t="str">
        <f ca="true">+IF(OFFSET('Hygiene Data'!$E$12,0,10*ROW('Hygiene Data'!E107))="","",OFFSET('Hygiene Data'!$E$12,0,10*ROW('Hygiene Data'!E107)))</f>
        <v/>
      </c>
      <c r="DT113" s="278" t="str">
        <f ca="true">+IF(OFFSET('Hygiene Data'!$E$13,0,10*ROW('Hygiene Data'!E107))="","",OFFSET('Hygiene Data'!$E$13,0,10*ROW('Hygiene Data'!E107)))</f>
        <v/>
      </c>
      <c r="DU113" s="278" t="str">
        <f ca="true">+IF(OFFSET('Hygiene Data'!$F$11,0,10*ROW('Hygiene Data'!F107))="","",OFFSET('Hygiene Data'!$F$11,0,10*ROW('Hygiene Data'!F107)))</f>
        <v/>
      </c>
      <c r="DV113" s="278" t="str">
        <f ca="true">+IF(OFFSET('Hygiene Data'!$F$12,0,10*ROW('Hygiene Data'!F107))="","",OFFSET('Hygiene Data'!$F$12,0,10*ROW('Hygiene Data'!F107)))</f>
        <v/>
      </c>
      <c r="DW113" s="278" t="str">
        <f ca="true">+IF(OFFSET('Hygiene Data'!$F$13,0,10*ROW('Hygiene Data'!F107))="","",OFFSET('Hygiene Data'!$F$13,0,10*ROW('Hygiene Data'!F107)))</f>
        <v/>
      </c>
      <c r="DX113" s="278" t="str">
        <f ca="true">+IF(OFFSET('Hygiene Data'!$G$11,0,10*ROW('Hygiene Data'!G107))="","",OFFSET('Hygiene Data'!$G$11,0,10*ROW('Hygiene Data'!G107)))</f>
        <v/>
      </c>
      <c r="DY113" s="278" t="str">
        <f ca="true">+IF(OFFSET('Hygiene Data'!$G$12,0,10*ROW('Hygiene Data'!G107))="","",OFFSET('Hygiene Data'!$G$12,0,10*ROW('Hygiene Data'!G107)))</f>
        <v/>
      </c>
      <c r="DZ113" s="278" t="str">
        <f ca="true">+IF(OFFSET('Hygiene Data'!$G$13,0,10*ROW('Hygiene Data'!G107))="","",OFFSET('Hygiene Data'!$G$13,0,10*ROW('Hygiene Data'!G107)))</f>
        <v/>
      </c>
      <c r="EA113" s="278" t="str">
        <f ca="true">+IF(OFFSET('Hygiene Data'!$H$11,0,10*ROW('Hygiene Data'!H107))="","",OFFSET('Hygiene Data'!$H$11,0,10*ROW('Hygiene Data'!H107)))</f>
        <v/>
      </c>
      <c r="EB113" s="278" t="str">
        <f ca="true">+IF(OFFSET('Hygiene Data'!$H$12,0,10*ROW('Hygiene Data'!H107))="","",OFFSET('Hygiene Data'!$H$12,0,10*ROW('Hygiene Data'!H107)))</f>
        <v/>
      </c>
      <c r="EC113" s="278" t="str">
        <f ca="true">+IF(OFFSET('Hygiene Data'!$H$13,0,10*ROW('Hygiene Data'!H107))="","",OFFSET('Hygiene Data'!$H$13,0,10*ROW('Hygiene Data'!H107)))</f>
        <v/>
      </c>
      <c r="ED113" s="278" t="str">
        <f ca="true">+IF(OFFSET('Hygiene Data'!$I$11,0,10*ROW('Hygiene Data'!I107))="","",OFFSET('Hygiene Data'!$I$11,0,10*ROW('Hygiene Data'!I107)))</f>
        <v/>
      </c>
      <c r="EE113" s="278" t="str">
        <f ca="true">+IF(OFFSET('Hygiene Data'!$I$12,0,10*ROW('Hygiene Data'!I107))="","",OFFSET('Hygiene Data'!$I$12,0,10*ROW('Hygiene Data'!I107)))</f>
        <v/>
      </c>
      <c r="EF113" s="278" t="str">
        <f ca="true">+IF(OFFSET('Hygiene Data'!$I$13,0,10*ROW('Hygiene Data'!I107))="","",OFFSET('Hygiene Data'!$I$13,0,10*ROW('Hygiene Data'!I107)))</f>
        <v/>
      </c>
    </row>
    <row xmlns:x14ac="http://schemas.microsoft.com/office/spreadsheetml/2009/9/ac" r="114" x14ac:dyDescent="0.2">
      <c r="A114" s="35" t="str">
        <f ca="true">+IF(OFFSET('Water Data'!$B$2,0,10*ROW('Water Data'!E108))="","",OFFSET('Water Data'!$B$2,0,10*ROW('Water Data'!E108)))</f>
        <v/>
      </c>
      <c r="B114" s="35" t="str">
        <f ca="true">+IF(OFFSET('Water Data'!$C$2,0,10*ROW('Water Data'!F108))="","",OFFSET('Water Data'!$C$2,0,10*ROW('Water Data'!F108)))</f>
        <v/>
      </c>
      <c r="C114" s="334" t="str">
        <f t="shared" ca="true" si="1"/>
        <v/>
      </c>
      <c r="D114" s="91"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1"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1"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1"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1"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1"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1"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1"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1"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1"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1"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1"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1"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1"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1"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1"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1"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1"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2"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2"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2"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2"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2"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2"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2"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2"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2"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2"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2"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2"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2"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2"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2"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2"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2"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2"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2"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2"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2"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2"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2"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2"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2"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2"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2"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2"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2"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2"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3"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3"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3"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3"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3"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3"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3"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3"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3"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3"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3"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3"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3"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3"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3"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3"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3"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3"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8"/>
      <c r="BS114" s="278" t="str">
        <f ca="true">+IF(OFFSET('Water Data'!$D$27,0,10*ROW('Water Data'!D108))="","",OFFSET('Water Data'!$D$27,0,10*ROW('Water Data'!D108)))</f>
        <v/>
      </c>
      <c r="BT114" s="278" t="str">
        <f ca="true">+IF(OFFSET('Water Data'!$D$28,0,10*ROW('Water Data'!D108))="","",OFFSET('Water Data'!$D$28,0,10*ROW('Water Data'!D108)))</f>
        <v/>
      </c>
      <c r="BU114" s="278" t="str">
        <f ca="true">+IF(OFFSET('Water Data'!$D$29,0,10*ROW('Water Data'!D108))="","",OFFSET('Water Data'!$D$29,0,10*ROW('Water Data'!D108)))</f>
        <v/>
      </c>
      <c r="BV114" s="278" t="str">
        <f ca="true">+IF(OFFSET('Water Data'!$E$27,0,10*ROW('Water Data'!E108))="","",OFFSET('Water Data'!$E$27,0,10*ROW('Water Data'!E108)))</f>
        <v/>
      </c>
      <c r="BW114" s="278" t="str">
        <f ca="true">+IF(OFFSET('Water Data'!$E$28,0,10*ROW('Water Data'!E108))="","",OFFSET('Water Data'!$E$28,0,10*ROW('Water Data'!E108)))</f>
        <v/>
      </c>
      <c r="BX114" s="278" t="str">
        <f ca="true">+IF(OFFSET('Water Data'!$E$29,0,10*ROW('Water Data'!E108))="","",OFFSET('Water Data'!$E$29,0,10*ROW('Water Data'!E108)))</f>
        <v/>
      </c>
      <c r="BY114" s="278" t="str">
        <f ca="true">+IF(OFFSET('Water Data'!$F$27,0,10*ROW('Water Data'!F108))="","",OFFSET('Water Data'!$F$27,0,10*ROW('Water Data'!F108)))</f>
        <v/>
      </c>
      <c r="BZ114" s="278" t="str">
        <f ca="true">+IF(OFFSET('Water Data'!$F$28,0,10*ROW('Water Data'!F108))="","",OFFSET('Water Data'!$F$28,0,10*ROW('Water Data'!F108)))</f>
        <v/>
      </c>
      <c r="CA114" s="278" t="str">
        <f ca="true">+IF(OFFSET('Water Data'!$F$29,0,10*ROW('Water Data'!F108))="","",OFFSET('Water Data'!$F$29,0,10*ROW('Water Data'!F108)))</f>
        <v/>
      </c>
      <c r="CB114" s="278" t="str">
        <f ca="true">+IF(OFFSET('Water Data'!$G$27,0,10*ROW('Water Data'!G108))="","",OFFSET('Water Data'!$G$27,0,10*ROW('Water Data'!G108)))</f>
        <v/>
      </c>
      <c r="CC114" s="278" t="str">
        <f ca="true">+IF(OFFSET('Water Data'!$G$28,0,10*ROW('Water Data'!G108))="","",OFFSET('Water Data'!$G$28,0,10*ROW('Water Data'!G108)))</f>
        <v/>
      </c>
      <c r="CD114" s="278" t="str">
        <f ca="true">+IF(OFFSET('Water Data'!$G$29,0,10*ROW('Water Data'!G108))="","",OFFSET('Water Data'!$G$29,0,10*ROW('Water Data'!G108)))</f>
        <v/>
      </c>
      <c r="CE114" s="278" t="str">
        <f ca="true">+IF(OFFSET('Water Data'!$H$27,0,10*ROW('Water Data'!H108))="","",OFFSET('Water Data'!$H$27,0,10*ROW('Water Data'!H108)))</f>
        <v/>
      </c>
      <c r="CF114" s="278" t="str">
        <f ca="true">+IF(OFFSET('Water Data'!$H$28,0,10*ROW('Water Data'!H108))="","",OFFSET('Water Data'!$H$28,0,10*ROW('Water Data'!H108)))</f>
        <v/>
      </c>
      <c r="CG114" s="278" t="str">
        <f ca="true">+IF(OFFSET('Water Data'!$H$29,0,10*ROW('Water Data'!H108))="","",OFFSET('Water Data'!$H$29,0,10*ROW('Water Data'!H108)))</f>
        <v/>
      </c>
      <c r="CH114" s="278" t="str">
        <f ca="true">+IF(OFFSET('Water Data'!$I$27,0,10*ROW('Water Data'!I108))="","",OFFSET('Water Data'!$I$27,0,10*ROW('Water Data'!I108)))</f>
        <v/>
      </c>
      <c r="CI114" s="278" t="str">
        <f ca="true">+IF(OFFSET('Water Data'!$I$28,0,10*ROW('Water Data'!I108))="","",OFFSET('Water Data'!$I$28,0,10*ROW('Water Data'!I108)))</f>
        <v/>
      </c>
      <c r="CJ114" s="278" t="str">
        <f ca="true">+IF(OFFSET('Water Data'!$I$29,0,10*ROW('Water Data'!I108))="","",OFFSET('Water Data'!$I$29,0,10*ROW('Water Data'!I108)))</f>
        <v/>
      </c>
      <c r="CK114" s="278" t="str">
        <f ca="true">+IF(OFFSET('Sanitation Data'!$D$28,0,10*ROW('Sanitation Data'!D108))="","",OFFSET('Sanitation Data'!$D$28,0,10*ROW('Sanitation Data'!D108)))</f>
        <v/>
      </c>
      <c r="CL114" s="278" t="str">
        <f ca="true">+IF(OFFSET('Sanitation Data'!$D$29,0,10*ROW('Sanitation Data'!D108))="","",OFFSET('Sanitation Data'!$D$29,0,10*ROW('Sanitation Data'!D108)))</f>
        <v/>
      </c>
      <c r="CM114" s="278" t="str">
        <f ca="true">+IF(OFFSET('Sanitation Data'!$D$30,0,10*ROW('Sanitation Data'!D108))="","",OFFSET('Sanitation Data'!$D$30,0,10*ROW('Sanitation Data'!D108)))</f>
        <v/>
      </c>
      <c r="CN114" s="278" t="str">
        <f ca="true">+IF(OFFSET('Sanitation Data'!$D$31,0,10*ROW('Sanitation Data'!D108))="","",OFFSET('Sanitation Data'!$D$31,0,10*ROW('Sanitation Data'!D108)))</f>
        <v/>
      </c>
      <c r="CO114" s="278" t="str">
        <f ca="true">+IF(OFFSET('Sanitation Data'!$D$32,0,10*ROW('Sanitation Data'!D108))="","",OFFSET('Sanitation Data'!$D$32,0,10*ROW('Sanitation Data'!D108)))</f>
        <v/>
      </c>
      <c r="CP114" s="278" t="str">
        <f ca="true">+IF(OFFSET('Sanitation Data'!$E$28,0,10*ROW('Sanitation Data'!E108))="","",OFFSET('Sanitation Data'!$E$28,0,10*ROW('Sanitation Data'!E108)))</f>
        <v/>
      </c>
      <c r="CQ114" s="278" t="str">
        <f ca="true">+IF(OFFSET('Sanitation Data'!$E$29,0,10*ROW('Sanitation Data'!E108))="","",OFFSET('Sanitation Data'!$E$29,0,10*ROW('Sanitation Data'!E108)))</f>
        <v/>
      </c>
      <c r="CR114" s="278" t="str">
        <f ca="true">+IF(OFFSET('Sanitation Data'!$E$30,0,10*ROW('Sanitation Data'!E108))="","",OFFSET('Sanitation Data'!$E$30,0,10*ROW('Sanitation Data'!E108)))</f>
        <v/>
      </c>
      <c r="CS114" s="278" t="str">
        <f ca="true">+IF(OFFSET('Sanitation Data'!$E$31,0,10*ROW('Sanitation Data'!E108))="","",OFFSET('Sanitation Data'!$E$31,0,10*ROW('Sanitation Data'!E108)))</f>
        <v/>
      </c>
      <c r="CT114" s="278" t="str">
        <f ca="true">+IF(OFFSET('Sanitation Data'!$E$32,0,10*ROW('Sanitation Data'!E108))="","",OFFSET('Sanitation Data'!$E$32,0,10*ROW('Sanitation Data'!E108)))</f>
        <v/>
      </c>
      <c r="CU114" s="278" t="str">
        <f ca="true">+IF(OFFSET('Sanitation Data'!$F$28,0,10*ROW('Sanitation Data'!F108))="","",OFFSET('Sanitation Data'!$F$28,0,10*ROW('Sanitation Data'!F108)))</f>
        <v/>
      </c>
      <c r="CV114" s="278" t="str">
        <f ca="true">+IF(OFFSET('Sanitation Data'!$F$29,0,10*ROW('Sanitation Data'!F108))="","",OFFSET('Sanitation Data'!$F$29,0,10*ROW('Sanitation Data'!F108)))</f>
        <v/>
      </c>
      <c r="CW114" s="278" t="str">
        <f ca="true">+IF(OFFSET('Sanitation Data'!$F$30,0,10*ROW('Sanitation Data'!F108))="","",OFFSET('Sanitation Data'!$F$30,0,10*ROW('Sanitation Data'!F108)))</f>
        <v/>
      </c>
      <c r="CX114" s="278" t="str">
        <f ca="true">+IF(OFFSET('Sanitation Data'!$F$31,0,10*ROW('Sanitation Data'!F108))="","",OFFSET('Sanitation Data'!$F$31,0,10*ROW('Sanitation Data'!F108)))</f>
        <v/>
      </c>
      <c r="CY114" s="278" t="str">
        <f ca="true">+IF(OFFSET('Sanitation Data'!$F$32,0,10*ROW('Sanitation Data'!F108))="","",OFFSET('Sanitation Data'!$F$32,0,10*ROW('Sanitation Data'!F108)))</f>
        <v/>
      </c>
      <c r="CZ114" s="278" t="str">
        <f ca="true">+IF(OFFSET('Sanitation Data'!$G$28,0,10*ROW('Sanitation Data'!G108))="","",OFFSET('Sanitation Data'!$G$28,0,10*ROW('Sanitation Data'!G108)))</f>
        <v/>
      </c>
      <c r="DA114" s="278" t="str">
        <f ca="true">+IF(OFFSET('Sanitation Data'!$G$29,0,10*ROW('Sanitation Data'!G108))="","",OFFSET('Sanitation Data'!$G$29,0,10*ROW('Sanitation Data'!G108)))</f>
        <v/>
      </c>
      <c r="DB114" s="278" t="str">
        <f ca="true">+IF(OFFSET('Sanitation Data'!$G$30,0,10*ROW('Sanitation Data'!G108))="","",OFFSET('Sanitation Data'!$G$30,0,10*ROW('Sanitation Data'!G108)))</f>
        <v/>
      </c>
      <c r="DC114" s="278" t="str">
        <f ca="true">+IF(OFFSET('Sanitation Data'!$G$31,0,10*ROW('Sanitation Data'!G108))="","",OFFSET('Sanitation Data'!$G$31,0,10*ROW('Sanitation Data'!G108)))</f>
        <v/>
      </c>
      <c r="DD114" s="278" t="str">
        <f ca="true">+IF(OFFSET('Sanitation Data'!$G$32,0,10*ROW('Sanitation Data'!G108))="","",OFFSET('Sanitation Data'!$G$32,0,10*ROW('Sanitation Data'!G108)))</f>
        <v/>
      </c>
      <c r="DE114" s="278" t="str">
        <f ca="true">+IF(OFFSET('Sanitation Data'!$H$28,0,10*ROW('Sanitation Data'!H108))="","",OFFSET('Sanitation Data'!$H$28,0,10*ROW('Sanitation Data'!H108)))</f>
        <v/>
      </c>
      <c r="DF114" s="278" t="str">
        <f ca="true">+IF(OFFSET('Sanitation Data'!$H$29,0,10*ROW('Sanitation Data'!H108))="","",OFFSET('Sanitation Data'!$H$29,0,10*ROW('Sanitation Data'!H108)))</f>
        <v/>
      </c>
      <c r="DG114" s="278" t="str">
        <f ca="true">+IF(OFFSET('Sanitation Data'!$H$30,0,10*ROW('Sanitation Data'!H108))="","",OFFSET('Sanitation Data'!$H$30,0,10*ROW('Sanitation Data'!H108)))</f>
        <v/>
      </c>
      <c r="DH114" s="278" t="str">
        <f ca="true">+IF(OFFSET('Sanitation Data'!$H$31,0,10*ROW('Sanitation Data'!H108))="","",OFFSET('Sanitation Data'!$H$31,0,10*ROW('Sanitation Data'!H108)))</f>
        <v/>
      </c>
      <c r="DI114" s="278" t="str">
        <f ca="true">+IF(OFFSET('Sanitation Data'!$H$32,0,10*ROW('Sanitation Data'!H108))="","",OFFSET('Sanitation Data'!$H$32,0,10*ROW('Sanitation Data'!H108)))</f>
        <v/>
      </c>
      <c r="DJ114" s="278" t="str">
        <f ca="true">+IF(OFFSET('Sanitation Data'!$I$28,0,10*ROW('Sanitation Data'!I108))="","",OFFSET('Sanitation Data'!$I$28,0,10*ROW('Sanitation Data'!I108)))</f>
        <v/>
      </c>
      <c r="DK114" s="278" t="str">
        <f ca="true">+IF(OFFSET('Sanitation Data'!$I$29,0,10*ROW('Sanitation Data'!I108))="","",OFFSET('Sanitation Data'!$I$29,0,10*ROW('Sanitation Data'!I108)))</f>
        <v/>
      </c>
      <c r="DL114" s="278" t="str">
        <f ca="true">+IF(OFFSET('Sanitation Data'!$I$30,0,10*ROW('Sanitation Data'!I108))="","",OFFSET('Sanitation Data'!$I$30,0,10*ROW('Sanitation Data'!I108)))</f>
        <v/>
      </c>
      <c r="DM114" s="278" t="str">
        <f ca="true">+IF(OFFSET('Sanitation Data'!$I$31,0,10*ROW('Sanitation Data'!I108))="","",OFFSET('Sanitation Data'!$I$31,0,10*ROW('Sanitation Data'!I108)))</f>
        <v/>
      </c>
      <c r="DN114" s="278" t="str">
        <f ca="true">+IF(OFFSET('Sanitation Data'!$I$32,0,10*ROW('Sanitation Data'!I108))="","",OFFSET('Sanitation Data'!$I$32,0,10*ROW('Sanitation Data'!I108)))</f>
        <v/>
      </c>
      <c r="DO114" s="278" t="str">
        <f ca="true">+IF(OFFSET('Hygiene Data'!$D$11,0,10*ROW('Hygiene Data'!D108))="","",OFFSET('Hygiene Data'!$D$11,0,10*ROW('Hygiene Data'!D108)))</f>
        <v/>
      </c>
      <c r="DP114" s="278" t="str">
        <f ca="true">+IF(OFFSET('Hygiene Data'!$D$12,0,10*ROW('Hygiene Data'!D108))="","",OFFSET('Hygiene Data'!$D$12,0,10*ROW('Hygiene Data'!D108)))</f>
        <v/>
      </c>
      <c r="DQ114" s="278" t="str">
        <f ca="true">+IF(OFFSET('Hygiene Data'!$D$13,0,10*ROW('Hygiene Data'!D108))="","",OFFSET('Hygiene Data'!$D$13,0,10*ROW('Hygiene Data'!D108)))</f>
        <v/>
      </c>
      <c r="DR114" s="278" t="str">
        <f ca="true">+IF(OFFSET('Hygiene Data'!$E$11,0,10*ROW('Hygiene Data'!E108))="","",OFFSET('Hygiene Data'!$E$11,0,10*ROW('Hygiene Data'!E108)))</f>
        <v/>
      </c>
      <c r="DS114" s="278" t="str">
        <f ca="true">+IF(OFFSET('Hygiene Data'!$E$12,0,10*ROW('Hygiene Data'!E108))="","",OFFSET('Hygiene Data'!$E$12,0,10*ROW('Hygiene Data'!E108)))</f>
        <v/>
      </c>
      <c r="DT114" s="278" t="str">
        <f ca="true">+IF(OFFSET('Hygiene Data'!$E$13,0,10*ROW('Hygiene Data'!E108))="","",OFFSET('Hygiene Data'!$E$13,0,10*ROW('Hygiene Data'!E108)))</f>
        <v/>
      </c>
      <c r="DU114" s="278" t="str">
        <f ca="true">+IF(OFFSET('Hygiene Data'!$F$11,0,10*ROW('Hygiene Data'!F108))="","",OFFSET('Hygiene Data'!$F$11,0,10*ROW('Hygiene Data'!F108)))</f>
        <v/>
      </c>
      <c r="DV114" s="278" t="str">
        <f ca="true">+IF(OFFSET('Hygiene Data'!$F$12,0,10*ROW('Hygiene Data'!F108))="","",OFFSET('Hygiene Data'!$F$12,0,10*ROW('Hygiene Data'!F108)))</f>
        <v/>
      </c>
      <c r="DW114" s="278" t="str">
        <f ca="true">+IF(OFFSET('Hygiene Data'!$F$13,0,10*ROW('Hygiene Data'!F108))="","",OFFSET('Hygiene Data'!$F$13,0,10*ROW('Hygiene Data'!F108)))</f>
        <v/>
      </c>
      <c r="DX114" s="278" t="str">
        <f ca="true">+IF(OFFSET('Hygiene Data'!$G$11,0,10*ROW('Hygiene Data'!G108))="","",OFFSET('Hygiene Data'!$G$11,0,10*ROW('Hygiene Data'!G108)))</f>
        <v/>
      </c>
      <c r="DY114" s="278" t="str">
        <f ca="true">+IF(OFFSET('Hygiene Data'!$G$12,0,10*ROW('Hygiene Data'!G108))="","",OFFSET('Hygiene Data'!$G$12,0,10*ROW('Hygiene Data'!G108)))</f>
        <v/>
      </c>
      <c r="DZ114" s="278" t="str">
        <f ca="true">+IF(OFFSET('Hygiene Data'!$G$13,0,10*ROW('Hygiene Data'!G108))="","",OFFSET('Hygiene Data'!$G$13,0,10*ROW('Hygiene Data'!G108)))</f>
        <v/>
      </c>
      <c r="EA114" s="278" t="str">
        <f ca="true">+IF(OFFSET('Hygiene Data'!$H$11,0,10*ROW('Hygiene Data'!H108))="","",OFFSET('Hygiene Data'!$H$11,0,10*ROW('Hygiene Data'!H108)))</f>
        <v/>
      </c>
      <c r="EB114" s="278" t="str">
        <f ca="true">+IF(OFFSET('Hygiene Data'!$H$12,0,10*ROW('Hygiene Data'!H108))="","",OFFSET('Hygiene Data'!$H$12,0,10*ROW('Hygiene Data'!H108)))</f>
        <v/>
      </c>
      <c r="EC114" s="278" t="str">
        <f ca="true">+IF(OFFSET('Hygiene Data'!$H$13,0,10*ROW('Hygiene Data'!H108))="","",OFFSET('Hygiene Data'!$H$13,0,10*ROW('Hygiene Data'!H108)))</f>
        <v/>
      </c>
      <c r="ED114" s="278" t="str">
        <f ca="true">+IF(OFFSET('Hygiene Data'!$I$11,0,10*ROW('Hygiene Data'!I108))="","",OFFSET('Hygiene Data'!$I$11,0,10*ROW('Hygiene Data'!I108)))</f>
        <v/>
      </c>
      <c r="EE114" s="278" t="str">
        <f ca="true">+IF(OFFSET('Hygiene Data'!$I$12,0,10*ROW('Hygiene Data'!I108))="","",OFFSET('Hygiene Data'!$I$12,0,10*ROW('Hygiene Data'!I108)))</f>
        <v/>
      </c>
      <c r="EF114" s="278" t="str">
        <f ca="true">+IF(OFFSET('Hygiene Data'!$I$13,0,10*ROW('Hygiene Data'!I108))="","",OFFSET('Hygiene Data'!$I$13,0,10*ROW('Hygiene Data'!I108)))</f>
        <v/>
      </c>
    </row>
    <row xmlns:x14ac="http://schemas.microsoft.com/office/spreadsheetml/2009/9/ac" r="115" x14ac:dyDescent="0.2">
      <c r="A115" s="35" t="str">
        <f ca="true">+IF(OFFSET('Water Data'!$B$2,0,10*ROW('Water Data'!E109))="","",OFFSET('Water Data'!$B$2,0,10*ROW('Water Data'!E109)))</f>
        <v/>
      </c>
      <c r="B115" s="35" t="str">
        <f ca="true">+IF(OFFSET('Water Data'!$C$2,0,10*ROW('Water Data'!F109))="","",OFFSET('Water Data'!$C$2,0,10*ROW('Water Data'!F109)))</f>
        <v/>
      </c>
      <c r="C115" s="334" t="str">
        <f t="shared" ca="true" si="1"/>
        <v/>
      </c>
      <c r="D115" s="91"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1"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1"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1"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1"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1"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1"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1"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1"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1"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1"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1"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1"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1"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1"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1"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1"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1"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2"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2"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2"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2"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2"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2"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2"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2"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2"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2"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2"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2"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2"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2"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2"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2"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2"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2"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2"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2"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2"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2"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2"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2"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2"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2"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2"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2"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2"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2"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3"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3"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3"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3"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3"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3"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3"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3"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3"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3"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3"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3"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3"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3"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3"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3"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3"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3"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8"/>
      <c r="BS115" s="278" t="str">
        <f ca="true">+IF(OFFSET('Water Data'!$D$27,0,10*ROW('Water Data'!D109))="","",OFFSET('Water Data'!$D$27,0,10*ROW('Water Data'!D109)))</f>
        <v/>
      </c>
      <c r="BT115" s="278" t="str">
        <f ca="true">+IF(OFFSET('Water Data'!$D$28,0,10*ROW('Water Data'!D109))="","",OFFSET('Water Data'!$D$28,0,10*ROW('Water Data'!D109)))</f>
        <v/>
      </c>
      <c r="BU115" s="278" t="str">
        <f ca="true">+IF(OFFSET('Water Data'!$D$29,0,10*ROW('Water Data'!D109))="","",OFFSET('Water Data'!$D$29,0,10*ROW('Water Data'!D109)))</f>
        <v/>
      </c>
      <c r="BV115" s="278" t="str">
        <f ca="true">+IF(OFFSET('Water Data'!$E$27,0,10*ROW('Water Data'!E109))="","",OFFSET('Water Data'!$E$27,0,10*ROW('Water Data'!E109)))</f>
        <v/>
      </c>
      <c r="BW115" s="278" t="str">
        <f ca="true">+IF(OFFSET('Water Data'!$E$28,0,10*ROW('Water Data'!E109))="","",OFFSET('Water Data'!$E$28,0,10*ROW('Water Data'!E109)))</f>
        <v/>
      </c>
      <c r="BX115" s="278" t="str">
        <f ca="true">+IF(OFFSET('Water Data'!$E$29,0,10*ROW('Water Data'!E109))="","",OFFSET('Water Data'!$E$29,0,10*ROW('Water Data'!E109)))</f>
        <v/>
      </c>
      <c r="BY115" s="278" t="str">
        <f ca="true">+IF(OFFSET('Water Data'!$F$27,0,10*ROW('Water Data'!F109))="","",OFFSET('Water Data'!$F$27,0,10*ROW('Water Data'!F109)))</f>
        <v/>
      </c>
      <c r="BZ115" s="278" t="str">
        <f ca="true">+IF(OFFSET('Water Data'!$F$28,0,10*ROW('Water Data'!F109))="","",OFFSET('Water Data'!$F$28,0,10*ROW('Water Data'!F109)))</f>
        <v/>
      </c>
      <c r="CA115" s="278" t="str">
        <f ca="true">+IF(OFFSET('Water Data'!$F$29,0,10*ROW('Water Data'!F109))="","",OFFSET('Water Data'!$F$29,0,10*ROW('Water Data'!F109)))</f>
        <v/>
      </c>
      <c r="CB115" s="278" t="str">
        <f ca="true">+IF(OFFSET('Water Data'!$G$27,0,10*ROW('Water Data'!G109))="","",OFFSET('Water Data'!$G$27,0,10*ROW('Water Data'!G109)))</f>
        <v/>
      </c>
      <c r="CC115" s="278" t="str">
        <f ca="true">+IF(OFFSET('Water Data'!$G$28,0,10*ROW('Water Data'!G109))="","",OFFSET('Water Data'!$G$28,0,10*ROW('Water Data'!G109)))</f>
        <v/>
      </c>
      <c r="CD115" s="278" t="str">
        <f ca="true">+IF(OFFSET('Water Data'!$G$29,0,10*ROW('Water Data'!G109))="","",OFFSET('Water Data'!$G$29,0,10*ROW('Water Data'!G109)))</f>
        <v/>
      </c>
      <c r="CE115" s="278" t="str">
        <f ca="true">+IF(OFFSET('Water Data'!$H$27,0,10*ROW('Water Data'!H109))="","",OFFSET('Water Data'!$H$27,0,10*ROW('Water Data'!H109)))</f>
        <v/>
      </c>
      <c r="CF115" s="278" t="str">
        <f ca="true">+IF(OFFSET('Water Data'!$H$28,0,10*ROW('Water Data'!H109))="","",OFFSET('Water Data'!$H$28,0,10*ROW('Water Data'!H109)))</f>
        <v/>
      </c>
      <c r="CG115" s="278" t="str">
        <f ca="true">+IF(OFFSET('Water Data'!$H$29,0,10*ROW('Water Data'!H109))="","",OFFSET('Water Data'!$H$29,0,10*ROW('Water Data'!H109)))</f>
        <v/>
      </c>
      <c r="CH115" s="278" t="str">
        <f ca="true">+IF(OFFSET('Water Data'!$I$27,0,10*ROW('Water Data'!I109))="","",OFFSET('Water Data'!$I$27,0,10*ROW('Water Data'!I109)))</f>
        <v/>
      </c>
      <c r="CI115" s="278" t="str">
        <f ca="true">+IF(OFFSET('Water Data'!$I$28,0,10*ROW('Water Data'!I109))="","",OFFSET('Water Data'!$I$28,0,10*ROW('Water Data'!I109)))</f>
        <v/>
      </c>
      <c r="CJ115" s="278" t="str">
        <f ca="true">+IF(OFFSET('Water Data'!$I$29,0,10*ROW('Water Data'!I109))="","",OFFSET('Water Data'!$I$29,0,10*ROW('Water Data'!I109)))</f>
        <v/>
      </c>
      <c r="CK115" s="278" t="str">
        <f ca="true">+IF(OFFSET('Sanitation Data'!$D$28,0,10*ROW('Sanitation Data'!D109))="","",OFFSET('Sanitation Data'!$D$28,0,10*ROW('Sanitation Data'!D109)))</f>
        <v/>
      </c>
      <c r="CL115" s="278" t="str">
        <f ca="true">+IF(OFFSET('Sanitation Data'!$D$29,0,10*ROW('Sanitation Data'!D109))="","",OFFSET('Sanitation Data'!$D$29,0,10*ROW('Sanitation Data'!D109)))</f>
        <v/>
      </c>
      <c r="CM115" s="278" t="str">
        <f ca="true">+IF(OFFSET('Sanitation Data'!$D$30,0,10*ROW('Sanitation Data'!D109))="","",OFFSET('Sanitation Data'!$D$30,0,10*ROW('Sanitation Data'!D109)))</f>
        <v/>
      </c>
      <c r="CN115" s="278" t="str">
        <f ca="true">+IF(OFFSET('Sanitation Data'!$D$31,0,10*ROW('Sanitation Data'!D109))="","",OFFSET('Sanitation Data'!$D$31,0,10*ROW('Sanitation Data'!D109)))</f>
        <v/>
      </c>
      <c r="CO115" s="278" t="str">
        <f ca="true">+IF(OFFSET('Sanitation Data'!$D$32,0,10*ROW('Sanitation Data'!D109))="","",OFFSET('Sanitation Data'!$D$32,0,10*ROW('Sanitation Data'!D109)))</f>
        <v/>
      </c>
      <c r="CP115" s="278" t="str">
        <f ca="true">+IF(OFFSET('Sanitation Data'!$E$28,0,10*ROW('Sanitation Data'!E109))="","",OFFSET('Sanitation Data'!$E$28,0,10*ROW('Sanitation Data'!E109)))</f>
        <v/>
      </c>
      <c r="CQ115" s="278" t="str">
        <f ca="true">+IF(OFFSET('Sanitation Data'!$E$29,0,10*ROW('Sanitation Data'!E109))="","",OFFSET('Sanitation Data'!$E$29,0,10*ROW('Sanitation Data'!E109)))</f>
        <v/>
      </c>
      <c r="CR115" s="278" t="str">
        <f ca="true">+IF(OFFSET('Sanitation Data'!$E$30,0,10*ROW('Sanitation Data'!E109))="","",OFFSET('Sanitation Data'!$E$30,0,10*ROW('Sanitation Data'!E109)))</f>
        <v/>
      </c>
      <c r="CS115" s="278" t="str">
        <f ca="true">+IF(OFFSET('Sanitation Data'!$E$31,0,10*ROW('Sanitation Data'!E109))="","",OFFSET('Sanitation Data'!$E$31,0,10*ROW('Sanitation Data'!E109)))</f>
        <v/>
      </c>
      <c r="CT115" s="278" t="str">
        <f ca="true">+IF(OFFSET('Sanitation Data'!$E$32,0,10*ROW('Sanitation Data'!E109))="","",OFFSET('Sanitation Data'!$E$32,0,10*ROW('Sanitation Data'!E109)))</f>
        <v/>
      </c>
      <c r="CU115" s="278" t="str">
        <f ca="true">+IF(OFFSET('Sanitation Data'!$F$28,0,10*ROW('Sanitation Data'!F109))="","",OFFSET('Sanitation Data'!$F$28,0,10*ROW('Sanitation Data'!F109)))</f>
        <v/>
      </c>
      <c r="CV115" s="278" t="str">
        <f ca="true">+IF(OFFSET('Sanitation Data'!$F$29,0,10*ROW('Sanitation Data'!F109))="","",OFFSET('Sanitation Data'!$F$29,0,10*ROW('Sanitation Data'!F109)))</f>
        <v/>
      </c>
      <c r="CW115" s="278" t="str">
        <f ca="true">+IF(OFFSET('Sanitation Data'!$F$30,0,10*ROW('Sanitation Data'!F109))="","",OFFSET('Sanitation Data'!$F$30,0,10*ROW('Sanitation Data'!F109)))</f>
        <v/>
      </c>
      <c r="CX115" s="278" t="str">
        <f ca="true">+IF(OFFSET('Sanitation Data'!$F$31,0,10*ROW('Sanitation Data'!F109))="","",OFFSET('Sanitation Data'!$F$31,0,10*ROW('Sanitation Data'!F109)))</f>
        <v/>
      </c>
      <c r="CY115" s="278" t="str">
        <f ca="true">+IF(OFFSET('Sanitation Data'!$F$32,0,10*ROW('Sanitation Data'!F109))="","",OFFSET('Sanitation Data'!$F$32,0,10*ROW('Sanitation Data'!F109)))</f>
        <v/>
      </c>
      <c r="CZ115" s="278" t="str">
        <f ca="true">+IF(OFFSET('Sanitation Data'!$G$28,0,10*ROW('Sanitation Data'!G109))="","",OFFSET('Sanitation Data'!$G$28,0,10*ROW('Sanitation Data'!G109)))</f>
        <v/>
      </c>
      <c r="DA115" s="278" t="str">
        <f ca="true">+IF(OFFSET('Sanitation Data'!$G$29,0,10*ROW('Sanitation Data'!G109))="","",OFFSET('Sanitation Data'!$G$29,0,10*ROW('Sanitation Data'!G109)))</f>
        <v/>
      </c>
      <c r="DB115" s="278" t="str">
        <f ca="true">+IF(OFFSET('Sanitation Data'!$G$30,0,10*ROW('Sanitation Data'!G109))="","",OFFSET('Sanitation Data'!$G$30,0,10*ROW('Sanitation Data'!G109)))</f>
        <v/>
      </c>
      <c r="DC115" s="278" t="str">
        <f ca="true">+IF(OFFSET('Sanitation Data'!$G$31,0,10*ROW('Sanitation Data'!G109))="","",OFFSET('Sanitation Data'!$G$31,0,10*ROW('Sanitation Data'!G109)))</f>
        <v/>
      </c>
      <c r="DD115" s="278" t="str">
        <f ca="true">+IF(OFFSET('Sanitation Data'!$G$32,0,10*ROW('Sanitation Data'!G109))="","",OFFSET('Sanitation Data'!$G$32,0,10*ROW('Sanitation Data'!G109)))</f>
        <v/>
      </c>
      <c r="DE115" s="278" t="str">
        <f ca="true">+IF(OFFSET('Sanitation Data'!$H$28,0,10*ROW('Sanitation Data'!H109))="","",OFFSET('Sanitation Data'!$H$28,0,10*ROW('Sanitation Data'!H109)))</f>
        <v/>
      </c>
      <c r="DF115" s="278" t="str">
        <f ca="true">+IF(OFFSET('Sanitation Data'!$H$29,0,10*ROW('Sanitation Data'!H109))="","",OFFSET('Sanitation Data'!$H$29,0,10*ROW('Sanitation Data'!H109)))</f>
        <v/>
      </c>
      <c r="DG115" s="278" t="str">
        <f ca="true">+IF(OFFSET('Sanitation Data'!$H$30,0,10*ROW('Sanitation Data'!H109))="","",OFFSET('Sanitation Data'!$H$30,0,10*ROW('Sanitation Data'!H109)))</f>
        <v/>
      </c>
      <c r="DH115" s="278" t="str">
        <f ca="true">+IF(OFFSET('Sanitation Data'!$H$31,0,10*ROW('Sanitation Data'!H109))="","",OFFSET('Sanitation Data'!$H$31,0,10*ROW('Sanitation Data'!H109)))</f>
        <v/>
      </c>
      <c r="DI115" s="278" t="str">
        <f ca="true">+IF(OFFSET('Sanitation Data'!$H$32,0,10*ROW('Sanitation Data'!H109))="","",OFFSET('Sanitation Data'!$H$32,0,10*ROW('Sanitation Data'!H109)))</f>
        <v/>
      </c>
      <c r="DJ115" s="278" t="str">
        <f ca="true">+IF(OFFSET('Sanitation Data'!$I$28,0,10*ROW('Sanitation Data'!I109))="","",OFFSET('Sanitation Data'!$I$28,0,10*ROW('Sanitation Data'!I109)))</f>
        <v/>
      </c>
      <c r="DK115" s="278" t="str">
        <f ca="true">+IF(OFFSET('Sanitation Data'!$I$29,0,10*ROW('Sanitation Data'!I109))="","",OFFSET('Sanitation Data'!$I$29,0,10*ROW('Sanitation Data'!I109)))</f>
        <v/>
      </c>
      <c r="DL115" s="278" t="str">
        <f ca="true">+IF(OFFSET('Sanitation Data'!$I$30,0,10*ROW('Sanitation Data'!I109))="","",OFFSET('Sanitation Data'!$I$30,0,10*ROW('Sanitation Data'!I109)))</f>
        <v/>
      </c>
      <c r="DM115" s="278" t="str">
        <f ca="true">+IF(OFFSET('Sanitation Data'!$I$31,0,10*ROW('Sanitation Data'!I109))="","",OFFSET('Sanitation Data'!$I$31,0,10*ROW('Sanitation Data'!I109)))</f>
        <v/>
      </c>
      <c r="DN115" s="278" t="str">
        <f ca="true">+IF(OFFSET('Sanitation Data'!$I$32,0,10*ROW('Sanitation Data'!I109))="","",OFFSET('Sanitation Data'!$I$32,0,10*ROW('Sanitation Data'!I109)))</f>
        <v/>
      </c>
      <c r="DO115" s="278" t="str">
        <f ca="true">+IF(OFFSET('Hygiene Data'!$D$11,0,10*ROW('Hygiene Data'!D109))="","",OFFSET('Hygiene Data'!$D$11,0,10*ROW('Hygiene Data'!D109)))</f>
        <v/>
      </c>
      <c r="DP115" s="278" t="str">
        <f ca="true">+IF(OFFSET('Hygiene Data'!$D$12,0,10*ROW('Hygiene Data'!D109))="","",OFFSET('Hygiene Data'!$D$12,0,10*ROW('Hygiene Data'!D109)))</f>
        <v/>
      </c>
      <c r="DQ115" s="278" t="str">
        <f ca="true">+IF(OFFSET('Hygiene Data'!$D$13,0,10*ROW('Hygiene Data'!D109))="","",OFFSET('Hygiene Data'!$D$13,0,10*ROW('Hygiene Data'!D109)))</f>
        <v/>
      </c>
      <c r="DR115" s="278" t="str">
        <f ca="true">+IF(OFFSET('Hygiene Data'!$E$11,0,10*ROW('Hygiene Data'!E109))="","",OFFSET('Hygiene Data'!$E$11,0,10*ROW('Hygiene Data'!E109)))</f>
        <v/>
      </c>
      <c r="DS115" s="278" t="str">
        <f ca="true">+IF(OFFSET('Hygiene Data'!$E$12,0,10*ROW('Hygiene Data'!E109))="","",OFFSET('Hygiene Data'!$E$12,0,10*ROW('Hygiene Data'!E109)))</f>
        <v/>
      </c>
      <c r="DT115" s="278" t="str">
        <f ca="true">+IF(OFFSET('Hygiene Data'!$E$13,0,10*ROW('Hygiene Data'!E109))="","",OFFSET('Hygiene Data'!$E$13,0,10*ROW('Hygiene Data'!E109)))</f>
        <v/>
      </c>
      <c r="DU115" s="278" t="str">
        <f ca="true">+IF(OFFSET('Hygiene Data'!$F$11,0,10*ROW('Hygiene Data'!F109))="","",OFFSET('Hygiene Data'!$F$11,0,10*ROW('Hygiene Data'!F109)))</f>
        <v/>
      </c>
      <c r="DV115" s="278" t="str">
        <f ca="true">+IF(OFFSET('Hygiene Data'!$F$12,0,10*ROW('Hygiene Data'!F109))="","",OFFSET('Hygiene Data'!$F$12,0,10*ROW('Hygiene Data'!F109)))</f>
        <v/>
      </c>
      <c r="DW115" s="278" t="str">
        <f ca="true">+IF(OFFSET('Hygiene Data'!$F$13,0,10*ROW('Hygiene Data'!F109))="","",OFFSET('Hygiene Data'!$F$13,0,10*ROW('Hygiene Data'!F109)))</f>
        <v/>
      </c>
      <c r="DX115" s="278" t="str">
        <f ca="true">+IF(OFFSET('Hygiene Data'!$G$11,0,10*ROW('Hygiene Data'!G109))="","",OFFSET('Hygiene Data'!$G$11,0,10*ROW('Hygiene Data'!G109)))</f>
        <v/>
      </c>
      <c r="DY115" s="278" t="str">
        <f ca="true">+IF(OFFSET('Hygiene Data'!$G$12,0,10*ROW('Hygiene Data'!G109))="","",OFFSET('Hygiene Data'!$G$12,0,10*ROW('Hygiene Data'!G109)))</f>
        <v/>
      </c>
      <c r="DZ115" s="278" t="str">
        <f ca="true">+IF(OFFSET('Hygiene Data'!$G$13,0,10*ROW('Hygiene Data'!G109))="","",OFFSET('Hygiene Data'!$G$13,0,10*ROW('Hygiene Data'!G109)))</f>
        <v/>
      </c>
      <c r="EA115" s="278" t="str">
        <f ca="true">+IF(OFFSET('Hygiene Data'!$H$11,0,10*ROW('Hygiene Data'!H109))="","",OFFSET('Hygiene Data'!$H$11,0,10*ROW('Hygiene Data'!H109)))</f>
        <v/>
      </c>
      <c r="EB115" s="278" t="str">
        <f ca="true">+IF(OFFSET('Hygiene Data'!$H$12,0,10*ROW('Hygiene Data'!H109))="","",OFFSET('Hygiene Data'!$H$12,0,10*ROW('Hygiene Data'!H109)))</f>
        <v/>
      </c>
      <c r="EC115" s="278" t="str">
        <f ca="true">+IF(OFFSET('Hygiene Data'!$H$13,0,10*ROW('Hygiene Data'!H109))="","",OFFSET('Hygiene Data'!$H$13,0,10*ROW('Hygiene Data'!H109)))</f>
        <v/>
      </c>
      <c r="ED115" s="278" t="str">
        <f ca="true">+IF(OFFSET('Hygiene Data'!$I$11,0,10*ROW('Hygiene Data'!I109))="","",OFFSET('Hygiene Data'!$I$11,0,10*ROW('Hygiene Data'!I109)))</f>
        <v/>
      </c>
      <c r="EE115" s="278" t="str">
        <f ca="true">+IF(OFFSET('Hygiene Data'!$I$12,0,10*ROW('Hygiene Data'!I109))="","",OFFSET('Hygiene Data'!$I$12,0,10*ROW('Hygiene Data'!I109)))</f>
        <v/>
      </c>
      <c r="EF115" s="278" t="str">
        <f ca="true">+IF(OFFSET('Hygiene Data'!$I$13,0,10*ROW('Hygiene Data'!I109))="","",OFFSET('Hygiene Data'!$I$13,0,10*ROW('Hygiene Data'!I109)))</f>
        <v/>
      </c>
    </row>
    <row xmlns:x14ac="http://schemas.microsoft.com/office/spreadsheetml/2009/9/ac" r="116" x14ac:dyDescent="0.2">
      <c r="A116" s="35" t="str">
        <f ca="true">+IF(OFFSET('Water Data'!$B$2,0,10*ROW('Water Data'!E110))="","",OFFSET('Water Data'!$B$2,0,10*ROW('Water Data'!E110)))</f>
        <v/>
      </c>
      <c r="B116" s="35" t="str">
        <f ca="true">+IF(OFFSET('Water Data'!$C$2,0,10*ROW('Water Data'!F110))="","",OFFSET('Water Data'!$C$2,0,10*ROW('Water Data'!F110)))</f>
        <v/>
      </c>
      <c r="C116" s="334" t="str">
        <f t="shared" ca="true" si="1"/>
        <v/>
      </c>
      <c r="D116" s="91"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1"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1"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1"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1"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1"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1"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1"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1"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1"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1"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1"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1"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1"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1"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1"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1"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1"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2"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2"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2"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2"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2"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2"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2"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2"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2"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2"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2"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2"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2"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2"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2"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2"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2"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2"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2"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2"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2"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2"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2"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2"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2"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2"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2"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2"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2"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2"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3"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3"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3"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3"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3"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3"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3"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3"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3"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3"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3"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3"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3"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3"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3"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3"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3"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3"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8"/>
      <c r="BS116" s="278" t="str">
        <f ca="true">+IF(OFFSET('Water Data'!$D$27,0,10*ROW('Water Data'!D110))="","",OFFSET('Water Data'!$D$27,0,10*ROW('Water Data'!D110)))</f>
        <v/>
      </c>
      <c r="BT116" s="278" t="str">
        <f ca="true">+IF(OFFSET('Water Data'!$D$28,0,10*ROW('Water Data'!D110))="","",OFFSET('Water Data'!$D$28,0,10*ROW('Water Data'!D110)))</f>
        <v/>
      </c>
      <c r="BU116" s="278" t="str">
        <f ca="true">+IF(OFFSET('Water Data'!$D$29,0,10*ROW('Water Data'!D110))="","",OFFSET('Water Data'!$D$29,0,10*ROW('Water Data'!D110)))</f>
        <v/>
      </c>
      <c r="BV116" s="278" t="str">
        <f ca="true">+IF(OFFSET('Water Data'!$E$27,0,10*ROW('Water Data'!E110))="","",OFFSET('Water Data'!$E$27,0,10*ROW('Water Data'!E110)))</f>
        <v/>
      </c>
      <c r="BW116" s="278" t="str">
        <f ca="true">+IF(OFFSET('Water Data'!$E$28,0,10*ROW('Water Data'!E110))="","",OFFSET('Water Data'!$E$28,0,10*ROW('Water Data'!E110)))</f>
        <v/>
      </c>
      <c r="BX116" s="278" t="str">
        <f ca="true">+IF(OFFSET('Water Data'!$E$29,0,10*ROW('Water Data'!E110))="","",OFFSET('Water Data'!$E$29,0,10*ROW('Water Data'!E110)))</f>
        <v/>
      </c>
      <c r="BY116" s="278" t="str">
        <f ca="true">+IF(OFFSET('Water Data'!$F$27,0,10*ROW('Water Data'!F110))="","",OFFSET('Water Data'!$F$27,0,10*ROW('Water Data'!F110)))</f>
        <v/>
      </c>
      <c r="BZ116" s="278" t="str">
        <f ca="true">+IF(OFFSET('Water Data'!$F$28,0,10*ROW('Water Data'!F110))="","",OFFSET('Water Data'!$F$28,0,10*ROW('Water Data'!F110)))</f>
        <v/>
      </c>
      <c r="CA116" s="278" t="str">
        <f ca="true">+IF(OFFSET('Water Data'!$F$29,0,10*ROW('Water Data'!F110))="","",OFFSET('Water Data'!$F$29,0,10*ROW('Water Data'!F110)))</f>
        <v/>
      </c>
      <c r="CB116" s="278" t="str">
        <f ca="true">+IF(OFFSET('Water Data'!$G$27,0,10*ROW('Water Data'!G110))="","",OFFSET('Water Data'!$G$27,0,10*ROW('Water Data'!G110)))</f>
        <v/>
      </c>
      <c r="CC116" s="278" t="str">
        <f ca="true">+IF(OFFSET('Water Data'!$G$28,0,10*ROW('Water Data'!G110))="","",OFFSET('Water Data'!$G$28,0,10*ROW('Water Data'!G110)))</f>
        <v/>
      </c>
      <c r="CD116" s="278" t="str">
        <f ca="true">+IF(OFFSET('Water Data'!$G$29,0,10*ROW('Water Data'!G110))="","",OFFSET('Water Data'!$G$29,0,10*ROW('Water Data'!G110)))</f>
        <v/>
      </c>
      <c r="CE116" s="278" t="str">
        <f ca="true">+IF(OFFSET('Water Data'!$H$27,0,10*ROW('Water Data'!H110))="","",OFFSET('Water Data'!$H$27,0,10*ROW('Water Data'!H110)))</f>
        <v/>
      </c>
      <c r="CF116" s="278" t="str">
        <f ca="true">+IF(OFFSET('Water Data'!$H$28,0,10*ROW('Water Data'!H110))="","",OFFSET('Water Data'!$H$28,0,10*ROW('Water Data'!H110)))</f>
        <v/>
      </c>
      <c r="CG116" s="278" t="str">
        <f ca="true">+IF(OFFSET('Water Data'!$H$29,0,10*ROW('Water Data'!H110))="","",OFFSET('Water Data'!$H$29,0,10*ROW('Water Data'!H110)))</f>
        <v/>
      </c>
      <c r="CH116" s="278" t="str">
        <f ca="true">+IF(OFFSET('Water Data'!$I$27,0,10*ROW('Water Data'!I110))="","",OFFSET('Water Data'!$I$27,0,10*ROW('Water Data'!I110)))</f>
        <v/>
      </c>
      <c r="CI116" s="278" t="str">
        <f ca="true">+IF(OFFSET('Water Data'!$I$28,0,10*ROW('Water Data'!I110))="","",OFFSET('Water Data'!$I$28,0,10*ROW('Water Data'!I110)))</f>
        <v/>
      </c>
      <c r="CJ116" s="278" t="str">
        <f ca="true">+IF(OFFSET('Water Data'!$I$29,0,10*ROW('Water Data'!I110))="","",OFFSET('Water Data'!$I$29,0,10*ROW('Water Data'!I110)))</f>
        <v/>
      </c>
      <c r="CK116" s="278" t="str">
        <f ca="true">+IF(OFFSET('Sanitation Data'!$D$28,0,10*ROW('Sanitation Data'!D110))="","",OFFSET('Sanitation Data'!$D$28,0,10*ROW('Sanitation Data'!D110)))</f>
        <v/>
      </c>
      <c r="CL116" s="278" t="str">
        <f ca="true">+IF(OFFSET('Sanitation Data'!$D$29,0,10*ROW('Sanitation Data'!D110))="","",OFFSET('Sanitation Data'!$D$29,0,10*ROW('Sanitation Data'!D110)))</f>
        <v/>
      </c>
      <c r="CM116" s="278" t="str">
        <f ca="true">+IF(OFFSET('Sanitation Data'!$D$30,0,10*ROW('Sanitation Data'!D110))="","",OFFSET('Sanitation Data'!$D$30,0,10*ROW('Sanitation Data'!D110)))</f>
        <v/>
      </c>
      <c r="CN116" s="278" t="str">
        <f ca="true">+IF(OFFSET('Sanitation Data'!$D$31,0,10*ROW('Sanitation Data'!D110))="","",OFFSET('Sanitation Data'!$D$31,0,10*ROW('Sanitation Data'!D110)))</f>
        <v/>
      </c>
      <c r="CO116" s="278" t="str">
        <f ca="true">+IF(OFFSET('Sanitation Data'!$D$32,0,10*ROW('Sanitation Data'!D110))="","",OFFSET('Sanitation Data'!$D$32,0,10*ROW('Sanitation Data'!D110)))</f>
        <v/>
      </c>
      <c r="CP116" s="278" t="str">
        <f ca="true">+IF(OFFSET('Sanitation Data'!$E$28,0,10*ROW('Sanitation Data'!E110))="","",OFFSET('Sanitation Data'!$E$28,0,10*ROW('Sanitation Data'!E110)))</f>
        <v/>
      </c>
      <c r="CQ116" s="278" t="str">
        <f ca="true">+IF(OFFSET('Sanitation Data'!$E$29,0,10*ROW('Sanitation Data'!E110))="","",OFFSET('Sanitation Data'!$E$29,0,10*ROW('Sanitation Data'!E110)))</f>
        <v/>
      </c>
      <c r="CR116" s="278" t="str">
        <f ca="true">+IF(OFFSET('Sanitation Data'!$E$30,0,10*ROW('Sanitation Data'!E110))="","",OFFSET('Sanitation Data'!$E$30,0,10*ROW('Sanitation Data'!E110)))</f>
        <v/>
      </c>
      <c r="CS116" s="278" t="str">
        <f ca="true">+IF(OFFSET('Sanitation Data'!$E$31,0,10*ROW('Sanitation Data'!E110))="","",OFFSET('Sanitation Data'!$E$31,0,10*ROW('Sanitation Data'!E110)))</f>
        <v/>
      </c>
      <c r="CT116" s="278" t="str">
        <f ca="true">+IF(OFFSET('Sanitation Data'!$E$32,0,10*ROW('Sanitation Data'!E110))="","",OFFSET('Sanitation Data'!$E$32,0,10*ROW('Sanitation Data'!E110)))</f>
        <v/>
      </c>
      <c r="CU116" s="278" t="str">
        <f ca="true">+IF(OFFSET('Sanitation Data'!$F$28,0,10*ROW('Sanitation Data'!F110))="","",OFFSET('Sanitation Data'!$F$28,0,10*ROW('Sanitation Data'!F110)))</f>
        <v/>
      </c>
      <c r="CV116" s="278" t="str">
        <f ca="true">+IF(OFFSET('Sanitation Data'!$F$29,0,10*ROW('Sanitation Data'!F110))="","",OFFSET('Sanitation Data'!$F$29,0,10*ROW('Sanitation Data'!F110)))</f>
        <v/>
      </c>
      <c r="CW116" s="278" t="str">
        <f ca="true">+IF(OFFSET('Sanitation Data'!$F$30,0,10*ROW('Sanitation Data'!F110))="","",OFFSET('Sanitation Data'!$F$30,0,10*ROW('Sanitation Data'!F110)))</f>
        <v/>
      </c>
      <c r="CX116" s="278" t="str">
        <f ca="true">+IF(OFFSET('Sanitation Data'!$F$31,0,10*ROW('Sanitation Data'!F110))="","",OFFSET('Sanitation Data'!$F$31,0,10*ROW('Sanitation Data'!F110)))</f>
        <v/>
      </c>
      <c r="CY116" s="278" t="str">
        <f ca="true">+IF(OFFSET('Sanitation Data'!$F$32,0,10*ROW('Sanitation Data'!F110))="","",OFFSET('Sanitation Data'!$F$32,0,10*ROW('Sanitation Data'!F110)))</f>
        <v/>
      </c>
      <c r="CZ116" s="278" t="str">
        <f ca="true">+IF(OFFSET('Sanitation Data'!$G$28,0,10*ROW('Sanitation Data'!G110))="","",OFFSET('Sanitation Data'!$G$28,0,10*ROW('Sanitation Data'!G110)))</f>
        <v/>
      </c>
      <c r="DA116" s="278" t="str">
        <f ca="true">+IF(OFFSET('Sanitation Data'!$G$29,0,10*ROW('Sanitation Data'!G110))="","",OFFSET('Sanitation Data'!$G$29,0,10*ROW('Sanitation Data'!G110)))</f>
        <v/>
      </c>
      <c r="DB116" s="278" t="str">
        <f ca="true">+IF(OFFSET('Sanitation Data'!$G$30,0,10*ROW('Sanitation Data'!G110))="","",OFFSET('Sanitation Data'!$G$30,0,10*ROW('Sanitation Data'!G110)))</f>
        <v/>
      </c>
      <c r="DC116" s="278" t="str">
        <f ca="true">+IF(OFFSET('Sanitation Data'!$G$31,0,10*ROW('Sanitation Data'!G110))="","",OFFSET('Sanitation Data'!$G$31,0,10*ROW('Sanitation Data'!G110)))</f>
        <v/>
      </c>
      <c r="DD116" s="278" t="str">
        <f ca="true">+IF(OFFSET('Sanitation Data'!$G$32,0,10*ROW('Sanitation Data'!G110))="","",OFFSET('Sanitation Data'!$G$32,0,10*ROW('Sanitation Data'!G110)))</f>
        <v/>
      </c>
      <c r="DE116" s="278" t="str">
        <f ca="true">+IF(OFFSET('Sanitation Data'!$H$28,0,10*ROW('Sanitation Data'!H110))="","",OFFSET('Sanitation Data'!$H$28,0,10*ROW('Sanitation Data'!H110)))</f>
        <v/>
      </c>
      <c r="DF116" s="278" t="str">
        <f ca="true">+IF(OFFSET('Sanitation Data'!$H$29,0,10*ROW('Sanitation Data'!H110))="","",OFFSET('Sanitation Data'!$H$29,0,10*ROW('Sanitation Data'!H110)))</f>
        <v/>
      </c>
      <c r="DG116" s="278" t="str">
        <f ca="true">+IF(OFFSET('Sanitation Data'!$H$30,0,10*ROW('Sanitation Data'!H110))="","",OFFSET('Sanitation Data'!$H$30,0,10*ROW('Sanitation Data'!H110)))</f>
        <v/>
      </c>
      <c r="DH116" s="278" t="str">
        <f ca="true">+IF(OFFSET('Sanitation Data'!$H$31,0,10*ROW('Sanitation Data'!H110))="","",OFFSET('Sanitation Data'!$H$31,0,10*ROW('Sanitation Data'!H110)))</f>
        <v/>
      </c>
      <c r="DI116" s="278" t="str">
        <f ca="true">+IF(OFFSET('Sanitation Data'!$H$32,0,10*ROW('Sanitation Data'!H110))="","",OFFSET('Sanitation Data'!$H$32,0,10*ROW('Sanitation Data'!H110)))</f>
        <v/>
      </c>
      <c r="DJ116" s="278" t="str">
        <f ca="true">+IF(OFFSET('Sanitation Data'!$I$28,0,10*ROW('Sanitation Data'!I110))="","",OFFSET('Sanitation Data'!$I$28,0,10*ROW('Sanitation Data'!I110)))</f>
        <v/>
      </c>
      <c r="DK116" s="278" t="str">
        <f ca="true">+IF(OFFSET('Sanitation Data'!$I$29,0,10*ROW('Sanitation Data'!I110))="","",OFFSET('Sanitation Data'!$I$29,0,10*ROW('Sanitation Data'!I110)))</f>
        <v/>
      </c>
      <c r="DL116" s="278" t="str">
        <f ca="true">+IF(OFFSET('Sanitation Data'!$I$30,0,10*ROW('Sanitation Data'!I110))="","",OFFSET('Sanitation Data'!$I$30,0,10*ROW('Sanitation Data'!I110)))</f>
        <v/>
      </c>
      <c r="DM116" s="278" t="str">
        <f ca="true">+IF(OFFSET('Sanitation Data'!$I$31,0,10*ROW('Sanitation Data'!I110))="","",OFFSET('Sanitation Data'!$I$31,0,10*ROW('Sanitation Data'!I110)))</f>
        <v/>
      </c>
      <c r="DN116" s="278" t="str">
        <f ca="true">+IF(OFFSET('Sanitation Data'!$I$32,0,10*ROW('Sanitation Data'!I110))="","",OFFSET('Sanitation Data'!$I$32,0,10*ROW('Sanitation Data'!I110)))</f>
        <v/>
      </c>
      <c r="DO116" s="278" t="str">
        <f ca="true">+IF(OFFSET('Hygiene Data'!$D$11,0,10*ROW('Hygiene Data'!D110))="","",OFFSET('Hygiene Data'!$D$11,0,10*ROW('Hygiene Data'!D110)))</f>
        <v/>
      </c>
      <c r="DP116" s="278" t="str">
        <f ca="true">+IF(OFFSET('Hygiene Data'!$D$12,0,10*ROW('Hygiene Data'!D110))="","",OFFSET('Hygiene Data'!$D$12,0,10*ROW('Hygiene Data'!D110)))</f>
        <v/>
      </c>
      <c r="DQ116" s="278" t="str">
        <f ca="true">+IF(OFFSET('Hygiene Data'!$D$13,0,10*ROW('Hygiene Data'!D110))="","",OFFSET('Hygiene Data'!$D$13,0,10*ROW('Hygiene Data'!D110)))</f>
        <v/>
      </c>
      <c r="DR116" s="278" t="str">
        <f ca="true">+IF(OFFSET('Hygiene Data'!$E$11,0,10*ROW('Hygiene Data'!E110))="","",OFFSET('Hygiene Data'!$E$11,0,10*ROW('Hygiene Data'!E110)))</f>
        <v/>
      </c>
      <c r="DS116" s="278" t="str">
        <f ca="true">+IF(OFFSET('Hygiene Data'!$E$12,0,10*ROW('Hygiene Data'!E110))="","",OFFSET('Hygiene Data'!$E$12,0,10*ROW('Hygiene Data'!E110)))</f>
        <v/>
      </c>
      <c r="DT116" s="278" t="str">
        <f ca="true">+IF(OFFSET('Hygiene Data'!$E$13,0,10*ROW('Hygiene Data'!E110))="","",OFFSET('Hygiene Data'!$E$13,0,10*ROW('Hygiene Data'!E110)))</f>
        <v/>
      </c>
      <c r="DU116" s="278" t="str">
        <f ca="true">+IF(OFFSET('Hygiene Data'!$F$11,0,10*ROW('Hygiene Data'!F110))="","",OFFSET('Hygiene Data'!$F$11,0,10*ROW('Hygiene Data'!F110)))</f>
        <v/>
      </c>
      <c r="DV116" s="278" t="str">
        <f ca="true">+IF(OFFSET('Hygiene Data'!$F$12,0,10*ROW('Hygiene Data'!F110))="","",OFFSET('Hygiene Data'!$F$12,0,10*ROW('Hygiene Data'!F110)))</f>
        <v/>
      </c>
      <c r="DW116" s="278" t="str">
        <f ca="true">+IF(OFFSET('Hygiene Data'!$F$13,0,10*ROW('Hygiene Data'!F110))="","",OFFSET('Hygiene Data'!$F$13,0,10*ROW('Hygiene Data'!F110)))</f>
        <v/>
      </c>
      <c r="DX116" s="278" t="str">
        <f ca="true">+IF(OFFSET('Hygiene Data'!$G$11,0,10*ROW('Hygiene Data'!G110))="","",OFFSET('Hygiene Data'!$G$11,0,10*ROW('Hygiene Data'!G110)))</f>
        <v/>
      </c>
      <c r="DY116" s="278" t="str">
        <f ca="true">+IF(OFFSET('Hygiene Data'!$G$12,0,10*ROW('Hygiene Data'!G110))="","",OFFSET('Hygiene Data'!$G$12,0,10*ROW('Hygiene Data'!G110)))</f>
        <v/>
      </c>
      <c r="DZ116" s="278" t="str">
        <f ca="true">+IF(OFFSET('Hygiene Data'!$G$13,0,10*ROW('Hygiene Data'!G110))="","",OFFSET('Hygiene Data'!$G$13,0,10*ROW('Hygiene Data'!G110)))</f>
        <v/>
      </c>
      <c r="EA116" s="278" t="str">
        <f ca="true">+IF(OFFSET('Hygiene Data'!$H$11,0,10*ROW('Hygiene Data'!H110))="","",OFFSET('Hygiene Data'!$H$11,0,10*ROW('Hygiene Data'!H110)))</f>
        <v/>
      </c>
      <c r="EB116" s="278" t="str">
        <f ca="true">+IF(OFFSET('Hygiene Data'!$H$12,0,10*ROW('Hygiene Data'!H110))="","",OFFSET('Hygiene Data'!$H$12,0,10*ROW('Hygiene Data'!H110)))</f>
        <v/>
      </c>
      <c r="EC116" s="278" t="str">
        <f ca="true">+IF(OFFSET('Hygiene Data'!$H$13,0,10*ROW('Hygiene Data'!H110))="","",OFFSET('Hygiene Data'!$H$13,0,10*ROW('Hygiene Data'!H110)))</f>
        <v/>
      </c>
      <c r="ED116" s="278" t="str">
        <f ca="true">+IF(OFFSET('Hygiene Data'!$I$11,0,10*ROW('Hygiene Data'!I110))="","",OFFSET('Hygiene Data'!$I$11,0,10*ROW('Hygiene Data'!I110)))</f>
        <v/>
      </c>
      <c r="EE116" s="278" t="str">
        <f ca="true">+IF(OFFSET('Hygiene Data'!$I$12,0,10*ROW('Hygiene Data'!I110))="","",OFFSET('Hygiene Data'!$I$12,0,10*ROW('Hygiene Data'!I110)))</f>
        <v/>
      </c>
      <c r="EF116" s="278" t="str">
        <f ca="true">+IF(OFFSET('Hygiene Data'!$I$13,0,10*ROW('Hygiene Data'!I110))="","",OFFSET('Hygiene Data'!$I$13,0,10*ROW('Hygiene Data'!I110)))</f>
        <v/>
      </c>
    </row>
    <row xmlns:x14ac="http://schemas.microsoft.com/office/spreadsheetml/2009/9/ac" r="117" x14ac:dyDescent="0.2">
      <c r="A117" s="35" t="str">
        <f ca="true">+IF(OFFSET('Water Data'!$B$2,0,10*ROW('Water Data'!E111))="","",OFFSET('Water Data'!$B$2,0,10*ROW('Water Data'!E111)))</f>
        <v/>
      </c>
      <c r="B117" s="35" t="str">
        <f ca="true">+IF(OFFSET('Water Data'!$C$2,0,10*ROW('Water Data'!F111))="","",OFFSET('Water Data'!$C$2,0,10*ROW('Water Data'!F111)))</f>
        <v/>
      </c>
      <c r="C117" s="334" t="str">
        <f t="shared" ca="true" si="1"/>
        <v/>
      </c>
      <c r="D117" s="91"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1"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1"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1"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1"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1"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1"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1"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1"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1"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1"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1"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1"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1"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1"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1"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1"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1"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2"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2"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2"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2"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2"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2"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2"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2"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2"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2"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2"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2"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2"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2"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2"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2"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2"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2"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2"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2"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2"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2"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2"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2"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2"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2"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2"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2"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2"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2"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3"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3"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3"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3"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3"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3"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3"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3"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3"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3"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3"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3"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3"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3"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3"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3"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3"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3"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8"/>
      <c r="BS117" s="278" t="str">
        <f ca="true">+IF(OFFSET('Water Data'!$D$27,0,10*ROW('Water Data'!D111))="","",OFFSET('Water Data'!$D$27,0,10*ROW('Water Data'!D111)))</f>
        <v/>
      </c>
      <c r="BT117" s="278" t="str">
        <f ca="true">+IF(OFFSET('Water Data'!$D$28,0,10*ROW('Water Data'!D111))="","",OFFSET('Water Data'!$D$28,0,10*ROW('Water Data'!D111)))</f>
        <v/>
      </c>
      <c r="BU117" s="278" t="str">
        <f ca="true">+IF(OFFSET('Water Data'!$D$29,0,10*ROW('Water Data'!D111))="","",OFFSET('Water Data'!$D$29,0,10*ROW('Water Data'!D111)))</f>
        <v/>
      </c>
      <c r="BV117" s="278" t="str">
        <f ca="true">+IF(OFFSET('Water Data'!$E$27,0,10*ROW('Water Data'!E111))="","",OFFSET('Water Data'!$E$27,0,10*ROW('Water Data'!E111)))</f>
        <v/>
      </c>
      <c r="BW117" s="278" t="str">
        <f ca="true">+IF(OFFSET('Water Data'!$E$28,0,10*ROW('Water Data'!E111))="","",OFFSET('Water Data'!$E$28,0,10*ROW('Water Data'!E111)))</f>
        <v/>
      </c>
      <c r="BX117" s="278" t="str">
        <f ca="true">+IF(OFFSET('Water Data'!$E$29,0,10*ROW('Water Data'!E111))="","",OFFSET('Water Data'!$E$29,0,10*ROW('Water Data'!E111)))</f>
        <v/>
      </c>
      <c r="BY117" s="278" t="str">
        <f ca="true">+IF(OFFSET('Water Data'!$F$27,0,10*ROW('Water Data'!F111))="","",OFFSET('Water Data'!$F$27,0,10*ROW('Water Data'!F111)))</f>
        <v/>
      </c>
      <c r="BZ117" s="278" t="str">
        <f ca="true">+IF(OFFSET('Water Data'!$F$28,0,10*ROW('Water Data'!F111))="","",OFFSET('Water Data'!$F$28,0,10*ROW('Water Data'!F111)))</f>
        <v/>
      </c>
      <c r="CA117" s="278" t="str">
        <f ca="true">+IF(OFFSET('Water Data'!$F$29,0,10*ROW('Water Data'!F111))="","",OFFSET('Water Data'!$F$29,0,10*ROW('Water Data'!F111)))</f>
        <v/>
      </c>
      <c r="CB117" s="278" t="str">
        <f ca="true">+IF(OFFSET('Water Data'!$G$27,0,10*ROW('Water Data'!G111))="","",OFFSET('Water Data'!$G$27,0,10*ROW('Water Data'!G111)))</f>
        <v/>
      </c>
      <c r="CC117" s="278" t="str">
        <f ca="true">+IF(OFFSET('Water Data'!$G$28,0,10*ROW('Water Data'!G111))="","",OFFSET('Water Data'!$G$28,0,10*ROW('Water Data'!G111)))</f>
        <v/>
      </c>
      <c r="CD117" s="278" t="str">
        <f ca="true">+IF(OFFSET('Water Data'!$G$29,0,10*ROW('Water Data'!G111))="","",OFFSET('Water Data'!$G$29,0,10*ROW('Water Data'!G111)))</f>
        <v/>
      </c>
      <c r="CE117" s="278" t="str">
        <f ca="true">+IF(OFFSET('Water Data'!$H$27,0,10*ROW('Water Data'!H111))="","",OFFSET('Water Data'!$H$27,0,10*ROW('Water Data'!H111)))</f>
        <v/>
      </c>
      <c r="CF117" s="278" t="str">
        <f ca="true">+IF(OFFSET('Water Data'!$H$28,0,10*ROW('Water Data'!H111))="","",OFFSET('Water Data'!$H$28,0,10*ROW('Water Data'!H111)))</f>
        <v/>
      </c>
      <c r="CG117" s="278" t="str">
        <f ca="true">+IF(OFFSET('Water Data'!$H$29,0,10*ROW('Water Data'!H111))="","",OFFSET('Water Data'!$H$29,0,10*ROW('Water Data'!H111)))</f>
        <v/>
      </c>
      <c r="CH117" s="278" t="str">
        <f ca="true">+IF(OFFSET('Water Data'!$I$27,0,10*ROW('Water Data'!I111))="","",OFFSET('Water Data'!$I$27,0,10*ROW('Water Data'!I111)))</f>
        <v/>
      </c>
      <c r="CI117" s="278" t="str">
        <f ca="true">+IF(OFFSET('Water Data'!$I$28,0,10*ROW('Water Data'!I111))="","",OFFSET('Water Data'!$I$28,0,10*ROW('Water Data'!I111)))</f>
        <v/>
      </c>
      <c r="CJ117" s="278" t="str">
        <f ca="true">+IF(OFFSET('Water Data'!$I$29,0,10*ROW('Water Data'!I111))="","",OFFSET('Water Data'!$I$29,0,10*ROW('Water Data'!I111)))</f>
        <v/>
      </c>
      <c r="CK117" s="278" t="str">
        <f ca="true">+IF(OFFSET('Sanitation Data'!$D$28,0,10*ROW('Sanitation Data'!D111))="","",OFFSET('Sanitation Data'!$D$28,0,10*ROW('Sanitation Data'!D111)))</f>
        <v/>
      </c>
      <c r="CL117" s="278" t="str">
        <f ca="true">+IF(OFFSET('Sanitation Data'!$D$29,0,10*ROW('Sanitation Data'!D111))="","",OFFSET('Sanitation Data'!$D$29,0,10*ROW('Sanitation Data'!D111)))</f>
        <v/>
      </c>
      <c r="CM117" s="278" t="str">
        <f ca="true">+IF(OFFSET('Sanitation Data'!$D$30,0,10*ROW('Sanitation Data'!D111))="","",OFFSET('Sanitation Data'!$D$30,0,10*ROW('Sanitation Data'!D111)))</f>
        <v/>
      </c>
      <c r="CN117" s="278" t="str">
        <f ca="true">+IF(OFFSET('Sanitation Data'!$D$31,0,10*ROW('Sanitation Data'!D111))="","",OFFSET('Sanitation Data'!$D$31,0,10*ROW('Sanitation Data'!D111)))</f>
        <v/>
      </c>
      <c r="CO117" s="278" t="str">
        <f ca="true">+IF(OFFSET('Sanitation Data'!$D$32,0,10*ROW('Sanitation Data'!D111))="","",OFFSET('Sanitation Data'!$D$32,0,10*ROW('Sanitation Data'!D111)))</f>
        <v/>
      </c>
      <c r="CP117" s="278" t="str">
        <f ca="true">+IF(OFFSET('Sanitation Data'!$E$28,0,10*ROW('Sanitation Data'!E111))="","",OFFSET('Sanitation Data'!$E$28,0,10*ROW('Sanitation Data'!E111)))</f>
        <v/>
      </c>
      <c r="CQ117" s="278" t="str">
        <f ca="true">+IF(OFFSET('Sanitation Data'!$E$29,0,10*ROW('Sanitation Data'!E111))="","",OFFSET('Sanitation Data'!$E$29,0,10*ROW('Sanitation Data'!E111)))</f>
        <v/>
      </c>
      <c r="CR117" s="278" t="str">
        <f ca="true">+IF(OFFSET('Sanitation Data'!$E$30,0,10*ROW('Sanitation Data'!E111))="","",OFFSET('Sanitation Data'!$E$30,0,10*ROW('Sanitation Data'!E111)))</f>
        <v/>
      </c>
      <c r="CS117" s="278" t="str">
        <f ca="true">+IF(OFFSET('Sanitation Data'!$E$31,0,10*ROW('Sanitation Data'!E111))="","",OFFSET('Sanitation Data'!$E$31,0,10*ROW('Sanitation Data'!E111)))</f>
        <v/>
      </c>
      <c r="CT117" s="278" t="str">
        <f ca="true">+IF(OFFSET('Sanitation Data'!$E$32,0,10*ROW('Sanitation Data'!E111))="","",OFFSET('Sanitation Data'!$E$32,0,10*ROW('Sanitation Data'!E111)))</f>
        <v/>
      </c>
      <c r="CU117" s="278" t="str">
        <f ca="true">+IF(OFFSET('Sanitation Data'!$F$28,0,10*ROW('Sanitation Data'!F111))="","",OFFSET('Sanitation Data'!$F$28,0,10*ROW('Sanitation Data'!F111)))</f>
        <v/>
      </c>
      <c r="CV117" s="278" t="str">
        <f ca="true">+IF(OFFSET('Sanitation Data'!$F$29,0,10*ROW('Sanitation Data'!F111))="","",OFFSET('Sanitation Data'!$F$29,0,10*ROW('Sanitation Data'!F111)))</f>
        <v/>
      </c>
      <c r="CW117" s="278" t="str">
        <f ca="true">+IF(OFFSET('Sanitation Data'!$F$30,0,10*ROW('Sanitation Data'!F111))="","",OFFSET('Sanitation Data'!$F$30,0,10*ROW('Sanitation Data'!F111)))</f>
        <v/>
      </c>
      <c r="CX117" s="278" t="str">
        <f ca="true">+IF(OFFSET('Sanitation Data'!$F$31,0,10*ROW('Sanitation Data'!F111))="","",OFFSET('Sanitation Data'!$F$31,0,10*ROW('Sanitation Data'!F111)))</f>
        <v/>
      </c>
      <c r="CY117" s="278" t="str">
        <f ca="true">+IF(OFFSET('Sanitation Data'!$F$32,0,10*ROW('Sanitation Data'!F111))="","",OFFSET('Sanitation Data'!$F$32,0,10*ROW('Sanitation Data'!F111)))</f>
        <v/>
      </c>
      <c r="CZ117" s="278" t="str">
        <f ca="true">+IF(OFFSET('Sanitation Data'!$G$28,0,10*ROW('Sanitation Data'!G111))="","",OFFSET('Sanitation Data'!$G$28,0,10*ROW('Sanitation Data'!G111)))</f>
        <v/>
      </c>
      <c r="DA117" s="278" t="str">
        <f ca="true">+IF(OFFSET('Sanitation Data'!$G$29,0,10*ROW('Sanitation Data'!G111))="","",OFFSET('Sanitation Data'!$G$29,0,10*ROW('Sanitation Data'!G111)))</f>
        <v/>
      </c>
      <c r="DB117" s="278" t="str">
        <f ca="true">+IF(OFFSET('Sanitation Data'!$G$30,0,10*ROW('Sanitation Data'!G111))="","",OFFSET('Sanitation Data'!$G$30,0,10*ROW('Sanitation Data'!G111)))</f>
        <v/>
      </c>
      <c r="DC117" s="278" t="str">
        <f ca="true">+IF(OFFSET('Sanitation Data'!$G$31,0,10*ROW('Sanitation Data'!G111))="","",OFFSET('Sanitation Data'!$G$31,0,10*ROW('Sanitation Data'!G111)))</f>
        <v/>
      </c>
      <c r="DD117" s="278" t="str">
        <f ca="true">+IF(OFFSET('Sanitation Data'!$G$32,0,10*ROW('Sanitation Data'!G111))="","",OFFSET('Sanitation Data'!$G$32,0,10*ROW('Sanitation Data'!G111)))</f>
        <v/>
      </c>
      <c r="DE117" s="278" t="str">
        <f ca="true">+IF(OFFSET('Sanitation Data'!$H$28,0,10*ROW('Sanitation Data'!H111))="","",OFFSET('Sanitation Data'!$H$28,0,10*ROW('Sanitation Data'!H111)))</f>
        <v/>
      </c>
      <c r="DF117" s="278" t="str">
        <f ca="true">+IF(OFFSET('Sanitation Data'!$H$29,0,10*ROW('Sanitation Data'!H111))="","",OFFSET('Sanitation Data'!$H$29,0,10*ROW('Sanitation Data'!H111)))</f>
        <v/>
      </c>
      <c r="DG117" s="278" t="str">
        <f ca="true">+IF(OFFSET('Sanitation Data'!$H$30,0,10*ROW('Sanitation Data'!H111))="","",OFFSET('Sanitation Data'!$H$30,0,10*ROW('Sanitation Data'!H111)))</f>
        <v/>
      </c>
      <c r="DH117" s="278" t="str">
        <f ca="true">+IF(OFFSET('Sanitation Data'!$H$31,0,10*ROW('Sanitation Data'!H111))="","",OFFSET('Sanitation Data'!$H$31,0,10*ROW('Sanitation Data'!H111)))</f>
        <v/>
      </c>
      <c r="DI117" s="278" t="str">
        <f ca="true">+IF(OFFSET('Sanitation Data'!$H$32,0,10*ROW('Sanitation Data'!H111))="","",OFFSET('Sanitation Data'!$H$32,0,10*ROW('Sanitation Data'!H111)))</f>
        <v/>
      </c>
      <c r="DJ117" s="278" t="str">
        <f ca="true">+IF(OFFSET('Sanitation Data'!$I$28,0,10*ROW('Sanitation Data'!I111))="","",OFFSET('Sanitation Data'!$I$28,0,10*ROW('Sanitation Data'!I111)))</f>
        <v/>
      </c>
      <c r="DK117" s="278" t="str">
        <f ca="true">+IF(OFFSET('Sanitation Data'!$I$29,0,10*ROW('Sanitation Data'!I111))="","",OFFSET('Sanitation Data'!$I$29,0,10*ROW('Sanitation Data'!I111)))</f>
        <v/>
      </c>
      <c r="DL117" s="278" t="str">
        <f ca="true">+IF(OFFSET('Sanitation Data'!$I$30,0,10*ROW('Sanitation Data'!I111))="","",OFFSET('Sanitation Data'!$I$30,0,10*ROW('Sanitation Data'!I111)))</f>
        <v/>
      </c>
      <c r="DM117" s="278" t="str">
        <f ca="true">+IF(OFFSET('Sanitation Data'!$I$31,0,10*ROW('Sanitation Data'!I111))="","",OFFSET('Sanitation Data'!$I$31,0,10*ROW('Sanitation Data'!I111)))</f>
        <v/>
      </c>
      <c r="DN117" s="278" t="str">
        <f ca="true">+IF(OFFSET('Sanitation Data'!$I$32,0,10*ROW('Sanitation Data'!I111))="","",OFFSET('Sanitation Data'!$I$32,0,10*ROW('Sanitation Data'!I111)))</f>
        <v/>
      </c>
      <c r="DO117" s="278" t="str">
        <f ca="true">+IF(OFFSET('Hygiene Data'!$D$11,0,10*ROW('Hygiene Data'!D111))="","",OFFSET('Hygiene Data'!$D$11,0,10*ROW('Hygiene Data'!D111)))</f>
        <v/>
      </c>
      <c r="DP117" s="278" t="str">
        <f ca="true">+IF(OFFSET('Hygiene Data'!$D$12,0,10*ROW('Hygiene Data'!D111))="","",OFFSET('Hygiene Data'!$D$12,0,10*ROW('Hygiene Data'!D111)))</f>
        <v/>
      </c>
      <c r="DQ117" s="278" t="str">
        <f ca="true">+IF(OFFSET('Hygiene Data'!$D$13,0,10*ROW('Hygiene Data'!D111))="","",OFFSET('Hygiene Data'!$D$13,0,10*ROW('Hygiene Data'!D111)))</f>
        <v/>
      </c>
      <c r="DR117" s="278" t="str">
        <f ca="true">+IF(OFFSET('Hygiene Data'!$E$11,0,10*ROW('Hygiene Data'!E111))="","",OFFSET('Hygiene Data'!$E$11,0,10*ROW('Hygiene Data'!E111)))</f>
        <v/>
      </c>
      <c r="DS117" s="278" t="str">
        <f ca="true">+IF(OFFSET('Hygiene Data'!$E$12,0,10*ROW('Hygiene Data'!E111))="","",OFFSET('Hygiene Data'!$E$12,0,10*ROW('Hygiene Data'!E111)))</f>
        <v/>
      </c>
      <c r="DT117" s="278" t="str">
        <f ca="true">+IF(OFFSET('Hygiene Data'!$E$13,0,10*ROW('Hygiene Data'!E111))="","",OFFSET('Hygiene Data'!$E$13,0,10*ROW('Hygiene Data'!E111)))</f>
        <v/>
      </c>
      <c r="DU117" s="278" t="str">
        <f ca="true">+IF(OFFSET('Hygiene Data'!$F$11,0,10*ROW('Hygiene Data'!F111))="","",OFFSET('Hygiene Data'!$F$11,0,10*ROW('Hygiene Data'!F111)))</f>
        <v/>
      </c>
      <c r="DV117" s="278" t="str">
        <f ca="true">+IF(OFFSET('Hygiene Data'!$F$12,0,10*ROW('Hygiene Data'!F111))="","",OFFSET('Hygiene Data'!$F$12,0,10*ROW('Hygiene Data'!F111)))</f>
        <v/>
      </c>
      <c r="DW117" s="278" t="str">
        <f ca="true">+IF(OFFSET('Hygiene Data'!$F$13,0,10*ROW('Hygiene Data'!F111))="","",OFFSET('Hygiene Data'!$F$13,0,10*ROW('Hygiene Data'!F111)))</f>
        <v/>
      </c>
      <c r="DX117" s="278" t="str">
        <f ca="true">+IF(OFFSET('Hygiene Data'!$G$11,0,10*ROW('Hygiene Data'!G111))="","",OFFSET('Hygiene Data'!$G$11,0,10*ROW('Hygiene Data'!G111)))</f>
        <v/>
      </c>
      <c r="DY117" s="278" t="str">
        <f ca="true">+IF(OFFSET('Hygiene Data'!$G$12,0,10*ROW('Hygiene Data'!G111))="","",OFFSET('Hygiene Data'!$G$12,0,10*ROW('Hygiene Data'!G111)))</f>
        <v/>
      </c>
      <c r="DZ117" s="278" t="str">
        <f ca="true">+IF(OFFSET('Hygiene Data'!$G$13,0,10*ROW('Hygiene Data'!G111))="","",OFFSET('Hygiene Data'!$G$13,0,10*ROW('Hygiene Data'!G111)))</f>
        <v/>
      </c>
      <c r="EA117" s="278" t="str">
        <f ca="true">+IF(OFFSET('Hygiene Data'!$H$11,0,10*ROW('Hygiene Data'!H111))="","",OFFSET('Hygiene Data'!$H$11,0,10*ROW('Hygiene Data'!H111)))</f>
        <v/>
      </c>
      <c r="EB117" s="278" t="str">
        <f ca="true">+IF(OFFSET('Hygiene Data'!$H$12,0,10*ROW('Hygiene Data'!H111))="","",OFFSET('Hygiene Data'!$H$12,0,10*ROW('Hygiene Data'!H111)))</f>
        <v/>
      </c>
      <c r="EC117" s="278" t="str">
        <f ca="true">+IF(OFFSET('Hygiene Data'!$H$13,0,10*ROW('Hygiene Data'!H111))="","",OFFSET('Hygiene Data'!$H$13,0,10*ROW('Hygiene Data'!H111)))</f>
        <v/>
      </c>
      <c r="ED117" s="278" t="str">
        <f ca="true">+IF(OFFSET('Hygiene Data'!$I$11,0,10*ROW('Hygiene Data'!I111))="","",OFFSET('Hygiene Data'!$I$11,0,10*ROW('Hygiene Data'!I111)))</f>
        <v/>
      </c>
      <c r="EE117" s="278" t="str">
        <f ca="true">+IF(OFFSET('Hygiene Data'!$I$12,0,10*ROW('Hygiene Data'!I111))="","",OFFSET('Hygiene Data'!$I$12,0,10*ROW('Hygiene Data'!I111)))</f>
        <v/>
      </c>
      <c r="EF117" s="278" t="str">
        <f ca="true">+IF(OFFSET('Hygiene Data'!$I$13,0,10*ROW('Hygiene Data'!I111))="","",OFFSET('Hygiene Data'!$I$13,0,10*ROW('Hygiene Data'!I111)))</f>
        <v/>
      </c>
    </row>
    <row xmlns:x14ac="http://schemas.microsoft.com/office/spreadsheetml/2009/9/ac" r="118" x14ac:dyDescent="0.2">
      <c r="A118" s="35" t="str">
        <f ca="true">+IF(OFFSET('Water Data'!$B$2,0,10*ROW('Water Data'!E112))="","",OFFSET('Water Data'!$B$2,0,10*ROW('Water Data'!E112)))</f>
        <v/>
      </c>
      <c r="B118" s="35" t="str">
        <f ca="true">+IF(OFFSET('Water Data'!$C$2,0,10*ROW('Water Data'!F112))="","",OFFSET('Water Data'!$C$2,0,10*ROW('Water Data'!F112)))</f>
        <v/>
      </c>
      <c r="C118" s="334" t="str">
        <f t="shared" ca="true" si="1"/>
        <v/>
      </c>
      <c r="D118" s="91"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1"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1"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1"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1"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1"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1"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1"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1"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1"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1"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1"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1"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1"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1"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1"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1"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1"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2"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2"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2"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2"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2"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2"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2"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2"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2"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2"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2"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2"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2"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2"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2"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2"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2"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2"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2"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2"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2"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2"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2"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2"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2"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2"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2"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2"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2"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2"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3"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3"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3"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3"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3"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3"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3"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3"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3"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3"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3"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3"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3"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3"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3"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3"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3"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3"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8"/>
      <c r="BS118" s="278" t="str">
        <f ca="true">+IF(OFFSET('Water Data'!$D$27,0,10*ROW('Water Data'!D112))="","",OFFSET('Water Data'!$D$27,0,10*ROW('Water Data'!D112)))</f>
        <v/>
      </c>
      <c r="BT118" s="278" t="str">
        <f ca="true">+IF(OFFSET('Water Data'!$D$28,0,10*ROW('Water Data'!D112))="","",OFFSET('Water Data'!$D$28,0,10*ROW('Water Data'!D112)))</f>
        <v/>
      </c>
      <c r="BU118" s="278" t="str">
        <f ca="true">+IF(OFFSET('Water Data'!$D$29,0,10*ROW('Water Data'!D112))="","",OFFSET('Water Data'!$D$29,0,10*ROW('Water Data'!D112)))</f>
        <v/>
      </c>
      <c r="BV118" s="278" t="str">
        <f ca="true">+IF(OFFSET('Water Data'!$E$27,0,10*ROW('Water Data'!E112))="","",OFFSET('Water Data'!$E$27,0,10*ROW('Water Data'!E112)))</f>
        <v/>
      </c>
      <c r="BW118" s="278" t="str">
        <f ca="true">+IF(OFFSET('Water Data'!$E$28,0,10*ROW('Water Data'!E112))="","",OFFSET('Water Data'!$E$28,0,10*ROW('Water Data'!E112)))</f>
        <v/>
      </c>
      <c r="BX118" s="278" t="str">
        <f ca="true">+IF(OFFSET('Water Data'!$E$29,0,10*ROW('Water Data'!E112))="","",OFFSET('Water Data'!$E$29,0,10*ROW('Water Data'!E112)))</f>
        <v/>
      </c>
      <c r="BY118" s="278" t="str">
        <f ca="true">+IF(OFFSET('Water Data'!$F$27,0,10*ROW('Water Data'!F112))="","",OFFSET('Water Data'!$F$27,0,10*ROW('Water Data'!F112)))</f>
        <v/>
      </c>
      <c r="BZ118" s="278" t="str">
        <f ca="true">+IF(OFFSET('Water Data'!$F$28,0,10*ROW('Water Data'!F112))="","",OFFSET('Water Data'!$F$28,0,10*ROW('Water Data'!F112)))</f>
        <v/>
      </c>
      <c r="CA118" s="278" t="str">
        <f ca="true">+IF(OFFSET('Water Data'!$F$29,0,10*ROW('Water Data'!F112))="","",OFFSET('Water Data'!$F$29,0,10*ROW('Water Data'!F112)))</f>
        <v/>
      </c>
      <c r="CB118" s="278" t="str">
        <f ca="true">+IF(OFFSET('Water Data'!$G$27,0,10*ROW('Water Data'!G112))="","",OFFSET('Water Data'!$G$27,0,10*ROW('Water Data'!G112)))</f>
        <v/>
      </c>
      <c r="CC118" s="278" t="str">
        <f ca="true">+IF(OFFSET('Water Data'!$G$28,0,10*ROW('Water Data'!G112))="","",OFFSET('Water Data'!$G$28,0,10*ROW('Water Data'!G112)))</f>
        <v/>
      </c>
      <c r="CD118" s="278" t="str">
        <f ca="true">+IF(OFFSET('Water Data'!$G$29,0,10*ROW('Water Data'!G112))="","",OFFSET('Water Data'!$G$29,0,10*ROW('Water Data'!G112)))</f>
        <v/>
      </c>
      <c r="CE118" s="278" t="str">
        <f ca="true">+IF(OFFSET('Water Data'!$H$27,0,10*ROW('Water Data'!H112))="","",OFFSET('Water Data'!$H$27,0,10*ROW('Water Data'!H112)))</f>
        <v/>
      </c>
      <c r="CF118" s="278" t="str">
        <f ca="true">+IF(OFFSET('Water Data'!$H$28,0,10*ROW('Water Data'!H112))="","",OFFSET('Water Data'!$H$28,0,10*ROW('Water Data'!H112)))</f>
        <v/>
      </c>
      <c r="CG118" s="278" t="str">
        <f ca="true">+IF(OFFSET('Water Data'!$H$29,0,10*ROW('Water Data'!H112))="","",OFFSET('Water Data'!$H$29,0,10*ROW('Water Data'!H112)))</f>
        <v/>
      </c>
      <c r="CH118" s="278" t="str">
        <f ca="true">+IF(OFFSET('Water Data'!$I$27,0,10*ROW('Water Data'!I112))="","",OFFSET('Water Data'!$I$27,0,10*ROW('Water Data'!I112)))</f>
        <v/>
      </c>
      <c r="CI118" s="278" t="str">
        <f ca="true">+IF(OFFSET('Water Data'!$I$28,0,10*ROW('Water Data'!I112))="","",OFFSET('Water Data'!$I$28,0,10*ROW('Water Data'!I112)))</f>
        <v/>
      </c>
      <c r="CJ118" s="278" t="str">
        <f ca="true">+IF(OFFSET('Water Data'!$I$29,0,10*ROW('Water Data'!I112))="","",OFFSET('Water Data'!$I$29,0,10*ROW('Water Data'!I112)))</f>
        <v/>
      </c>
      <c r="CK118" s="278" t="str">
        <f ca="true">+IF(OFFSET('Sanitation Data'!$D$28,0,10*ROW('Sanitation Data'!D112))="","",OFFSET('Sanitation Data'!$D$28,0,10*ROW('Sanitation Data'!D112)))</f>
        <v/>
      </c>
      <c r="CL118" s="278" t="str">
        <f ca="true">+IF(OFFSET('Sanitation Data'!$D$29,0,10*ROW('Sanitation Data'!D112))="","",OFFSET('Sanitation Data'!$D$29,0,10*ROW('Sanitation Data'!D112)))</f>
        <v/>
      </c>
      <c r="CM118" s="278" t="str">
        <f ca="true">+IF(OFFSET('Sanitation Data'!$D$30,0,10*ROW('Sanitation Data'!D112))="","",OFFSET('Sanitation Data'!$D$30,0,10*ROW('Sanitation Data'!D112)))</f>
        <v/>
      </c>
      <c r="CN118" s="278" t="str">
        <f ca="true">+IF(OFFSET('Sanitation Data'!$D$31,0,10*ROW('Sanitation Data'!D112))="","",OFFSET('Sanitation Data'!$D$31,0,10*ROW('Sanitation Data'!D112)))</f>
        <v/>
      </c>
      <c r="CO118" s="278" t="str">
        <f ca="true">+IF(OFFSET('Sanitation Data'!$D$32,0,10*ROW('Sanitation Data'!D112))="","",OFFSET('Sanitation Data'!$D$32,0,10*ROW('Sanitation Data'!D112)))</f>
        <v/>
      </c>
      <c r="CP118" s="278" t="str">
        <f ca="true">+IF(OFFSET('Sanitation Data'!$E$28,0,10*ROW('Sanitation Data'!E112))="","",OFFSET('Sanitation Data'!$E$28,0,10*ROW('Sanitation Data'!E112)))</f>
        <v/>
      </c>
      <c r="CQ118" s="278" t="str">
        <f ca="true">+IF(OFFSET('Sanitation Data'!$E$29,0,10*ROW('Sanitation Data'!E112))="","",OFFSET('Sanitation Data'!$E$29,0,10*ROW('Sanitation Data'!E112)))</f>
        <v/>
      </c>
      <c r="CR118" s="278" t="str">
        <f ca="true">+IF(OFFSET('Sanitation Data'!$E$30,0,10*ROW('Sanitation Data'!E112))="","",OFFSET('Sanitation Data'!$E$30,0,10*ROW('Sanitation Data'!E112)))</f>
        <v/>
      </c>
      <c r="CS118" s="278" t="str">
        <f ca="true">+IF(OFFSET('Sanitation Data'!$E$31,0,10*ROW('Sanitation Data'!E112))="","",OFFSET('Sanitation Data'!$E$31,0,10*ROW('Sanitation Data'!E112)))</f>
        <v/>
      </c>
      <c r="CT118" s="278" t="str">
        <f ca="true">+IF(OFFSET('Sanitation Data'!$E$32,0,10*ROW('Sanitation Data'!E112))="","",OFFSET('Sanitation Data'!$E$32,0,10*ROW('Sanitation Data'!E112)))</f>
        <v/>
      </c>
      <c r="CU118" s="278" t="str">
        <f ca="true">+IF(OFFSET('Sanitation Data'!$F$28,0,10*ROW('Sanitation Data'!F112))="","",OFFSET('Sanitation Data'!$F$28,0,10*ROW('Sanitation Data'!F112)))</f>
        <v/>
      </c>
      <c r="CV118" s="278" t="str">
        <f ca="true">+IF(OFFSET('Sanitation Data'!$F$29,0,10*ROW('Sanitation Data'!F112))="","",OFFSET('Sanitation Data'!$F$29,0,10*ROW('Sanitation Data'!F112)))</f>
        <v/>
      </c>
      <c r="CW118" s="278" t="str">
        <f ca="true">+IF(OFFSET('Sanitation Data'!$F$30,0,10*ROW('Sanitation Data'!F112))="","",OFFSET('Sanitation Data'!$F$30,0,10*ROW('Sanitation Data'!F112)))</f>
        <v/>
      </c>
      <c r="CX118" s="278" t="str">
        <f ca="true">+IF(OFFSET('Sanitation Data'!$F$31,0,10*ROW('Sanitation Data'!F112))="","",OFFSET('Sanitation Data'!$F$31,0,10*ROW('Sanitation Data'!F112)))</f>
        <v/>
      </c>
      <c r="CY118" s="278" t="str">
        <f ca="true">+IF(OFFSET('Sanitation Data'!$F$32,0,10*ROW('Sanitation Data'!F112))="","",OFFSET('Sanitation Data'!$F$32,0,10*ROW('Sanitation Data'!F112)))</f>
        <v/>
      </c>
      <c r="CZ118" s="278" t="str">
        <f ca="true">+IF(OFFSET('Sanitation Data'!$G$28,0,10*ROW('Sanitation Data'!G112))="","",OFFSET('Sanitation Data'!$G$28,0,10*ROW('Sanitation Data'!G112)))</f>
        <v/>
      </c>
      <c r="DA118" s="278" t="str">
        <f ca="true">+IF(OFFSET('Sanitation Data'!$G$29,0,10*ROW('Sanitation Data'!G112))="","",OFFSET('Sanitation Data'!$G$29,0,10*ROW('Sanitation Data'!G112)))</f>
        <v/>
      </c>
      <c r="DB118" s="278" t="str">
        <f ca="true">+IF(OFFSET('Sanitation Data'!$G$30,0,10*ROW('Sanitation Data'!G112))="","",OFFSET('Sanitation Data'!$G$30,0,10*ROW('Sanitation Data'!G112)))</f>
        <v/>
      </c>
      <c r="DC118" s="278" t="str">
        <f ca="true">+IF(OFFSET('Sanitation Data'!$G$31,0,10*ROW('Sanitation Data'!G112))="","",OFFSET('Sanitation Data'!$G$31,0,10*ROW('Sanitation Data'!G112)))</f>
        <v/>
      </c>
      <c r="DD118" s="278" t="str">
        <f ca="true">+IF(OFFSET('Sanitation Data'!$G$32,0,10*ROW('Sanitation Data'!G112))="","",OFFSET('Sanitation Data'!$G$32,0,10*ROW('Sanitation Data'!G112)))</f>
        <v/>
      </c>
      <c r="DE118" s="278" t="str">
        <f ca="true">+IF(OFFSET('Sanitation Data'!$H$28,0,10*ROW('Sanitation Data'!H112))="","",OFFSET('Sanitation Data'!$H$28,0,10*ROW('Sanitation Data'!H112)))</f>
        <v/>
      </c>
      <c r="DF118" s="278" t="str">
        <f ca="true">+IF(OFFSET('Sanitation Data'!$H$29,0,10*ROW('Sanitation Data'!H112))="","",OFFSET('Sanitation Data'!$H$29,0,10*ROW('Sanitation Data'!H112)))</f>
        <v/>
      </c>
      <c r="DG118" s="278" t="str">
        <f ca="true">+IF(OFFSET('Sanitation Data'!$H$30,0,10*ROW('Sanitation Data'!H112))="","",OFFSET('Sanitation Data'!$H$30,0,10*ROW('Sanitation Data'!H112)))</f>
        <v/>
      </c>
      <c r="DH118" s="278" t="str">
        <f ca="true">+IF(OFFSET('Sanitation Data'!$H$31,0,10*ROW('Sanitation Data'!H112))="","",OFFSET('Sanitation Data'!$H$31,0,10*ROW('Sanitation Data'!H112)))</f>
        <v/>
      </c>
      <c r="DI118" s="278" t="str">
        <f ca="true">+IF(OFFSET('Sanitation Data'!$H$32,0,10*ROW('Sanitation Data'!H112))="","",OFFSET('Sanitation Data'!$H$32,0,10*ROW('Sanitation Data'!H112)))</f>
        <v/>
      </c>
      <c r="DJ118" s="278" t="str">
        <f ca="true">+IF(OFFSET('Sanitation Data'!$I$28,0,10*ROW('Sanitation Data'!I112))="","",OFFSET('Sanitation Data'!$I$28,0,10*ROW('Sanitation Data'!I112)))</f>
        <v/>
      </c>
      <c r="DK118" s="278" t="str">
        <f ca="true">+IF(OFFSET('Sanitation Data'!$I$29,0,10*ROW('Sanitation Data'!I112))="","",OFFSET('Sanitation Data'!$I$29,0,10*ROW('Sanitation Data'!I112)))</f>
        <v/>
      </c>
      <c r="DL118" s="278" t="str">
        <f ca="true">+IF(OFFSET('Sanitation Data'!$I$30,0,10*ROW('Sanitation Data'!I112))="","",OFFSET('Sanitation Data'!$I$30,0,10*ROW('Sanitation Data'!I112)))</f>
        <v/>
      </c>
      <c r="DM118" s="278" t="str">
        <f ca="true">+IF(OFFSET('Sanitation Data'!$I$31,0,10*ROW('Sanitation Data'!I112))="","",OFFSET('Sanitation Data'!$I$31,0,10*ROW('Sanitation Data'!I112)))</f>
        <v/>
      </c>
      <c r="DN118" s="278" t="str">
        <f ca="true">+IF(OFFSET('Sanitation Data'!$I$32,0,10*ROW('Sanitation Data'!I112))="","",OFFSET('Sanitation Data'!$I$32,0,10*ROW('Sanitation Data'!I112)))</f>
        <v/>
      </c>
      <c r="DO118" s="278" t="str">
        <f ca="true">+IF(OFFSET('Hygiene Data'!$D$11,0,10*ROW('Hygiene Data'!D112))="","",OFFSET('Hygiene Data'!$D$11,0,10*ROW('Hygiene Data'!D112)))</f>
        <v/>
      </c>
      <c r="DP118" s="278" t="str">
        <f ca="true">+IF(OFFSET('Hygiene Data'!$D$12,0,10*ROW('Hygiene Data'!D112))="","",OFFSET('Hygiene Data'!$D$12,0,10*ROW('Hygiene Data'!D112)))</f>
        <v/>
      </c>
      <c r="DQ118" s="278" t="str">
        <f ca="true">+IF(OFFSET('Hygiene Data'!$D$13,0,10*ROW('Hygiene Data'!D112))="","",OFFSET('Hygiene Data'!$D$13,0,10*ROW('Hygiene Data'!D112)))</f>
        <v/>
      </c>
      <c r="DR118" s="278" t="str">
        <f ca="true">+IF(OFFSET('Hygiene Data'!$E$11,0,10*ROW('Hygiene Data'!E112))="","",OFFSET('Hygiene Data'!$E$11,0,10*ROW('Hygiene Data'!E112)))</f>
        <v/>
      </c>
      <c r="DS118" s="278" t="str">
        <f ca="true">+IF(OFFSET('Hygiene Data'!$E$12,0,10*ROW('Hygiene Data'!E112))="","",OFFSET('Hygiene Data'!$E$12,0,10*ROW('Hygiene Data'!E112)))</f>
        <v/>
      </c>
      <c r="DT118" s="278" t="str">
        <f ca="true">+IF(OFFSET('Hygiene Data'!$E$13,0,10*ROW('Hygiene Data'!E112))="","",OFFSET('Hygiene Data'!$E$13,0,10*ROW('Hygiene Data'!E112)))</f>
        <v/>
      </c>
      <c r="DU118" s="278" t="str">
        <f ca="true">+IF(OFFSET('Hygiene Data'!$F$11,0,10*ROW('Hygiene Data'!F112))="","",OFFSET('Hygiene Data'!$F$11,0,10*ROW('Hygiene Data'!F112)))</f>
        <v/>
      </c>
      <c r="DV118" s="278" t="str">
        <f ca="true">+IF(OFFSET('Hygiene Data'!$F$12,0,10*ROW('Hygiene Data'!F112))="","",OFFSET('Hygiene Data'!$F$12,0,10*ROW('Hygiene Data'!F112)))</f>
        <v/>
      </c>
      <c r="DW118" s="278" t="str">
        <f ca="true">+IF(OFFSET('Hygiene Data'!$F$13,0,10*ROW('Hygiene Data'!F112))="","",OFFSET('Hygiene Data'!$F$13,0,10*ROW('Hygiene Data'!F112)))</f>
        <v/>
      </c>
      <c r="DX118" s="278" t="str">
        <f ca="true">+IF(OFFSET('Hygiene Data'!$G$11,0,10*ROW('Hygiene Data'!G112))="","",OFFSET('Hygiene Data'!$G$11,0,10*ROW('Hygiene Data'!G112)))</f>
        <v/>
      </c>
      <c r="DY118" s="278" t="str">
        <f ca="true">+IF(OFFSET('Hygiene Data'!$G$12,0,10*ROW('Hygiene Data'!G112))="","",OFFSET('Hygiene Data'!$G$12,0,10*ROW('Hygiene Data'!G112)))</f>
        <v/>
      </c>
      <c r="DZ118" s="278" t="str">
        <f ca="true">+IF(OFFSET('Hygiene Data'!$G$13,0,10*ROW('Hygiene Data'!G112))="","",OFFSET('Hygiene Data'!$G$13,0,10*ROW('Hygiene Data'!G112)))</f>
        <v/>
      </c>
      <c r="EA118" s="278" t="str">
        <f ca="true">+IF(OFFSET('Hygiene Data'!$H$11,0,10*ROW('Hygiene Data'!H112))="","",OFFSET('Hygiene Data'!$H$11,0,10*ROW('Hygiene Data'!H112)))</f>
        <v/>
      </c>
      <c r="EB118" s="278" t="str">
        <f ca="true">+IF(OFFSET('Hygiene Data'!$H$12,0,10*ROW('Hygiene Data'!H112))="","",OFFSET('Hygiene Data'!$H$12,0,10*ROW('Hygiene Data'!H112)))</f>
        <v/>
      </c>
      <c r="EC118" s="278" t="str">
        <f ca="true">+IF(OFFSET('Hygiene Data'!$H$13,0,10*ROW('Hygiene Data'!H112))="","",OFFSET('Hygiene Data'!$H$13,0,10*ROW('Hygiene Data'!H112)))</f>
        <v/>
      </c>
      <c r="ED118" s="278" t="str">
        <f ca="true">+IF(OFFSET('Hygiene Data'!$I$11,0,10*ROW('Hygiene Data'!I112))="","",OFFSET('Hygiene Data'!$I$11,0,10*ROW('Hygiene Data'!I112)))</f>
        <v/>
      </c>
      <c r="EE118" s="278" t="str">
        <f ca="true">+IF(OFFSET('Hygiene Data'!$I$12,0,10*ROW('Hygiene Data'!I112))="","",OFFSET('Hygiene Data'!$I$12,0,10*ROW('Hygiene Data'!I112)))</f>
        <v/>
      </c>
      <c r="EF118" s="278" t="str">
        <f ca="true">+IF(OFFSET('Hygiene Data'!$I$13,0,10*ROW('Hygiene Data'!I112))="","",OFFSET('Hygiene Data'!$I$13,0,10*ROW('Hygiene Data'!I112)))</f>
        <v/>
      </c>
    </row>
    <row xmlns:x14ac="http://schemas.microsoft.com/office/spreadsheetml/2009/9/ac" r="119" x14ac:dyDescent="0.2">
      <c r="A119" s="35" t="str">
        <f ca="true">+IF(OFFSET('Water Data'!$B$2,0,10*ROW('Water Data'!E113))="","",OFFSET('Water Data'!$B$2,0,10*ROW('Water Data'!E113)))</f>
        <v/>
      </c>
      <c r="B119" s="35" t="str">
        <f ca="true">+IF(OFFSET('Water Data'!$C$2,0,10*ROW('Water Data'!F113))="","",OFFSET('Water Data'!$C$2,0,10*ROW('Water Data'!F113)))</f>
        <v/>
      </c>
      <c r="C119" s="334" t="str">
        <f t="shared" ca="true" si="1"/>
        <v/>
      </c>
      <c r="D119" s="91"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1"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1"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1"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1"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1"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1"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1"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1"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1"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1"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1"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1"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1"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1"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1"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1"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1"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2"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2"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2"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2"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2"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2"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2"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2"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2"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2"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2"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2"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2"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2"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2"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2"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2"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2"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2"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2"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2"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2"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2"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2"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2"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2"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2"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2"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2"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2"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3"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3"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3"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3"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3"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3"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3"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3"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3"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3"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3"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3"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3"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3"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3"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3"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3"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3"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8"/>
      <c r="BS119" s="278" t="str">
        <f ca="true">+IF(OFFSET('Water Data'!$D$27,0,10*ROW('Water Data'!D113))="","",OFFSET('Water Data'!$D$27,0,10*ROW('Water Data'!D113)))</f>
        <v/>
      </c>
      <c r="BT119" s="278" t="str">
        <f ca="true">+IF(OFFSET('Water Data'!$D$28,0,10*ROW('Water Data'!D113))="","",OFFSET('Water Data'!$D$28,0,10*ROW('Water Data'!D113)))</f>
        <v/>
      </c>
      <c r="BU119" s="278" t="str">
        <f ca="true">+IF(OFFSET('Water Data'!$D$29,0,10*ROW('Water Data'!D113))="","",OFFSET('Water Data'!$D$29,0,10*ROW('Water Data'!D113)))</f>
        <v/>
      </c>
      <c r="BV119" s="278" t="str">
        <f ca="true">+IF(OFFSET('Water Data'!$E$27,0,10*ROW('Water Data'!E113))="","",OFFSET('Water Data'!$E$27,0,10*ROW('Water Data'!E113)))</f>
        <v/>
      </c>
      <c r="BW119" s="278" t="str">
        <f ca="true">+IF(OFFSET('Water Data'!$E$28,0,10*ROW('Water Data'!E113))="","",OFFSET('Water Data'!$E$28,0,10*ROW('Water Data'!E113)))</f>
        <v/>
      </c>
      <c r="BX119" s="278" t="str">
        <f ca="true">+IF(OFFSET('Water Data'!$E$29,0,10*ROW('Water Data'!E113))="","",OFFSET('Water Data'!$E$29,0,10*ROW('Water Data'!E113)))</f>
        <v/>
      </c>
      <c r="BY119" s="278" t="str">
        <f ca="true">+IF(OFFSET('Water Data'!$F$27,0,10*ROW('Water Data'!F113))="","",OFFSET('Water Data'!$F$27,0,10*ROW('Water Data'!F113)))</f>
        <v/>
      </c>
      <c r="BZ119" s="278" t="str">
        <f ca="true">+IF(OFFSET('Water Data'!$F$28,0,10*ROW('Water Data'!F113))="","",OFFSET('Water Data'!$F$28,0,10*ROW('Water Data'!F113)))</f>
        <v/>
      </c>
      <c r="CA119" s="278" t="str">
        <f ca="true">+IF(OFFSET('Water Data'!$F$29,0,10*ROW('Water Data'!F113))="","",OFFSET('Water Data'!$F$29,0,10*ROW('Water Data'!F113)))</f>
        <v/>
      </c>
      <c r="CB119" s="278" t="str">
        <f ca="true">+IF(OFFSET('Water Data'!$G$27,0,10*ROW('Water Data'!G113))="","",OFFSET('Water Data'!$G$27,0,10*ROW('Water Data'!G113)))</f>
        <v/>
      </c>
      <c r="CC119" s="278" t="str">
        <f ca="true">+IF(OFFSET('Water Data'!$G$28,0,10*ROW('Water Data'!G113))="","",OFFSET('Water Data'!$G$28,0,10*ROW('Water Data'!G113)))</f>
        <v/>
      </c>
      <c r="CD119" s="278" t="str">
        <f ca="true">+IF(OFFSET('Water Data'!$G$29,0,10*ROW('Water Data'!G113))="","",OFFSET('Water Data'!$G$29,0,10*ROW('Water Data'!G113)))</f>
        <v/>
      </c>
      <c r="CE119" s="278" t="str">
        <f ca="true">+IF(OFFSET('Water Data'!$H$27,0,10*ROW('Water Data'!H113))="","",OFFSET('Water Data'!$H$27,0,10*ROW('Water Data'!H113)))</f>
        <v/>
      </c>
      <c r="CF119" s="278" t="str">
        <f ca="true">+IF(OFFSET('Water Data'!$H$28,0,10*ROW('Water Data'!H113))="","",OFFSET('Water Data'!$H$28,0,10*ROW('Water Data'!H113)))</f>
        <v/>
      </c>
      <c r="CG119" s="278" t="str">
        <f ca="true">+IF(OFFSET('Water Data'!$H$29,0,10*ROW('Water Data'!H113))="","",OFFSET('Water Data'!$H$29,0,10*ROW('Water Data'!H113)))</f>
        <v/>
      </c>
      <c r="CH119" s="278" t="str">
        <f ca="true">+IF(OFFSET('Water Data'!$I$27,0,10*ROW('Water Data'!I113))="","",OFFSET('Water Data'!$I$27,0,10*ROW('Water Data'!I113)))</f>
        <v/>
      </c>
      <c r="CI119" s="278" t="str">
        <f ca="true">+IF(OFFSET('Water Data'!$I$28,0,10*ROW('Water Data'!I113))="","",OFFSET('Water Data'!$I$28,0,10*ROW('Water Data'!I113)))</f>
        <v/>
      </c>
      <c r="CJ119" s="278" t="str">
        <f ca="true">+IF(OFFSET('Water Data'!$I$29,0,10*ROW('Water Data'!I113))="","",OFFSET('Water Data'!$I$29,0,10*ROW('Water Data'!I113)))</f>
        <v/>
      </c>
      <c r="CK119" s="278" t="str">
        <f ca="true">+IF(OFFSET('Sanitation Data'!$D$28,0,10*ROW('Sanitation Data'!D113))="","",OFFSET('Sanitation Data'!$D$28,0,10*ROW('Sanitation Data'!D113)))</f>
        <v/>
      </c>
      <c r="CL119" s="278" t="str">
        <f ca="true">+IF(OFFSET('Sanitation Data'!$D$29,0,10*ROW('Sanitation Data'!D113))="","",OFFSET('Sanitation Data'!$D$29,0,10*ROW('Sanitation Data'!D113)))</f>
        <v/>
      </c>
      <c r="CM119" s="278" t="str">
        <f ca="true">+IF(OFFSET('Sanitation Data'!$D$30,0,10*ROW('Sanitation Data'!D113))="","",OFFSET('Sanitation Data'!$D$30,0,10*ROW('Sanitation Data'!D113)))</f>
        <v/>
      </c>
      <c r="CN119" s="278" t="str">
        <f ca="true">+IF(OFFSET('Sanitation Data'!$D$31,0,10*ROW('Sanitation Data'!D113))="","",OFFSET('Sanitation Data'!$D$31,0,10*ROW('Sanitation Data'!D113)))</f>
        <v/>
      </c>
      <c r="CO119" s="278" t="str">
        <f ca="true">+IF(OFFSET('Sanitation Data'!$D$32,0,10*ROW('Sanitation Data'!D113))="","",OFFSET('Sanitation Data'!$D$32,0,10*ROW('Sanitation Data'!D113)))</f>
        <v/>
      </c>
      <c r="CP119" s="278" t="str">
        <f ca="true">+IF(OFFSET('Sanitation Data'!$E$28,0,10*ROW('Sanitation Data'!E113))="","",OFFSET('Sanitation Data'!$E$28,0,10*ROW('Sanitation Data'!E113)))</f>
        <v/>
      </c>
      <c r="CQ119" s="278" t="str">
        <f ca="true">+IF(OFFSET('Sanitation Data'!$E$29,0,10*ROW('Sanitation Data'!E113))="","",OFFSET('Sanitation Data'!$E$29,0,10*ROW('Sanitation Data'!E113)))</f>
        <v/>
      </c>
      <c r="CR119" s="278" t="str">
        <f ca="true">+IF(OFFSET('Sanitation Data'!$E$30,0,10*ROW('Sanitation Data'!E113))="","",OFFSET('Sanitation Data'!$E$30,0,10*ROW('Sanitation Data'!E113)))</f>
        <v/>
      </c>
      <c r="CS119" s="278" t="str">
        <f ca="true">+IF(OFFSET('Sanitation Data'!$E$31,0,10*ROW('Sanitation Data'!E113))="","",OFFSET('Sanitation Data'!$E$31,0,10*ROW('Sanitation Data'!E113)))</f>
        <v/>
      </c>
      <c r="CT119" s="278" t="str">
        <f ca="true">+IF(OFFSET('Sanitation Data'!$E$32,0,10*ROW('Sanitation Data'!E113))="","",OFFSET('Sanitation Data'!$E$32,0,10*ROW('Sanitation Data'!E113)))</f>
        <v/>
      </c>
      <c r="CU119" s="278" t="str">
        <f ca="true">+IF(OFFSET('Sanitation Data'!$F$28,0,10*ROW('Sanitation Data'!F113))="","",OFFSET('Sanitation Data'!$F$28,0,10*ROW('Sanitation Data'!F113)))</f>
        <v/>
      </c>
      <c r="CV119" s="278" t="str">
        <f ca="true">+IF(OFFSET('Sanitation Data'!$F$29,0,10*ROW('Sanitation Data'!F113))="","",OFFSET('Sanitation Data'!$F$29,0,10*ROW('Sanitation Data'!F113)))</f>
        <v/>
      </c>
      <c r="CW119" s="278" t="str">
        <f ca="true">+IF(OFFSET('Sanitation Data'!$F$30,0,10*ROW('Sanitation Data'!F113))="","",OFFSET('Sanitation Data'!$F$30,0,10*ROW('Sanitation Data'!F113)))</f>
        <v/>
      </c>
      <c r="CX119" s="278" t="str">
        <f ca="true">+IF(OFFSET('Sanitation Data'!$F$31,0,10*ROW('Sanitation Data'!F113))="","",OFFSET('Sanitation Data'!$F$31,0,10*ROW('Sanitation Data'!F113)))</f>
        <v/>
      </c>
      <c r="CY119" s="278" t="str">
        <f ca="true">+IF(OFFSET('Sanitation Data'!$F$32,0,10*ROW('Sanitation Data'!F113))="","",OFFSET('Sanitation Data'!$F$32,0,10*ROW('Sanitation Data'!F113)))</f>
        <v/>
      </c>
      <c r="CZ119" s="278" t="str">
        <f ca="true">+IF(OFFSET('Sanitation Data'!$G$28,0,10*ROW('Sanitation Data'!G113))="","",OFFSET('Sanitation Data'!$G$28,0,10*ROW('Sanitation Data'!G113)))</f>
        <v/>
      </c>
      <c r="DA119" s="278" t="str">
        <f ca="true">+IF(OFFSET('Sanitation Data'!$G$29,0,10*ROW('Sanitation Data'!G113))="","",OFFSET('Sanitation Data'!$G$29,0,10*ROW('Sanitation Data'!G113)))</f>
        <v/>
      </c>
      <c r="DB119" s="278" t="str">
        <f ca="true">+IF(OFFSET('Sanitation Data'!$G$30,0,10*ROW('Sanitation Data'!G113))="","",OFFSET('Sanitation Data'!$G$30,0,10*ROW('Sanitation Data'!G113)))</f>
        <v/>
      </c>
      <c r="DC119" s="278" t="str">
        <f ca="true">+IF(OFFSET('Sanitation Data'!$G$31,0,10*ROW('Sanitation Data'!G113))="","",OFFSET('Sanitation Data'!$G$31,0,10*ROW('Sanitation Data'!G113)))</f>
        <v/>
      </c>
      <c r="DD119" s="278" t="str">
        <f ca="true">+IF(OFFSET('Sanitation Data'!$G$32,0,10*ROW('Sanitation Data'!G113))="","",OFFSET('Sanitation Data'!$G$32,0,10*ROW('Sanitation Data'!G113)))</f>
        <v/>
      </c>
      <c r="DE119" s="278" t="str">
        <f ca="true">+IF(OFFSET('Sanitation Data'!$H$28,0,10*ROW('Sanitation Data'!H113))="","",OFFSET('Sanitation Data'!$H$28,0,10*ROW('Sanitation Data'!H113)))</f>
        <v/>
      </c>
      <c r="DF119" s="278" t="str">
        <f ca="true">+IF(OFFSET('Sanitation Data'!$H$29,0,10*ROW('Sanitation Data'!H113))="","",OFFSET('Sanitation Data'!$H$29,0,10*ROW('Sanitation Data'!H113)))</f>
        <v/>
      </c>
      <c r="DG119" s="278" t="str">
        <f ca="true">+IF(OFFSET('Sanitation Data'!$H$30,0,10*ROW('Sanitation Data'!H113))="","",OFFSET('Sanitation Data'!$H$30,0,10*ROW('Sanitation Data'!H113)))</f>
        <v/>
      </c>
      <c r="DH119" s="278" t="str">
        <f ca="true">+IF(OFFSET('Sanitation Data'!$H$31,0,10*ROW('Sanitation Data'!H113))="","",OFFSET('Sanitation Data'!$H$31,0,10*ROW('Sanitation Data'!H113)))</f>
        <v/>
      </c>
      <c r="DI119" s="278" t="str">
        <f ca="true">+IF(OFFSET('Sanitation Data'!$H$32,0,10*ROW('Sanitation Data'!H113))="","",OFFSET('Sanitation Data'!$H$32,0,10*ROW('Sanitation Data'!H113)))</f>
        <v/>
      </c>
      <c r="DJ119" s="278" t="str">
        <f ca="true">+IF(OFFSET('Sanitation Data'!$I$28,0,10*ROW('Sanitation Data'!I113))="","",OFFSET('Sanitation Data'!$I$28,0,10*ROW('Sanitation Data'!I113)))</f>
        <v/>
      </c>
      <c r="DK119" s="278" t="str">
        <f ca="true">+IF(OFFSET('Sanitation Data'!$I$29,0,10*ROW('Sanitation Data'!I113))="","",OFFSET('Sanitation Data'!$I$29,0,10*ROW('Sanitation Data'!I113)))</f>
        <v/>
      </c>
      <c r="DL119" s="278" t="str">
        <f ca="true">+IF(OFFSET('Sanitation Data'!$I$30,0,10*ROW('Sanitation Data'!I113))="","",OFFSET('Sanitation Data'!$I$30,0,10*ROW('Sanitation Data'!I113)))</f>
        <v/>
      </c>
      <c r="DM119" s="278" t="str">
        <f ca="true">+IF(OFFSET('Sanitation Data'!$I$31,0,10*ROW('Sanitation Data'!I113))="","",OFFSET('Sanitation Data'!$I$31,0,10*ROW('Sanitation Data'!I113)))</f>
        <v/>
      </c>
      <c r="DN119" s="278" t="str">
        <f ca="true">+IF(OFFSET('Sanitation Data'!$I$32,0,10*ROW('Sanitation Data'!I113))="","",OFFSET('Sanitation Data'!$I$32,0,10*ROW('Sanitation Data'!I113)))</f>
        <v/>
      </c>
      <c r="DO119" s="278" t="str">
        <f ca="true">+IF(OFFSET('Hygiene Data'!$D$11,0,10*ROW('Hygiene Data'!D113))="","",OFFSET('Hygiene Data'!$D$11,0,10*ROW('Hygiene Data'!D113)))</f>
        <v/>
      </c>
      <c r="DP119" s="278" t="str">
        <f ca="true">+IF(OFFSET('Hygiene Data'!$D$12,0,10*ROW('Hygiene Data'!D113))="","",OFFSET('Hygiene Data'!$D$12,0,10*ROW('Hygiene Data'!D113)))</f>
        <v/>
      </c>
      <c r="DQ119" s="278" t="str">
        <f ca="true">+IF(OFFSET('Hygiene Data'!$D$13,0,10*ROW('Hygiene Data'!D113))="","",OFFSET('Hygiene Data'!$D$13,0,10*ROW('Hygiene Data'!D113)))</f>
        <v/>
      </c>
      <c r="DR119" s="278" t="str">
        <f ca="true">+IF(OFFSET('Hygiene Data'!$E$11,0,10*ROW('Hygiene Data'!E113))="","",OFFSET('Hygiene Data'!$E$11,0,10*ROW('Hygiene Data'!E113)))</f>
        <v/>
      </c>
      <c r="DS119" s="278" t="str">
        <f ca="true">+IF(OFFSET('Hygiene Data'!$E$12,0,10*ROW('Hygiene Data'!E113))="","",OFFSET('Hygiene Data'!$E$12,0,10*ROW('Hygiene Data'!E113)))</f>
        <v/>
      </c>
      <c r="DT119" s="278" t="str">
        <f ca="true">+IF(OFFSET('Hygiene Data'!$E$13,0,10*ROW('Hygiene Data'!E113))="","",OFFSET('Hygiene Data'!$E$13,0,10*ROW('Hygiene Data'!E113)))</f>
        <v/>
      </c>
      <c r="DU119" s="278" t="str">
        <f ca="true">+IF(OFFSET('Hygiene Data'!$F$11,0,10*ROW('Hygiene Data'!F113))="","",OFFSET('Hygiene Data'!$F$11,0,10*ROW('Hygiene Data'!F113)))</f>
        <v/>
      </c>
      <c r="DV119" s="278" t="str">
        <f ca="true">+IF(OFFSET('Hygiene Data'!$F$12,0,10*ROW('Hygiene Data'!F113))="","",OFFSET('Hygiene Data'!$F$12,0,10*ROW('Hygiene Data'!F113)))</f>
        <v/>
      </c>
      <c r="DW119" s="278" t="str">
        <f ca="true">+IF(OFFSET('Hygiene Data'!$F$13,0,10*ROW('Hygiene Data'!F113))="","",OFFSET('Hygiene Data'!$F$13,0,10*ROW('Hygiene Data'!F113)))</f>
        <v/>
      </c>
      <c r="DX119" s="278" t="str">
        <f ca="true">+IF(OFFSET('Hygiene Data'!$G$11,0,10*ROW('Hygiene Data'!G113))="","",OFFSET('Hygiene Data'!$G$11,0,10*ROW('Hygiene Data'!G113)))</f>
        <v/>
      </c>
      <c r="DY119" s="278" t="str">
        <f ca="true">+IF(OFFSET('Hygiene Data'!$G$12,0,10*ROW('Hygiene Data'!G113))="","",OFFSET('Hygiene Data'!$G$12,0,10*ROW('Hygiene Data'!G113)))</f>
        <v/>
      </c>
      <c r="DZ119" s="278" t="str">
        <f ca="true">+IF(OFFSET('Hygiene Data'!$G$13,0,10*ROW('Hygiene Data'!G113))="","",OFFSET('Hygiene Data'!$G$13,0,10*ROW('Hygiene Data'!G113)))</f>
        <v/>
      </c>
      <c r="EA119" s="278" t="str">
        <f ca="true">+IF(OFFSET('Hygiene Data'!$H$11,0,10*ROW('Hygiene Data'!H113))="","",OFFSET('Hygiene Data'!$H$11,0,10*ROW('Hygiene Data'!H113)))</f>
        <v/>
      </c>
      <c r="EB119" s="278" t="str">
        <f ca="true">+IF(OFFSET('Hygiene Data'!$H$12,0,10*ROW('Hygiene Data'!H113))="","",OFFSET('Hygiene Data'!$H$12,0,10*ROW('Hygiene Data'!H113)))</f>
        <v/>
      </c>
      <c r="EC119" s="278" t="str">
        <f ca="true">+IF(OFFSET('Hygiene Data'!$H$13,0,10*ROW('Hygiene Data'!H113))="","",OFFSET('Hygiene Data'!$H$13,0,10*ROW('Hygiene Data'!H113)))</f>
        <v/>
      </c>
      <c r="ED119" s="278" t="str">
        <f ca="true">+IF(OFFSET('Hygiene Data'!$I$11,0,10*ROW('Hygiene Data'!I113))="","",OFFSET('Hygiene Data'!$I$11,0,10*ROW('Hygiene Data'!I113)))</f>
        <v/>
      </c>
      <c r="EE119" s="278" t="str">
        <f ca="true">+IF(OFFSET('Hygiene Data'!$I$12,0,10*ROW('Hygiene Data'!I113))="","",OFFSET('Hygiene Data'!$I$12,0,10*ROW('Hygiene Data'!I113)))</f>
        <v/>
      </c>
      <c r="EF119" s="278" t="str">
        <f ca="true">+IF(OFFSET('Hygiene Data'!$I$13,0,10*ROW('Hygiene Data'!I113))="","",OFFSET('Hygiene Data'!$I$13,0,10*ROW('Hygiene Data'!I113)))</f>
        <v/>
      </c>
    </row>
    <row xmlns:x14ac="http://schemas.microsoft.com/office/spreadsheetml/2009/9/ac" r="120" x14ac:dyDescent="0.2">
      <c r="A120" s="35" t="str">
        <f ca="true">+IF(OFFSET('Water Data'!$B$2,0,10*ROW('Water Data'!E114))="","",OFFSET('Water Data'!$B$2,0,10*ROW('Water Data'!E114)))</f>
        <v/>
      </c>
      <c r="B120" s="35" t="str">
        <f ca="true">+IF(OFFSET('Water Data'!$C$2,0,10*ROW('Water Data'!F114))="","",OFFSET('Water Data'!$C$2,0,10*ROW('Water Data'!F114)))</f>
        <v/>
      </c>
      <c r="C120" s="334" t="str">
        <f t="shared" ca="true" si="1"/>
        <v/>
      </c>
      <c r="D120" s="91"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1"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1"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1"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1"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1"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1"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1"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1"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1"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1"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1"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1"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1"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1"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1"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1"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1"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2"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2"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2"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2"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2"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2"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2"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2"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2"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2"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2"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2"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2"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2"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2"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2"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2"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2"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2"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2"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2"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2"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2"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2"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2"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2"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2"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2"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2"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2"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3"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3"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3"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3"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3"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3"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3"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3"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3"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3"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3"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3"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3"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3"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3"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3"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3"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3"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8"/>
      <c r="BS120" s="278" t="str">
        <f ca="true">+IF(OFFSET('Water Data'!$D$27,0,10*ROW('Water Data'!D114))="","",OFFSET('Water Data'!$D$27,0,10*ROW('Water Data'!D114)))</f>
        <v/>
      </c>
      <c r="BT120" s="278" t="str">
        <f ca="true">+IF(OFFSET('Water Data'!$D$28,0,10*ROW('Water Data'!D114))="","",OFFSET('Water Data'!$D$28,0,10*ROW('Water Data'!D114)))</f>
        <v/>
      </c>
      <c r="BU120" s="278" t="str">
        <f ca="true">+IF(OFFSET('Water Data'!$D$29,0,10*ROW('Water Data'!D114))="","",OFFSET('Water Data'!$D$29,0,10*ROW('Water Data'!D114)))</f>
        <v/>
      </c>
      <c r="BV120" s="278" t="str">
        <f ca="true">+IF(OFFSET('Water Data'!$E$27,0,10*ROW('Water Data'!E114))="","",OFFSET('Water Data'!$E$27,0,10*ROW('Water Data'!E114)))</f>
        <v/>
      </c>
      <c r="BW120" s="278" t="str">
        <f ca="true">+IF(OFFSET('Water Data'!$E$28,0,10*ROW('Water Data'!E114))="","",OFFSET('Water Data'!$E$28,0,10*ROW('Water Data'!E114)))</f>
        <v/>
      </c>
      <c r="BX120" s="278" t="str">
        <f ca="true">+IF(OFFSET('Water Data'!$E$29,0,10*ROW('Water Data'!E114))="","",OFFSET('Water Data'!$E$29,0,10*ROW('Water Data'!E114)))</f>
        <v/>
      </c>
      <c r="BY120" s="278" t="str">
        <f ca="true">+IF(OFFSET('Water Data'!$F$27,0,10*ROW('Water Data'!F114))="","",OFFSET('Water Data'!$F$27,0,10*ROW('Water Data'!F114)))</f>
        <v/>
      </c>
      <c r="BZ120" s="278" t="str">
        <f ca="true">+IF(OFFSET('Water Data'!$F$28,0,10*ROW('Water Data'!F114))="","",OFFSET('Water Data'!$F$28,0,10*ROW('Water Data'!F114)))</f>
        <v/>
      </c>
      <c r="CA120" s="278" t="str">
        <f ca="true">+IF(OFFSET('Water Data'!$F$29,0,10*ROW('Water Data'!F114))="","",OFFSET('Water Data'!$F$29,0,10*ROW('Water Data'!F114)))</f>
        <v/>
      </c>
      <c r="CB120" s="278" t="str">
        <f ca="true">+IF(OFFSET('Water Data'!$G$27,0,10*ROW('Water Data'!G114))="","",OFFSET('Water Data'!$G$27,0,10*ROW('Water Data'!G114)))</f>
        <v/>
      </c>
      <c r="CC120" s="278" t="str">
        <f ca="true">+IF(OFFSET('Water Data'!$G$28,0,10*ROW('Water Data'!G114))="","",OFFSET('Water Data'!$G$28,0,10*ROW('Water Data'!G114)))</f>
        <v/>
      </c>
      <c r="CD120" s="278" t="str">
        <f ca="true">+IF(OFFSET('Water Data'!$G$29,0,10*ROW('Water Data'!G114))="","",OFFSET('Water Data'!$G$29,0,10*ROW('Water Data'!G114)))</f>
        <v/>
      </c>
      <c r="CE120" s="278" t="str">
        <f ca="true">+IF(OFFSET('Water Data'!$H$27,0,10*ROW('Water Data'!H114))="","",OFFSET('Water Data'!$H$27,0,10*ROW('Water Data'!H114)))</f>
        <v/>
      </c>
      <c r="CF120" s="278" t="str">
        <f ca="true">+IF(OFFSET('Water Data'!$H$28,0,10*ROW('Water Data'!H114))="","",OFFSET('Water Data'!$H$28,0,10*ROW('Water Data'!H114)))</f>
        <v/>
      </c>
      <c r="CG120" s="278" t="str">
        <f ca="true">+IF(OFFSET('Water Data'!$H$29,0,10*ROW('Water Data'!H114))="","",OFFSET('Water Data'!$H$29,0,10*ROW('Water Data'!H114)))</f>
        <v/>
      </c>
      <c r="CH120" s="278" t="str">
        <f ca="true">+IF(OFFSET('Water Data'!$I$27,0,10*ROW('Water Data'!I114))="","",OFFSET('Water Data'!$I$27,0,10*ROW('Water Data'!I114)))</f>
        <v/>
      </c>
      <c r="CI120" s="278" t="str">
        <f ca="true">+IF(OFFSET('Water Data'!$I$28,0,10*ROW('Water Data'!I114))="","",OFFSET('Water Data'!$I$28,0,10*ROW('Water Data'!I114)))</f>
        <v/>
      </c>
      <c r="CJ120" s="278" t="str">
        <f ca="true">+IF(OFFSET('Water Data'!$I$29,0,10*ROW('Water Data'!I114))="","",OFFSET('Water Data'!$I$29,0,10*ROW('Water Data'!I114)))</f>
        <v/>
      </c>
      <c r="CK120" s="278" t="str">
        <f ca="true">+IF(OFFSET('Sanitation Data'!$D$28,0,10*ROW('Sanitation Data'!D114))="","",OFFSET('Sanitation Data'!$D$28,0,10*ROW('Sanitation Data'!D114)))</f>
        <v/>
      </c>
      <c r="CL120" s="278" t="str">
        <f ca="true">+IF(OFFSET('Sanitation Data'!$D$29,0,10*ROW('Sanitation Data'!D114))="","",OFFSET('Sanitation Data'!$D$29,0,10*ROW('Sanitation Data'!D114)))</f>
        <v/>
      </c>
      <c r="CM120" s="278" t="str">
        <f ca="true">+IF(OFFSET('Sanitation Data'!$D$30,0,10*ROW('Sanitation Data'!D114))="","",OFFSET('Sanitation Data'!$D$30,0,10*ROW('Sanitation Data'!D114)))</f>
        <v/>
      </c>
      <c r="CN120" s="278" t="str">
        <f ca="true">+IF(OFFSET('Sanitation Data'!$D$31,0,10*ROW('Sanitation Data'!D114))="","",OFFSET('Sanitation Data'!$D$31,0,10*ROW('Sanitation Data'!D114)))</f>
        <v/>
      </c>
      <c r="CO120" s="278" t="str">
        <f ca="true">+IF(OFFSET('Sanitation Data'!$D$32,0,10*ROW('Sanitation Data'!D114))="","",OFFSET('Sanitation Data'!$D$32,0,10*ROW('Sanitation Data'!D114)))</f>
        <v/>
      </c>
      <c r="CP120" s="278" t="str">
        <f ca="true">+IF(OFFSET('Sanitation Data'!$E$28,0,10*ROW('Sanitation Data'!E114))="","",OFFSET('Sanitation Data'!$E$28,0,10*ROW('Sanitation Data'!E114)))</f>
        <v/>
      </c>
      <c r="CQ120" s="278" t="str">
        <f ca="true">+IF(OFFSET('Sanitation Data'!$E$29,0,10*ROW('Sanitation Data'!E114))="","",OFFSET('Sanitation Data'!$E$29,0,10*ROW('Sanitation Data'!E114)))</f>
        <v/>
      </c>
      <c r="CR120" s="278" t="str">
        <f ca="true">+IF(OFFSET('Sanitation Data'!$E$30,0,10*ROW('Sanitation Data'!E114))="","",OFFSET('Sanitation Data'!$E$30,0,10*ROW('Sanitation Data'!E114)))</f>
        <v/>
      </c>
      <c r="CS120" s="278" t="str">
        <f ca="true">+IF(OFFSET('Sanitation Data'!$E$31,0,10*ROW('Sanitation Data'!E114))="","",OFFSET('Sanitation Data'!$E$31,0,10*ROW('Sanitation Data'!E114)))</f>
        <v/>
      </c>
      <c r="CT120" s="278" t="str">
        <f ca="true">+IF(OFFSET('Sanitation Data'!$E$32,0,10*ROW('Sanitation Data'!E114))="","",OFFSET('Sanitation Data'!$E$32,0,10*ROW('Sanitation Data'!E114)))</f>
        <v/>
      </c>
      <c r="CU120" s="278" t="str">
        <f ca="true">+IF(OFFSET('Sanitation Data'!$F$28,0,10*ROW('Sanitation Data'!F114))="","",OFFSET('Sanitation Data'!$F$28,0,10*ROW('Sanitation Data'!F114)))</f>
        <v/>
      </c>
      <c r="CV120" s="278" t="str">
        <f ca="true">+IF(OFFSET('Sanitation Data'!$F$29,0,10*ROW('Sanitation Data'!F114))="","",OFFSET('Sanitation Data'!$F$29,0,10*ROW('Sanitation Data'!F114)))</f>
        <v/>
      </c>
      <c r="CW120" s="278" t="str">
        <f ca="true">+IF(OFFSET('Sanitation Data'!$F$30,0,10*ROW('Sanitation Data'!F114))="","",OFFSET('Sanitation Data'!$F$30,0,10*ROW('Sanitation Data'!F114)))</f>
        <v/>
      </c>
      <c r="CX120" s="278" t="str">
        <f ca="true">+IF(OFFSET('Sanitation Data'!$F$31,0,10*ROW('Sanitation Data'!F114))="","",OFFSET('Sanitation Data'!$F$31,0,10*ROW('Sanitation Data'!F114)))</f>
        <v/>
      </c>
      <c r="CY120" s="278" t="str">
        <f ca="true">+IF(OFFSET('Sanitation Data'!$F$32,0,10*ROW('Sanitation Data'!F114))="","",OFFSET('Sanitation Data'!$F$32,0,10*ROW('Sanitation Data'!F114)))</f>
        <v/>
      </c>
      <c r="CZ120" s="278" t="str">
        <f ca="true">+IF(OFFSET('Sanitation Data'!$G$28,0,10*ROW('Sanitation Data'!G114))="","",OFFSET('Sanitation Data'!$G$28,0,10*ROW('Sanitation Data'!G114)))</f>
        <v/>
      </c>
      <c r="DA120" s="278" t="str">
        <f ca="true">+IF(OFFSET('Sanitation Data'!$G$29,0,10*ROW('Sanitation Data'!G114))="","",OFFSET('Sanitation Data'!$G$29,0,10*ROW('Sanitation Data'!G114)))</f>
        <v/>
      </c>
      <c r="DB120" s="278" t="str">
        <f ca="true">+IF(OFFSET('Sanitation Data'!$G$30,0,10*ROW('Sanitation Data'!G114))="","",OFFSET('Sanitation Data'!$G$30,0,10*ROW('Sanitation Data'!G114)))</f>
        <v/>
      </c>
      <c r="DC120" s="278" t="str">
        <f ca="true">+IF(OFFSET('Sanitation Data'!$G$31,0,10*ROW('Sanitation Data'!G114))="","",OFFSET('Sanitation Data'!$G$31,0,10*ROW('Sanitation Data'!G114)))</f>
        <v/>
      </c>
      <c r="DD120" s="278" t="str">
        <f ca="true">+IF(OFFSET('Sanitation Data'!$G$32,0,10*ROW('Sanitation Data'!G114))="","",OFFSET('Sanitation Data'!$G$32,0,10*ROW('Sanitation Data'!G114)))</f>
        <v/>
      </c>
      <c r="DE120" s="278" t="str">
        <f ca="true">+IF(OFFSET('Sanitation Data'!$H$28,0,10*ROW('Sanitation Data'!H114))="","",OFFSET('Sanitation Data'!$H$28,0,10*ROW('Sanitation Data'!H114)))</f>
        <v/>
      </c>
      <c r="DF120" s="278" t="str">
        <f ca="true">+IF(OFFSET('Sanitation Data'!$H$29,0,10*ROW('Sanitation Data'!H114))="","",OFFSET('Sanitation Data'!$H$29,0,10*ROW('Sanitation Data'!H114)))</f>
        <v/>
      </c>
      <c r="DG120" s="278" t="str">
        <f ca="true">+IF(OFFSET('Sanitation Data'!$H$30,0,10*ROW('Sanitation Data'!H114))="","",OFFSET('Sanitation Data'!$H$30,0,10*ROW('Sanitation Data'!H114)))</f>
        <v/>
      </c>
      <c r="DH120" s="278" t="str">
        <f ca="true">+IF(OFFSET('Sanitation Data'!$H$31,0,10*ROW('Sanitation Data'!H114))="","",OFFSET('Sanitation Data'!$H$31,0,10*ROW('Sanitation Data'!H114)))</f>
        <v/>
      </c>
      <c r="DI120" s="278" t="str">
        <f ca="true">+IF(OFFSET('Sanitation Data'!$H$32,0,10*ROW('Sanitation Data'!H114))="","",OFFSET('Sanitation Data'!$H$32,0,10*ROW('Sanitation Data'!H114)))</f>
        <v/>
      </c>
      <c r="DJ120" s="278" t="str">
        <f ca="true">+IF(OFFSET('Sanitation Data'!$I$28,0,10*ROW('Sanitation Data'!I114))="","",OFFSET('Sanitation Data'!$I$28,0,10*ROW('Sanitation Data'!I114)))</f>
        <v/>
      </c>
      <c r="DK120" s="278" t="str">
        <f ca="true">+IF(OFFSET('Sanitation Data'!$I$29,0,10*ROW('Sanitation Data'!I114))="","",OFFSET('Sanitation Data'!$I$29,0,10*ROW('Sanitation Data'!I114)))</f>
        <v/>
      </c>
      <c r="DL120" s="278" t="str">
        <f ca="true">+IF(OFFSET('Sanitation Data'!$I$30,0,10*ROW('Sanitation Data'!I114))="","",OFFSET('Sanitation Data'!$I$30,0,10*ROW('Sanitation Data'!I114)))</f>
        <v/>
      </c>
      <c r="DM120" s="278" t="str">
        <f ca="true">+IF(OFFSET('Sanitation Data'!$I$31,0,10*ROW('Sanitation Data'!I114))="","",OFFSET('Sanitation Data'!$I$31,0,10*ROW('Sanitation Data'!I114)))</f>
        <v/>
      </c>
      <c r="DN120" s="278" t="str">
        <f ca="true">+IF(OFFSET('Sanitation Data'!$I$32,0,10*ROW('Sanitation Data'!I114))="","",OFFSET('Sanitation Data'!$I$32,0,10*ROW('Sanitation Data'!I114)))</f>
        <v/>
      </c>
      <c r="DO120" s="278" t="str">
        <f ca="true">+IF(OFFSET('Hygiene Data'!$D$11,0,10*ROW('Hygiene Data'!D114))="","",OFFSET('Hygiene Data'!$D$11,0,10*ROW('Hygiene Data'!D114)))</f>
        <v/>
      </c>
      <c r="DP120" s="278" t="str">
        <f ca="true">+IF(OFFSET('Hygiene Data'!$D$12,0,10*ROW('Hygiene Data'!D114))="","",OFFSET('Hygiene Data'!$D$12,0,10*ROW('Hygiene Data'!D114)))</f>
        <v/>
      </c>
      <c r="DQ120" s="278" t="str">
        <f ca="true">+IF(OFFSET('Hygiene Data'!$D$13,0,10*ROW('Hygiene Data'!D114))="","",OFFSET('Hygiene Data'!$D$13,0,10*ROW('Hygiene Data'!D114)))</f>
        <v/>
      </c>
      <c r="DR120" s="278" t="str">
        <f ca="true">+IF(OFFSET('Hygiene Data'!$E$11,0,10*ROW('Hygiene Data'!E114))="","",OFFSET('Hygiene Data'!$E$11,0,10*ROW('Hygiene Data'!E114)))</f>
        <v/>
      </c>
      <c r="DS120" s="278" t="str">
        <f ca="true">+IF(OFFSET('Hygiene Data'!$E$12,0,10*ROW('Hygiene Data'!E114))="","",OFFSET('Hygiene Data'!$E$12,0,10*ROW('Hygiene Data'!E114)))</f>
        <v/>
      </c>
      <c r="DT120" s="278" t="str">
        <f ca="true">+IF(OFFSET('Hygiene Data'!$E$13,0,10*ROW('Hygiene Data'!E114))="","",OFFSET('Hygiene Data'!$E$13,0,10*ROW('Hygiene Data'!E114)))</f>
        <v/>
      </c>
      <c r="DU120" s="278" t="str">
        <f ca="true">+IF(OFFSET('Hygiene Data'!$F$11,0,10*ROW('Hygiene Data'!F114))="","",OFFSET('Hygiene Data'!$F$11,0,10*ROW('Hygiene Data'!F114)))</f>
        <v/>
      </c>
      <c r="DV120" s="278" t="str">
        <f ca="true">+IF(OFFSET('Hygiene Data'!$F$12,0,10*ROW('Hygiene Data'!F114))="","",OFFSET('Hygiene Data'!$F$12,0,10*ROW('Hygiene Data'!F114)))</f>
        <v/>
      </c>
      <c r="DW120" s="278" t="str">
        <f ca="true">+IF(OFFSET('Hygiene Data'!$F$13,0,10*ROW('Hygiene Data'!F114))="","",OFFSET('Hygiene Data'!$F$13,0,10*ROW('Hygiene Data'!F114)))</f>
        <v/>
      </c>
      <c r="DX120" s="278" t="str">
        <f ca="true">+IF(OFFSET('Hygiene Data'!$G$11,0,10*ROW('Hygiene Data'!G114))="","",OFFSET('Hygiene Data'!$G$11,0,10*ROW('Hygiene Data'!G114)))</f>
        <v/>
      </c>
      <c r="DY120" s="278" t="str">
        <f ca="true">+IF(OFFSET('Hygiene Data'!$G$12,0,10*ROW('Hygiene Data'!G114))="","",OFFSET('Hygiene Data'!$G$12,0,10*ROW('Hygiene Data'!G114)))</f>
        <v/>
      </c>
      <c r="DZ120" s="278" t="str">
        <f ca="true">+IF(OFFSET('Hygiene Data'!$G$13,0,10*ROW('Hygiene Data'!G114))="","",OFFSET('Hygiene Data'!$G$13,0,10*ROW('Hygiene Data'!G114)))</f>
        <v/>
      </c>
      <c r="EA120" s="278" t="str">
        <f ca="true">+IF(OFFSET('Hygiene Data'!$H$11,0,10*ROW('Hygiene Data'!H114))="","",OFFSET('Hygiene Data'!$H$11,0,10*ROW('Hygiene Data'!H114)))</f>
        <v/>
      </c>
      <c r="EB120" s="278" t="str">
        <f ca="true">+IF(OFFSET('Hygiene Data'!$H$12,0,10*ROW('Hygiene Data'!H114))="","",OFFSET('Hygiene Data'!$H$12,0,10*ROW('Hygiene Data'!H114)))</f>
        <v/>
      </c>
      <c r="EC120" s="278" t="str">
        <f ca="true">+IF(OFFSET('Hygiene Data'!$H$13,0,10*ROW('Hygiene Data'!H114))="","",OFFSET('Hygiene Data'!$H$13,0,10*ROW('Hygiene Data'!H114)))</f>
        <v/>
      </c>
      <c r="ED120" s="278" t="str">
        <f ca="true">+IF(OFFSET('Hygiene Data'!$I$11,0,10*ROW('Hygiene Data'!I114))="","",OFFSET('Hygiene Data'!$I$11,0,10*ROW('Hygiene Data'!I114)))</f>
        <v/>
      </c>
      <c r="EE120" s="278" t="str">
        <f ca="true">+IF(OFFSET('Hygiene Data'!$I$12,0,10*ROW('Hygiene Data'!I114))="","",OFFSET('Hygiene Data'!$I$12,0,10*ROW('Hygiene Data'!I114)))</f>
        <v/>
      </c>
      <c r="EF120" s="278" t="str">
        <f ca="true">+IF(OFFSET('Hygiene Data'!$I$13,0,10*ROW('Hygiene Data'!I114))="","",OFFSET('Hygiene Data'!$I$13,0,10*ROW('Hygiene Data'!I114)))</f>
        <v/>
      </c>
    </row>
    <row xmlns:x14ac="http://schemas.microsoft.com/office/spreadsheetml/2009/9/ac" r="121" x14ac:dyDescent="0.2">
      <c r="A121" s="35" t="str">
        <f ca="true">+IF(OFFSET('Water Data'!$B$2,0,10*ROW('Water Data'!E115))="","",OFFSET('Water Data'!$B$2,0,10*ROW('Water Data'!E115)))</f>
        <v/>
      </c>
      <c r="B121" s="35" t="str">
        <f ca="true">+IF(OFFSET('Water Data'!$C$2,0,10*ROW('Water Data'!F115))="","",OFFSET('Water Data'!$C$2,0,10*ROW('Water Data'!F115)))</f>
        <v/>
      </c>
      <c r="C121" s="334" t="str">
        <f t="shared" ca="true" si="1"/>
        <v/>
      </c>
      <c r="D121" s="91"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1"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1"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1"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1"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1"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1"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1"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1"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1"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1"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1"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1"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1"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1"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1"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1"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1"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2"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2"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2"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2"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2"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2"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2"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2"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2"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2"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2"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2"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2"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2"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2"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2"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2"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2"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2"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2"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2"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2"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2"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2"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2"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2"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2"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2"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2"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2"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3"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3"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3"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3"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3"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3"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3"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3"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3"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3"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3"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3"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3"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3"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3"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3"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3"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3"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8"/>
      <c r="BS121" s="278" t="str">
        <f ca="true">+IF(OFFSET('Water Data'!$D$27,0,10*ROW('Water Data'!D115))="","",OFFSET('Water Data'!$D$27,0,10*ROW('Water Data'!D115)))</f>
        <v/>
      </c>
      <c r="BT121" s="278" t="str">
        <f ca="true">+IF(OFFSET('Water Data'!$D$28,0,10*ROW('Water Data'!D115))="","",OFFSET('Water Data'!$D$28,0,10*ROW('Water Data'!D115)))</f>
        <v/>
      </c>
      <c r="BU121" s="278" t="str">
        <f ca="true">+IF(OFFSET('Water Data'!$D$29,0,10*ROW('Water Data'!D115))="","",OFFSET('Water Data'!$D$29,0,10*ROW('Water Data'!D115)))</f>
        <v/>
      </c>
      <c r="BV121" s="278" t="str">
        <f ca="true">+IF(OFFSET('Water Data'!$E$27,0,10*ROW('Water Data'!E115))="","",OFFSET('Water Data'!$E$27,0,10*ROW('Water Data'!E115)))</f>
        <v/>
      </c>
      <c r="BW121" s="278" t="str">
        <f ca="true">+IF(OFFSET('Water Data'!$E$28,0,10*ROW('Water Data'!E115))="","",OFFSET('Water Data'!$E$28,0,10*ROW('Water Data'!E115)))</f>
        <v/>
      </c>
      <c r="BX121" s="278" t="str">
        <f ca="true">+IF(OFFSET('Water Data'!$E$29,0,10*ROW('Water Data'!E115))="","",OFFSET('Water Data'!$E$29,0,10*ROW('Water Data'!E115)))</f>
        <v/>
      </c>
      <c r="BY121" s="278" t="str">
        <f ca="true">+IF(OFFSET('Water Data'!$F$27,0,10*ROW('Water Data'!F115))="","",OFFSET('Water Data'!$F$27,0,10*ROW('Water Data'!F115)))</f>
        <v/>
      </c>
      <c r="BZ121" s="278" t="str">
        <f ca="true">+IF(OFFSET('Water Data'!$F$28,0,10*ROW('Water Data'!F115))="","",OFFSET('Water Data'!$F$28,0,10*ROW('Water Data'!F115)))</f>
        <v/>
      </c>
      <c r="CA121" s="278" t="str">
        <f ca="true">+IF(OFFSET('Water Data'!$F$29,0,10*ROW('Water Data'!F115))="","",OFFSET('Water Data'!$F$29,0,10*ROW('Water Data'!F115)))</f>
        <v/>
      </c>
      <c r="CB121" s="278" t="str">
        <f ca="true">+IF(OFFSET('Water Data'!$G$27,0,10*ROW('Water Data'!G115))="","",OFFSET('Water Data'!$G$27,0,10*ROW('Water Data'!G115)))</f>
        <v/>
      </c>
      <c r="CC121" s="278" t="str">
        <f ca="true">+IF(OFFSET('Water Data'!$G$28,0,10*ROW('Water Data'!G115))="","",OFFSET('Water Data'!$G$28,0,10*ROW('Water Data'!G115)))</f>
        <v/>
      </c>
      <c r="CD121" s="278" t="str">
        <f ca="true">+IF(OFFSET('Water Data'!$G$29,0,10*ROW('Water Data'!G115))="","",OFFSET('Water Data'!$G$29,0,10*ROW('Water Data'!G115)))</f>
        <v/>
      </c>
      <c r="CE121" s="278" t="str">
        <f ca="true">+IF(OFFSET('Water Data'!$H$27,0,10*ROW('Water Data'!H115))="","",OFFSET('Water Data'!$H$27,0,10*ROW('Water Data'!H115)))</f>
        <v/>
      </c>
      <c r="CF121" s="278" t="str">
        <f ca="true">+IF(OFFSET('Water Data'!$H$28,0,10*ROW('Water Data'!H115))="","",OFFSET('Water Data'!$H$28,0,10*ROW('Water Data'!H115)))</f>
        <v/>
      </c>
      <c r="CG121" s="278" t="str">
        <f ca="true">+IF(OFFSET('Water Data'!$H$29,0,10*ROW('Water Data'!H115))="","",OFFSET('Water Data'!$H$29,0,10*ROW('Water Data'!H115)))</f>
        <v/>
      </c>
      <c r="CH121" s="278" t="str">
        <f ca="true">+IF(OFFSET('Water Data'!$I$27,0,10*ROW('Water Data'!I115))="","",OFFSET('Water Data'!$I$27,0,10*ROW('Water Data'!I115)))</f>
        <v/>
      </c>
      <c r="CI121" s="278" t="str">
        <f ca="true">+IF(OFFSET('Water Data'!$I$28,0,10*ROW('Water Data'!I115))="","",OFFSET('Water Data'!$I$28,0,10*ROW('Water Data'!I115)))</f>
        <v/>
      </c>
      <c r="CJ121" s="278" t="str">
        <f ca="true">+IF(OFFSET('Water Data'!$I$29,0,10*ROW('Water Data'!I115))="","",OFFSET('Water Data'!$I$29,0,10*ROW('Water Data'!I115)))</f>
        <v/>
      </c>
      <c r="CK121" s="278" t="str">
        <f ca="true">+IF(OFFSET('Sanitation Data'!$D$28,0,10*ROW('Sanitation Data'!D115))="","",OFFSET('Sanitation Data'!$D$28,0,10*ROW('Sanitation Data'!D115)))</f>
        <v/>
      </c>
      <c r="CL121" s="278" t="str">
        <f ca="true">+IF(OFFSET('Sanitation Data'!$D$29,0,10*ROW('Sanitation Data'!D115))="","",OFFSET('Sanitation Data'!$D$29,0,10*ROW('Sanitation Data'!D115)))</f>
        <v/>
      </c>
      <c r="CM121" s="278" t="str">
        <f ca="true">+IF(OFFSET('Sanitation Data'!$D$30,0,10*ROW('Sanitation Data'!D115))="","",OFFSET('Sanitation Data'!$D$30,0,10*ROW('Sanitation Data'!D115)))</f>
        <v/>
      </c>
      <c r="CN121" s="278" t="str">
        <f ca="true">+IF(OFFSET('Sanitation Data'!$D$31,0,10*ROW('Sanitation Data'!D115))="","",OFFSET('Sanitation Data'!$D$31,0,10*ROW('Sanitation Data'!D115)))</f>
        <v/>
      </c>
      <c r="CO121" s="278" t="str">
        <f ca="true">+IF(OFFSET('Sanitation Data'!$D$32,0,10*ROW('Sanitation Data'!D115))="","",OFFSET('Sanitation Data'!$D$32,0,10*ROW('Sanitation Data'!D115)))</f>
        <v/>
      </c>
      <c r="CP121" s="278" t="str">
        <f ca="true">+IF(OFFSET('Sanitation Data'!$E$28,0,10*ROW('Sanitation Data'!E115))="","",OFFSET('Sanitation Data'!$E$28,0,10*ROW('Sanitation Data'!E115)))</f>
        <v/>
      </c>
      <c r="CQ121" s="278" t="str">
        <f ca="true">+IF(OFFSET('Sanitation Data'!$E$29,0,10*ROW('Sanitation Data'!E115))="","",OFFSET('Sanitation Data'!$E$29,0,10*ROW('Sanitation Data'!E115)))</f>
        <v/>
      </c>
      <c r="CR121" s="278" t="str">
        <f ca="true">+IF(OFFSET('Sanitation Data'!$E$30,0,10*ROW('Sanitation Data'!E115))="","",OFFSET('Sanitation Data'!$E$30,0,10*ROW('Sanitation Data'!E115)))</f>
        <v/>
      </c>
      <c r="CS121" s="278" t="str">
        <f ca="true">+IF(OFFSET('Sanitation Data'!$E$31,0,10*ROW('Sanitation Data'!E115))="","",OFFSET('Sanitation Data'!$E$31,0,10*ROW('Sanitation Data'!E115)))</f>
        <v/>
      </c>
      <c r="CT121" s="278" t="str">
        <f ca="true">+IF(OFFSET('Sanitation Data'!$E$32,0,10*ROW('Sanitation Data'!E115))="","",OFFSET('Sanitation Data'!$E$32,0,10*ROW('Sanitation Data'!E115)))</f>
        <v/>
      </c>
      <c r="CU121" s="278" t="str">
        <f ca="true">+IF(OFFSET('Sanitation Data'!$F$28,0,10*ROW('Sanitation Data'!F115))="","",OFFSET('Sanitation Data'!$F$28,0,10*ROW('Sanitation Data'!F115)))</f>
        <v/>
      </c>
      <c r="CV121" s="278" t="str">
        <f ca="true">+IF(OFFSET('Sanitation Data'!$F$29,0,10*ROW('Sanitation Data'!F115))="","",OFFSET('Sanitation Data'!$F$29,0,10*ROW('Sanitation Data'!F115)))</f>
        <v/>
      </c>
      <c r="CW121" s="278" t="str">
        <f ca="true">+IF(OFFSET('Sanitation Data'!$F$30,0,10*ROW('Sanitation Data'!F115))="","",OFFSET('Sanitation Data'!$F$30,0,10*ROW('Sanitation Data'!F115)))</f>
        <v/>
      </c>
      <c r="CX121" s="278" t="str">
        <f ca="true">+IF(OFFSET('Sanitation Data'!$F$31,0,10*ROW('Sanitation Data'!F115))="","",OFFSET('Sanitation Data'!$F$31,0,10*ROW('Sanitation Data'!F115)))</f>
        <v/>
      </c>
      <c r="CY121" s="278" t="str">
        <f ca="true">+IF(OFFSET('Sanitation Data'!$F$32,0,10*ROW('Sanitation Data'!F115))="","",OFFSET('Sanitation Data'!$F$32,0,10*ROW('Sanitation Data'!F115)))</f>
        <v/>
      </c>
      <c r="CZ121" s="278" t="str">
        <f ca="true">+IF(OFFSET('Sanitation Data'!$G$28,0,10*ROW('Sanitation Data'!G115))="","",OFFSET('Sanitation Data'!$G$28,0,10*ROW('Sanitation Data'!G115)))</f>
        <v/>
      </c>
      <c r="DA121" s="278" t="str">
        <f ca="true">+IF(OFFSET('Sanitation Data'!$G$29,0,10*ROW('Sanitation Data'!G115))="","",OFFSET('Sanitation Data'!$G$29,0,10*ROW('Sanitation Data'!G115)))</f>
        <v/>
      </c>
      <c r="DB121" s="278" t="str">
        <f ca="true">+IF(OFFSET('Sanitation Data'!$G$30,0,10*ROW('Sanitation Data'!G115))="","",OFFSET('Sanitation Data'!$G$30,0,10*ROW('Sanitation Data'!G115)))</f>
        <v/>
      </c>
      <c r="DC121" s="278" t="str">
        <f ca="true">+IF(OFFSET('Sanitation Data'!$G$31,0,10*ROW('Sanitation Data'!G115))="","",OFFSET('Sanitation Data'!$G$31,0,10*ROW('Sanitation Data'!G115)))</f>
        <v/>
      </c>
      <c r="DD121" s="278" t="str">
        <f ca="true">+IF(OFFSET('Sanitation Data'!$G$32,0,10*ROW('Sanitation Data'!G115))="","",OFFSET('Sanitation Data'!$G$32,0,10*ROW('Sanitation Data'!G115)))</f>
        <v/>
      </c>
      <c r="DE121" s="278" t="str">
        <f ca="true">+IF(OFFSET('Sanitation Data'!$H$28,0,10*ROW('Sanitation Data'!H115))="","",OFFSET('Sanitation Data'!$H$28,0,10*ROW('Sanitation Data'!H115)))</f>
        <v/>
      </c>
      <c r="DF121" s="278" t="str">
        <f ca="true">+IF(OFFSET('Sanitation Data'!$H$29,0,10*ROW('Sanitation Data'!H115))="","",OFFSET('Sanitation Data'!$H$29,0,10*ROW('Sanitation Data'!H115)))</f>
        <v/>
      </c>
      <c r="DG121" s="278" t="str">
        <f ca="true">+IF(OFFSET('Sanitation Data'!$H$30,0,10*ROW('Sanitation Data'!H115))="","",OFFSET('Sanitation Data'!$H$30,0,10*ROW('Sanitation Data'!H115)))</f>
        <v/>
      </c>
      <c r="DH121" s="278" t="str">
        <f ca="true">+IF(OFFSET('Sanitation Data'!$H$31,0,10*ROW('Sanitation Data'!H115))="","",OFFSET('Sanitation Data'!$H$31,0,10*ROW('Sanitation Data'!H115)))</f>
        <v/>
      </c>
      <c r="DI121" s="278" t="str">
        <f ca="true">+IF(OFFSET('Sanitation Data'!$H$32,0,10*ROW('Sanitation Data'!H115))="","",OFFSET('Sanitation Data'!$H$32,0,10*ROW('Sanitation Data'!H115)))</f>
        <v/>
      </c>
      <c r="DJ121" s="278" t="str">
        <f ca="true">+IF(OFFSET('Sanitation Data'!$I$28,0,10*ROW('Sanitation Data'!I115))="","",OFFSET('Sanitation Data'!$I$28,0,10*ROW('Sanitation Data'!I115)))</f>
        <v/>
      </c>
      <c r="DK121" s="278" t="str">
        <f ca="true">+IF(OFFSET('Sanitation Data'!$I$29,0,10*ROW('Sanitation Data'!I115))="","",OFFSET('Sanitation Data'!$I$29,0,10*ROW('Sanitation Data'!I115)))</f>
        <v/>
      </c>
      <c r="DL121" s="278" t="str">
        <f ca="true">+IF(OFFSET('Sanitation Data'!$I$30,0,10*ROW('Sanitation Data'!I115))="","",OFFSET('Sanitation Data'!$I$30,0,10*ROW('Sanitation Data'!I115)))</f>
        <v/>
      </c>
      <c r="DM121" s="278" t="str">
        <f ca="true">+IF(OFFSET('Sanitation Data'!$I$31,0,10*ROW('Sanitation Data'!I115))="","",OFFSET('Sanitation Data'!$I$31,0,10*ROW('Sanitation Data'!I115)))</f>
        <v/>
      </c>
      <c r="DN121" s="278" t="str">
        <f ca="true">+IF(OFFSET('Sanitation Data'!$I$32,0,10*ROW('Sanitation Data'!I115))="","",OFFSET('Sanitation Data'!$I$32,0,10*ROW('Sanitation Data'!I115)))</f>
        <v/>
      </c>
      <c r="DO121" s="278" t="str">
        <f ca="true">+IF(OFFSET('Hygiene Data'!$D$11,0,10*ROW('Hygiene Data'!D115))="","",OFFSET('Hygiene Data'!$D$11,0,10*ROW('Hygiene Data'!D115)))</f>
        <v/>
      </c>
      <c r="DP121" s="278" t="str">
        <f ca="true">+IF(OFFSET('Hygiene Data'!$D$12,0,10*ROW('Hygiene Data'!D115))="","",OFFSET('Hygiene Data'!$D$12,0,10*ROW('Hygiene Data'!D115)))</f>
        <v/>
      </c>
      <c r="DQ121" s="278" t="str">
        <f ca="true">+IF(OFFSET('Hygiene Data'!$D$13,0,10*ROW('Hygiene Data'!D115))="","",OFFSET('Hygiene Data'!$D$13,0,10*ROW('Hygiene Data'!D115)))</f>
        <v/>
      </c>
      <c r="DR121" s="278" t="str">
        <f ca="true">+IF(OFFSET('Hygiene Data'!$E$11,0,10*ROW('Hygiene Data'!E115))="","",OFFSET('Hygiene Data'!$E$11,0,10*ROW('Hygiene Data'!E115)))</f>
        <v/>
      </c>
      <c r="DS121" s="278" t="str">
        <f ca="true">+IF(OFFSET('Hygiene Data'!$E$12,0,10*ROW('Hygiene Data'!E115))="","",OFFSET('Hygiene Data'!$E$12,0,10*ROW('Hygiene Data'!E115)))</f>
        <v/>
      </c>
      <c r="DT121" s="278" t="str">
        <f ca="true">+IF(OFFSET('Hygiene Data'!$E$13,0,10*ROW('Hygiene Data'!E115))="","",OFFSET('Hygiene Data'!$E$13,0,10*ROW('Hygiene Data'!E115)))</f>
        <v/>
      </c>
      <c r="DU121" s="278" t="str">
        <f ca="true">+IF(OFFSET('Hygiene Data'!$F$11,0,10*ROW('Hygiene Data'!F115))="","",OFFSET('Hygiene Data'!$F$11,0,10*ROW('Hygiene Data'!F115)))</f>
        <v/>
      </c>
      <c r="DV121" s="278" t="str">
        <f ca="true">+IF(OFFSET('Hygiene Data'!$F$12,0,10*ROW('Hygiene Data'!F115))="","",OFFSET('Hygiene Data'!$F$12,0,10*ROW('Hygiene Data'!F115)))</f>
        <v/>
      </c>
      <c r="DW121" s="278" t="str">
        <f ca="true">+IF(OFFSET('Hygiene Data'!$F$13,0,10*ROW('Hygiene Data'!F115))="","",OFFSET('Hygiene Data'!$F$13,0,10*ROW('Hygiene Data'!F115)))</f>
        <v/>
      </c>
      <c r="DX121" s="278" t="str">
        <f ca="true">+IF(OFFSET('Hygiene Data'!$G$11,0,10*ROW('Hygiene Data'!G115))="","",OFFSET('Hygiene Data'!$G$11,0,10*ROW('Hygiene Data'!G115)))</f>
        <v/>
      </c>
      <c r="DY121" s="278" t="str">
        <f ca="true">+IF(OFFSET('Hygiene Data'!$G$12,0,10*ROW('Hygiene Data'!G115))="","",OFFSET('Hygiene Data'!$G$12,0,10*ROW('Hygiene Data'!G115)))</f>
        <v/>
      </c>
      <c r="DZ121" s="278" t="str">
        <f ca="true">+IF(OFFSET('Hygiene Data'!$G$13,0,10*ROW('Hygiene Data'!G115))="","",OFFSET('Hygiene Data'!$G$13,0,10*ROW('Hygiene Data'!G115)))</f>
        <v/>
      </c>
      <c r="EA121" s="278" t="str">
        <f ca="true">+IF(OFFSET('Hygiene Data'!$H$11,0,10*ROW('Hygiene Data'!H115))="","",OFFSET('Hygiene Data'!$H$11,0,10*ROW('Hygiene Data'!H115)))</f>
        <v/>
      </c>
      <c r="EB121" s="278" t="str">
        <f ca="true">+IF(OFFSET('Hygiene Data'!$H$12,0,10*ROW('Hygiene Data'!H115))="","",OFFSET('Hygiene Data'!$H$12,0,10*ROW('Hygiene Data'!H115)))</f>
        <v/>
      </c>
      <c r="EC121" s="278" t="str">
        <f ca="true">+IF(OFFSET('Hygiene Data'!$H$13,0,10*ROW('Hygiene Data'!H115))="","",OFFSET('Hygiene Data'!$H$13,0,10*ROW('Hygiene Data'!H115)))</f>
        <v/>
      </c>
      <c r="ED121" s="278" t="str">
        <f ca="true">+IF(OFFSET('Hygiene Data'!$I$11,0,10*ROW('Hygiene Data'!I115))="","",OFFSET('Hygiene Data'!$I$11,0,10*ROW('Hygiene Data'!I115)))</f>
        <v/>
      </c>
      <c r="EE121" s="278" t="str">
        <f ca="true">+IF(OFFSET('Hygiene Data'!$I$12,0,10*ROW('Hygiene Data'!I115))="","",OFFSET('Hygiene Data'!$I$12,0,10*ROW('Hygiene Data'!I115)))</f>
        <v/>
      </c>
      <c r="EF121" s="278" t="str">
        <f ca="true">+IF(OFFSET('Hygiene Data'!$I$13,0,10*ROW('Hygiene Data'!I115))="","",OFFSET('Hygiene Data'!$I$13,0,10*ROW('Hygiene Data'!I115)))</f>
        <v/>
      </c>
    </row>
    <row xmlns:x14ac="http://schemas.microsoft.com/office/spreadsheetml/2009/9/ac" r="122" x14ac:dyDescent="0.2">
      <c r="A122" s="35" t="str">
        <f ca="true">+IF(OFFSET('Water Data'!$B$2,0,10*ROW('Water Data'!E116))="","",OFFSET('Water Data'!$B$2,0,10*ROW('Water Data'!E116)))</f>
        <v/>
      </c>
      <c r="B122" s="35" t="str">
        <f ca="true">+IF(OFFSET('Water Data'!$C$2,0,10*ROW('Water Data'!F116))="","",OFFSET('Water Data'!$C$2,0,10*ROW('Water Data'!F116)))</f>
        <v/>
      </c>
      <c r="C122" s="334" t="str">
        <f t="shared" ca="true" si="1"/>
        <v/>
      </c>
      <c r="D122" s="91"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1"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1"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1"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1"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1"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1"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1"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1"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1"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1"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1"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1"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1"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1"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1"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1"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1"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2"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2"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2"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2"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2"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2"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2"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2"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2"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2"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2"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2"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2"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2"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2"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2"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2"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2"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2"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2"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2"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2"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2"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2"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2"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2"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2"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2"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2"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2"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3"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3"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3"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3"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3"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3"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3"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3"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3"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3"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3"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3"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3"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3"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3"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3"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3"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3"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8"/>
      <c r="BS122" s="278" t="str">
        <f ca="true">+IF(OFFSET('Water Data'!$D$27,0,10*ROW('Water Data'!D116))="","",OFFSET('Water Data'!$D$27,0,10*ROW('Water Data'!D116)))</f>
        <v/>
      </c>
      <c r="BT122" s="278" t="str">
        <f ca="true">+IF(OFFSET('Water Data'!$D$28,0,10*ROW('Water Data'!D116))="","",OFFSET('Water Data'!$D$28,0,10*ROW('Water Data'!D116)))</f>
        <v/>
      </c>
      <c r="BU122" s="278" t="str">
        <f ca="true">+IF(OFFSET('Water Data'!$D$29,0,10*ROW('Water Data'!D116))="","",OFFSET('Water Data'!$D$29,0,10*ROW('Water Data'!D116)))</f>
        <v/>
      </c>
      <c r="BV122" s="278" t="str">
        <f ca="true">+IF(OFFSET('Water Data'!$E$27,0,10*ROW('Water Data'!E116))="","",OFFSET('Water Data'!$E$27,0,10*ROW('Water Data'!E116)))</f>
        <v/>
      </c>
      <c r="BW122" s="278" t="str">
        <f ca="true">+IF(OFFSET('Water Data'!$E$28,0,10*ROW('Water Data'!E116))="","",OFFSET('Water Data'!$E$28,0,10*ROW('Water Data'!E116)))</f>
        <v/>
      </c>
      <c r="BX122" s="278" t="str">
        <f ca="true">+IF(OFFSET('Water Data'!$E$29,0,10*ROW('Water Data'!E116))="","",OFFSET('Water Data'!$E$29,0,10*ROW('Water Data'!E116)))</f>
        <v/>
      </c>
      <c r="BY122" s="278" t="str">
        <f ca="true">+IF(OFFSET('Water Data'!$F$27,0,10*ROW('Water Data'!F116))="","",OFFSET('Water Data'!$F$27,0,10*ROW('Water Data'!F116)))</f>
        <v/>
      </c>
      <c r="BZ122" s="278" t="str">
        <f ca="true">+IF(OFFSET('Water Data'!$F$28,0,10*ROW('Water Data'!F116))="","",OFFSET('Water Data'!$F$28,0,10*ROW('Water Data'!F116)))</f>
        <v/>
      </c>
      <c r="CA122" s="278" t="str">
        <f ca="true">+IF(OFFSET('Water Data'!$F$29,0,10*ROW('Water Data'!F116))="","",OFFSET('Water Data'!$F$29,0,10*ROW('Water Data'!F116)))</f>
        <v/>
      </c>
      <c r="CB122" s="278" t="str">
        <f ca="true">+IF(OFFSET('Water Data'!$G$27,0,10*ROW('Water Data'!G116))="","",OFFSET('Water Data'!$G$27,0,10*ROW('Water Data'!G116)))</f>
        <v/>
      </c>
      <c r="CC122" s="278" t="str">
        <f ca="true">+IF(OFFSET('Water Data'!$G$28,0,10*ROW('Water Data'!G116))="","",OFFSET('Water Data'!$G$28,0,10*ROW('Water Data'!G116)))</f>
        <v/>
      </c>
      <c r="CD122" s="278" t="str">
        <f ca="true">+IF(OFFSET('Water Data'!$G$29,0,10*ROW('Water Data'!G116))="","",OFFSET('Water Data'!$G$29,0,10*ROW('Water Data'!G116)))</f>
        <v/>
      </c>
      <c r="CE122" s="278" t="str">
        <f ca="true">+IF(OFFSET('Water Data'!$H$27,0,10*ROW('Water Data'!H116))="","",OFFSET('Water Data'!$H$27,0,10*ROW('Water Data'!H116)))</f>
        <v/>
      </c>
      <c r="CF122" s="278" t="str">
        <f ca="true">+IF(OFFSET('Water Data'!$H$28,0,10*ROW('Water Data'!H116))="","",OFFSET('Water Data'!$H$28,0,10*ROW('Water Data'!H116)))</f>
        <v/>
      </c>
      <c r="CG122" s="278" t="str">
        <f ca="true">+IF(OFFSET('Water Data'!$H$29,0,10*ROW('Water Data'!H116))="","",OFFSET('Water Data'!$H$29,0,10*ROW('Water Data'!H116)))</f>
        <v/>
      </c>
      <c r="CH122" s="278" t="str">
        <f ca="true">+IF(OFFSET('Water Data'!$I$27,0,10*ROW('Water Data'!I116))="","",OFFSET('Water Data'!$I$27,0,10*ROW('Water Data'!I116)))</f>
        <v/>
      </c>
      <c r="CI122" s="278" t="str">
        <f ca="true">+IF(OFFSET('Water Data'!$I$28,0,10*ROW('Water Data'!I116))="","",OFFSET('Water Data'!$I$28,0,10*ROW('Water Data'!I116)))</f>
        <v/>
      </c>
      <c r="CJ122" s="278" t="str">
        <f ca="true">+IF(OFFSET('Water Data'!$I$29,0,10*ROW('Water Data'!I116))="","",OFFSET('Water Data'!$I$29,0,10*ROW('Water Data'!I116)))</f>
        <v/>
      </c>
      <c r="CK122" s="278" t="str">
        <f ca="true">+IF(OFFSET('Sanitation Data'!$D$28,0,10*ROW('Sanitation Data'!D116))="","",OFFSET('Sanitation Data'!$D$28,0,10*ROW('Sanitation Data'!D116)))</f>
        <v/>
      </c>
      <c r="CL122" s="278" t="str">
        <f ca="true">+IF(OFFSET('Sanitation Data'!$D$29,0,10*ROW('Sanitation Data'!D116))="","",OFFSET('Sanitation Data'!$D$29,0,10*ROW('Sanitation Data'!D116)))</f>
        <v/>
      </c>
      <c r="CM122" s="278" t="str">
        <f ca="true">+IF(OFFSET('Sanitation Data'!$D$30,0,10*ROW('Sanitation Data'!D116))="","",OFFSET('Sanitation Data'!$D$30,0,10*ROW('Sanitation Data'!D116)))</f>
        <v/>
      </c>
      <c r="CN122" s="278" t="str">
        <f ca="true">+IF(OFFSET('Sanitation Data'!$D$31,0,10*ROW('Sanitation Data'!D116))="","",OFFSET('Sanitation Data'!$D$31,0,10*ROW('Sanitation Data'!D116)))</f>
        <v/>
      </c>
      <c r="CO122" s="278" t="str">
        <f ca="true">+IF(OFFSET('Sanitation Data'!$D$32,0,10*ROW('Sanitation Data'!D116))="","",OFFSET('Sanitation Data'!$D$32,0,10*ROW('Sanitation Data'!D116)))</f>
        <v/>
      </c>
      <c r="CP122" s="278" t="str">
        <f ca="true">+IF(OFFSET('Sanitation Data'!$E$28,0,10*ROW('Sanitation Data'!E116))="","",OFFSET('Sanitation Data'!$E$28,0,10*ROW('Sanitation Data'!E116)))</f>
        <v/>
      </c>
      <c r="CQ122" s="278" t="str">
        <f ca="true">+IF(OFFSET('Sanitation Data'!$E$29,0,10*ROW('Sanitation Data'!E116))="","",OFFSET('Sanitation Data'!$E$29,0,10*ROW('Sanitation Data'!E116)))</f>
        <v/>
      </c>
      <c r="CR122" s="278" t="str">
        <f ca="true">+IF(OFFSET('Sanitation Data'!$E$30,0,10*ROW('Sanitation Data'!E116))="","",OFFSET('Sanitation Data'!$E$30,0,10*ROW('Sanitation Data'!E116)))</f>
        <v/>
      </c>
      <c r="CS122" s="278" t="str">
        <f ca="true">+IF(OFFSET('Sanitation Data'!$E$31,0,10*ROW('Sanitation Data'!E116))="","",OFFSET('Sanitation Data'!$E$31,0,10*ROW('Sanitation Data'!E116)))</f>
        <v/>
      </c>
      <c r="CT122" s="278" t="str">
        <f ca="true">+IF(OFFSET('Sanitation Data'!$E$32,0,10*ROW('Sanitation Data'!E116))="","",OFFSET('Sanitation Data'!$E$32,0,10*ROW('Sanitation Data'!E116)))</f>
        <v/>
      </c>
      <c r="CU122" s="278" t="str">
        <f ca="true">+IF(OFFSET('Sanitation Data'!$F$28,0,10*ROW('Sanitation Data'!F116))="","",OFFSET('Sanitation Data'!$F$28,0,10*ROW('Sanitation Data'!F116)))</f>
        <v/>
      </c>
      <c r="CV122" s="278" t="str">
        <f ca="true">+IF(OFFSET('Sanitation Data'!$F$29,0,10*ROW('Sanitation Data'!F116))="","",OFFSET('Sanitation Data'!$F$29,0,10*ROW('Sanitation Data'!F116)))</f>
        <v/>
      </c>
      <c r="CW122" s="278" t="str">
        <f ca="true">+IF(OFFSET('Sanitation Data'!$F$30,0,10*ROW('Sanitation Data'!F116))="","",OFFSET('Sanitation Data'!$F$30,0,10*ROW('Sanitation Data'!F116)))</f>
        <v/>
      </c>
      <c r="CX122" s="278" t="str">
        <f ca="true">+IF(OFFSET('Sanitation Data'!$F$31,0,10*ROW('Sanitation Data'!F116))="","",OFFSET('Sanitation Data'!$F$31,0,10*ROW('Sanitation Data'!F116)))</f>
        <v/>
      </c>
      <c r="CY122" s="278" t="str">
        <f ca="true">+IF(OFFSET('Sanitation Data'!$F$32,0,10*ROW('Sanitation Data'!F116))="","",OFFSET('Sanitation Data'!$F$32,0,10*ROW('Sanitation Data'!F116)))</f>
        <v/>
      </c>
      <c r="CZ122" s="278" t="str">
        <f ca="true">+IF(OFFSET('Sanitation Data'!$G$28,0,10*ROW('Sanitation Data'!G116))="","",OFFSET('Sanitation Data'!$G$28,0,10*ROW('Sanitation Data'!G116)))</f>
        <v/>
      </c>
      <c r="DA122" s="278" t="str">
        <f ca="true">+IF(OFFSET('Sanitation Data'!$G$29,0,10*ROW('Sanitation Data'!G116))="","",OFFSET('Sanitation Data'!$G$29,0,10*ROW('Sanitation Data'!G116)))</f>
        <v/>
      </c>
      <c r="DB122" s="278" t="str">
        <f ca="true">+IF(OFFSET('Sanitation Data'!$G$30,0,10*ROW('Sanitation Data'!G116))="","",OFFSET('Sanitation Data'!$G$30,0,10*ROW('Sanitation Data'!G116)))</f>
        <v/>
      </c>
      <c r="DC122" s="278" t="str">
        <f ca="true">+IF(OFFSET('Sanitation Data'!$G$31,0,10*ROW('Sanitation Data'!G116))="","",OFFSET('Sanitation Data'!$G$31,0,10*ROW('Sanitation Data'!G116)))</f>
        <v/>
      </c>
      <c r="DD122" s="278" t="str">
        <f ca="true">+IF(OFFSET('Sanitation Data'!$G$32,0,10*ROW('Sanitation Data'!G116))="","",OFFSET('Sanitation Data'!$G$32,0,10*ROW('Sanitation Data'!G116)))</f>
        <v/>
      </c>
      <c r="DE122" s="278" t="str">
        <f ca="true">+IF(OFFSET('Sanitation Data'!$H$28,0,10*ROW('Sanitation Data'!H116))="","",OFFSET('Sanitation Data'!$H$28,0,10*ROW('Sanitation Data'!H116)))</f>
        <v/>
      </c>
      <c r="DF122" s="278" t="str">
        <f ca="true">+IF(OFFSET('Sanitation Data'!$H$29,0,10*ROW('Sanitation Data'!H116))="","",OFFSET('Sanitation Data'!$H$29,0,10*ROW('Sanitation Data'!H116)))</f>
        <v/>
      </c>
      <c r="DG122" s="278" t="str">
        <f ca="true">+IF(OFFSET('Sanitation Data'!$H$30,0,10*ROW('Sanitation Data'!H116))="","",OFFSET('Sanitation Data'!$H$30,0,10*ROW('Sanitation Data'!H116)))</f>
        <v/>
      </c>
      <c r="DH122" s="278" t="str">
        <f ca="true">+IF(OFFSET('Sanitation Data'!$H$31,0,10*ROW('Sanitation Data'!H116))="","",OFFSET('Sanitation Data'!$H$31,0,10*ROW('Sanitation Data'!H116)))</f>
        <v/>
      </c>
      <c r="DI122" s="278" t="str">
        <f ca="true">+IF(OFFSET('Sanitation Data'!$H$32,0,10*ROW('Sanitation Data'!H116))="","",OFFSET('Sanitation Data'!$H$32,0,10*ROW('Sanitation Data'!H116)))</f>
        <v/>
      </c>
      <c r="DJ122" s="278" t="str">
        <f ca="true">+IF(OFFSET('Sanitation Data'!$I$28,0,10*ROW('Sanitation Data'!I116))="","",OFFSET('Sanitation Data'!$I$28,0,10*ROW('Sanitation Data'!I116)))</f>
        <v/>
      </c>
      <c r="DK122" s="278" t="str">
        <f ca="true">+IF(OFFSET('Sanitation Data'!$I$29,0,10*ROW('Sanitation Data'!I116))="","",OFFSET('Sanitation Data'!$I$29,0,10*ROW('Sanitation Data'!I116)))</f>
        <v/>
      </c>
      <c r="DL122" s="278" t="str">
        <f ca="true">+IF(OFFSET('Sanitation Data'!$I$30,0,10*ROW('Sanitation Data'!I116))="","",OFFSET('Sanitation Data'!$I$30,0,10*ROW('Sanitation Data'!I116)))</f>
        <v/>
      </c>
      <c r="DM122" s="278" t="str">
        <f ca="true">+IF(OFFSET('Sanitation Data'!$I$31,0,10*ROW('Sanitation Data'!I116))="","",OFFSET('Sanitation Data'!$I$31,0,10*ROW('Sanitation Data'!I116)))</f>
        <v/>
      </c>
      <c r="DN122" s="278" t="str">
        <f ca="true">+IF(OFFSET('Sanitation Data'!$I$32,0,10*ROW('Sanitation Data'!I116))="","",OFFSET('Sanitation Data'!$I$32,0,10*ROW('Sanitation Data'!I116)))</f>
        <v/>
      </c>
      <c r="DO122" s="278" t="str">
        <f ca="true">+IF(OFFSET('Hygiene Data'!$D$11,0,10*ROW('Hygiene Data'!D116))="","",OFFSET('Hygiene Data'!$D$11,0,10*ROW('Hygiene Data'!D116)))</f>
        <v/>
      </c>
      <c r="DP122" s="278" t="str">
        <f ca="true">+IF(OFFSET('Hygiene Data'!$D$12,0,10*ROW('Hygiene Data'!D116))="","",OFFSET('Hygiene Data'!$D$12,0,10*ROW('Hygiene Data'!D116)))</f>
        <v/>
      </c>
      <c r="DQ122" s="278" t="str">
        <f ca="true">+IF(OFFSET('Hygiene Data'!$D$13,0,10*ROW('Hygiene Data'!D116))="","",OFFSET('Hygiene Data'!$D$13,0,10*ROW('Hygiene Data'!D116)))</f>
        <v/>
      </c>
      <c r="DR122" s="278" t="str">
        <f ca="true">+IF(OFFSET('Hygiene Data'!$E$11,0,10*ROW('Hygiene Data'!E116))="","",OFFSET('Hygiene Data'!$E$11,0,10*ROW('Hygiene Data'!E116)))</f>
        <v/>
      </c>
      <c r="DS122" s="278" t="str">
        <f ca="true">+IF(OFFSET('Hygiene Data'!$E$12,0,10*ROW('Hygiene Data'!E116))="","",OFFSET('Hygiene Data'!$E$12,0,10*ROW('Hygiene Data'!E116)))</f>
        <v/>
      </c>
      <c r="DT122" s="278" t="str">
        <f ca="true">+IF(OFFSET('Hygiene Data'!$E$13,0,10*ROW('Hygiene Data'!E116))="","",OFFSET('Hygiene Data'!$E$13,0,10*ROW('Hygiene Data'!E116)))</f>
        <v/>
      </c>
      <c r="DU122" s="278" t="str">
        <f ca="true">+IF(OFFSET('Hygiene Data'!$F$11,0,10*ROW('Hygiene Data'!F116))="","",OFFSET('Hygiene Data'!$F$11,0,10*ROW('Hygiene Data'!F116)))</f>
        <v/>
      </c>
      <c r="DV122" s="278" t="str">
        <f ca="true">+IF(OFFSET('Hygiene Data'!$F$12,0,10*ROW('Hygiene Data'!F116))="","",OFFSET('Hygiene Data'!$F$12,0,10*ROW('Hygiene Data'!F116)))</f>
        <v/>
      </c>
      <c r="DW122" s="278" t="str">
        <f ca="true">+IF(OFFSET('Hygiene Data'!$F$13,0,10*ROW('Hygiene Data'!F116))="","",OFFSET('Hygiene Data'!$F$13,0,10*ROW('Hygiene Data'!F116)))</f>
        <v/>
      </c>
      <c r="DX122" s="278" t="str">
        <f ca="true">+IF(OFFSET('Hygiene Data'!$G$11,0,10*ROW('Hygiene Data'!G116))="","",OFFSET('Hygiene Data'!$G$11,0,10*ROW('Hygiene Data'!G116)))</f>
        <v/>
      </c>
      <c r="DY122" s="278" t="str">
        <f ca="true">+IF(OFFSET('Hygiene Data'!$G$12,0,10*ROW('Hygiene Data'!G116))="","",OFFSET('Hygiene Data'!$G$12,0,10*ROW('Hygiene Data'!G116)))</f>
        <v/>
      </c>
      <c r="DZ122" s="278" t="str">
        <f ca="true">+IF(OFFSET('Hygiene Data'!$G$13,0,10*ROW('Hygiene Data'!G116))="","",OFFSET('Hygiene Data'!$G$13,0,10*ROW('Hygiene Data'!G116)))</f>
        <v/>
      </c>
      <c r="EA122" s="278" t="str">
        <f ca="true">+IF(OFFSET('Hygiene Data'!$H$11,0,10*ROW('Hygiene Data'!H116))="","",OFFSET('Hygiene Data'!$H$11,0,10*ROW('Hygiene Data'!H116)))</f>
        <v/>
      </c>
      <c r="EB122" s="278" t="str">
        <f ca="true">+IF(OFFSET('Hygiene Data'!$H$12,0,10*ROW('Hygiene Data'!H116))="","",OFFSET('Hygiene Data'!$H$12,0,10*ROW('Hygiene Data'!H116)))</f>
        <v/>
      </c>
      <c r="EC122" s="278" t="str">
        <f ca="true">+IF(OFFSET('Hygiene Data'!$H$13,0,10*ROW('Hygiene Data'!H116))="","",OFFSET('Hygiene Data'!$H$13,0,10*ROW('Hygiene Data'!H116)))</f>
        <v/>
      </c>
      <c r="ED122" s="278" t="str">
        <f ca="true">+IF(OFFSET('Hygiene Data'!$I$11,0,10*ROW('Hygiene Data'!I116))="","",OFFSET('Hygiene Data'!$I$11,0,10*ROW('Hygiene Data'!I116)))</f>
        <v/>
      </c>
      <c r="EE122" s="278" t="str">
        <f ca="true">+IF(OFFSET('Hygiene Data'!$I$12,0,10*ROW('Hygiene Data'!I116))="","",OFFSET('Hygiene Data'!$I$12,0,10*ROW('Hygiene Data'!I116)))</f>
        <v/>
      </c>
      <c r="EF122" s="278" t="str">
        <f ca="true">+IF(OFFSET('Hygiene Data'!$I$13,0,10*ROW('Hygiene Data'!I116))="","",OFFSET('Hygiene Data'!$I$13,0,10*ROW('Hygiene Data'!I116)))</f>
        <v/>
      </c>
    </row>
    <row xmlns:x14ac="http://schemas.microsoft.com/office/spreadsheetml/2009/9/ac" r="123" x14ac:dyDescent="0.2">
      <c r="A123" s="35" t="str">
        <f ca="true">+IF(OFFSET('Water Data'!$B$2,0,10*ROW('Water Data'!E117))="","",OFFSET('Water Data'!$B$2,0,10*ROW('Water Data'!E117)))</f>
        <v/>
      </c>
      <c r="B123" s="35" t="str">
        <f ca="true">+IF(OFFSET('Water Data'!$C$2,0,10*ROW('Water Data'!F117))="","",OFFSET('Water Data'!$C$2,0,10*ROW('Water Data'!F117)))</f>
        <v/>
      </c>
      <c r="C123" s="334" t="str">
        <f t="shared" ca="true" si="1"/>
        <v/>
      </c>
      <c r="D123" s="91"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1"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1"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1"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1"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1"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1"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1"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1"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1"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1"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1"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1"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1"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1"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1"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1"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1"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2"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2"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2"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2"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2"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2"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2"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2"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2"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2"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2"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2"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2"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2"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2"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2"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2"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2"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2"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2"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2"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2"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2"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2"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2"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2"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2"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2"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2"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2"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3"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3"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3"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3"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3"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3"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3"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3"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3"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3"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3"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3"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3"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3"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3"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3"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3"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3"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8"/>
      <c r="BS123" s="278" t="str">
        <f ca="true">+IF(OFFSET('Water Data'!$D$27,0,10*ROW('Water Data'!D117))="","",OFFSET('Water Data'!$D$27,0,10*ROW('Water Data'!D117)))</f>
        <v/>
      </c>
      <c r="BT123" s="278" t="str">
        <f ca="true">+IF(OFFSET('Water Data'!$D$28,0,10*ROW('Water Data'!D117))="","",OFFSET('Water Data'!$D$28,0,10*ROW('Water Data'!D117)))</f>
        <v/>
      </c>
      <c r="BU123" s="278" t="str">
        <f ca="true">+IF(OFFSET('Water Data'!$D$29,0,10*ROW('Water Data'!D117))="","",OFFSET('Water Data'!$D$29,0,10*ROW('Water Data'!D117)))</f>
        <v/>
      </c>
      <c r="BV123" s="278" t="str">
        <f ca="true">+IF(OFFSET('Water Data'!$E$27,0,10*ROW('Water Data'!E117))="","",OFFSET('Water Data'!$E$27,0,10*ROW('Water Data'!E117)))</f>
        <v/>
      </c>
      <c r="BW123" s="278" t="str">
        <f ca="true">+IF(OFFSET('Water Data'!$E$28,0,10*ROW('Water Data'!E117))="","",OFFSET('Water Data'!$E$28,0,10*ROW('Water Data'!E117)))</f>
        <v/>
      </c>
      <c r="BX123" s="278" t="str">
        <f ca="true">+IF(OFFSET('Water Data'!$E$29,0,10*ROW('Water Data'!E117))="","",OFFSET('Water Data'!$E$29,0,10*ROW('Water Data'!E117)))</f>
        <v/>
      </c>
      <c r="BY123" s="278" t="str">
        <f ca="true">+IF(OFFSET('Water Data'!$F$27,0,10*ROW('Water Data'!F117))="","",OFFSET('Water Data'!$F$27,0,10*ROW('Water Data'!F117)))</f>
        <v/>
      </c>
      <c r="BZ123" s="278" t="str">
        <f ca="true">+IF(OFFSET('Water Data'!$F$28,0,10*ROW('Water Data'!F117))="","",OFFSET('Water Data'!$F$28,0,10*ROW('Water Data'!F117)))</f>
        <v/>
      </c>
      <c r="CA123" s="278" t="str">
        <f ca="true">+IF(OFFSET('Water Data'!$F$29,0,10*ROW('Water Data'!F117))="","",OFFSET('Water Data'!$F$29,0,10*ROW('Water Data'!F117)))</f>
        <v/>
      </c>
      <c r="CB123" s="278" t="str">
        <f ca="true">+IF(OFFSET('Water Data'!$G$27,0,10*ROW('Water Data'!G117))="","",OFFSET('Water Data'!$G$27,0,10*ROW('Water Data'!G117)))</f>
        <v/>
      </c>
      <c r="CC123" s="278" t="str">
        <f ca="true">+IF(OFFSET('Water Data'!$G$28,0,10*ROW('Water Data'!G117))="","",OFFSET('Water Data'!$G$28,0,10*ROW('Water Data'!G117)))</f>
        <v/>
      </c>
      <c r="CD123" s="278" t="str">
        <f ca="true">+IF(OFFSET('Water Data'!$G$29,0,10*ROW('Water Data'!G117))="","",OFFSET('Water Data'!$G$29,0,10*ROW('Water Data'!G117)))</f>
        <v/>
      </c>
      <c r="CE123" s="278" t="str">
        <f ca="true">+IF(OFFSET('Water Data'!$H$27,0,10*ROW('Water Data'!H117))="","",OFFSET('Water Data'!$H$27,0,10*ROW('Water Data'!H117)))</f>
        <v/>
      </c>
      <c r="CF123" s="278" t="str">
        <f ca="true">+IF(OFFSET('Water Data'!$H$28,0,10*ROW('Water Data'!H117))="","",OFFSET('Water Data'!$H$28,0,10*ROW('Water Data'!H117)))</f>
        <v/>
      </c>
      <c r="CG123" s="278" t="str">
        <f ca="true">+IF(OFFSET('Water Data'!$H$29,0,10*ROW('Water Data'!H117))="","",OFFSET('Water Data'!$H$29,0,10*ROW('Water Data'!H117)))</f>
        <v/>
      </c>
      <c r="CH123" s="278" t="str">
        <f ca="true">+IF(OFFSET('Water Data'!$I$27,0,10*ROW('Water Data'!I117))="","",OFFSET('Water Data'!$I$27,0,10*ROW('Water Data'!I117)))</f>
        <v/>
      </c>
      <c r="CI123" s="278" t="str">
        <f ca="true">+IF(OFFSET('Water Data'!$I$28,0,10*ROW('Water Data'!I117))="","",OFFSET('Water Data'!$I$28,0,10*ROW('Water Data'!I117)))</f>
        <v/>
      </c>
      <c r="CJ123" s="278" t="str">
        <f ca="true">+IF(OFFSET('Water Data'!$I$29,0,10*ROW('Water Data'!I117))="","",OFFSET('Water Data'!$I$29,0,10*ROW('Water Data'!I117)))</f>
        <v/>
      </c>
      <c r="CK123" s="278" t="str">
        <f ca="true">+IF(OFFSET('Sanitation Data'!$D$28,0,10*ROW('Sanitation Data'!D117))="","",OFFSET('Sanitation Data'!$D$28,0,10*ROW('Sanitation Data'!D117)))</f>
        <v/>
      </c>
      <c r="CL123" s="278" t="str">
        <f ca="true">+IF(OFFSET('Sanitation Data'!$D$29,0,10*ROW('Sanitation Data'!D117))="","",OFFSET('Sanitation Data'!$D$29,0,10*ROW('Sanitation Data'!D117)))</f>
        <v/>
      </c>
      <c r="CM123" s="278" t="str">
        <f ca="true">+IF(OFFSET('Sanitation Data'!$D$30,0,10*ROW('Sanitation Data'!D117))="","",OFFSET('Sanitation Data'!$D$30,0,10*ROW('Sanitation Data'!D117)))</f>
        <v/>
      </c>
      <c r="CN123" s="278" t="str">
        <f ca="true">+IF(OFFSET('Sanitation Data'!$D$31,0,10*ROW('Sanitation Data'!D117))="","",OFFSET('Sanitation Data'!$D$31,0,10*ROW('Sanitation Data'!D117)))</f>
        <v/>
      </c>
      <c r="CO123" s="278" t="str">
        <f ca="true">+IF(OFFSET('Sanitation Data'!$D$32,0,10*ROW('Sanitation Data'!D117))="","",OFFSET('Sanitation Data'!$D$32,0,10*ROW('Sanitation Data'!D117)))</f>
        <v/>
      </c>
      <c r="CP123" s="278" t="str">
        <f ca="true">+IF(OFFSET('Sanitation Data'!$E$28,0,10*ROW('Sanitation Data'!E117))="","",OFFSET('Sanitation Data'!$E$28,0,10*ROW('Sanitation Data'!E117)))</f>
        <v/>
      </c>
      <c r="CQ123" s="278" t="str">
        <f ca="true">+IF(OFFSET('Sanitation Data'!$E$29,0,10*ROW('Sanitation Data'!E117))="","",OFFSET('Sanitation Data'!$E$29,0,10*ROW('Sanitation Data'!E117)))</f>
        <v/>
      </c>
      <c r="CR123" s="278" t="str">
        <f ca="true">+IF(OFFSET('Sanitation Data'!$E$30,0,10*ROW('Sanitation Data'!E117))="","",OFFSET('Sanitation Data'!$E$30,0,10*ROW('Sanitation Data'!E117)))</f>
        <v/>
      </c>
      <c r="CS123" s="278" t="str">
        <f ca="true">+IF(OFFSET('Sanitation Data'!$E$31,0,10*ROW('Sanitation Data'!E117))="","",OFFSET('Sanitation Data'!$E$31,0,10*ROW('Sanitation Data'!E117)))</f>
        <v/>
      </c>
      <c r="CT123" s="278" t="str">
        <f ca="true">+IF(OFFSET('Sanitation Data'!$E$32,0,10*ROW('Sanitation Data'!E117))="","",OFFSET('Sanitation Data'!$E$32,0,10*ROW('Sanitation Data'!E117)))</f>
        <v/>
      </c>
      <c r="CU123" s="278" t="str">
        <f ca="true">+IF(OFFSET('Sanitation Data'!$F$28,0,10*ROW('Sanitation Data'!F117))="","",OFFSET('Sanitation Data'!$F$28,0,10*ROW('Sanitation Data'!F117)))</f>
        <v/>
      </c>
      <c r="CV123" s="278" t="str">
        <f ca="true">+IF(OFFSET('Sanitation Data'!$F$29,0,10*ROW('Sanitation Data'!F117))="","",OFFSET('Sanitation Data'!$F$29,0,10*ROW('Sanitation Data'!F117)))</f>
        <v/>
      </c>
      <c r="CW123" s="278" t="str">
        <f ca="true">+IF(OFFSET('Sanitation Data'!$F$30,0,10*ROW('Sanitation Data'!F117))="","",OFFSET('Sanitation Data'!$F$30,0,10*ROW('Sanitation Data'!F117)))</f>
        <v/>
      </c>
      <c r="CX123" s="278" t="str">
        <f ca="true">+IF(OFFSET('Sanitation Data'!$F$31,0,10*ROW('Sanitation Data'!F117))="","",OFFSET('Sanitation Data'!$F$31,0,10*ROW('Sanitation Data'!F117)))</f>
        <v/>
      </c>
      <c r="CY123" s="278" t="str">
        <f ca="true">+IF(OFFSET('Sanitation Data'!$F$32,0,10*ROW('Sanitation Data'!F117))="","",OFFSET('Sanitation Data'!$F$32,0,10*ROW('Sanitation Data'!F117)))</f>
        <v/>
      </c>
      <c r="CZ123" s="278" t="str">
        <f ca="true">+IF(OFFSET('Sanitation Data'!$G$28,0,10*ROW('Sanitation Data'!G117))="","",OFFSET('Sanitation Data'!$G$28,0,10*ROW('Sanitation Data'!G117)))</f>
        <v/>
      </c>
      <c r="DA123" s="278" t="str">
        <f ca="true">+IF(OFFSET('Sanitation Data'!$G$29,0,10*ROW('Sanitation Data'!G117))="","",OFFSET('Sanitation Data'!$G$29,0,10*ROW('Sanitation Data'!G117)))</f>
        <v/>
      </c>
      <c r="DB123" s="278" t="str">
        <f ca="true">+IF(OFFSET('Sanitation Data'!$G$30,0,10*ROW('Sanitation Data'!G117))="","",OFFSET('Sanitation Data'!$G$30,0,10*ROW('Sanitation Data'!G117)))</f>
        <v/>
      </c>
      <c r="DC123" s="278" t="str">
        <f ca="true">+IF(OFFSET('Sanitation Data'!$G$31,0,10*ROW('Sanitation Data'!G117))="","",OFFSET('Sanitation Data'!$G$31,0,10*ROW('Sanitation Data'!G117)))</f>
        <v/>
      </c>
      <c r="DD123" s="278" t="str">
        <f ca="true">+IF(OFFSET('Sanitation Data'!$G$32,0,10*ROW('Sanitation Data'!G117))="","",OFFSET('Sanitation Data'!$G$32,0,10*ROW('Sanitation Data'!G117)))</f>
        <v/>
      </c>
      <c r="DE123" s="278" t="str">
        <f ca="true">+IF(OFFSET('Sanitation Data'!$H$28,0,10*ROW('Sanitation Data'!H117))="","",OFFSET('Sanitation Data'!$H$28,0,10*ROW('Sanitation Data'!H117)))</f>
        <v/>
      </c>
      <c r="DF123" s="278" t="str">
        <f ca="true">+IF(OFFSET('Sanitation Data'!$H$29,0,10*ROW('Sanitation Data'!H117))="","",OFFSET('Sanitation Data'!$H$29,0,10*ROW('Sanitation Data'!H117)))</f>
        <v/>
      </c>
      <c r="DG123" s="278" t="str">
        <f ca="true">+IF(OFFSET('Sanitation Data'!$H$30,0,10*ROW('Sanitation Data'!H117))="","",OFFSET('Sanitation Data'!$H$30,0,10*ROW('Sanitation Data'!H117)))</f>
        <v/>
      </c>
      <c r="DH123" s="278" t="str">
        <f ca="true">+IF(OFFSET('Sanitation Data'!$H$31,0,10*ROW('Sanitation Data'!H117))="","",OFFSET('Sanitation Data'!$H$31,0,10*ROW('Sanitation Data'!H117)))</f>
        <v/>
      </c>
      <c r="DI123" s="278" t="str">
        <f ca="true">+IF(OFFSET('Sanitation Data'!$H$32,0,10*ROW('Sanitation Data'!H117))="","",OFFSET('Sanitation Data'!$H$32,0,10*ROW('Sanitation Data'!H117)))</f>
        <v/>
      </c>
      <c r="DJ123" s="278" t="str">
        <f ca="true">+IF(OFFSET('Sanitation Data'!$I$28,0,10*ROW('Sanitation Data'!I117))="","",OFFSET('Sanitation Data'!$I$28,0,10*ROW('Sanitation Data'!I117)))</f>
        <v/>
      </c>
      <c r="DK123" s="278" t="str">
        <f ca="true">+IF(OFFSET('Sanitation Data'!$I$29,0,10*ROW('Sanitation Data'!I117))="","",OFFSET('Sanitation Data'!$I$29,0,10*ROW('Sanitation Data'!I117)))</f>
        <v/>
      </c>
      <c r="DL123" s="278" t="str">
        <f ca="true">+IF(OFFSET('Sanitation Data'!$I$30,0,10*ROW('Sanitation Data'!I117))="","",OFFSET('Sanitation Data'!$I$30,0,10*ROW('Sanitation Data'!I117)))</f>
        <v/>
      </c>
      <c r="DM123" s="278" t="str">
        <f ca="true">+IF(OFFSET('Sanitation Data'!$I$31,0,10*ROW('Sanitation Data'!I117))="","",OFFSET('Sanitation Data'!$I$31,0,10*ROW('Sanitation Data'!I117)))</f>
        <v/>
      </c>
      <c r="DN123" s="278" t="str">
        <f ca="true">+IF(OFFSET('Sanitation Data'!$I$32,0,10*ROW('Sanitation Data'!I117))="","",OFFSET('Sanitation Data'!$I$32,0,10*ROW('Sanitation Data'!I117)))</f>
        <v/>
      </c>
      <c r="DO123" s="278" t="str">
        <f ca="true">+IF(OFFSET('Hygiene Data'!$D$11,0,10*ROW('Hygiene Data'!D117))="","",OFFSET('Hygiene Data'!$D$11,0,10*ROW('Hygiene Data'!D117)))</f>
        <v/>
      </c>
      <c r="DP123" s="278" t="str">
        <f ca="true">+IF(OFFSET('Hygiene Data'!$D$12,0,10*ROW('Hygiene Data'!D117))="","",OFFSET('Hygiene Data'!$D$12,0,10*ROW('Hygiene Data'!D117)))</f>
        <v/>
      </c>
      <c r="DQ123" s="278" t="str">
        <f ca="true">+IF(OFFSET('Hygiene Data'!$D$13,0,10*ROW('Hygiene Data'!D117))="","",OFFSET('Hygiene Data'!$D$13,0,10*ROW('Hygiene Data'!D117)))</f>
        <v/>
      </c>
      <c r="DR123" s="278" t="str">
        <f ca="true">+IF(OFFSET('Hygiene Data'!$E$11,0,10*ROW('Hygiene Data'!E117))="","",OFFSET('Hygiene Data'!$E$11,0,10*ROW('Hygiene Data'!E117)))</f>
        <v/>
      </c>
      <c r="DS123" s="278" t="str">
        <f ca="true">+IF(OFFSET('Hygiene Data'!$E$12,0,10*ROW('Hygiene Data'!E117))="","",OFFSET('Hygiene Data'!$E$12,0,10*ROW('Hygiene Data'!E117)))</f>
        <v/>
      </c>
      <c r="DT123" s="278" t="str">
        <f ca="true">+IF(OFFSET('Hygiene Data'!$E$13,0,10*ROW('Hygiene Data'!E117))="","",OFFSET('Hygiene Data'!$E$13,0,10*ROW('Hygiene Data'!E117)))</f>
        <v/>
      </c>
      <c r="DU123" s="278" t="str">
        <f ca="true">+IF(OFFSET('Hygiene Data'!$F$11,0,10*ROW('Hygiene Data'!F117))="","",OFFSET('Hygiene Data'!$F$11,0,10*ROW('Hygiene Data'!F117)))</f>
        <v/>
      </c>
      <c r="DV123" s="278" t="str">
        <f ca="true">+IF(OFFSET('Hygiene Data'!$F$12,0,10*ROW('Hygiene Data'!F117))="","",OFFSET('Hygiene Data'!$F$12,0,10*ROW('Hygiene Data'!F117)))</f>
        <v/>
      </c>
      <c r="DW123" s="278" t="str">
        <f ca="true">+IF(OFFSET('Hygiene Data'!$F$13,0,10*ROW('Hygiene Data'!F117))="","",OFFSET('Hygiene Data'!$F$13,0,10*ROW('Hygiene Data'!F117)))</f>
        <v/>
      </c>
      <c r="DX123" s="278" t="str">
        <f ca="true">+IF(OFFSET('Hygiene Data'!$G$11,0,10*ROW('Hygiene Data'!G117))="","",OFFSET('Hygiene Data'!$G$11,0,10*ROW('Hygiene Data'!G117)))</f>
        <v/>
      </c>
      <c r="DY123" s="278" t="str">
        <f ca="true">+IF(OFFSET('Hygiene Data'!$G$12,0,10*ROW('Hygiene Data'!G117))="","",OFFSET('Hygiene Data'!$G$12,0,10*ROW('Hygiene Data'!G117)))</f>
        <v/>
      </c>
      <c r="DZ123" s="278" t="str">
        <f ca="true">+IF(OFFSET('Hygiene Data'!$G$13,0,10*ROW('Hygiene Data'!G117))="","",OFFSET('Hygiene Data'!$G$13,0,10*ROW('Hygiene Data'!G117)))</f>
        <v/>
      </c>
      <c r="EA123" s="278" t="str">
        <f ca="true">+IF(OFFSET('Hygiene Data'!$H$11,0,10*ROW('Hygiene Data'!H117))="","",OFFSET('Hygiene Data'!$H$11,0,10*ROW('Hygiene Data'!H117)))</f>
        <v/>
      </c>
      <c r="EB123" s="278" t="str">
        <f ca="true">+IF(OFFSET('Hygiene Data'!$H$12,0,10*ROW('Hygiene Data'!H117))="","",OFFSET('Hygiene Data'!$H$12,0,10*ROW('Hygiene Data'!H117)))</f>
        <v/>
      </c>
      <c r="EC123" s="278" t="str">
        <f ca="true">+IF(OFFSET('Hygiene Data'!$H$13,0,10*ROW('Hygiene Data'!H117))="","",OFFSET('Hygiene Data'!$H$13,0,10*ROW('Hygiene Data'!H117)))</f>
        <v/>
      </c>
      <c r="ED123" s="278" t="str">
        <f ca="true">+IF(OFFSET('Hygiene Data'!$I$11,0,10*ROW('Hygiene Data'!I117))="","",OFFSET('Hygiene Data'!$I$11,0,10*ROW('Hygiene Data'!I117)))</f>
        <v/>
      </c>
      <c r="EE123" s="278" t="str">
        <f ca="true">+IF(OFFSET('Hygiene Data'!$I$12,0,10*ROW('Hygiene Data'!I117))="","",OFFSET('Hygiene Data'!$I$12,0,10*ROW('Hygiene Data'!I117)))</f>
        <v/>
      </c>
      <c r="EF123" s="278" t="str">
        <f ca="true">+IF(OFFSET('Hygiene Data'!$I$13,0,10*ROW('Hygiene Data'!I117))="","",OFFSET('Hygiene Data'!$I$13,0,10*ROW('Hygiene Data'!I117)))</f>
        <v/>
      </c>
    </row>
    <row xmlns:x14ac="http://schemas.microsoft.com/office/spreadsheetml/2009/9/ac" r="124" x14ac:dyDescent="0.2">
      <c r="A124" s="35" t="str">
        <f ca="true">+IF(OFFSET('Water Data'!$B$2,0,10*ROW('Water Data'!E118))="","",OFFSET('Water Data'!$B$2,0,10*ROW('Water Data'!E118)))</f>
        <v/>
      </c>
      <c r="B124" s="35" t="str">
        <f ca="true">+IF(OFFSET('Water Data'!$C$2,0,10*ROW('Water Data'!F118))="","",OFFSET('Water Data'!$C$2,0,10*ROW('Water Data'!F118)))</f>
        <v/>
      </c>
      <c r="C124" s="334" t="str">
        <f t="shared" ca="true" si="1"/>
        <v/>
      </c>
      <c r="D124" s="91"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1"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1"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1"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1"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1"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1"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1"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1"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1"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1"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1"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1"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1"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1"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1"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1"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1"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2"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2"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2"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2"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2"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2"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2"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2"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2"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2"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2"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2"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2"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2"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2"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2"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2"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2"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2"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2"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2"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2"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2"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2"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2"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2"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2"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2"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2"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2"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3"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3"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3"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3"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3"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3"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3"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3"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3"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3"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3"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3"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3"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3"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3"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3"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3"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3"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8"/>
      <c r="BS124" s="278" t="str">
        <f ca="true">+IF(OFFSET('Water Data'!$D$27,0,10*ROW('Water Data'!D118))="","",OFFSET('Water Data'!$D$27,0,10*ROW('Water Data'!D118)))</f>
        <v/>
      </c>
      <c r="BT124" s="278" t="str">
        <f ca="true">+IF(OFFSET('Water Data'!$D$28,0,10*ROW('Water Data'!D118))="","",OFFSET('Water Data'!$D$28,0,10*ROW('Water Data'!D118)))</f>
        <v/>
      </c>
      <c r="BU124" s="278" t="str">
        <f ca="true">+IF(OFFSET('Water Data'!$D$29,0,10*ROW('Water Data'!D118))="","",OFFSET('Water Data'!$D$29,0,10*ROW('Water Data'!D118)))</f>
        <v/>
      </c>
      <c r="BV124" s="278" t="str">
        <f ca="true">+IF(OFFSET('Water Data'!$E$27,0,10*ROW('Water Data'!E118))="","",OFFSET('Water Data'!$E$27,0,10*ROW('Water Data'!E118)))</f>
        <v/>
      </c>
      <c r="BW124" s="278" t="str">
        <f ca="true">+IF(OFFSET('Water Data'!$E$28,0,10*ROW('Water Data'!E118))="","",OFFSET('Water Data'!$E$28,0,10*ROW('Water Data'!E118)))</f>
        <v/>
      </c>
      <c r="BX124" s="278" t="str">
        <f ca="true">+IF(OFFSET('Water Data'!$E$29,0,10*ROW('Water Data'!E118))="","",OFFSET('Water Data'!$E$29,0,10*ROW('Water Data'!E118)))</f>
        <v/>
      </c>
      <c r="BY124" s="278" t="str">
        <f ca="true">+IF(OFFSET('Water Data'!$F$27,0,10*ROW('Water Data'!F118))="","",OFFSET('Water Data'!$F$27,0,10*ROW('Water Data'!F118)))</f>
        <v/>
      </c>
      <c r="BZ124" s="278" t="str">
        <f ca="true">+IF(OFFSET('Water Data'!$F$28,0,10*ROW('Water Data'!F118))="","",OFFSET('Water Data'!$F$28,0,10*ROW('Water Data'!F118)))</f>
        <v/>
      </c>
      <c r="CA124" s="278" t="str">
        <f ca="true">+IF(OFFSET('Water Data'!$F$29,0,10*ROW('Water Data'!F118))="","",OFFSET('Water Data'!$F$29,0,10*ROW('Water Data'!F118)))</f>
        <v/>
      </c>
      <c r="CB124" s="278" t="str">
        <f ca="true">+IF(OFFSET('Water Data'!$G$27,0,10*ROW('Water Data'!G118))="","",OFFSET('Water Data'!$G$27,0,10*ROW('Water Data'!G118)))</f>
        <v/>
      </c>
      <c r="CC124" s="278" t="str">
        <f ca="true">+IF(OFFSET('Water Data'!$G$28,0,10*ROW('Water Data'!G118))="","",OFFSET('Water Data'!$G$28,0,10*ROW('Water Data'!G118)))</f>
        <v/>
      </c>
      <c r="CD124" s="278" t="str">
        <f ca="true">+IF(OFFSET('Water Data'!$G$29,0,10*ROW('Water Data'!G118))="","",OFFSET('Water Data'!$G$29,0,10*ROW('Water Data'!G118)))</f>
        <v/>
      </c>
      <c r="CE124" s="278" t="str">
        <f ca="true">+IF(OFFSET('Water Data'!$H$27,0,10*ROW('Water Data'!H118))="","",OFFSET('Water Data'!$H$27,0,10*ROW('Water Data'!H118)))</f>
        <v/>
      </c>
      <c r="CF124" s="278" t="str">
        <f ca="true">+IF(OFFSET('Water Data'!$H$28,0,10*ROW('Water Data'!H118))="","",OFFSET('Water Data'!$H$28,0,10*ROW('Water Data'!H118)))</f>
        <v/>
      </c>
      <c r="CG124" s="278" t="str">
        <f ca="true">+IF(OFFSET('Water Data'!$H$29,0,10*ROW('Water Data'!H118))="","",OFFSET('Water Data'!$H$29,0,10*ROW('Water Data'!H118)))</f>
        <v/>
      </c>
      <c r="CH124" s="278" t="str">
        <f ca="true">+IF(OFFSET('Water Data'!$I$27,0,10*ROW('Water Data'!I118))="","",OFFSET('Water Data'!$I$27,0,10*ROW('Water Data'!I118)))</f>
        <v/>
      </c>
      <c r="CI124" s="278" t="str">
        <f ca="true">+IF(OFFSET('Water Data'!$I$28,0,10*ROW('Water Data'!I118))="","",OFFSET('Water Data'!$I$28,0,10*ROW('Water Data'!I118)))</f>
        <v/>
      </c>
      <c r="CJ124" s="278" t="str">
        <f ca="true">+IF(OFFSET('Water Data'!$I$29,0,10*ROW('Water Data'!I118))="","",OFFSET('Water Data'!$I$29,0,10*ROW('Water Data'!I118)))</f>
        <v/>
      </c>
      <c r="CK124" s="278" t="str">
        <f ca="true">+IF(OFFSET('Sanitation Data'!$D$28,0,10*ROW('Sanitation Data'!D118))="","",OFFSET('Sanitation Data'!$D$28,0,10*ROW('Sanitation Data'!D118)))</f>
        <v/>
      </c>
      <c r="CL124" s="278" t="str">
        <f ca="true">+IF(OFFSET('Sanitation Data'!$D$29,0,10*ROW('Sanitation Data'!D118))="","",OFFSET('Sanitation Data'!$D$29,0,10*ROW('Sanitation Data'!D118)))</f>
        <v/>
      </c>
      <c r="CM124" s="278" t="str">
        <f ca="true">+IF(OFFSET('Sanitation Data'!$D$30,0,10*ROW('Sanitation Data'!D118))="","",OFFSET('Sanitation Data'!$D$30,0,10*ROW('Sanitation Data'!D118)))</f>
        <v/>
      </c>
      <c r="CN124" s="278" t="str">
        <f ca="true">+IF(OFFSET('Sanitation Data'!$D$31,0,10*ROW('Sanitation Data'!D118))="","",OFFSET('Sanitation Data'!$D$31,0,10*ROW('Sanitation Data'!D118)))</f>
        <v/>
      </c>
      <c r="CO124" s="278" t="str">
        <f ca="true">+IF(OFFSET('Sanitation Data'!$D$32,0,10*ROW('Sanitation Data'!D118))="","",OFFSET('Sanitation Data'!$D$32,0,10*ROW('Sanitation Data'!D118)))</f>
        <v/>
      </c>
      <c r="CP124" s="278" t="str">
        <f ca="true">+IF(OFFSET('Sanitation Data'!$E$28,0,10*ROW('Sanitation Data'!E118))="","",OFFSET('Sanitation Data'!$E$28,0,10*ROW('Sanitation Data'!E118)))</f>
        <v/>
      </c>
      <c r="CQ124" s="278" t="str">
        <f ca="true">+IF(OFFSET('Sanitation Data'!$E$29,0,10*ROW('Sanitation Data'!E118))="","",OFFSET('Sanitation Data'!$E$29,0,10*ROW('Sanitation Data'!E118)))</f>
        <v/>
      </c>
      <c r="CR124" s="278" t="str">
        <f ca="true">+IF(OFFSET('Sanitation Data'!$E$30,0,10*ROW('Sanitation Data'!E118))="","",OFFSET('Sanitation Data'!$E$30,0,10*ROW('Sanitation Data'!E118)))</f>
        <v/>
      </c>
      <c r="CS124" s="278" t="str">
        <f ca="true">+IF(OFFSET('Sanitation Data'!$E$31,0,10*ROW('Sanitation Data'!E118))="","",OFFSET('Sanitation Data'!$E$31,0,10*ROW('Sanitation Data'!E118)))</f>
        <v/>
      </c>
      <c r="CT124" s="278" t="str">
        <f ca="true">+IF(OFFSET('Sanitation Data'!$E$32,0,10*ROW('Sanitation Data'!E118))="","",OFFSET('Sanitation Data'!$E$32,0,10*ROW('Sanitation Data'!E118)))</f>
        <v/>
      </c>
      <c r="CU124" s="278" t="str">
        <f ca="true">+IF(OFFSET('Sanitation Data'!$F$28,0,10*ROW('Sanitation Data'!F118))="","",OFFSET('Sanitation Data'!$F$28,0,10*ROW('Sanitation Data'!F118)))</f>
        <v/>
      </c>
      <c r="CV124" s="278" t="str">
        <f ca="true">+IF(OFFSET('Sanitation Data'!$F$29,0,10*ROW('Sanitation Data'!F118))="","",OFFSET('Sanitation Data'!$F$29,0,10*ROW('Sanitation Data'!F118)))</f>
        <v/>
      </c>
      <c r="CW124" s="278" t="str">
        <f ca="true">+IF(OFFSET('Sanitation Data'!$F$30,0,10*ROW('Sanitation Data'!F118))="","",OFFSET('Sanitation Data'!$F$30,0,10*ROW('Sanitation Data'!F118)))</f>
        <v/>
      </c>
      <c r="CX124" s="278" t="str">
        <f ca="true">+IF(OFFSET('Sanitation Data'!$F$31,0,10*ROW('Sanitation Data'!F118))="","",OFFSET('Sanitation Data'!$F$31,0,10*ROW('Sanitation Data'!F118)))</f>
        <v/>
      </c>
      <c r="CY124" s="278" t="str">
        <f ca="true">+IF(OFFSET('Sanitation Data'!$F$32,0,10*ROW('Sanitation Data'!F118))="","",OFFSET('Sanitation Data'!$F$32,0,10*ROW('Sanitation Data'!F118)))</f>
        <v/>
      </c>
      <c r="CZ124" s="278" t="str">
        <f ca="true">+IF(OFFSET('Sanitation Data'!$G$28,0,10*ROW('Sanitation Data'!G118))="","",OFFSET('Sanitation Data'!$G$28,0,10*ROW('Sanitation Data'!G118)))</f>
        <v/>
      </c>
      <c r="DA124" s="278" t="str">
        <f ca="true">+IF(OFFSET('Sanitation Data'!$G$29,0,10*ROW('Sanitation Data'!G118))="","",OFFSET('Sanitation Data'!$G$29,0,10*ROW('Sanitation Data'!G118)))</f>
        <v/>
      </c>
      <c r="DB124" s="278" t="str">
        <f ca="true">+IF(OFFSET('Sanitation Data'!$G$30,0,10*ROW('Sanitation Data'!G118))="","",OFFSET('Sanitation Data'!$G$30,0,10*ROW('Sanitation Data'!G118)))</f>
        <v/>
      </c>
      <c r="DC124" s="278" t="str">
        <f ca="true">+IF(OFFSET('Sanitation Data'!$G$31,0,10*ROW('Sanitation Data'!G118))="","",OFFSET('Sanitation Data'!$G$31,0,10*ROW('Sanitation Data'!G118)))</f>
        <v/>
      </c>
      <c r="DD124" s="278" t="str">
        <f ca="true">+IF(OFFSET('Sanitation Data'!$G$32,0,10*ROW('Sanitation Data'!G118))="","",OFFSET('Sanitation Data'!$G$32,0,10*ROW('Sanitation Data'!G118)))</f>
        <v/>
      </c>
      <c r="DE124" s="278" t="str">
        <f ca="true">+IF(OFFSET('Sanitation Data'!$H$28,0,10*ROW('Sanitation Data'!H118))="","",OFFSET('Sanitation Data'!$H$28,0,10*ROW('Sanitation Data'!H118)))</f>
        <v/>
      </c>
      <c r="DF124" s="278" t="str">
        <f ca="true">+IF(OFFSET('Sanitation Data'!$H$29,0,10*ROW('Sanitation Data'!H118))="","",OFFSET('Sanitation Data'!$H$29,0,10*ROW('Sanitation Data'!H118)))</f>
        <v/>
      </c>
      <c r="DG124" s="278" t="str">
        <f ca="true">+IF(OFFSET('Sanitation Data'!$H$30,0,10*ROW('Sanitation Data'!H118))="","",OFFSET('Sanitation Data'!$H$30,0,10*ROW('Sanitation Data'!H118)))</f>
        <v/>
      </c>
      <c r="DH124" s="278" t="str">
        <f ca="true">+IF(OFFSET('Sanitation Data'!$H$31,0,10*ROW('Sanitation Data'!H118))="","",OFFSET('Sanitation Data'!$H$31,0,10*ROW('Sanitation Data'!H118)))</f>
        <v/>
      </c>
      <c r="DI124" s="278" t="str">
        <f ca="true">+IF(OFFSET('Sanitation Data'!$H$32,0,10*ROW('Sanitation Data'!H118))="","",OFFSET('Sanitation Data'!$H$32,0,10*ROW('Sanitation Data'!H118)))</f>
        <v/>
      </c>
      <c r="DJ124" s="278" t="str">
        <f ca="true">+IF(OFFSET('Sanitation Data'!$I$28,0,10*ROW('Sanitation Data'!I118))="","",OFFSET('Sanitation Data'!$I$28,0,10*ROW('Sanitation Data'!I118)))</f>
        <v/>
      </c>
      <c r="DK124" s="278" t="str">
        <f ca="true">+IF(OFFSET('Sanitation Data'!$I$29,0,10*ROW('Sanitation Data'!I118))="","",OFFSET('Sanitation Data'!$I$29,0,10*ROW('Sanitation Data'!I118)))</f>
        <v/>
      </c>
      <c r="DL124" s="278" t="str">
        <f ca="true">+IF(OFFSET('Sanitation Data'!$I$30,0,10*ROW('Sanitation Data'!I118))="","",OFFSET('Sanitation Data'!$I$30,0,10*ROW('Sanitation Data'!I118)))</f>
        <v/>
      </c>
      <c r="DM124" s="278" t="str">
        <f ca="true">+IF(OFFSET('Sanitation Data'!$I$31,0,10*ROW('Sanitation Data'!I118))="","",OFFSET('Sanitation Data'!$I$31,0,10*ROW('Sanitation Data'!I118)))</f>
        <v/>
      </c>
      <c r="DN124" s="278" t="str">
        <f ca="true">+IF(OFFSET('Sanitation Data'!$I$32,0,10*ROW('Sanitation Data'!I118))="","",OFFSET('Sanitation Data'!$I$32,0,10*ROW('Sanitation Data'!I118)))</f>
        <v/>
      </c>
      <c r="DO124" s="278" t="str">
        <f ca="true">+IF(OFFSET('Hygiene Data'!$D$11,0,10*ROW('Hygiene Data'!D118))="","",OFFSET('Hygiene Data'!$D$11,0,10*ROW('Hygiene Data'!D118)))</f>
        <v/>
      </c>
      <c r="DP124" s="278" t="str">
        <f ca="true">+IF(OFFSET('Hygiene Data'!$D$12,0,10*ROW('Hygiene Data'!D118))="","",OFFSET('Hygiene Data'!$D$12,0,10*ROW('Hygiene Data'!D118)))</f>
        <v/>
      </c>
      <c r="DQ124" s="278" t="str">
        <f ca="true">+IF(OFFSET('Hygiene Data'!$D$13,0,10*ROW('Hygiene Data'!D118))="","",OFFSET('Hygiene Data'!$D$13,0,10*ROW('Hygiene Data'!D118)))</f>
        <v/>
      </c>
      <c r="DR124" s="278" t="str">
        <f ca="true">+IF(OFFSET('Hygiene Data'!$E$11,0,10*ROW('Hygiene Data'!E118))="","",OFFSET('Hygiene Data'!$E$11,0,10*ROW('Hygiene Data'!E118)))</f>
        <v/>
      </c>
      <c r="DS124" s="278" t="str">
        <f ca="true">+IF(OFFSET('Hygiene Data'!$E$12,0,10*ROW('Hygiene Data'!E118))="","",OFFSET('Hygiene Data'!$E$12,0,10*ROW('Hygiene Data'!E118)))</f>
        <v/>
      </c>
      <c r="DT124" s="278" t="str">
        <f ca="true">+IF(OFFSET('Hygiene Data'!$E$13,0,10*ROW('Hygiene Data'!E118))="","",OFFSET('Hygiene Data'!$E$13,0,10*ROW('Hygiene Data'!E118)))</f>
        <v/>
      </c>
      <c r="DU124" s="278" t="str">
        <f ca="true">+IF(OFFSET('Hygiene Data'!$F$11,0,10*ROW('Hygiene Data'!F118))="","",OFFSET('Hygiene Data'!$F$11,0,10*ROW('Hygiene Data'!F118)))</f>
        <v/>
      </c>
      <c r="DV124" s="278" t="str">
        <f ca="true">+IF(OFFSET('Hygiene Data'!$F$12,0,10*ROW('Hygiene Data'!F118))="","",OFFSET('Hygiene Data'!$F$12,0,10*ROW('Hygiene Data'!F118)))</f>
        <v/>
      </c>
      <c r="DW124" s="278" t="str">
        <f ca="true">+IF(OFFSET('Hygiene Data'!$F$13,0,10*ROW('Hygiene Data'!F118))="","",OFFSET('Hygiene Data'!$F$13,0,10*ROW('Hygiene Data'!F118)))</f>
        <v/>
      </c>
      <c r="DX124" s="278" t="str">
        <f ca="true">+IF(OFFSET('Hygiene Data'!$G$11,0,10*ROW('Hygiene Data'!G118))="","",OFFSET('Hygiene Data'!$G$11,0,10*ROW('Hygiene Data'!G118)))</f>
        <v/>
      </c>
      <c r="DY124" s="278" t="str">
        <f ca="true">+IF(OFFSET('Hygiene Data'!$G$12,0,10*ROW('Hygiene Data'!G118))="","",OFFSET('Hygiene Data'!$G$12,0,10*ROW('Hygiene Data'!G118)))</f>
        <v/>
      </c>
      <c r="DZ124" s="278" t="str">
        <f ca="true">+IF(OFFSET('Hygiene Data'!$G$13,0,10*ROW('Hygiene Data'!G118))="","",OFFSET('Hygiene Data'!$G$13,0,10*ROW('Hygiene Data'!G118)))</f>
        <v/>
      </c>
      <c r="EA124" s="278" t="str">
        <f ca="true">+IF(OFFSET('Hygiene Data'!$H$11,0,10*ROW('Hygiene Data'!H118))="","",OFFSET('Hygiene Data'!$H$11,0,10*ROW('Hygiene Data'!H118)))</f>
        <v/>
      </c>
      <c r="EB124" s="278" t="str">
        <f ca="true">+IF(OFFSET('Hygiene Data'!$H$12,0,10*ROW('Hygiene Data'!H118))="","",OFFSET('Hygiene Data'!$H$12,0,10*ROW('Hygiene Data'!H118)))</f>
        <v/>
      </c>
      <c r="EC124" s="278" t="str">
        <f ca="true">+IF(OFFSET('Hygiene Data'!$H$13,0,10*ROW('Hygiene Data'!H118))="","",OFFSET('Hygiene Data'!$H$13,0,10*ROW('Hygiene Data'!H118)))</f>
        <v/>
      </c>
      <c r="ED124" s="278" t="str">
        <f ca="true">+IF(OFFSET('Hygiene Data'!$I$11,0,10*ROW('Hygiene Data'!I118))="","",OFFSET('Hygiene Data'!$I$11,0,10*ROW('Hygiene Data'!I118)))</f>
        <v/>
      </c>
      <c r="EE124" s="278" t="str">
        <f ca="true">+IF(OFFSET('Hygiene Data'!$I$12,0,10*ROW('Hygiene Data'!I118))="","",OFFSET('Hygiene Data'!$I$12,0,10*ROW('Hygiene Data'!I118)))</f>
        <v/>
      </c>
      <c r="EF124" s="278" t="str">
        <f ca="true">+IF(OFFSET('Hygiene Data'!$I$13,0,10*ROW('Hygiene Data'!I118))="","",OFFSET('Hygiene Data'!$I$13,0,10*ROW('Hygiene Data'!I118)))</f>
        <v/>
      </c>
    </row>
    <row xmlns:x14ac="http://schemas.microsoft.com/office/spreadsheetml/2009/9/ac" r="125" x14ac:dyDescent="0.2">
      <c r="A125" s="35" t="str">
        <f ca="true">+IF(OFFSET('Water Data'!$B$2,0,10*ROW('Water Data'!E119))="","",OFFSET('Water Data'!$B$2,0,10*ROW('Water Data'!E119)))</f>
        <v/>
      </c>
      <c r="B125" s="35" t="str">
        <f ca="true">+IF(OFFSET('Water Data'!$C$2,0,10*ROW('Water Data'!F119))="","",OFFSET('Water Data'!$C$2,0,10*ROW('Water Data'!F119)))</f>
        <v/>
      </c>
      <c r="C125" s="334" t="str">
        <f t="shared" ca="true" si="1"/>
        <v/>
      </c>
      <c r="D125" s="91"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1"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1"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1"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1"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1"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1"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1"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1"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1"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1"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1"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1"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1"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1"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1"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1"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1"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2"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2"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2"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2"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2"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2"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2"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2"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2"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2"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2"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2"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2"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2"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2"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2"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2"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2"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2"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2"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2"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2"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2"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2"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2"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2"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2"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2"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2"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2"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3"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3"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3"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3"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3"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3"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3"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3"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3"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3"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3"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3"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3"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3"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3"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3"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3"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3"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8"/>
      <c r="BS125" s="278" t="str">
        <f ca="true">+IF(OFFSET('Water Data'!$D$27,0,10*ROW('Water Data'!D119))="","",OFFSET('Water Data'!$D$27,0,10*ROW('Water Data'!D119)))</f>
        <v/>
      </c>
      <c r="BT125" s="278" t="str">
        <f ca="true">+IF(OFFSET('Water Data'!$D$28,0,10*ROW('Water Data'!D119))="","",OFFSET('Water Data'!$D$28,0,10*ROW('Water Data'!D119)))</f>
        <v/>
      </c>
      <c r="BU125" s="278" t="str">
        <f ca="true">+IF(OFFSET('Water Data'!$D$29,0,10*ROW('Water Data'!D119))="","",OFFSET('Water Data'!$D$29,0,10*ROW('Water Data'!D119)))</f>
        <v/>
      </c>
      <c r="BV125" s="278" t="str">
        <f ca="true">+IF(OFFSET('Water Data'!$E$27,0,10*ROW('Water Data'!E119))="","",OFFSET('Water Data'!$E$27,0,10*ROW('Water Data'!E119)))</f>
        <v/>
      </c>
      <c r="BW125" s="278" t="str">
        <f ca="true">+IF(OFFSET('Water Data'!$E$28,0,10*ROW('Water Data'!E119))="","",OFFSET('Water Data'!$E$28,0,10*ROW('Water Data'!E119)))</f>
        <v/>
      </c>
      <c r="BX125" s="278" t="str">
        <f ca="true">+IF(OFFSET('Water Data'!$E$29,0,10*ROW('Water Data'!E119))="","",OFFSET('Water Data'!$E$29,0,10*ROW('Water Data'!E119)))</f>
        <v/>
      </c>
      <c r="BY125" s="278" t="str">
        <f ca="true">+IF(OFFSET('Water Data'!$F$27,0,10*ROW('Water Data'!F119))="","",OFFSET('Water Data'!$F$27,0,10*ROW('Water Data'!F119)))</f>
        <v/>
      </c>
      <c r="BZ125" s="278" t="str">
        <f ca="true">+IF(OFFSET('Water Data'!$F$28,0,10*ROW('Water Data'!F119))="","",OFFSET('Water Data'!$F$28,0,10*ROW('Water Data'!F119)))</f>
        <v/>
      </c>
      <c r="CA125" s="278" t="str">
        <f ca="true">+IF(OFFSET('Water Data'!$F$29,0,10*ROW('Water Data'!F119))="","",OFFSET('Water Data'!$F$29,0,10*ROW('Water Data'!F119)))</f>
        <v/>
      </c>
      <c r="CB125" s="278" t="str">
        <f ca="true">+IF(OFFSET('Water Data'!$G$27,0,10*ROW('Water Data'!G119))="","",OFFSET('Water Data'!$G$27,0,10*ROW('Water Data'!G119)))</f>
        <v/>
      </c>
      <c r="CC125" s="278" t="str">
        <f ca="true">+IF(OFFSET('Water Data'!$G$28,0,10*ROW('Water Data'!G119))="","",OFFSET('Water Data'!$G$28,0,10*ROW('Water Data'!G119)))</f>
        <v/>
      </c>
      <c r="CD125" s="278" t="str">
        <f ca="true">+IF(OFFSET('Water Data'!$G$29,0,10*ROW('Water Data'!G119))="","",OFFSET('Water Data'!$G$29,0,10*ROW('Water Data'!G119)))</f>
        <v/>
      </c>
      <c r="CE125" s="278" t="str">
        <f ca="true">+IF(OFFSET('Water Data'!$H$27,0,10*ROW('Water Data'!H119))="","",OFFSET('Water Data'!$H$27,0,10*ROW('Water Data'!H119)))</f>
        <v/>
      </c>
      <c r="CF125" s="278" t="str">
        <f ca="true">+IF(OFFSET('Water Data'!$H$28,0,10*ROW('Water Data'!H119))="","",OFFSET('Water Data'!$H$28,0,10*ROW('Water Data'!H119)))</f>
        <v/>
      </c>
      <c r="CG125" s="278" t="str">
        <f ca="true">+IF(OFFSET('Water Data'!$H$29,0,10*ROW('Water Data'!H119))="","",OFFSET('Water Data'!$H$29,0,10*ROW('Water Data'!H119)))</f>
        <v/>
      </c>
      <c r="CH125" s="278" t="str">
        <f ca="true">+IF(OFFSET('Water Data'!$I$27,0,10*ROW('Water Data'!I119))="","",OFFSET('Water Data'!$I$27,0,10*ROW('Water Data'!I119)))</f>
        <v/>
      </c>
      <c r="CI125" s="278" t="str">
        <f ca="true">+IF(OFFSET('Water Data'!$I$28,0,10*ROW('Water Data'!I119))="","",OFFSET('Water Data'!$I$28,0,10*ROW('Water Data'!I119)))</f>
        <v/>
      </c>
      <c r="CJ125" s="278" t="str">
        <f ca="true">+IF(OFFSET('Water Data'!$I$29,0,10*ROW('Water Data'!I119))="","",OFFSET('Water Data'!$I$29,0,10*ROW('Water Data'!I119)))</f>
        <v/>
      </c>
      <c r="CK125" s="278" t="str">
        <f ca="true">+IF(OFFSET('Sanitation Data'!$D$28,0,10*ROW('Sanitation Data'!D119))="","",OFFSET('Sanitation Data'!$D$28,0,10*ROW('Sanitation Data'!D119)))</f>
        <v/>
      </c>
      <c r="CL125" s="278" t="str">
        <f ca="true">+IF(OFFSET('Sanitation Data'!$D$29,0,10*ROW('Sanitation Data'!D119))="","",OFFSET('Sanitation Data'!$D$29,0,10*ROW('Sanitation Data'!D119)))</f>
        <v/>
      </c>
      <c r="CM125" s="278" t="str">
        <f ca="true">+IF(OFFSET('Sanitation Data'!$D$30,0,10*ROW('Sanitation Data'!D119))="","",OFFSET('Sanitation Data'!$D$30,0,10*ROW('Sanitation Data'!D119)))</f>
        <v/>
      </c>
      <c r="CN125" s="278" t="str">
        <f ca="true">+IF(OFFSET('Sanitation Data'!$D$31,0,10*ROW('Sanitation Data'!D119))="","",OFFSET('Sanitation Data'!$D$31,0,10*ROW('Sanitation Data'!D119)))</f>
        <v/>
      </c>
      <c r="CO125" s="278" t="str">
        <f ca="true">+IF(OFFSET('Sanitation Data'!$D$32,0,10*ROW('Sanitation Data'!D119))="","",OFFSET('Sanitation Data'!$D$32,0,10*ROW('Sanitation Data'!D119)))</f>
        <v/>
      </c>
      <c r="CP125" s="278" t="str">
        <f ca="true">+IF(OFFSET('Sanitation Data'!$E$28,0,10*ROW('Sanitation Data'!E119))="","",OFFSET('Sanitation Data'!$E$28,0,10*ROW('Sanitation Data'!E119)))</f>
        <v/>
      </c>
      <c r="CQ125" s="278" t="str">
        <f ca="true">+IF(OFFSET('Sanitation Data'!$E$29,0,10*ROW('Sanitation Data'!E119))="","",OFFSET('Sanitation Data'!$E$29,0,10*ROW('Sanitation Data'!E119)))</f>
        <v/>
      </c>
      <c r="CR125" s="278" t="str">
        <f ca="true">+IF(OFFSET('Sanitation Data'!$E$30,0,10*ROW('Sanitation Data'!E119))="","",OFFSET('Sanitation Data'!$E$30,0,10*ROW('Sanitation Data'!E119)))</f>
        <v/>
      </c>
      <c r="CS125" s="278" t="str">
        <f ca="true">+IF(OFFSET('Sanitation Data'!$E$31,0,10*ROW('Sanitation Data'!E119))="","",OFFSET('Sanitation Data'!$E$31,0,10*ROW('Sanitation Data'!E119)))</f>
        <v/>
      </c>
      <c r="CT125" s="278" t="str">
        <f ca="true">+IF(OFFSET('Sanitation Data'!$E$32,0,10*ROW('Sanitation Data'!E119))="","",OFFSET('Sanitation Data'!$E$32,0,10*ROW('Sanitation Data'!E119)))</f>
        <v/>
      </c>
      <c r="CU125" s="278" t="str">
        <f ca="true">+IF(OFFSET('Sanitation Data'!$F$28,0,10*ROW('Sanitation Data'!F119))="","",OFFSET('Sanitation Data'!$F$28,0,10*ROW('Sanitation Data'!F119)))</f>
        <v/>
      </c>
      <c r="CV125" s="278" t="str">
        <f ca="true">+IF(OFFSET('Sanitation Data'!$F$29,0,10*ROW('Sanitation Data'!F119))="","",OFFSET('Sanitation Data'!$F$29,0,10*ROW('Sanitation Data'!F119)))</f>
        <v/>
      </c>
      <c r="CW125" s="278" t="str">
        <f ca="true">+IF(OFFSET('Sanitation Data'!$F$30,0,10*ROW('Sanitation Data'!F119))="","",OFFSET('Sanitation Data'!$F$30,0,10*ROW('Sanitation Data'!F119)))</f>
        <v/>
      </c>
      <c r="CX125" s="278" t="str">
        <f ca="true">+IF(OFFSET('Sanitation Data'!$F$31,0,10*ROW('Sanitation Data'!F119))="","",OFFSET('Sanitation Data'!$F$31,0,10*ROW('Sanitation Data'!F119)))</f>
        <v/>
      </c>
      <c r="CY125" s="278" t="str">
        <f ca="true">+IF(OFFSET('Sanitation Data'!$F$32,0,10*ROW('Sanitation Data'!F119))="","",OFFSET('Sanitation Data'!$F$32,0,10*ROW('Sanitation Data'!F119)))</f>
        <v/>
      </c>
      <c r="CZ125" s="278" t="str">
        <f ca="true">+IF(OFFSET('Sanitation Data'!$G$28,0,10*ROW('Sanitation Data'!G119))="","",OFFSET('Sanitation Data'!$G$28,0,10*ROW('Sanitation Data'!G119)))</f>
        <v/>
      </c>
      <c r="DA125" s="278" t="str">
        <f ca="true">+IF(OFFSET('Sanitation Data'!$G$29,0,10*ROW('Sanitation Data'!G119))="","",OFFSET('Sanitation Data'!$G$29,0,10*ROW('Sanitation Data'!G119)))</f>
        <v/>
      </c>
      <c r="DB125" s="278" t="str">
        <f ca="true">+IF(OFFSET('Sanitation Data'!$G$30,0,10*ROW('Sanitation Data'!G119))="","",OFFSET('Sanitation Data'!$G$30,0,10*ROW('Sanitation Data'!G119)))</f>
        <v/>
      </c>
      <c r="DC125" s="278" t="str">
        <f ca="true">+IF(OFFSET('Sanitation Data'!$G$31,0,10*ROW('Sanitation Data'!G119))="","",OFFSET('Sanitation Data'!$G$31,0,10*ROW('Sanitation Data'!G119)))</f>
        <v/>
      </c>
      <c r="DD125" s="278" t="str">
        <f ca="true">+IF(OFFSET('Sanitation Data'!$G$32,0,10*ROW('Sanitation Data'!G119))="","",OFFSET('Sanitation Data'!$G$32,0,10*ROW('Sanitation Data'!G119)))</f>
        <v/>
      </c>
      <c r="DE125" s="278" t="str">
        <f ca="true">+IF(OFFSET('Sanitation Data'!$H$28,0,10*ROW('Sanitation Data'!H119))="","",OFFSET('Sanitation Data'!$H$28,0,10*ROW('Sanitation Data'!H119)))</f>
        <v/>
      </c>
      <c r="DF125" s="278" t="str">
        <f ca="true">+IF(OFFSET('Sanitation Data'!$H$29,0,10*ROW('Sanitation Data'!H119))="","",OFFSET('Sanitation Data'!$H$29,0,10*ROW('Sanitation Data'!H119)))</f>
        <v/>
      </c>
      <c r="DG125" s="278" t="str">
        <f ca="true">+IF(OFFSET('Sanitation Data'!$H$30,0,10*ROW('Sanitation Data'!H119))="","",OFFSET('Sanitation Data'!$H$30,0,10*ROW('Sanitation Data'!H119)))</f>
        <v/>
      </c>
      <c r="DH125" s="278" t="str">
        <f ca="true">+IF(OFFSET('Sanitation Data'!$H$31,0,10*ROW('Sanitation Data'!H119))="","",OFFSET('Sanitation Data'!$H$31,0,10*ROW('Sanitation Data'!H119)))</f>
        <v/>
      </c>
      <c r="DI125" s="278" t="str">
        <f ca="true">+IF(OFFSET('Sanitation Data'!$H$32,0,10*ROW('Sanitation Data'!H119))="","",OFFSET('Sanitation Data'!$H$32,0,10*ROW('Sanitation Data'!H119)))</f>
        <v/>
      </c>
      <c r="DJ125" s="278" t="str">
        <f ca="true">+IF(OFFSET('Sanitation Data'!$I$28,0,10*ROW('Sanitation Data'!I119))="","",OFFSET('Sanitation Data'!$I$28,0,10*ROW('Sanitation Data'!I119)))</f>
        <v/>
      </c>
      <c r="DK125" s="278" t="str">
        <f ca="true">+IF(OFFSET('Sanitation Data'!$I$29,0,10*ROW('Sanitation Data'!I119))="","",OFFSET('Sanitation Data'!$I$29,0,10*ROW('Sanitation Data'!I119)))</f>
        <v/>
      </c>
      <c r="DL125" s="278" t="str">
        <f ca="true">+IF(OFFSET('Sanitation Data'!$I$30,0,10*ROW('Sanitation Data'!I119))="","",OFFSET('Sanitation Data'!$I$30,0,10*ROW('Sanitation Data'!I119)))</f>
        <v/>
      </c>
      <c r="DM125" s="278" t="str">
        <f ca="true">+IF(OFFSET('Sanitation Data'!$I$31,0,10*ROW('Sanitation Data'!I119))="","",OFFSET('Sanitation Data'!$I$31,0,10*ROW('Sanitation Data'!I119)))</f>
        <v/>
      </c>
      <c r="DN125" s="278" t="str">
        <f ca="true">+IF(OFFSET('Sanitation Data'!$I$32,0,10*ROW('Sanitation Data'!I119))="","",OFFSET('Sanitation Data'!$I$32,0,10*ROW('Sanitation Data'!I119)))</f>
        <v/>
      </c>
      <c r="DO125" s="278" t="str">
        <f ca="true">+IF(OFFSET('Hygiene Data'!$D$11,0,10*ROW('Hygiene Data'!D119))="","",OFFSET('Hygiene Data'!$D$11,0,10*ROW('Hygiene Data'!D119)))</f>
        <v/>
      </c>
      <c r="DP125" s="278" t="str">
        <f ca="true">+IF(OFFSET('Hygiene Data'!$D$12,0,10*ROW('Hygiene Data'!D119))="","",OFFSET('Hygiene Data'!$D$12,0,10*ROW('Hygiene Data'!D119)))</f>
        <v/>
      </c>
      <c r="DQ125" s="278" t="str">
        <f ca="true">+IF(OFFSET('Hygiene Data'!$D$13,0,10*ROW('Hygiene Data'!D119))="","",OFFSET('Hygiene Data'!$D$13,0,10*ROW('Hygiene Data'!D119)))</f>
        <v/>
      </c>
      <c r="DR125" s="278" t="str">
        <f ca="true">+IF(OFFSET('Hygiene Data'!$E$11,0,10*ROW('Hygiene Data'!E119))="","",OFFSET('Hygiene Data'!$E$11,0,10*ROW('Hygiene Data'!E119)))</f>
        <v/>
      </c>
      <c r="DS125" s="278" t="str">
        <f ca="true">+IF(OFFSET('Hygiene Data'!$E$12,0,10*ROW('Hygiene Data'!E119))="","",OFFSET('Hygiene Data'!$E$12,0,10*ROW('Hygiene Data'!E119)))</f>
        <v/>
      </c>
      <c r="DT125" s="278" t="str">
        <f ca="true">+IF(OFFSET('Hygiene Data'!$E$13,0,10*ROW('Hygiene Data'!E119))="","",OFFSET('Hygiene Data'!$E$13,0,10*ROW('Hygiene Data'!E119)))</f>
        <v/>
      </c>
      <c r="DU125" s="278" t="str">
        <f ca="true">+IF(OFFSET('Hygiene Data'!$F$11,0,10*ROW('Hygiene Data'!F119))="","",OFFSET('Hygiene Data'!$F$11,0,10*ROW('Hygiene Data'!F119)))</f>
        <v/>
      </c>
      <c r="DV125" s="278" t="str">
        <f ca="true">+IF(OFFSET('Hygiene Data'!$F$12,0,10*ROW('Hygiene Data'!F119))="","",OFFSET('Hygiene Data'!$F$12,0,10*ROW('Hygiene Data'!F119)))</f>
        <v/>
      </c>
      <c r="DW125" s="278" t="str">
        <f ca="true">+IF(OFFSET('Hygiene Data'!$F$13,0,10*ROW('Hygiene Data'!F119))="","",OFFSET('Hygiene Data'!$F$13,0,10*ROW('Hygiene Data'!F119)))</f>
        <v/>
      </c>
      <c r="DX125" s="278" t="str">
        <f ca="true">+IF(OFFSET('Hygiene Data'!$G$11,0,10*ROW('Hygiene Data'!G119))="","",OFFSET('Hygiene Data'!$G$11,0,10*ROW('Hygiene Data'!G119)))</f>
        <v/>
      </c>
      <c r="DY125" s="278" t="str">
        <f ca="true">+IF(OFFSET('Hygiene Data'!$G$12,0,10*ROW('Hygiene Data'!G119))="","",OFFSET('Hygiene Data'!$G$12,0,10*ROW('Hygiene Data'!G119)))</f>
        <v/>
      </c>
      <c r="DZ125" s="278" t="str">
        <f ca="true">+IF(OFFSET('Hygiene Data'!$G$13,0,10*ROW('Hygiene Data'!G119))="","",OFFSET('Hygiene Data'!$G$13,0,10*ROW('Hygiene Data'!G119)))</f>
        <v/>
      </c>
      <c r="EA125" s="278" t="str">
        <f ca="true">+IF(OFFSET('Hygiene Data'!$H$11,0,10*ROW('Hygiene Data'!H119))="","",OFFSET('Hygiene Data'!$H$11,0,10*ROW('Hygiene Data'!H119)))</f>
        <v/>
      </c>
      <c r="EB125" s="278" t="str">
        <f ca="true">+IF(OFFSET('Hygiene Data'!$H$12,0,10*ROW('Hygiene Data'!H119))="","",OFFSET('Hygiene Data'!$H$12,0,10*ROW('Hygiene Data'!H119)))</f>
        <v/>
      </c>
      <c r="EC125" s="278" t="str">
        <f ca="true">+IF(OFFSET('Hygiene Data'!$H$13,0,10*ROW('Hygiene Data'!H119))="","",OFFSET('Hygiene Data'!$H$13,0,10*ROW('Hygiene Data'!H119)))</f>
        <v/>
      </c>
      <c r="ED125" s="278" t="str">
        <f ca="true">+IF(OFFSET('Hygiene Data'!$I$11,0,10*ROW('Hygiene Data'!I119))="","",OFFSET('Hygiene Data'!$I$11,0,10*ROW('Hygiene Data'!I119)))</f>
        <v/>
      </c>
      <c r="EE125" s="278" t="str">
        <f ca="true">+IF(OFFSET('Hygiene Data'!$I$12,0,10*ROW('Hygiene Data'!I119))="","",OFFSET('Hygiene Data'!$I$12,0,10*ROW('Hygiene Data'!I119)))</f>
        <v/>
      </c>
      <c r="EF125" s="278" t="str">
        <f ca="true">+IF(OFFSET('Hygiene Data'!$I$13,0,10*ROW('Hygiene Data'!I119))="","",OFFSET('Hygiene Data'!$I$13,0,10*ROW('Hygiene Data'!I119)))</f>
        <v/>
      </c>
    </row>
    <row xmlns:x14ac="http://schemas.microsoft.com/office/spreadsheetml/2009/9/ac" r="126" x14ac:dyDescent="0.2">
      <c r="A126" s="35" t="str">
        <f ca="true">+IF(OFFSET('Water Data'!$B$2,0,10*ROW('Water Data'!E120))="","",OFFSET('Water Data'!$B$2,0,10*ROW('Water Data'!E120)))</f>
        <v/>
      </c>
      <c r="B126" s="35" t="str">
        <f ca="true">+IF(OFFSET('Water Data'!$C$2,0,10*ROW('Water Data'!F120))="","",OFFSET('Water Data'!$C$2,0,10*ROW('Water Data'!F120)))</f>
        <v/>
      </c>
      <c r="C126" s="334" t="str">
        <f t="shared" ca="true" si="1"/>
        <v/>
      </c>
      <c r="D126" s="91"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1"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1"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1"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1"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1"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1"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1"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1"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1"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1"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1"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1"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1"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1"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1"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1"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1"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2"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2"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2"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2"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2"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2"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2"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2"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2"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2"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2"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2"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2"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2"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2"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2"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2"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2"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2"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2"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2"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2"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2"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2"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2"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2"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2"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2"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2"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2"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3"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3"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3"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3"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3"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3"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3"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3"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3"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3"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3"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3"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3"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3"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3"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3"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3"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3"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8"/>
      <c r="BS126" s="278" t="str">
        <f ca="true">+IF(OFFSET('Water Data'!$D$27,0,10*ROW('Water Data'!D120))="","",OFFSET('Water Data'!$D$27,0,10*ROW('Water Data'!D120)))</f>
        <v/>
      </c>
      <c r="BT126" s="278" t="str">
        <f ca="true">+IF(OFFSET('Water Data'!$D$28,0,10*ROW('Water Data'!D120))="","",OFFSET('Water Data'!$D$28,0,10*ROW('Water Data'!D120)))</f>
        <v/>
      </c>
      <c r="BU126" s="278" t="str">
        <f ca="true">+IF(OFFSET('Water Data'!$D$29,0,10*ROW('Water Data'!D120))="","",OFFSET('Water Data'!$D$29,0,10*ROW('Water Data'!D120)))</f>
        <v/>
      </c>
      <c r="BV126" s="278" t="str">
        <f ca="true">+IF(OFFSET('Water Data'!$E$27,0,10*ROW('Water Data'!E120))="","",OFFSET('Water Data'!$E$27,0,10*ROW('Water Data'!E120)))</f>
        <v/>
      </c>
      <c r="BW126" s="278" t="str">
        <f ca="true">+IF(OFFSET('Water Data'!$E$28,0,10*ROW('Water Data'!E120))="","",OFFSET('Water Data'!$E$28,0,10*ROW('Water Data'!E120)))</f>
        <v/>
      </c>
      <c r="BX126" s="278" t="str">
        <f ca="true">+IF(OFFSET('Water Data'!$E$29,0,10*ROW('Water Data'!E120))="","",OFFSET('Water Data'!$E$29,0,10*ROW('Water Data'!E120)))</f>
        <v/>
      </c>
      <c r="BY126" s="278" t="str">
        <f ca="true">+IF(OFFSET('Water Data'!$F$27,0,10*ROW('Water Data'!F120))="","",OFFSET('Water Data'!$F$27,0,10*ROW('Water Data'!F120)))</f>
        <v/>
      </c>
      <c r="BZ126" s="278" t="str">
        <f ca="true">+IF(OFFSET('Water Data'!$F$28,0,10*ROW('Water Data'!F120))="","",OFFSET('Water Data'!$F$28,0,10*ROW('Water Data'!F120)))</f>
        <v/>
      </c>
      <c r="CA126" s="278" t="str">
        <f ca="true">+IF(OFFSET('Water Data'!$F$29,0,10*ROW('Water Data'!F120))="","",OFFSET('Water Data'!$F$29,0,10*ROW('Water Data'!F120)))</f>
        <v/>
      </c>
      <c r="CB126" s="278" t="str">
        <f ca="true">+IF(OFFSET('Water Data'!$G$27,0,10*ROW('Water Data'!G120))="","",OFFSET('Water Data'!$G$27,0,10*ROW('Water Data'!G120)))</f>
        <v/>
      </c>
      <c r="CC126" s="278" t="str">
        <f ca="true">+IF(OFFSET('Water Data'!$G$28,0,10*ROW('Water Data'!G120))="","",OFFSET('Water Data'!$G$28,0,10*ROW('Water Data'!G120)))</f>
        <v/>
      </c>
      <c r="CD126" s="278" t="str">
        <f ca="true">+IF(OFFSET('Water Data'!$G$29,0,10*ROW('Water Data'!G120))="","",OFFSET('Water Data'!$G$29,0,10*ROW('Water Data'!G120)))</f>
        <v/>
      </c>
      <c r="CE126" s="278" t="str">
        <f ca="true">+IF(OFFSET('Water Data'!$H$27,0,10*ROW('Water Data'!H120))="","",OFFSET('Water Data'!$H$27,0,10*ROW('Water Data'!H120)))</f>
        <v/>
      </c>
      <c r="CF126" s="278" t="str">
        <f ca="true">+IF(OFFSET('Water Data'!$H$28,0,10*ROW('Water Data'!H120))="","",OFFSET('Water Data'!$H$28,0,10*ROW('Water Data'!H120)))</f>
        <v/>
      </c>
      <c r="CG126" s="278" t="str">
        <f ca="true">+IF(OFFSET('Water Data'!$H$29,0,10*ROW('Water Data'!H120))="","",OFFSET('Water Data'!$H$29,0,10*ROW('Water Data'!H120)))</f>
        <v/>
      </c>
      <c r="CH126" s="278" t="str">
        <f ca="true">+IF(OFFSET('Water Data'!$I$27,0,10*ROW('Water Data'!I120))="","",OFFSET('Water Data'!$I$27,0,10*ROW('Water Data'!I120)))</f>
        <v/>
      </c>
      <c r="CI126" s="278" t="str">
        <f ca="true">+IF(OFFSET('Water Data'!$I$28,0,10*ROW('Water Data'!I120))="","",OFFSET('Water Data'!$I$28,0,10*ROW('Water Data'!I120)))</f>
        <v/>
      </c>
      <c r="CJ126" s="278" t="str">
        <f ca="true">+IF(OFFSET('Water Data'!$I$29,0,10*ROW('Water Data'!I120))="","",OFFSET('Water Data'!$I$29,0,10*ROW('Water Data'!I120)))</f>
        <v/>
      </c>
      <c r="CK126" s="278" t="str">
        <f ca="true">+IF(OFFSET('Sanitation Data'!$D$28,0,10*ROW('Sanitation Data'!D120))="","",OFFSET('Sanitation Data'!$D$28,0,10*ROW('Sanitation Data'!D120)))</f>
        <v/>
      </c>
      <c r="CL126" s="278" t="str">
        <f ca="true">+IF(OFFSET('Sanitation Data'!$D$29,0,10*ROW('Sanitation Data'!D120))="","",OFFSET('Sanitation Data'!$D$29,0,10*ROW('Sanitation Data'!D120)))</f>
        <v/>
      </c>
      <c r="CM126" s="278" t="str">
        <f ca="true">+IF(OFFSET('Sanitation Data'!$D$30,0,10*ROW('Sanitation Data'!D120))="","",OFFSET('Sanitation Data'!$D$30,0,10*ROW('Sanitation Data'!D120)))</f>
        <v/>
      </c>
      <c r="CN126" s="278" t="str">
        <f ca="true">+IF(OFFSET('Sanitation Data'!$D$31,0,10*ROW('Sanitation Data'!D120))="","",OFFSET('Sanitation Data'!$D$31,0,10*ROW('Sanitation Data'!D120)))</f>
        <v/>
      </c>
      <c r="CO126" s="278" t="str">
        <f ca="true">+IF(OFFSET('Sanitation Data'!$D$32,0,10*ROW('Sanitation Data'!D120))="","",OFFSET('Sanitation Data'!$D$32,0,10*ROW('Sanitation Data'!D120)))</f>
        <v/>
      </c>
      <c r="CP126" s="278" t="str">
        <f ca="true">+IF(OFFSET('Sanitation Data'!$E$28,0,10*ROW('Sanitation Data'!E120))="","",OFFSET('Sanitation Data'!$E$28,0,10*ROW('Sanitation Data'!E120)))</f>
        <v/>
      </c>
      <c r="CQ126" s="278" t="str">
        <f ca="true">+IF(OFFSET('Sanitation Data'!$E$29,0,10*ROW('Sanitation Data'!E120))="","",OFFSET('Sanitation Data'!$E$29,0,10*ROW('Sanitation Data'!E120)))</f>
        <v/>
      </c>
      <c r="CR126" s="278" t="str">
        <f ca="true">+IF(OFFSET('Sanitation Data'!$E$30,0,10*ROW('Sanitation Data'!E120))="","",OFFSET('Sanitation Data'!$E$30,0,10*ROW('Sanitation Data'!E120)))</f>
        <v/>
      </c>
      <c r="CS126" s="278" t="str">
        <f ca="true">+IF(OFFSET('Sanitation Data'!$E$31,0,10*ROW('Sanitation Data'!E120))="","",OFFSET('Sanitation Data'!$E$31,0,10*ROW('Sanitation Data'!E120)))</f>
        <v/>
      </c>
      <c r="CT126" s="278" t="str">
        <f ca="true">+IF(OFFSET('Sanitation Data'!$E$32,0,10*ROW('Sanitation Data'!E120))="","",OFFSET('Sanitation Data'!$E$32,0,10*ROW('Sanitation Data'!E120)))</f>
        <v/>
      </c>
      <c r="CU126" s="278" t="str">
        <f ca="true">+IF(OFFSET('Sanitation Data'!$F$28,0,10*ROW('Sanitation Data'!F120))="","",OFFSET('Sanitation Data'!$F$28,0,10*ROW('Sanitation Data'!F120)))</f>
        <v/>
      </c>
      <c r="CV126" s="278" t="str">
        <f ca="true">+IF(OFFSET('Sanitation Data'!$F$29,0,10*ROW('Sanitation Data'!F120))="","",OFFSET('Sanitation Data'!$F$29,0,10*ROW('Sanitation Data'!F120)))</f>
        <v/>
      </c>
      <c r="CW126" s="278" t="str">
        <f ca="true">+IF(OFFSET('Sanitation Data'!$F$30,0,10*ROW('Sanitation Data'!F120))="","",OFFSET('Sanitation Data'!$F$30,0,10*ROW('Sanitation Data'!F120)))</f>
        <v/>
      </c>
      <c r="CX126" s="278" t="str">
        <f ca="true">+IF(OFFSET('Sanitation Data'!$F$31,0,10*ROW('Sanitation Data'!F120))="","",OFFSET('Sanitation Data'!$F$31,0,10*ROW('Sanitation Data'!F120)))</f>
        <v/>
      </c>
      <c r="CY126" s="278" t="str">
        <f ca="true">+IF(OFFSET('Sanitation Data'!$F$32,0,10*ROW('Sanitation Data'!F120))="","",OFFSET('Sanitation Data'!$F$32,0,10*ROW('Sanitation Data'!F120)))</f>
        <v/>
      </c>
      <c r="CZ126" s="278" t="str">
        <f ca="true">+IF(OFFSET('Sanitation Data'!$G$28,0,10*ROW('Sanitation Data'!G120))="","",OFFSET('Sanitation Data'!$G$28,0,10*ROW('Sanitation Data'!G120)))</f>
        <v/>
      </c>
      <c r="DA126" s="278" t="str">
        <f ca="true">+IF(OFFSET('Sanitation Data'!$G$29,0,10*ROW('Sanitation Data'!G120))="","",OFFSET('Sanitation Data'!$G$29,0,10*ROW('Sanitation Data'!G120)))</f>
        <v/>
      </c>
      <c r="DB126" s="278" t="str">
        <f ca="true">+IF(OFFSET('Sanitation Data'!$G$30,0,10*ROW('Sanitation Data'!G120))="","",OFFSET('Sanitation Data'!$G$30,0,10*ROW('Sanitation Data'!G120)))</f>
        <v/>
      </c>
      <c r="DC126" s="278" t="str">
        <f ca="true">+IF(OFFSET('Sanitation Data'!$G$31,0,10*ROW('Sanitation Data'!G120))="","",OFFSET('Sanitation Data'!$G$31,0,10*ROW('Sanitation Data'!G120)))</f>
        <v/>
      </c>
      <c r="DD126" s="278" t="str">
        <f ca="true">+IF(OFFSET('Sanitation Data'!$G$32,0,10*ROW('Sanitation Data'!G120))="","",OFFSET('Sanitation Data'!$G$32,0,10*ROW('Sanitation Data'!G120)))</f>
        <v/>
      </c>
      <c r="DE126" s="278" t="str">
        <f ca="true">+IF(OFFSET('Sanitation Data'!$H$28,0,10*ROW('Sanitation Data'!H120))="","",OFFSET('Sanitation Data'!$H$28,0,10*ROW('Sanitation Data'!H120)))</f>
        <v/>
      </c>
      <c r="DF126" s="278" t="str">
        <f ca="true">+IF(OFFSET('Sanitation Data'!$H$29,0,10*ROW('Sanitation Data'!H120))="","",OFFSET('Sanitation Data'!$H$29,0,10*ROW('Sanitation Data'!H120)))</f>
        <v/>
      </c>
      <c r="DG126" s="278" t="str">
        <f ca="true">+IF(OFFSET('Sanitation Data'!$H$30,0,10*ROW('Sanitation Data'!H120))="","",OFFSET('Sanitation Data'!$H$30,0,10*ROW('Sanitation Data'!H120)))</f>
        <v/>
      </c>
      <c r="DH126" s="278" t="str">
        <f ca="true">+IF(OFFSET('Sanitation Data'!$H$31,0,10*ROW('Sanitation Data'!H120))="","",OFFSET('Sanitation Data'!$H$31,0,10*ROW('Sanitation Data'!H120)))</f>
        <v/>
      </c>
      <c r="DI126" s="278" t="str">
        <f ca="true">+IF(OFFSET('Sanitation Data'!$H$32,0,10*ROW('Sanitation Data'!H120))="","",OFFSET('Sanitation Data'!$H$32,0,10*ROW('Sanitation Data'!H120)))</f>
        <v/>
      </c>
      <c r="DJ126" s="278" t="str">
        <f ca="true">+IF(OFFSET('Sanitation Data'!$I$28,0,10*ROW('Sanitation Data'!I120))="","",OFFSET('Sanitation Data'!$I$28,0,10*ROW('Sanitation Data'!I120)))</f>
        <v/>
      </c>
      <c r="DK126" s="278" t="str">
        <f ca="true">+IF(OFFSET('Sanitation Data'!$I$29,0,10*ROW('Sanitation Data'!I120))="","",OFFSET('Sanitation Data'!$I$29,0,10*ROW('Sanitation Data'!I120)))</f>
        <v/>
      </c>
      <c r="DL126" s="278" t="str">
        <f ca="true">+IF(OFFSET('Sanitation Data'!$I$30,0,10*ROW('Sanitation Data'!I120))="","",OFFSET('Sanitation Data'!$I$30,0,10*ROW('Sanitation Data'!I120)))</f>
        <v/>
      </c>
      <c r="DM126" s="278" t="str">
        <f ca="true">+IF(OFFSET('Sanitation Data'!$I$31,0,10*ROW('Sanitation Data'!I120))="","",OFFSET('Sanitation Data'!$I$31,0,10*ROW('Sanitation Data'!I120)))</f>
        <v/>
      </c>
      <c r="DN126" s="278" t="str">
        <f ca="true">+IF(OFFSET('Sanitation Data'!$I$32,0,10*ROW('Sanitation Data'!I120))="","",OFFSET('Sanitation Data'!$I$32,0,10*ROW('Sanitation Data'!I120)))</f>
        <v/>
      </c>
      <c r="DO126" s="278" t="str">
        <f ca="true">+IF(OFFSET('Hygiene Data'!$D$11,0,10*ROW('Hygiene Data'!D120))="","",OFFSET('Hygiene Data'!$D$11,0,10*ROW('Hygiene Data'!D120)))</f>
        <v/>
      </c>
      <c r="DP126" s="278" t="str">
        <f ca="true">+IF(OFFSET('Hygiene Data'!$D$12,0,10*ROW('Hygiene Data'!D120))="","",OFFSET('Hygiene Data'!$D$12,0,10*ROW('Hygiene Data'!D120)))</f>
        <v/>
      </c>
      <c r="DQ126" s="278" t="str">
        <f ca="true">+IF(OFFSET('Hygiene Data'!$D$13,0,10*ROW('Hygiene Data'!D120))="","",OFFSET('Hygiene Data'!$D$13,0,10*ROW('Hygiene Data'!D120)))</f>
        <v/>
      </c>
      <c r="DR126" s="278" t="str">
        <f ca="true">+IF(OFFSET('Hygiene Data'!$E$11,0,10*ROW('Hygiene Data'!E120))="","",OFFSET('Hygiene Data'!$E$11,0,10*ROW('Hygiene Data'!E120)))</f>
        <v/>
      </c>
      <c r="DS126" s="278" t="str">
        <f ca="true">+IF(OFFSET('Hygiene Data'!$E$12,0,10*ROW('Hygiene Data'!E120))="","",OFFSET('Hygiene Data'!$E$12,0,10*ROW('Hygiene Data'!E120)))</f>
        <v/>
      </c>
      <c r="DT126" s="278" t="str">
        <f ca="true">+IF(OFFSET('Hygiene Data'!$E$13,0,10*ROW('Hygiene Data'!E120))="","",OFFSET('Hygiene Data'!$E$13,0,10*ROW('Hygiene Data'!E120)))</f>
        <v/>
      </c>
      <c r="DU126" s="278" t="str">
        <f ca="true">+IF(OFFSET('Hygiene Data'!$F$11,0,10*ROW('Hygiene Data'!F120))="","",OFFSET('Hygiene Data'!$F$11,0,10*ROW('Hygiene Data'!F120)))</f>
        <v/>
      </c>
      <c r="DV126" s="278" t="str">
        <f ca="true">+IF(OFFSET('Hygiene Data'!$F$12,0,10*ROW('Hygiene Data'!F120))="","",OFFSET('Hygiene Data'!$F$12,0,10*ROW('Hygiene Data'!F120)))</f>
        <v/>
      </c>
      <c r="DW126" s="278" t="str">
        <f ca="true">+IF(OFFSET('Hygiene Data'!$F$13,0,10*ROW('Hygiene Data'!F120))="","",OFFSET('Hygiene Data'!$F$13,0,10*ROW('Hygiene Data'!F120)))</f>
        <v/>
      </c>
      <c r="DX126" s="278" t="str">
        <f ca="true">+IF(OFFSET('Hygiene Data'!$G$11,0,10*ROW('Hygiene Data'!G120))="","",OFFSET('Hygiene Data'!$G$11,0,10*ROW('Hygiene Data'!G120)))</f>
        <v/>
      </c>
      <c r="DY126" s="278" t="str">
        <f ca="true">+IF(OFFSET('Hygiene Data'!$G$12,0,10*ROW('Hygiene Data'!G120))="","",OFFSET('Hygiene Data'!$G$12,0,10*ROW('Hygiene Data'!G120)))</f>
        <v/>
      </c>
      <c r="DZ126" s="278" t="str">
        <f ca="true">+IF(OFFSET('Hygiene Data'!$G$13,0,10*ROW('Hygiene Data'!G120))="","",OFFSET('Hygiene Data'!$G$13,0,10*ROW('Hygiene Data'!G120)))</f>
        <v/>
      </c>
      <c r="EA126" s="278" t="str">
        <f ca="true">+IF(OFFSET('Hygiene Data'!$H$11,0,10*ROW('Hygiene Data'!H120))="","",OFFSET('Hygiene Data'!$H$11,0,10*ROW('Hygiene Data'!H120)))</f>
        <v/>
      </c>
      <c r="EB126" s="278" t="str">
        <f ca="true">+IF(OFFSET('Hygiene Data'!$H$12,0,10*ROW('Hygiene Data'!H120))="","",OFFSET('Hygiene Data'!$H$12,0,10*ROW('Hygiene Data'!H120)))</f>
        <v/>
      </c>
      <c r="EC126" s="278" t="str">
        <f ca="true">+IF(OFFSET('Hygiene Data'!$H$13,0,10*ROW('Hygiene Data'!H120))="","",OFFSET('Hygiene Data'!$H$13,0,10*ROW('Hygiene Data'!H120)))</f>
        <v/>
      </c>
      <c r="ED126" s="278" t="str">
        <f ca="true">+IF(OFFSET('Hygiene Data'!$I$11,0,10*ROW('Hygiene Data'!I120))="","",OFFSET('Hygiene Data'!$I$11,0,10*ROW('Hygiene Data'!I120)))</f>
        <v/>
      </c>
      <c r="EE126" s="278" t="str">
        <f ca="true">+IF(OFFSET('Hygiene Data'!$I$12,0,10*ROW('Hygiene Data'!I120))="","",OFFSET('Hygiene Data'!$I$12,0,10*ROW('Hygiene Data'!I120)))</f>
        <v/>
      </c>
      <c r="EF126" s="278" t="str">
        <f ca="true">+IF(OFFSET('Hygiene Data'!$I$13,0,10*ROW('Hygiene Data'!I120))="","",OFFSET('Hygiene Data'!$I$13,0,10*ROW('Hygiene Data'!I120)))</f>
        <v/>
      </c>
    </row>
    <row xmlns:x14ac="http://schemas.microsoft.com/office/spreadsheetml/2009/9/ac" r="127" x14ac:dyDescent="0.2">
      <c r="A127" s="35" t="str">
        <f ca="true">+IF(OFFSET('Water Data'!$B$2,0,10*ROW('Water Data'!E121))="","",OFFSET('Water Data'!$B$2,0,10*ROW('Water Data'!E121)))</f>
        <v/>
      </c>
      <c r="B127" s="35" t="str">
        <f ca="true">+IF(OFFSET('Water Data'!$C$2,0,10*ROW('Water Data'!F121))="","",OFFSET('Water Data'!$C$2,0,10*ROW('Water Data'!F121)))</f>
        <v/>
      </c>
      <c r="C127" s="334" t="str">
        <f t="shared" ca="true" si="1"/>
        <v/>
      </c>
      <c r="D127" s="91"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1"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1"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1"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1"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1"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1"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1"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1"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1"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1"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1"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1"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1"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1"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1"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1"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1"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2"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2"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2"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2"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2"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2"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2"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2"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2"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2"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2"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2"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2"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2"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2"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2"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2"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2"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2"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2"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2"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2"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2"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2"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2"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2"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2"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2"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2"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2"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3"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3"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3"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3"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3"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3"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3"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3"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3"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3"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3"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3"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3"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3"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3"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3"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3"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3"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8"/>
      <c r="BS127" s="278" t="str">
        <f ca="true">+IF(OFFSET('Water Data'!$D$27,0,10*ROW('Water Data'!D121))="","",OFFSET('Water Data'!$D$27,0,10*ROW('Water Data'!D121)))</f>
        <v/>
      </c>
      <c r="BT127" s="278" t="str">
        <f ca="true">+IF(OFFSET('Water Data'!$D$28,0,10*ROW('Water Data'!D121))="","",OFFSET('Water Data'!$D$28,0,10*ROW('Water Data'!D121)))</f>
        <v/>
      </c>
      <c r="BU127" s="278" t="str">
        <f ca="true">+IF(OFFSET('Water Data'!$D$29,0,10*ROW('Water Data'!D121))="","",OFFSET('Water Data'!$D$29,0,10*ROW('Water Data'!D121)))</f>
        <v/>
      </c>
      <c r="BV127" s="278" t="str">
        <f ca="true">+IF(OFFSET('Water Data'!$E$27,0,10*ROW('Water Data'!E121))="","",OFFSET('Water Data'!$E$27,0,10*ROW('Water Data'!E121)))</f>
        <v/>
      </c>
      <c r="BW127" s="278" t="str">
        <f ca="true">+IF(OFFSET('Water Data'!$E$28,0,10*ROW('Water Data'!E121))="","",OFFSET('Water Data'!$E$28,0,10*ROW('Water Data'!E121)))</f>
        <v/>
      </c>
      <c r="BX127" s="278" t="str">
        <f ca="true">+IF(OFFSET('Water Data'!$E$29,0,10*ROW('Water Data'!E121))="","",OFFSET('Water Data'!$E$29,0,10*ROW('Water Data'!E121)))</f>
        <v/>
      </c>
      <c r="BY127" s="278" t="str">
        <f ca="true">+IF(OFFSET('Water Data'!$F$27,0,10*ROW('Water Data'!F121))="","",OFFSET('Water Data'!$F$27,0,10*ROW('Water Data'!F121)))</f>
        <v/>
      </c>
      <c r="BZ127" s="278" t="str">
        <f ca="true">+IF(OFFSET('Water Data'!$F$28,0,10*ROW('Water Data'!F121))="","",OFFSET('Water Data'!$F$28,0,10*ROW('Water Data'!F121)))</f>
        <v/>
      </c>
      <c r="CA127" s="278" t="str">
        <f ca="true">+IF(OFFSET('Water Data'!$F$29,0,10*ROW('Water Data'!F121))="","",OFFSET('Water Data'!$F$29,0,10*ROW('Water Data'!F121)))</f>
        <v/>
      </c>
      <c r="CB127" s="278" t="str">
        <f ca="true">+IF(OFFSET('Water Data'!$G$27,0,10*ROW('Water Data'!G121))="","",OFFSET('Water Data'!$G$27,0,10*ROW('Water Data'!G121)))</f>
        <v/>
      </c>
      <c r="CC127" s="278" t="str">
        <f ca="true">+IF(OFFSET('Water Data'!$G$28,0,10*ROW('Water Data'!G121))="","",OFFSET('Water Data'!$G$28,0,10*ROW('Water Data'!G121)))</f>
        <v/>
      </c>
      <c r="CD127" s="278" t="str">
        <f ca="true">+IF(OFFSET('Water Data'!$G$29,0,10*ROW('Water Data'!G121))="","",OFFSET('Water Data'!$G$29,0,10*ROW('Water Data'!G121)))</f>
        <v/>
      </c>
      <c r="CE127" s="278" t="str">
        <f ca="true">+IF(OFFSET('Water Data'!$H$27,0,10*ROW('Water Data'!H121))="","",OFFSET('Water Data'!$H$27,0,10*ROW('Water Data'!H121)))</f>
        <v/>
      </c>
      <c r="CF127" s="278" t="str">
        <f ca="true">+IF(OFFSET('Water Data'!$H$28,0,10*ROW('Water Data'!H121))="","",OFFSET('Water Data'!$H$28,0,10*ROW('Water Data'!H121)))</f>
        <v/>
      </c>
      <c r="CG127" s="278" t="str">
        <f ca="true">+IF(OFFSET('Water Data'!$H$29,0,10*ROW('Water Data'!H121))="","",OFFSET('Water Data'!$H$29,0,10*ROW('Water Data'!H121)))</f>
        <v/>
      </c>
      <c r="CH127" s="278" t="str">
        <f ca="true">+IF(OFFSET('Water Data'!$I$27,0,10*ROW('Water Data'!I121))="","",OFFSET('Water Data'!$I$27,0,10*ROW('Water Data'!I121)))</f>
        <v/>
      </c>
      <c r="CI127" s="278" t="str">
        <f ca="true">+IF(OFFSET('Water Data'!$I$28,0,10*ROW('Water Data'!I121))="","",OFFSET('Water Data'!$I$28,0,10*ROW('Water Data'!I121)))</f>
        <v/>
      </c>
      <c r="CJ127" s="278" t="str">
        <f ca="true">+IF(OFFSET('Water Data'!$I$29,0,10*ROW('Water Data'!I121))="","",OFFSET('Water Data'!$I$29,0,10*ROW('Water Data'!I121)))</f>
        <v/>
      </c>
      <c r="CK127" s="278" t="str">
        <f ca="true">+IF(OFFSET('Sanitation Data'!$D$28,0,10*ROW('Sanitation Data'!D121))="","",OFFSET('Sanitation Data'!$D$28,0,10*ROW('Sanitation Data'!D121)))</f>
        <v/>
      </c>
      <c r="CL127" s="278" t="str">
        <f ca="true">+IF(OFFSET('Sanitation Data'!$D$29,0,10*ROW('Sanitation Data'!D121))="","",OFFSET('Sanitation Data'!$D$29,0,10*ROW('Sanitation Data'!D121)))</f>
        <v/>
      </c>
      <c r="CM127" s="278" t="str">
        <f ca="true">+IF(OFFSET('Sanitation Data'!$D$30,0,10*ROW('Sanitation Data'!D121))="","",OFFSET('Sanitation Data'!$D$30,0,10*ROW('Sanitation Data'!D121)))</f>
        <v/>
      </c>
      <c r="CN127" s="278" t="str">
        <f ca="true">+IF(OFFSET('Sanitation Data'!$D$31,0,10*ROW('Sanitation Data'!D121))="","",OFFSET('Sanitation Data'!$D$31,0,10*ROW('Sanitation Data'!D121)))</f>
        <v/>
      </c>
      <c r="CO127" s="278" t="str">
        <f ca="true">+IF(OFFSET('Sanitation Data'!$D$32,0,10*ROW('Sanitation Data'!D121))="","",OFFSET('Sanitation Data'!$D$32,0,10*ROW('Sanitation Data'!D121)))</f>
        <v/>
      </c>
      <c r="CP127" s="278" t="str">
        <f ca="true">+IF(OFFSET('Sanitation Data'!$E$28,0,10*ROW('Sanitation Data'!E121))="","",OFFSET('Sanitation Data'!$E$28,0,10*ROW('Sanitation Data'!E121)))</f>
        <v/>
      </c>
      <c r="CQ127" s="278" t="str">
        <f ca="true">+IF(OFFSET('Sanitation Data'!$E$29,0,10*ROW('Sanitation Data'!E121))="","",OFFSET('Sanitation Data'!$E$29,0,10*ROW('Sanitation Data'!E121)))</f>
        <v/>
      </c>
      <c r="CR127" s="278" t="str">
        <f ca="true">+IF(OFFSET('Sanitation Data'!$E$30,0,10*ROW('Sanitation Data'!E121))="","",OFFSET('Sanitation Data'!$E$30,0,10*ROW('Sanitation Data'!E121)))</f>
        <v/>
      </c>
      <c r="CS127" s="278" t="str">
        <f ca="true">+IF(OFFSET('Sanitation Data'!$E$31,0,10*ROW('Sanitation Data'!E121))="","",OFFSET('Sanitation Data'!$E$31,0,10*ROW('Sanitation Data'!E121)))</f>
        <v/>
      </c>
      <c r="CT127" s="278" t="str">
        <f ca="true">+IF(OFFSET('Sanitation Data'!$E$32,0,10*ROW('Sanitation Data'!E121))="","",OFFSET('Sanitation Data'!$E$32,0,10*ROW('Sanitation Data'!E121)))</f>
        <v/>
      </c>
      <c r="CU127" s="278" t="str">
        <f ca="true">+IF(OFFSET('Sanitation Data'!$F$28,0,10*ROW('Sanitation Data'!F121))="","",OFFSET('Sanitation Data'!$F$28,0,10*ROW('Sanitation Data'!F121)))</f>
        <v/>
      </c>
      <c r="CV127" s="278" t="str">
        <f ca="true">+IF(OFFSET('Sanitation Data'!$F$29,0,10*ROW('Sanitation Data'!F121))="","",OFFSET('Sanitation Data'!$F$29,0,10*ROW('Sanitation Data'!F121)))</f>
        <v/>
      </c>
      <c r="CW127" s="278" t="str">
        <f ca="true">+IF(OFFSET('Sanitation Data'!$F$30,0,10*ROW('Sanitation Data'!F121))="","",OFFSET('Sanitation Data'!$F$30,0,10*ROW('Sanitation Data'!F121)))</f>
        <v/>
      </c>
      <c r="CX127" s="278" t="str">
        <f ca="true">+IF(OFFSET('Sanitation Data'!$F$31,0,10*ROW('Sanitation Data'!F121))="","",OFFSET('Sanitation Data'!$F$31,0,10*ROW('Sanitation Data'!F121)))</f>
        <v/>
      </c>
      <c r="CY127" s="278" t="str">
        <f ca="true">+IF(OFFSET('Sanitation Data'!$F$32,0,10*ROW('Sanitation Data'!F121))="","",OFFSET('Sanitation Data'!$F$32,0,10*ROW('Sanitation Data'!F121)))</f>
        <v/>
      </c>
      <c r="CZ127" s="278" t="str">
        <f ca="true">+IF(OFFSET('Sanitation Data'!$G$28,0,10*ROW('Sanitation Data'!G121))="","",OFFSET('Sanitation Data'!$G$28,0,10*ROW('Sanitation Data'!G121)))</f>
        <v/>
      </c>
      <c r="DA127" s="278" t="str">
        <f ca="true">+IF(OFFSET('Sanitation Data'!$G$29,0,10*ROW('Sanitation Data'!G121))="","",OFFSET('Sanitation Data'!$G$29,0,10*ROW('Sanitation Data'!G121)))</f>
        <v/>
      </c>
      <c r="DB127" s="278" t="str">
        <f ca="true">+IF(OFFSET('Sanitation Data'!$G$30,0,10*ROW('Sanitation Data'!G121))="","",OFFSET('Sanitation Data'!$G$30,0,10*ROW('Sanitation Data'!G121)))</f>
        <v/>
      </c>
      <c r="DC127" s="278" t="str">
        <f ca="true">+IF(OFFSET('Sanitation Data'!$G$31,0,10*ROW('Sanitation Data'!G121))="","",OFFSET('Sanitation Data'!$G$31,0,10*ROW('Sanitation Data'!G121)))</f>
        <v/>
      </c>
      <c r="DD127" s="278" t="str">
        <f ca="true">+IF(OFFSET('Sanitation Data'!$G$32,0,10*ROW('Sanitation Data'!G121))="","",OFFSET('Sanitation Data'!$G$32,0,10*ROW('Sanitation Data'!G121)))</f>
        <v/>
      </c>
      <c r="DE127" s="278" t="str">
        <f ca="true">+IF(OFFSET('Sanitation Data'!$H$28,0,10*ROW('Sanitation Data'!H121))="","",OFFSET('Sanitation Data'!$H$28,0,10*ROW('Sanitation Data'!H121)))</f>
        <v/>
      </c>
      <c r="DF127" s="278" t="str">
        <f ca="true">+IF(OFFSET('Sanitation Data'!$H$29,0,10*ROW('Sanitation Data'!H121))="","",OFFSET('Sanitation Data'!$H$29,0,10*ROW('Sanitation Data'!H121)))</f>
        <v/>
      </c>
      <c r="DG127" s="278" t="str">
        <f ca="true">+IF(OFFSET('Sanitation Data'!$H$30,0,10*ROW('Sanitation Data'!H121))="","",OFFSET('Sanitation Data'!$H$30,0,10*ROW('Sanitation Data'!H121)))</f>
        <v/>
      </c>
      <c r="DH127" s="278" t="str">
        <f ca="true">+IF(OFFSET('Sanitation Data'!$H$31,0,10*ROW('Sanitation Data'!H121))="","",OFFSET('Sanitation Data'!$H$31,0,10*ROW('Sanitation Data'!H121)))</f>
        <v/>
      </c>
      <c r="DI127" s="278" t="str">
        <f ca="true">+IF(OFFSET('Sanitation Data'!$H$32,0,10*ROW('Sanitation Data'!H121))="","",OFFSET('Sanitation Data'!$H$32,0,10*ROW('Sanitation Data'!H121)))</f>
        <v/>
      </c>
      <c r="DJ127" s="278" t="str">
        <f ca="true">+IF(OFFSET('Sanitation Data'!$I$28,0,10*ROW('Sanitation Data'!I121))="","",OFFSET('Sanitation Data'!$I$28,0,10*ROW('Sanitation Data'!I121)))</f>
        <v/>
      </c>
      <c r="DK127" s="278" t="str">
        <f ca="true">+IF(OFFSET('Sanitation Data'!$I$29,0,10*ROW('Sanitation Data'!I121))="","",OFFSET('Sanitation Data'!$I$29,0,10*ROW('Sanitation Data'!I121)))</f>
        <v/>
      </c>
      <c r="DL127" s="278" t="str">
        <f ca="true">+IF(OFFSET('Sanitation Data'!$I$30,0,10*ROW('Sanitation Data'!I121))="","",OFFSET('Sanitation Data'!$I$30,0,10*ROW('Sanitation Data'!I121)))</f>
        <v/>
      </c>
      <c r="DM127" s="278" t="str">
        <f ca="true">+IF(OFFSET('Sanitation Data'!$I$31,0,10*ROW('Sanitation Data'!I121))="","",OFFSET('Sanitation Data'!$I$31,0,10*ROW('Sanitation Data'!I121)))</f>
        <v/>
      </c>
      <c r="DN127" s="278" t="str">
        <f ca="true">+IF(OFFSET('Sanitation Data'!$I$32,0,10*ROW('Sanitation Data'!I121))="","",OFFSET('Sanitation Data'!$I$32,0,10*ROW('Sanitation Data'!I121)))</f>
        <v/>
      </c>
      <c r="DO127" s="278" t="str">
        <f ca="true">+IF(OFFSET('Hygiene Data'!$D$11,0,10*ROW('Hygiene Data'!D121))="","",OFFSET('Hygiene Data'!$D$11,0,10*ROW('Hygiene Data'!D121)))</f>
        <v/>
      </c>
      <c r="DP127" s="278" t="str">
        <f ca="true">+IF(OFFSET('Hygiene Data'!$D$12,0,10*ROW('Hygiene Data'!D121))="","",OFFSET('Hygiene Data'!$D$12,0,10*ROW('Hygiene Data'!D121)))</f>
        <v/>
      </c>
      <c r="DQ127" s="278" t="str">
        <f ca="true">+IF(OFFSET('Hygiene Data'!$D$13,0,10*ROW('Hygiene Data'!D121))="","",OFFSET('Hygiene Data'!$D$13,0,10*ROW('Hygiene Data'!D121)))</f>
        <v/>
      </c>
      <c r="DR127" s="278" t="str">
        <f ca="true">+IF(OFFSET('Hygiene Data'!$E$11,0,10*ROW('Hygiene Data'!E121))="","",OFFSET('Hygiene Data'!$E$11,0,10*ROW('Hygiene Data'!E121)))</f>
        <v/>
      </c>
      <c r="DS127" s="278" t="str">
        <f ca="true">+IF(OFFSET('Hygiene Data'!$E$12,0,10*ROW('Hygiene Data'!E121))="","",OFFSET('Hygiene Data'!$E$12,0,10*ROW('Hygiene Data'!E121)))</f>
        <v/>
      </c>
      <c r="DT127" s="278" t="str">
        <f ca="true">+IF(OFFSET('Hygiene Data'!$E$13,0,10*ROW('Hygiene Data'!E121))="","",OFFSET('Hygiene Data'!$E$13,0,10*ROW('Hygiene Data'!E121)))</f>
        <v/>
      </c>
      <c r="DU127" s="278" t="str">
        <f ca="true">+IF(OFFSET('Hygiene Data'!$F$11,0,10*ROW('Hygiene Data'!F121))="","",OFFSET('Hygiene Data'!$F$11,0,10*ROW('Hygiene Data'!F121)))</f>
        <v/>
      </c>
      <c r="DV127" s="278" t="str">
        <f ca="true">+IF(OFFSET('Hygiene Data'!$F$12,0,10*ROW('Hygiene Data'!F121))="","",OFFSET('Hygiene Data'!$F$12,0,10*ROW('Hygiene Data'!F121)))</f>
        <v/>
      </c>
      <c r="DW127" s="278" t="str">
        <f ca="true">+IF(OFFSET('Hygiene Data'!$F$13,0,10*ROW('Hygiene Data'!F121))="","",OFFSET('Hygiene Data'!$F$13,0,10*ROW('Hygiene Data'!F121)))</f>
        <v/>
      </c>
      <c r="DX127" s="278" t="str">
        <f ca="true">+IF(OFFSET('Hygiene Data'!$G$11,0,10*ROW('Hygiene Data'!G121))="","",OFFSET('Hygiene Data'!$G$11,0,10*ROW('Hygiene Data'!G121)))</f>
        <v/>
      </c>
      <c r="DY127" s="278" t="str">
        <f ca="true">+IF(OFFSET('Hygiene Data'!$G$12,0,10*ROW('Hygiene Data'!G121))="","",OFFSET('Hygiene Data'!$G$12,0,10*ROW('Hygiene Data'!G121)))</f>
        <v/>
      </c>
      <c r="DZ127" s="278" t="str">
        <f ca="true">+IF(OFFSET('Hygiene Data'!$G$13,0,10*ROW('Hygiene Data'!G121))="","",OFFSET('Hygiene Data'!$G$13,0,10*ROW('Hygiene Data'!G121)))</f>
        <v/>
      </c>
      <c r="EA127" s="278" t="str">
        <f ca="true">+IF(OFFSET('Hygiene Data'!$H$11,0,10*ROW('Hygiene Data'!H121))="","",OFFSET('Hygiene Data'!$H$11,0,10*ROW('Hygiene Data'!H121)))</f>
        <v/>
      </c>
      <c r="EB127" s="278" t="str">
        <f ca="true">+IF(OFFSET('Hygiene Data'!$H$12,0,10*ROW('Hygiene Data'!H121))="","",OFFSET('Hygiene Data'!$H$12,0,10*ROW('Hygiene Data'!H121)))</f>
        <v/>
      </c>
      <c r="EC127" s="278" t="str">
        <f ca="true">+IF(OFFSET('Hygiene Data'!$H$13,0,10*ROW('Hygiene Data'!H121))="","",OFFSET('Hygiene Data'!$H$13,0,10*ROW('Hygiene Data'!H121)))</f>
        <v/>
      </c>
      <c r="ED127" s="278" t="str">
        <f ca="true">+IF(OFFSET('Hygiene Data'!$I$11,0,10*ROW('Hygiene Data'!I121))="","",OFFSET('Hygiene Data'!$I$11,0,10*ROW('Hygiene Data'!I121)))</f>
        <v/>
      </c>
      <c r="EE127" s="278" t="str">
        <f ca="true">+IF(OFFSET('Hygiene Data'!$I$12,0,10*ROW('Hygiene Data'!I121))="","",OFFSET('Hygiene Data'!$I$12,0,10*ROW('Hygiene Data'!I121)))</f>
        <v/>
      </c>
      <c r="EF127" s="278" t="str">
        <f ca="true">+IF(OFFSET('Hygiene Data'!$I$13,0,10*ROW('Hygiene Data'!I121))="","",OFFSET('Hygiene Data'!$I$13,0,10*ROW('Hygiene Data'!I121)))</f>
        <v/>
      </c>
    </row>
    <row xmlns:x14ac="http://schemas.microsoft.com/office/spreadsheetml/2009/9/ac" r="128" x14ac:dyDescent="0.2">
      <c r="A128" s="35" t="str">
        <f ca="true">+IF(OFFSET('Water Data'!$B$2,0,10*ROW('Water Data'!E122))="","",OFFSET('Water Data'!$B$2,0,10*ROW('Water Data'!E122)))</f>
        <v/>
      </c>
      <c r="B128" s="35" t="str">
        <f ca="true">+IF(OFFSET('Water Data'!$C$2,0,10*ROW('Water Data'!F122))="","",OFFSET('Water Data'!$C$2,0,10*ROW('Water Data'!F122)))</f>
        <v/>
      </c>
      <c r="C128" s="334" t="str">
        <f t="shared" ca="true" si="1"/>
        <v/>
      </c>
      <c r="D128" s="91"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1"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1"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1"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1"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1"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1"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1"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1"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1"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1"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1"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1"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1"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1"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1"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1"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1"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2"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2"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2"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2"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2"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2"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2"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2"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2"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2"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2"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2"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2"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2"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2"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2"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2"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2"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2"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2"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2"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2"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2"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2"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2"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2"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2"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2"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2"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2"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3"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3"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3"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3"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3"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3"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3"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3"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3"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3"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3"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3"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3"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3"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3"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3"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3"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3"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8"/>
      <c r="BS128" s="278" t="str">
        <f ca="true">+IF(OFFSET('Water Data'!$D$27,0,10*ROW('Water Data'!D122))="","",OFFSET('Water Data'!$D$27,0,10*ROW('Water Data'!D122)))</f>
        <v/>
      </c>
      <c r="BT128" s="278" t="str">
        <f ca="true">+IF(OFFSET('Water Data'!$D$28,0,10*ROW('Water Data'!D122))="","",OFFSET('Water Data'!$D$28,0,10*ROW('Water Data'!D122)))</f>
        <v/>
      </c>
      <c r="BU128" s="278" t="str">
        <f ca="true">+IF(OFFSET('Water Data'!$D$29,0,10*ROW('Water Data'!D122))="","",OFFSET('Water Data'!$D$29,0,10*ROW('Water Data'!D122)))</f>
        <v/>
      </c>
      <c r="BV128" s="278" t="str">
        <f ca="true">+IF(OFFSET('Water Data'!$E$27,0,10*ROW('Water Data'!E122))="","",OFFSET('Water Data'!$E$27,0,10*ROW('Water Data'!E122)))</f>
        <v/>
      </c>
      <c r="BW128" s="278" t="str">
        <f ca="true">+IF(OFFSET('Water Data'!$E$28,0,10*ROW('Water Data'!E122))="","",OFFSET('Water Data'!$E$28,0,10*ROW('Water Data'!E122)))</f>
        <v/>
      </c>
      <c r="BX128" s="278" t="str">
        <f ca="true">+IF(OFFSET('Water Data'!$E$29,0,10*ROW('Water Data'!E122))="","",OFFSET('Water Data'!$E$29,0,10*ROW('Water Data'!E122)))</f>
        <v/>
      </c>
      <c r="BY128" s="278" t="str">
        <f ca="true">+IF(OFFSET('Water Data'!$F$27,0,10*ROW('Water Data'!F122))="","",OFFSET('Water Data'!$F$27,0,10*ROW('Water Data'!F122)))</f>
        <v/>
      </c>
      <c r="BZ128" s="278" t="str">
        <f ca="true">+IF(OFFSET('Water Data'!$F$28,0,10*ROW('Water Data'!F122))="","",OFFSET('Water Data'!$F$28,0,10*ROW('Water Data'!F122)))</f>
        <v/>
      </c>
      <c r="CA128" s="278" t="str">
        <f ca="true">+IF(OFFSET('Water Data'!$F$29,0,10*ROW('Water Data'!F122))="","",OFFSET('Water Data'!$F$29,0,10*ROW('Water Data'!F122)))</f>
        <v/>
      </c>
      <c r="CB128" s="278" t="str">
        <f ca="true">+IF(OFFSET('Water Data'!$G$27,0,10*ROW('Water Data'!G122))="","",OFFSET('Water Data'!$G$27,0,10*ROW('Water Data'!G122)))</f>
        <v/>
      </c>
      <c r="CC128" s="278" t="str">
        <f ca="true">+IF(OFFSET('Water Data'!$G$28,0,10*ROW('Water Data'!G122))="","",OFFSET('Water Data'!$G$28,0,10*ROW('Water Data'!G122)))</f>
        <v/>
      </c>
      <c r="CD128" s="278" t="str">
        <f ca="true">+IF(OFFSET('Water Data'!$G$29,0,10*ROW('Water Data'!G122))="","",OFFSET('Water Data'!$G$29,0,10*ROW('Water Data'!G122)))</f>
        <v/>
      </c>
      <c r="CE128" s="278" t="str">
        <f ca="true">+IF(OFFSET('Water Data'!$H$27,0,10*ROW('Water Data'!H122))="","",OFFSET('Water Data'!$H$27,0,10*ROW('Water Data'!H122)))</f>
        <v/>
      </c>
      <c r="CF128" s="278" t="str">
        <f ca="true">+IF(OFFSET('Water Data'!$H$28,0,10*ROW('Water Data'!H122))="","",OFFSET('Water Data'!$H$28,0,10*ROW('Water Data'!H122)))</f>
        <v/>
      </c>
      <c r="CG128" s="278" t="str">
        <f ca="true">+IF(OFFSET('Water Data'!$H$29,0,10*ROW('Water Data'!H122))="","",OFFSET('Water Data'!$H$29,0,10*ROW('Water Data'!H122)))</f>
        <v/>
      </c>
      <c r="CH128" s="278" t="str">
        <f ca="true">+IF(OFFSET('Water Data'!$I$27,0,10*ROW('Water Data'!I122))="","",OFFSET('Water Data'!$I$27,0,10*ROW('Water Data'!I122)))</f>
        <v/>
      </c>
      <c r="CI128" s="278" t="str">
        <f ca="true">+IF(OFFSET('Water Data'!$I$28,0,10*ROW('Water Data'!I122))="","",OFFSET('Water Data'!$I$28,0,10*ROW('Water Data'!I122)))</f>
        <v/>
      </c>
      <c r="CJ128" s="278" t="str">
        <f ca="true">+IF(OFFSET('Water Data'!$I$29,0,10*ROW('Water Data'!I122))="","",OFFSET('Water Data'!$I$29,0,10*ROW('Water Data'!I122)))</f>
        <v/>
      </c>
      <c r="CK128" s="278" t="str">
        <f ca="true">+IF(OFFSET('Sanitation Data'!$D$28,0,10*ROW('Sanitation Data'!D122))="","",OFFSET('Sanitation Data'!$D$28,0,10*ROW('Sanitation Data'!D122)))</f>
        <v/>
      </c>
      <c r="CL128" s="278" t="str">
        <f ca="true">+IF(OFFSET('Sanitation Data'!$D$29,0,10*ROW('Sanitation Data'!D122))="","",OFFSET('Sanitation Data'!$D$29,0,10*ROW('Sanitation Data'!D122)))</f>
        <v/>
      </c>
      <c r="CM128" s="278" t="str">
        <f ca="true">+IF(OFFSET('Sanitation Data'!$D$30,0,10*ROW('Sanitation Data'!D122))="","",OFFSET('Sanitation Data'!$D$30,0,10*ROW('Sanitation Data'!D122)))</f>
        <v/>
      </c>
      <c r="CN128" s="278" t="str">
        <f ca="true">+IF(OFFSET('Sanitation Data'!$D$31,0,10*ROW('Sanitation Data'!D122))="","",OFFSET('Sanitation Data'!$D$31,0,10*ROW('Sanitation Data'!D122)))</f>
        <v/>
      </c>
      <c r="CO128" s="278" t="str">
        <f ca="true">+IF(OFFSET('Sanitation Data'!$D$32,0,10*ROW('Sanitation Data'!D122))="","",OFFSET('Sanitation Data'!$D$32,0,10*ROW('Sanitation Data'!D122)))</f>
        <v/>
      </c>
      <c r="CP128" s="278" t="str">
        <f ca="true">+IF(OFFSET('Sanitation Data'!$E$28,0,10*ROW('Sanitation Data'!E122))="","",OFFSET('Sanitation Data'!$E$28,0,10*ROW('Sanitation Data'!E122)))</f>
        <v/>
      </c>
      <c r="CQ128" s="278" t="str">
        <f ca="true">+IF(OFFSET('Sanitation Data'!$E$29,0,10*ROW('Sanitation Data'!E122))="","",OFFSET('Sanitation Data'!$E$29,0,10*ROW('Sanitation Data'!E122)))</f>
        <v/>
      </c>
      <c r="CR128" s="278" t="str">
        <f ca="true">+IF(OFFSET('Sanitation Data'!$E$30,0,10*ROW('Sanitation Data'!E122))="","",OFFSET('Sanitation Data'!$E$30,0,10*ROW('Sanitation Data'!E122)))</f>
        <v/>
      </c>
      <c r="CS128" s="278" t="str">
        <f ca="true">+IF(OFFSET('Sanitation Data'!$E$31,0,10*ROW('Sanitation Data'!E122))="","",OFFSET('Sanitation Data'!$E$31,0,10*ROW('Sanitation Data'!E122)))</f>
        <v/>
      </c>
      <c r="CT128" s="278" t="str">
        <f ca="true">+IF(OFFSET('Sanitation Data'!$E$32,0,10*ROW('Sanitation Data'!E122))="","",OFFSET('Sanitation Data'!$E$32,0,10*ROW('Sanitation Data'!E122)))</f>
        <v/>
      </c>
      <c r="CU128" s="278" t="str">
        <f ca="true">+IF(OFFSET('Sanitation Data'!$F$28,0,10*ROW('Sanitation Data'!F122))="","",OFFSET('Sanitation Data'!$F$28,0,10*ROW('Sanitation Data'!F122)))</f>
        <v/>
      </c>
      <c r="CV128" s="278" t="str">
        <f ca="true">+IF(OFFSET('Sanitation Data'!$F$29,0,10*ROW('Sanitation Data'!F122))="","",OFFSET('Sanitation Data'!$F$29,0,10*ROW('Sanitation Data'!F122)))</f>
        <v/>
      </c>
      <c r="CW128" s="278" t="str">
        <f ca="true">+IF(OFFSET('Sanitation Data'!$F$30,0,10*ROW('Sanitation Data'!F122))="","",OFFSET('Sanitation Data'!$F$30,0,10*ROW('Sanitation Data'!F122)))</f>
        <v/>
      </c>
      <c r="CX128" s="278" t="str">
        <f ca="true">+IF(OFFSET('Sanitation Data'!$F$31,0,10*ROW('Sanitation Data'!F122))="","",OFFSET('Sanitation Data'!$F$31,0,10*ROW('Sanitation Data'!F122)))</f>
        <v/>
      </c>
      <c r="CY128" s="278" t="str">
        <f ca="true">+IF(OFFSET('Sanitation Data'!$F$32,0,10*ROW('Sanitation Data'!F122))="","",OFFSET('Sanitation Data'!$F$32,0,10*ROW('Sanitation Data'!F122)))</f>
        <v/>
      </c>
      <c r="CZ128" s="278" t="str">
        <f ca="true">+IF(OFFSET('Sanitation Data'!$G$28,0,10*ROW('Sanitation Data'!G122))="","",OFFSET('Sanitation Data'!$G$28,0,10*ROW('Sanitation Data'!G122)))</f>
        <v/>
      </c>
      <c r="DA128" s="278" t="str">
        <f ca="true">+IF(OFFSET('Sanitation Data'!$G$29,0,10*ROW('Sanitation Data'!G122))="","",OFFSET('Sanitation Data'!$G$29,0,10*ROW('Sanitation Data'!G122)))</f>
        <v/>
      </c>
      <c r="DB128" s="278" t="str">
        <f ca="true">+IF(OFFSET('Sanitation Data'!$G$30,0,10*ROW('Sanitation Data'!G122))="","",OFFSET('Sanitation Data'!$G$30,0,10*ROW('Sanitation Data'!G122)))</f>
        <v/>
      </c>
      <c r="DC128" s="278" t="str">
        <f ca="true">+IF(OFFSET('Sanitation Data'!$G$31,0,10*ROW('Sanitation Data'!G122))="","",OFFSET('Sanitation Data'!$G$31,0,10*ROW('Sanitation Data'!G122)))</f>
        <v/>
      </c>
      <c r="DD128" s="278" t="str">
        <f ca="true">+IF(OFFSET('Sanitation Data'!$G$32,0,10*ROW('Sanitation Data'!G122))="","",OFFSET('Sanitation Data'!$G$32,0,10*ROW('Sanitation Data'!G122)))</f>
        <v/>
      </c>
      <c r="DE128" s="278" t="str">
        <f ca="true">+IF(OFFSET('Sanitation Data'!$H$28,0,10*ROW('Sanitation Data'!H122))="","",OFFSET('Sanitation Data'!$H$28,0,10*ROW('Sanitation Data'!H122)))</f>
        <v/>
      </c>
      <c r="DF128" s="278" t="str">
        <f ca="true">+IF(OFFSET('Sanitation Data'!$H$29,0,10*ROW('Sanitation Data'!H122))="","",OFFSET('Sanitation Data'!$H$29,0,10*ROW('Sanitation Data'!H122)))</f>
        <v/>
      </c>
      <c r="DG128" s="278" t="str">
        <f ca="true">+IF(OFFSET('Sanitation Data'!$H$30,0,10*ROW('Sanitation Data'!H122))="","",OFFSET('Sanitation Data'!$H$30,0,10*ROW('Sanitation Data'!H122)))</f>
        <v/>
      </c>
      <c r="DH128" s="278" t="str">
        <f ca="true">+IF(OFFSET('Sanitation Data'!$H$31,0,10*ROW('Sanitation Data'!H122))="","",OFFSET('Sanitation Data'!$H$31,0,10*ROW('Sanitation Data'!H122)))</f>
        <v/>
      </c>
      <c r="DI128" s="278" t="str">
        <f ca="true">+IF(OFFSET('Sanitation Data'!$H$32,0,10*ROW('Sanitation Data'!H122))="","",OFFSET('Sanitation Data'!$H$32,0,10*ROW('Sanitation Data'!H122)))</f>
        <v/>
      </c>
      <c r="DJ128" s="278" t="str">
        <f ca="true">+IF(OFFSET('Sanitation Data'!$I$28,0,10*ROW('Sanitation Data'!I122))="","",OFFSET('Sanitation Data'!$I$28,0,10*ROW('Sanitation Data'!I122)))</f>
        <v/>
      </c>
      <c r="DK128" s="278" t="str">
        <f ca="true">+IF(OFFSET('Sanitation Data'!$I$29,0,10*ROW('Sanitation Data'!I122))="","",OFFSET('Sanitation Data'!$I$29,0,10*ROW('Sanitation Data'!I122)))</f>
        <v/>
      </c>
      <c r="DL128" s="278" t="str">
        <f ca="true">+IF(OFFSET('Sanitation Data'!$I$30,0,10*ROW('Sanitation Data'!I122))="","",OFFSET('Sanitation Data'!$I$30,0,10*ROW('Sanitation Data'!I122)))</f>
        <v/>
      </c>
      <c r="DM128" s="278" t="str">
        <f ca="true">+IF(OFFSET('Sanitation Data'!$I$31,0,10*ROW('Sanitation Data'!I122))="","",OFFSET('Sanitation Data'!$I$31,0,10*ROW('Sanitation Data'!I122)))</f>
        <v/>
      </c>
      <c r="DN128" s="278" t="str">
        <f ca="true">+IF(OFFSET('Sanitation Data'!$I$32,0,10*ROW('Sanitation Data'!I122))="","",OFFSET('Sanitation Data'!$I$32,0,10*ROW('Sanitation Data'!I122)))</f>
        <v/>
      </c>
      <c r="DO128" s="278" t="str">
        <f ca="true">+IF(OFFSET('Hygiene Data'!$D$11,0,10*ROW('Hygiene Data'!D122))="","",OFFSET('Hygiene Data'!$D$11,0,10*ROW('Hygiene Data'!D122)))</f>
        <v/>
      </c>
      <c r="DP128" s="278" t="str">
        <f ca="true">+IF(OFFSET('Hygiene Data'!$D$12,0,10*ROW('Hygiene Data'!D122))="","",OFFSET('Hygiene Data'!$D$12,0,10*ROW('Hygiene Data'!D122)))</f>
        <v/>
      </c>
      <c r="DQ128" s="278" t="str">
        <f ca="true">+IF(OFFSET('Hygiene Data'!$D$13,0,10*ROW('Hygiene Data'!D122))="","",OFFSET('Hygiene Data'!$D$13,0,10*ROW('Hygiene Data'!D122)))</f>
        <v/>
      </c>
      <c r="DR128" s="278" t="str">
        <f ca="true">+IF(OFFSET('Hygiene Data'!$E$11,0,10*ROW('Hygiene Data'!E122))="","",OFFSET('Hygiene Data'!$E$11,0,10*ROW('Hygiene Data'!E122)))</f>
        <v/>
      </c>
      <c r="DS128" s="278" t="str">
        <f ca="true">+IF(OFFSET('Hygiene Data'!$E$12,0,10*ROW('Hygiene Data'!E122))="","",OFFSET('Hygiene Data'!$E$12,0,10*ROW('Hygiene Data'!E122)))</f>
        <v/>
      </c>
      <c r="DT128" s="278" t="str">
        <f ca="true">+IF(OFFSET('Hygiene Data'!$E$13,0,10*ROW('Hygiene Data'!E122))="","",OFFSET('Hygiene Data'!$E$13,0,10*ROW('Hygiene Data'!E122)))</f>
        <v/>
      </c>
      <c r="DU128" s="278" t="str">
        <f ca="true">+IF(OFFSET('Hygiene Data'!$F$11,0,10*ROW('Hygiene Data'!F122))="","",OFFSET('Hygiene Data'!$F$11,0,10*ROW('Hygiene Data'!F122)))</f>
        <v/>
      </c>
      <c r="DV128" s="278" t="str">
        <f ca="true">+IF(OFFSET('Hygiene Data'!$F$12,0,10*ROW('Hygiene Data'!F122))="","",OFFSET('Hygiene Data'!$F$12,0,10*ROW('Hygiene Data'!F122)))</f>
        <v/>
      </c>
      <c r="DW128" s="278" t="str">
        <f ca="true">+IF(OFFSET('Hygiene Data'!$F$13,0,10*ROW('Hygiene Data'!F122))="","",OFFSET('Hygiene Data'!$F$13,0,10*ROW('Hygiene Data'!F122)))</f>
        <v/>
      </c>
      <c r="DX128" s="278" t="str">
        <f ca="true">+IF(OFFSET('Hygiene Data'!$G$11,0,10*ROW('Hygiene Data'!G122))="","",OFFSET('Hygiene Data'!$G$11,0,10*ROW('Hygiene Data'!G122)))</f>
        <v/>
      </c>
      <c r="DY128" s="278" t="str">
        <f ca="true">+IF(OFFSET('Hygiene Data'!$G$12,0,10*ROW('Hygiene Data'!G122))="","",OFFSET('Hygiene Data'!$G$12,0,10*ROW('Hygiene Data'!G122)))</f>
        <v/>
      </c>
      <c r="DZ128" s="278" t="str">
        <f ca="true">+IF(OFFSET('Hygiene Data'!$G$13,0,10*ROW('Hygiene Data'!G122))="","",OFFSET('Hygiene Data'!$G$13,0,10*ROW('Hygiene Data'!G122)))</f>
        <v/>
      </c>
      <c r="EA128" s="278" t="str">
        <f ca="true">+IF(OFFSET('Hygiene Data'!$H$11,0,10*ROW('Hygiene Data'!H122))="","",OFFSET('Hygiene Data'!$H$11,0,10*ROW('Hygiene Data'!H122)))</f>
        <v/>
      </c>
      <c r="EB128" s="278" t="str">
        <f ca="true">+IF(OFFSET('Hygiene Data'!$H$12,0,10*ROW('Hygiene Data'!H122))="","",OFFSET('Hygiene Data'!$H$12,0,10*ROW('Hygiene Data'!H122)))</f>
        <v/>
      </c>
      <c r="EC128" s="278" t="str">
        <f ca="true">+IF(OFFSET('Hygiene Data'!$H$13,0,10*ROW('Hygiene Data'!H122))="","",OFFSET('Hygiene Data'!$H$13,0,10*ROW('Hygiene Data'!H122)))</f>
        <v/>
      </c>
      <c r="ED128" s="278" t="str">
        <f ca="true">+IF(OFFSET('Hygiene Data'!$I$11,0,10*ROW('Hygiene Data'!I122))="","",OFFSET('Hygiene Data'!$I$11,0,10*ROW('Hygiene Data'!I122)))</f>
        <v/>
      </c>
      <c r="EE128" s="278" t="str">
        <f ca="true">+IF(OFFSET('Hygiene Data'!$I$12,0,10*ROW('Hygiene Data'!I122))="","",OFFSET('Hygiene Data'!$I$12,0,10*ROW('Hygiene Data'!I122)))</f>
        <v/>
      </c>
      <c r="EF128" s="278" t="str">
        <f ca="true">+IF(OFFSET('Hygiene Data'!$I$13,0,10*ROW('Hygiene Data'!I122))="","",OFFSET('Hygiene Data'!$I$13,0,10*ROW('Hygiene Data'!I122)))</f>
        <v/>
      </c>
    </row>
    <row xmlns:x14ac="http://schemas.microsoft.com/office/spreadsheetml/2009/9/ac" r="129" x14ac:dyDescent="0.2">
      <c r="A129" s="35" t="str">
        <f ca="true">+IF(OFFSET('Water Data'!$B$2,0,10*ROW('Water Data'!E123))="","",OFFSET('Water Data'!$B$2,0,10*ROW('Water Data'!E123)))</f>
        <v/>
      </c>
      <c r="B129" s="35" t="str">
        <f ca="true">+IF(OFFSET('Water Data'!$C$2,0,10*ROW('Water Data'!F123))="","",OFFSET('Water Data'!$C$2,0,10*ROW('Water Data'!F123)))</f>
        <v/>
      </c>
      <c r="C129" s="334" t="str">
        <f t="shared" ca="true" si="1"/>
        <v/>
      </c>
      <c r="D129" s="91"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1"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1"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1"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1"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1"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1"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1"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1"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1"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1"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1"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1"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1"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1"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1"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1"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1"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2"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2"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2"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2"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2"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2"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2"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2"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2"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2"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2"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2"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2"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2"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2"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2"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2"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2"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2"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2"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2"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2"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2"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2"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2"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2"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2"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2"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2"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2"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3"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3"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3"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3"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3"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3"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3"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3"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3"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3"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3"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3"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3"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3"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3"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3"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3"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3"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8"/>
      <c r="BS129" s="278" t="str">
        <f ca="true">+IF(OFFSET('Water Data'!$D$27,0,10*ROW('Water Data'!D123))="","",OFFSET('Water Data'!$D$27,0,10*ROW('Water Data'!D123)))</f>
        <v/>
      </c>
      <c r="BT129" s="278" t="str">
        <f ca="true">+IF(OFFSET('Water Data'!$D$28,0,10*ROW('Water Data'!D123))="","",OFFSET('Water Data'!$D$28,0,10*ROW('Water Data'!D123)))</f>
        <v/>
      </c>
      <c r="BU129" s="278" t="str">
        <f ca="true">+IF(OFFSET('Water Data'!$D$29,0,10*ROW('Water Data'!D123))="","",OFFSET('Water Data'!$D$29,0,10*ROW('Water Data'!D123)))</f>
        <v/>
      </c>
      <c r="BV129" s="278" t="str">
        <f ca="true">+IF(OFFSET('Water Data'!$E$27,0,10*ROW('Water Data'!E123))="","",OFFSET('Water Data'!$E$27,0,10*ROW('Water Data'!E123)))</f>
        <v/>
      </c>
      <c r="BW129" s="278" t="str">
        <f ca="true">+IF(OFFSET('Water Data'!$E$28,0,10*ROW('Water Data'!E123))="","",OFFSET('Water Data'!$E$28,0,10*ROW('Water Data'!E123)))</f>
        <v/>
      </c>
      <c r="BX129" s="278" t="str">
        <f ca="true">+IF(OFFSET('Water Data'!$E$29,0,10*ROW('Water Data'!E123))="","",OFFSET('Water Data'!$E$29,0,10*ROW('Water Data'!E123)))</f>
        <v/>
      </c>
      <c r="BY129" s="278" t="str">
        <f ca="true">+IF(OFFSET('Water Data'!$F$27,0,10*ROW('Water Data'!F123))="","",OFFSET('Water Data'!$F$27,0,10*ROW('Water Data'!F123)))</f>
        <v/>
      </c>
      <c r="BZ129" s="278" t="str">
        <f ca="true">+IF(OFFSET('Water Data'!$F$28,0,10*ROW('Water Data'!F123))="","",OFFSET('Water Data'!$F$28,0,10*ROW('Water Data'!F123)))</f>
        <v/>
      </c>
      <c r="CA129" s="278" t="str">
        <f ca="true">+IF(OFFSET('Water Data'!$F$29,0,10*ROW('Water Data'!F123))="","",OFFSET('Water Data'!$F$29,0,10*ROW('Water Data'!F123)))</f>
        <v/>
      </c>
      <c r="CB129" s="278" t="str">
        <f ca="true">+IF(OFFSET('Water Data'!$G$27,0,10*ROW('Water Data'!G123))="","",OFFSET('Water Data'!$G$27,0,10*ROW('Water Data'!G123)))</f>
        <v/>
      </c>
      <c r="CC129" s="278" t="str">
        <f ca="true">+IF(OFFSET('Water Data'!$G$28,0,10*ROW('Water Data'!G123))="","",OFFSET('Water Data'!$G$28,0,10*ROW('Water Data'!G123)))</f>
        <v/>
      </c>
      <c r="CD129" s="278" t="str">
        <f ca="true">+IF(OFFSET('Water Data'!$G$29,0,10*ROW('Water Data'!G123))="","",OFFSET('Water Data'!$G$29,0,10*ROW('Water Data'!G123)))</f>
        <v/>
      </c>
      <c r="CE129" s="278" t="str">
        <f ca="true">+IF(OFFSET('Water Data'!$H$27,0,10*ROW('Water Data'!H123))="","",OFFSET('Water Data'!$H$27,0,10*ROW('Water Data'!H123)))</f>
        <v/>
      </c>
      <c r="CF129" s="278" t="str">
        <f ca="true">+IF(OFFSET('Water Data'!$H$28,0,10*ROW('Water Data'!H123))="","",OFFSET('Water Data'!$H$28,0,10*ROW('Water Data'!H123)))</f>
        <v/>
      </c>
      <c r="CG129" s="278" t="str">
        <f ca="true">+IF(OFFSET('Water Data'!$H$29,0,10*ROW('Water Data'!H123))="","",OFFSET('Water Data'!$H$29,0,10*ROW('Water Data'!H123)))</f>
        <v/>
      </c>
      <c r="CH129" s="278" t="str">
        <f ca="true">+IF(OFFSET('Water Data'!$I$27,0,10*ROW('Water Data'!I123))="","",OFFSET('Water Data'!$I$27,0,10*ROW('Water Data'!I123)))</f>
        <v/>
      </c>
      <c r="CI129" s="278" t="str">
        <f ca="true">+IF(OFFSET('Water Data'!$I$28,0,10*ROW('Water Data'!I123))="","",OFFSET('Water Data'!$I$28,0,10*ROW('Water Data'!I123)))</f>
        <v/>
      </c>
      <c r="CJ129" s="278" t="str">
        <f ca="true">+IF(OFFSET('Water Data'!$I$29,0,10*ROW('Water Data'!I123))="","",OFFSET('Water Data'!$I$29,0,10*ROW('Water Data'!I123)))</f>
        <v/>
      </c>
      <c r="CK129" s="278" t="str">
        <f ca="true">+IF(OFFSET('Sanitation Data'!$D$28,0,10*ROW('Sanitation Data'!D123))="","",OFFSET('Sanitation Data'!$D$28,0,10*ROW('Sanitation Data'!D123)))</f>
        <v/>
      </c>
      <c r="CL129" s="278" t="str">
        <f ca="true">+IF(OFFSET('Sanitation Data'!$D$29,0,10*ROW('Sanitation Data'!D123))="","",OFFSET('Sanitation Data'!$D$29,0,10*ROW('Sanitation Data'!D123)))</f>
        <v/>
      </c>
      <c r="CM129" s="278" t="str">
        <f ca="true">+IF(OFFSET('Sanitation Data'!$D$30,0,10*ROW('Sanitation Data'!D123))="","",OFFSET('Sanitation Data'!$D$30,0,10*ROW('Sanitation Data'!D123)))</f>
        <v/>
      </c>
      <c r="CN129" s="278" t="str">
        <f ca="true">+IF(OFFSET('Sanitation Data'!$D$31,0,10*ROW('Sanitation Data'!D123))="","",OFFSET('Sanitation Data'!$D$31,0,10*ROW('Sanitation Data'!D123)))</f>
        <v/>
      </c>
      <c r="CO129" s="278" t="str">
        <f ca="true">+IF(OFFSET('Sanitation Data'!$D$32,0,10*ROW('Sanitation Data'!D123))="","",OFFSET('Sanitation Data'!$D$32,0,10*ROW('Sanitation Data'!D123)))</f>
        <v/>
      </c>
      <c r="CP129" s="278" t="str">
        <f ca="true">+IF(OFFSET('Sanitation Data'!$E$28,0,10*ROW('Sanitation Data'!E123))="","",OFFSET('Sanitation Data'!$E$28,0,10*ROW('Sanitation Data'!E123)))</f>
        <v/>
      </c>
      <c r="CQ129" s="278" t="str">
        <f ca="true">+IF(OFFSET('Sanitation Data'!$E$29,0,10*ROW('Sanitation Data'!E123))="","",OFFSET('Sanitation Data'!$E$29,0,10*ROW('Sanitation Data'!E123)))</f>
        <v/>
      </c>
      <c r="CR129" s="278" t="str">
        <f ca="true">+IF(OFFSET('Sanitation Data'!$E$30,0,10*ROW('Sanitation Data'!E123))="","",OFFSET('Sanitation Data'!$E$30,0,10*ROW('Sanitation Data'!E123)))</f>
        <v/>
      </c>
      <c r="CS129" s="278" t="str">
        <f ca="true">+IF(OFFSET('Sanitation Data'!$E$31,0,10*ROW('Sanitation Data'!E123))="","",OFFSET('Sanitation Data'!$E$31,0,10*ROW('Sanitation Data'!E123)))</f>
        <v/>
      </c>
      <c r="CT129" s="278" t="str">
        <f ca="true">+IF(OFFSET('Sanitation Data'!$E$32,0,10*ROW('Sanitation Data'!E123))="","",OFFSET('Sanitation Data'!$E$32,0,10*ROW('Sanitation Data'!E123)))</f>
        <v/>
      </c>
      <c r="CU129" s="278" t="str">
        <f ca="true">+IF(OFFSET('Sanitation Data'!$F$28,0,10*ROW('Sanitation Data'!F123))="","",OFFSET('Sanitation Data'!$F$28,0,10*ROW('Sanitation Data'!F123)))</f>
        <v/>
      </c>
      <c r="CV129" s="278" t="str">
        <f ca="true">+IF(OFFSET('Sanitation Data'!$F$29,0,10*ROW('Sanitation Data'!F123))="","",OFFSET('Sanitation Data'!$F$29,0,10*ROW('Sanitation Data'!F123)))</f>
        <v/>
      </c>
      <c r="CW129" s="278" t="str">
        <f ca="true">+IF(OFFSET('Sanitation Data'!$F$30,0,10*ROW('Sanitation Data'!F123))="","",OFFSET('Sanitation Data'!$F$30,0,10*ROW('Sanitation Data'!F123)))</f>
        <v/>
      </c>
      <c r="CX129" s="278" t="str">
        <f ca="true">+IF(OFFSET('Sanitation Data'!$F$31,0,10*ROW('Sanitation Data'!F123))="","",OFFSET('Sanitation Data'!$F$31,0,10*ROW('Sanitation Data'!F123)))</f>
        <v/>
      </c>
      <c r="CY129" s="278" t="str">
        <f ca="true">+IF(OFFSET('Sanitation Data'!$F$32,0,10*ROW('Sanitation Data'!F123))="","",OFFSET('Sanitation Data'!$F$32,0,10*ROW('Sanitation Data'!F123)))</f>
        <v/>
      </c>
      <c r="CZ129" s="278" t="str">
        <f ca="true">+IF(OFFSET('Sanitation Data'!$G$28,0,10*ROW('Sanitation Data'!G123))="","",OFFSET('Sanitation Data'!$G$28,0,10*ROW('Sanitation Data'!G123)))</f>
        <v/>
      </c>
      <c r="DA129" s="278" t="str">
        <f ca="true">+IF(OFFSET('Sanitation Data'!$G$29,0,10*ROW('Sanitation Data'!G123))="","",OFFSET('Sanitation Data'!$G$29,0,10*ROW('Sanitation Data'!G123)))</f>
        <v/>
      </c>
      <c r="DB129" s="278" t="str">
        <f ca="true">+IF(OFFSET('Sanitation Data'!$G$30,0,10*ROW('Sanitation Data'!G123))="","",OFFSET('Sanitation Data'!$G$30,0,10*ROW('Sanitation Data'!G123)))</f>
        <v/>
      </c>
      <c r="DC129" s="278" t="str">
        <f ca="true">+IF(OFFSET('Sanitation Data'!$G$31,0,10*ROW('Sanitation Data'!G123))="","",OFFSET('Sanitation Data'!$G$31,0,10*ROW('Sanitation Data'!G123)))</f>
        <v/>
      </c>
      <c r="DD129" s="278" t="str">
        <f ca="true">+IF(OFFSET('Sanitation Data'!$G$32,0,10*ROW('Sanitation Data'!G123))="","",OFFSET('Sanitation Data'!$G$32,0,10*ROW('Sanitation Data'!G123)))</f>
        <v/>
      </c>
      <c r="DE129" s="278" t="str">
        <f ca="true">+IF(OFFSET('Sanitation Data'!$H$28,0,10*ROW('Sanitation Data'!H123))="","",OFFSET('Sanitation Data'!$H$28,0,10*ROW('Sanitation Data'!H123)))</f>
        <v/>
      </c>
      <c r="DF129" s="278" t="str">
        <f ca="true">+IF(OFFSET('Sanitation Data'!$H$29,0,10*ROW('Sanitation Data'!H123))="","",OFFSET('Sanitation Data'!$H$29,0,10*ROW('Sanitation Data'!H123)))</f>
        <v/>
      </c>
      <c r="DG129" s="278" t="str">
        <f ca="true">+IF(OFFSET('Sanitation Data'!$H$30,0,10*ROW('Sanitation Data'!H123))="","",OFFSET('Sanitation Data'!$H$30,0,10*ROW('Sanitation Data'!H123)))</f>
        <v/>
      </c>
      <c r="DH129" s="278" t="str">
        <f ca="true">+IF(OFFSET('Sanitation Data'!$H$31,0,10*ROW('Sanitation Data'!H123))="","",OFFSET('Sanitation Data'!$H$31,0,10*ROW('Sanitation Data'!H123)))</f>
        <v/>
      </c>
      <c r="DI129" s="278" t="str">
        <f ca="true">+IF(OFFSET('Sanitation Data'!$H$32,0,10*ROW('Sanitation Data'!H123))="","",OFFSET('Sanitation Data'!$H$32,0,10*ROW('Sanitation Data'!H123)))</f>
        <v/>
      </c>
      <c r="DJ129" s="278" t="str">
        <f ca="true">+IF(OFFSET('Sanitation Data'!$I$28,0,10*ROW('Sanitation Data'!I123))="","",OFFSET('Sanitation Data'!$I$28,0,10*ROW('Sanitation Data'!I123)))</f>
        <v/>
      </c>
      <c r="DK129" s="278" t="str">
        <f ca="true">+IF(OFFSET('Sanitation Data'!$I$29,0,10*ROW('Sanitation Data'!I123))="","",OFFSET('Sanitation Data'!$I$29,0,10*ROW('Sanitation Data'!I123)))</f>
        <v/>
      </c>
      <c r="DL129" s="278" t="str">
        <f ca="true">+IF(OFFSET('Sanitation Data'!$I$30,0,10*ROW('Sanitation Data'!I123))="","",OFFSET('Sanitation Data'!$I$30,0,10*ROW('Sanitation Data'!I123)))</f>
        <v/>
      </c>
      <c r="DM129" s="278" t="str">
        <f ca="true">+IF(OFFSET('Sanitation Data'!$I$31,0,10*ROW('Sanitation Data'!I123))="","",OFFSET('Sanitation Data'!$I$31,0,10*ROW('Sanitation Data'!I123)))</f>
        <v/>
      </c>
      <c r="DN129" s="278" t="str">
        <f ca="true">+IF(OFFSET('Sanitation Data'!$I$32,0,10*ROW('Sanitation Data'!I123))="","",OFFSET('Sanitation Data'!$I$32,0,10*ROW('Sanitation Data'!I123)))</f>
        <v/>
      </c>
      <c r="DO129" s="278" t="str">
        <f ca="true">+IF(OFFSET('Hygiene Data'!$D$11,0,10*ROW('Hygiene Data'!D123))="","",OFFSET('Hygiene Data'!$D$11,0,10*ROW('Hygiene Data'!D123)))</f>
        <v/>
      </c>
      <c r="DP129" s="278" t="str">
        <f ca="true">+IF(OFFSET('Hygiene Data'!$D$12,0,10*ROW('Hygiene Data'!D123))="","",OFFSET('Hygiene Data'!$D$12,0,10*ROW('Hygiene Data'!D123)))</f>
        <v/>
      </c>
      <c r="DQ129" s="278" t="str">
        <f ca="true">+IF(OFFSET('Hygiene Data'!$D$13,0,10*ROW('Hygiene Data'!D123))="","",OFFSET('Hygiene Data'!$D$13,0,10*ROW('Hygiene Data'!D123)))</f>
        <v/>
      </c>
      <c r="DR129" s="278" t="str">
        <f ca="true">+IF(OFFSET('Hygiene Data'!$E$11,0,10*ROW('Hygiene Data'!E123))="","",OFFSET('Hygiene Data'!$E$11,0,10*ROW('Hygiene Data'!E123)))</f>
        <v/>
      </c>
      <c r="DS129" s="278" t="str">
        <f ca="true">+IF(OFFSET('Hygiene Data'!$E$12,0,10*ROW('Hygiene Data'!E123))="","",OFFSET('Hygiene Data'!$E$12,0,10*ROW('Hygiene Data'!E123)))</f>
        <v/>
      </c>
      <c r="DT129" s="278" t="str">
        <f ca="true">+IF(OFFSET('Hygiene Data'!$E$13,0,10*ROW('Hygiene Data'!E123))="","",OFFSET('Hygiene Data'!$E$13,0,10*ROW('Hygiene Data'!E123)))</f>
        <v/>
      </c>
      <c r="DU129" s="278" t="str">
        <f ca="true">+IF(OFFSET('Hygiene Data'!$F$11,0,10*ROW('Hygiene Data'!F123))="","",OFFSET('Hygiene Data'!$F$11,0,10*ROW('Hygiene Data'!F123)))</f>
        <v/>
      </c>
      <c r="DV129" s="278" t="str">
        <f ca="true">+IF(OFFSET('Hygiene Data'!$F$12,0,10*ROW('Hygiene Data'!F123))="","",OFFSET('Hygiene Data'!$F$12,0,10*ROW('Hygiene Data'!F123)))</f>
        <v/>
      </c>
      <c r="DW129" s="278" t="str">
        <f ca="true">+IF(OFFSET('Hygiene Data'!$F$13,0,10*ROW('Hygiene Data'!F123))="","",OFFSET('Hygiene Data'!$F$13,0,10*ROW('Hygiene Data'!F123)))</f>
        <v/>
      </c>
      <c r="DX129" s="278" t="str">
        <f ca="true">+IF(OFFSET('Hygiene Data'!$G$11,0,10*ROW('Hygiene Data'!G123))="","",OFFSET('Hygiene Data'!$G$11,0,10*ROW('Hygiene Data'!G123)))</f>
        <v/>
      </c>
      <c r="DY129" s="278" t="str">
        <f ca="true">+IF(OFFSET('Hygiene Data'!$G$12,0,10*ROW('Hygiene Data'!G123))="","",OFFSET('Hygiene Data'!$G$12,0,10*ROW('Hygiene Data'!G123)))</f>
        <v/>
      </c>
      <c r="DZ129" s="278" t="str">
        <f ca="true">+IF(OFFSET('Hygiene Data'!$G$13,0,10*ROW('Hygiene Data'!G123))="","",OFFSET('Hygiene Data'!$G$13,0,10*ROW('Hygiene Data'!G123)))</f>
        <v/>
      </c>
      <c r="EA129" s="278" t="str">
        <f ca="true">+IF(OFFSET('Hygiene Data'!$H$11,0,10*ROW('Hygiene Data'!H123))="","",OFFSET('Hygiene Data'!$H$11,0,10*ROW('Hygiene Data'!H123)))</f>
        <v/>
      </c>
      <c r="EB129" s="278" t="str">
        <f ca="true">+IF(OFFSET('Hygiene Data'!$H$12,0,10*ROW('Hygiene Data'!H123))="","",OFFSET('Hygiene Data'!$H$12,0,10*ROW('Hygiene Data'!H123)))</f>
        <v/>
      </c>
      <c r="EC129" s="278" t="str">
        <f ca="true">+IF(OFFSET('Hygiene Data'!$H$13,0,10*ROW('Hygiene Data'!H123))="","",OFFSET('Hygiene Data'!$H$13,0,10*ROW('Hygiene Data'!H123)))</f>
        <v/>
      </c>
      <c r="ED129" s="278" t="str">
        <f ca="true">+IF(OFFSET('Hygiene Data'!$I$11,0,10*ROW('Hygiene Data'!I123))="","",OFFSET('Hygiene Data'!$I$11,0,10*ROW('Hygiene Data'!I123)))</f>
        <v/>
      </c>
      <c r="EE129" s="278" t="str">
        <f ca="true">+IF(OFFSET('Hygiene Data'!$I$12,0,10*ROW('Hygiene Data'!I123))="","",OFFSET('Hygiene Data'!$I$12,0,10*ROW('Hygiene Data'!I123)))</f>
        <v/>
      </c>
      <c r="EF129" s="278" t="str">
        <f ca="true">+IF(OFFSET('Hygiene Data'!$I$13,0,10*ROW('Hygiene Data'!I123))="","",OFFSET('Hygiene Data'!$I$13,0,10*ROW('Hygiene Data'!I123)))</f>
        <v/>
      </c>
    </row>
    <row xmlns:x14ac="http://schemas.microsoft.com/office/spreadsheetml/2009/9/ac" r="130" x14ac:dyDescent="0.2">
      <c r="A130" s="35" t="str">
        <f ca="true">+IF(OFFSET('Water Data'!$B$2,0,10*ROW('Water Data'!E124))="","",OFFSET('Water Data'!$B$2,0,10*ROW('Water Data'!E124)))</f>
        <v/>
      </c>
      <c r="B130" s="35" t="str">
        <f ca="true">+IF(OFFSET('Water Data'!$C$2,0,10*ROW('Water Data'!F124))="","",OFFSET('Water Data'!$C$2,0,10*ROW('Water Data'!F124)))</f>
        <v/>
      </c>
      <c r="C130" s="334" t="str">
        <f t="shared" ca="true" si="1"/>
        <v/>
      </c>
      <c r="D130" s="91"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1"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1"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1"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1"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1"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1"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1"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1"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1"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1"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1"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1"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1"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1"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1"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1"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1"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2"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2"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2"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2"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2"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2"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2"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2"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2"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2"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2"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2"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2"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2"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2"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2"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2"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2"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2"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2"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2"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2"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2"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2"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2"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2"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2"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2"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2"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2"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3"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3"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3"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3"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3"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3"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3"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3"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3"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3"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3"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3"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3"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3"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3"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3"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3"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3"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8"/>
      <c r="BS130" s="278" t="str">
        <f ca="true">+IF(OFFSET('Water Data'!$D$27,0,10*ROW('Water Data'!D124))="","",OFFSET('Water Data'!$D$27,0,10*ROW('Water Data'!D124)))</f>
        <v/>
      </c>
      <c r="BT130" s="278" t="str">
        <f ca="true">+IF(OFFSET('Water Data'!$D$28,0,10*ROW('Water Data'!D124))="","",OFFSET('Water Data'!$D$28,0,10*ROW('Water Data'!D124)))</f>
        <v/>
      </c>
      <c r="BU130" s="278" t="str">
        <f ca="true">+IF(OFFSET('Water Data'!$D$29,0,10*ROW('Water Data'!D124))="","",OFFSET('Water Data'!$D$29,0,10*ROW('Water Data'!D124)))</f>
        <v/>
      </c>
      <c r="BV130" s="278" t="str">
        <f ca="true">+IF(OFFSET('Water Data'!$E$27,0,10*ROW('Water Data'!E124))="","",OFFSET('Water Data'!$E$27,0,10*ROW('Water Data'!E124)))</f>
        <v/>
      </c>
      <c r="BW130" s="278" t="str">
        <f ca="true">+IF(OFFSET('Water Data'!$E$28,0,10*ROW('Water Data'!E124))="","",OFFSET('Water Data'!$E$28,0,10*ROW('Water Data'!E124)))</f>
        <v/>
      </c>
      <c r="BX130" s="278" t="str">
        <f ca="true">+IF(OFFSET('Water Data'!$E$29,0,10*ROW('Water Data'!E124))="","",OFFSET('Water Data'!$E$29,0,10*ROW('Water Data'!E124)))</f>
        <v/>
      </c>
      <c r="BY130" s="278" t="str">
        <f ca="true">+IF(OFFSET('Water Data'!$F$27,0,10*ROW('Water Data'!F124))="","",OFFSET('Water Data'!$F$27,0,10*ROW('Water Data'!F124)))</f>
        <v/>
      </c>
      <c r="BZ130" s="278" t="str">
        <f ca="true">+IF(OFFSET('Water Data'!$F$28,0,10*ROW('Water Data'!F124))="","",OFFSET('Water Data'!$F$28,0,10*ROW('Water Data'!F124)))</f>
        <v/>
      </c>
      <c r="CA130" s="278" t="str">
        <f ca="true">+IF(OFFSET('Water Data'!$F$29,0,10*ROW('Water Data'!F124))="","",OFFSET('Water Data'!$F$29,0,10*ROW('Water Data'!F124)))</f>
        <v/>
      </c>
      <c r="CB130" s="278" t="str">
        <f ca="true">+IF(OFFSET('Water Data'!$G$27,0,10*ROW('Water Data'!G124))="","",OFFSET('Water Data'!$G$27,0,10*ROW('Water Data'!G124)))</f>
        <v/>
      </c>
      <c r="CC130" s="278" t="str">
        <f ca="true">+IF(OFFSET('Water Data'!$G$28,0,10*ROW('Water Data'!G124))="","",OFFSET('Water Data'!$G$28,0,10*ROW('Water Data'!G124)))</f>
        <v/>
      </c>
      <c r="CD130" s="278" t="str">
        <f ca="true">+IF(OFFSET('Water Data'!$G$29,0,10*ROW('Water Data'!G124))="","",OFFSET('Water Data'!$G$29,0,10*ROW('Water Data'!G124)))</f>
        <v/>
      </c>
      <c r="CE130" s="278" t="str">
        <f ca="true">+IF(OFFSET('Water Data'!$H$27,0,10*ROW('Water Data'!H124))="","",OFFSET('Water Data'!$H$27,0,10*ROW('Water Data'!H124)))</f>
        <v/>
      </c>
      <c r="CF130" s="278" t="str">
        <f ca="true">+IF(OFFSET('Water Data'!$H$28,0,10*ROW('Water Data'!H124))="","",OFFSET('Water Data'!$H$28,0,10*ROW('Water Data'!H124)))</f>
        <v/>
      </c>
      <c r="CG130" s="278" t="str">
        <f ca="true">+IF(OFFSET('Water Data'!$H$29,0,10*ROW('Water Data'!H124))="","",OFFSET('Water Data'!$H$29,0,10*ROW('Water Data'!H124)))</f>
        <v/>
      </c>
      <c r="CH130" s="278" t="str">
        <f ca="true">+IF(OFFSET('Water Data'!$I$27,0,10*ROW('Water Data'!I124))="","",OFFSET('Water Data'!$I$27,0,10*ROW('Water Data'!I124)))</f>
        <v/>
      </c>
      <c r="CI130" s="278" t="str">
        <f ca="true">+IF(OFFSET('Water Data'!$I$28,0,10*ROW('Water Data'!I124))="","",OFFSET('Water Data'!$I$28,0,10*ROW('Water Data'!I124)))</f>
        <v/>
      </c>
      <c r="CJ130" s="278" t="str">
        <f ca="true">+IF(OFFSET('Water Data'!$I$29,0,10*ROW('Water Data'!I124))="","",OFFSET('Water Data'!$I$29,0,10*ROW('Water Data'!I124)))</f>
        <v/>
      </c>
      <c r="CK130" s="278" t="str">
        <f ca="true">+IF(OFFSET('Sanitation Data'!$D$28,0,10*ROW('Sanitation Data'!D124))="","",OFFSET('Sanitation Data'!$D$28,0,10*ROW('Sanitation Data'!D124)))</f>
        <v/>
      </c>
      <c r="CL130" s="278" t="str">
        <f ca="true">+IF(OFFSET('Sanitation Data'!$D$29,0,10*ROW('Sanitation Data'!D124))="","",OFFSET('Sanitation Data'!$D$29,0,10*ROW('Sanitation Data'!D124)))</f>
        <v/>
      </c>
      <c r="CM130" s="278" t="str">
        <f ca="true">+IF(OFFSET('Sanitation Data'!$D$30,0,10*ROW('Sanitation Data'!D124))="","",OFFSET('Sanitation Data'!$D$30,0,10*ROW('Sanitation Data'!D124)))</f>
        <v/>
      </c>
      <c r="CN130" s="278" t="str">
        <f ca="true">+IF(OFFSET('Sanitation Data'!$D$31,0,10*ROW('Sanitation Data'!D124))="","",OFFSET('Sanitation Data'!$D$31,0,10*ROW('Sanitation Data'!D124)))</f>
        <v/>
      </c>
      <c r="CO130" s="278" t="str">
        <f ca="true">+IF(OFFSET('Sanitation Data'!$D$32,0,10*ROW('Sanitation Data'!D124))="","",OFFSET('Sanitation Data'!$D$32,0,10*ROW('Sanitation Data'!D124)))</f>
        <v/>
      </c>
      <c r="CP130" s="278" t="str">
        <f ca="true">+IF(OFFSET('Sanitation Data'!$E$28,0,10*ROW('Sanitation Data'!E124))="","",OFFSET('Sanitation Data'!$E$28,0,10*ROW('Sanitation Data'!E124)))</f>
        <v/>
      </c>
      <c r="CQ130" s="278" t="str">
        <f ca="true">+IF(OFFSET('Sanitation Data'!$E$29,0,10*ROW('Sanitation Data'!E124))="","",OFFSET('Sanitation Data'!$E$29,0,10*ROW('Sanitation Data'!E124)))</f>
        <v/>
      </c>
      <c r="CR130" s="278" t="str">
        <f ca="true">+IF(OFFSET('Sanitation Data'!$E$30,0,10*ROW('Sanitation Data'!E124))="","",OFFSET('Sanitation Data'!$E$30,0,10*ROW('Sanitation Data'!E124)))</f>
        <v/>
      </c>
      <c r="CS130" s="278" t="str">
        <f ca="true">+IF(OFFSET('Sanitation Data'!$E$31,0,10*ROW('Sanitation Data'!E124))="","",OFFSET('Sanitation Data'!$E$31,0,10*ROW('Sanitation Data'!E124)))</f>
        <v/>
      </c>
      <c r="CT130" s="278" t="str">
        <f ca="true">+IF(OFFSET('Sanitation Data'!$E$32,0,10*ROW('Sanitation Data'!E124))="","",OFFSET('Sanitation Data'!$E$32,0,10*ROW('Sanitation Data'!E124)))</f>
        <v/>
      </c>
      <c r="CU130" s="278" t="str">
        <f ca="true">+IF(OFFSET('Sanitation Data'!$F$28,0,10*ROW('Sanitation Data'!F124))="","",OFFSET('Sanitation Data'!$F$28,0,10*ROW('Sanitation Data'!F124)))</f>
        <v/>
      </c>
      <c r="CV130" s="278" t="str">
        <f ca="true">+IF(OFFSET('Sanitation Data'!$F$29,0,10*ROW('Sanitation Data'!F124))="","",OFFSET('Sanitation Data'!$F$29,0,10*ROW('Sanitation Data'!F124)))</f>
        <v/>
      </c>
      <c r="CW130" s="278" t="str">
        <f ca="true">+IF(OFFSET('Sanitation Data'!$F$30,0,10*ROW('Sanitation Data'!F124))="","",OFFSET('Sanitation Data'!$F$30,0,10*ROW('Sanitation Data'!F124)))</f>
        <v/>
      </c>
      <c r="CX130" s="278" t="str">
        <f ca="true">+IF(OFFSET('Sanitation Data'!$F$31,0,10*ROW('Sanitation Data'!F124))="","",OFFSET('Sanitation Data'!$F$31,0,10*ROW('Sanitation Data'!F124)))</f>
        <v/>
      </c>
      <c r="CY130" s="278" t="str">
        <f ca="true">+IF(OFFSET('Sanitation Data'!$F$32,0,10*ROW('Sanitation Data'!F124))="","",OFFSET('Sanitation Data'!$F$32,0,10*ROW('Sanitation Data'!F124)))</f>
        <v/>
      </c>
      <c r="CZ130" s="278" t="str">
        <f ca="true">+IF(OFFSET('Sanitation Data'!$G$28,0,10*ROW('Sanitation Data'!G124))="","",OFFSET('Sanitation Data'!$G$28,0,10*ROW('Sanitation Data'!G124)))</f>
        <v/>
      </c>
      <c r="DA130" s="278" t="str">
        <f ca="true">+IF(OFFSET('Sanitation Data'!$G$29,0,10*ROW('Sanitation Data'!G124))="","",OFFSET('Sanitation Data'!$G$29,0,10*ROW('Sanitation Data'!G124)))</f>
        <v/>
      </c>
      <c r="DB130" s="278" t="str">
        <f ca="true">+IF(OFFSET('Sanitation Data'!$G$30,0,10*ROW('Sanitation Data'!G124))="","",OFFSET('Sanitation Data'!$G$30,0,10*ROW('Sanitation Data'!G124)))</f>
        <v/>
      </c>
      <c r="DC130" s="278" t="str">
        <f ca="true">+IF(OFFSET('Sanitation Data'!$G$31,0,10*ROW('Sanitation Data'!G124))="","",OFFSET('Sanitation Data'!$G$31,0,10*ROW('Sanitation Data'!G124)))</f>
        <v/>
      </c>
      <c r="DD130" s="278" t="str">
        <f ca="true">+IF(OFFSET('Sanitation Data'!$G$32,0,10*ROW('Sanitation Data'!G124))="","",OFFSET('Sanitation Data'!$G$32,0,10*ROW('Sanitation Data'!G124)))</f>
        <v/>
      </c>
      <c r="DE130" s="278" t="str">
        <f ca="true">+IF(OFFSET('Sanitation Data'!$H$28,0,10*ROW('Sanitation Data'!H124))="","",OFFSET('Sanitation Data'!$H$28,0,10*ROW('Sanitation Data'!H124)))</f>
        <v/>
      </c>
      <c r="DF130" s="278" t="str">
        <f ca="true">+IF(OFFSET('Sanitation Data'!$H$29,0,10*ROW('Sanitation Data'!H124))="","",OFFSET('Sanitation Data'!$H$29,0,10*ROW('Sanitation Data'!H124)))</f>
        <v/>
      </c>
      <c r="DG130" s="278" t="str">
        <f ca="true">+IF(OFFSET('Sanitation Data'!$H$30,0,10*ROW('Sanitation Data'!H124))="","",OFFSET('Sanitation Data'!$H$30,0,10*ROW('Sanitation Data'!H124)))</f>
        <v/>
      </c>
      <c r="DH130" s="278" t="str">
        <f ca="true">+IF(OFFSET('Sanitation Data'!$H$31,0,10*ROW('Sanitation Data'!H124))="","",OFFSET('Sanitation Data'!$H$31,0,10*ROW('Sanitation Data'!H124)))</f>
        <v/>
      </c>
      <c r="DI130" s="278" t="str">
        <f ca="true">+IF(OFFSET('Sanitation Data'!$H$32,0,10*ROW('Sanitation Data'!H124))="","",OFFSET('Sanitation Data'!$H$32,0,10*ROW('Sanitation Data'!H124)))</f>
        <v/>
      </c>
      <c r="DJ130" s="278" t="str">
        <f ca="true">+IF(OFFSET('Sanitation Data'!$I$28,0,10*ROW('Sanitation Data'!I124))="","",OFFSET('Sanitation Data'!$I$28,0,10*ROW('Sanitation Data'!I124)))</f>
        <v/>
      </c>
      <c r="DK130" s="278" t="str">
        <f ca="true">+IF(OFFSET('Sanitation Data'!$I$29,0,10*ROW('Sanitation Data'!I124))="","",OFFSET('Sanitation Data'!$I$29,0,10*ROW('Sanitation Data'!I124)))</f>
        <v/>
      </c>
      <c r="DL130" s="278" t="str">
        <f ca="true">+IF(OFFSET('Sanitation Data'!$I$30,0,10*ROW('Sanitation Data'!I124))="","",OFFSET('Sanitation Data'!$I$30,0,10*ROW('Sanitation Data'!I124)))</f>
        <v/>
      </c>
      <c r="DM130" s="278" t="str">
        <f ca="true">+IF(OFFSET('Sanitation Data'!$I$31,0,10*ROW('Sanitation Data'!I124))="","",OFFSET('Sanitation Data'!$I$31,0,10*ROW('Sanitation Data'!I124)))</f>
        <v/>
      </c>
      <c r="DN130" s="278" t="str">
        <f ca="true">+IF(OFFSET('Sanitation Data'!$I$32,0,10*ROW('Sanitation Data'!I124))="","",OFFSET('Sanitation Data'!$I$32,0,10*ROW('Sanitation Data'!I124)))</f>
        <v/>
      </c>
      <c r="DO130" s="278" t="str">
        <f ca="true">+IF(OFFSET('Hygiene Data'!$D$11,0,10*ROW('Hygiene Data'!D124))="","",OFFSET('Hygiene Data'!$D$11,0,10*ROW('Hygiene Data'!D124)))</f>
        <v/>
      </c>
      <c r="DP130" s="278" t="str">
        <f ca="true">+IF(OFFSET('Hygiene Data'!$D$12,0,10*ROW('Hygiene Data'!D124))="","",OFFSET('Hygiene Data'!$D$12,0,10*ROW('Hygiene Data'!D124)))</f>
        <v/>
      </c>
      <c r="DQ130" s="278" t="str">
        <f ca="true">+IF(OFFSET('Hygiene Data'!$D$13,0,10*ROW('Hygiene Data'!D124))="","",OFFSET('Hygiene Data'!$D$13,0,10*ROW('Hygiene Data'!D124)))</f>
        <v/>
      </c>
      <c r="DR130" s="278" t="str">
        <f ca="true">+IF(OFFSET('Hygiene Data'!$E$11,0,10*ROW('Hygiene Data'!E124))="","",OFFSET('Hygiene Data'!$E$11,0,10*ROW('Hygiene Data'!E124)))</f>
        <v/>
      </c>
      <c r="DS130" s="278" t="str">
        <f ca="true">+IF(OFFSET('Hygiene Data'!$E$12,0,10*ROW('Hygiene Data'!E124))="","",OFFSET('Hygiene Data'!$E$12,0,10*ROW('Hygiene Data'!E124)))</f>
        <v/>
      </c>
      <c r="DT130" s="278" t="str">
        <f ca="true">+IF(OFFSET('Hygiene Data'!$E$13,0,10*ROW('Hygiene Data'!E124))="","",OFFSET('Hygiene Data'!$E$13,0,10*ROW('Hygiene Data'!E124)))</f>
        <v/>
      </c>
      <c r="DU130" s="278" t="str">
        <f ca="true">+IF(OFFSET('Hygiene Data'!$F$11,0,10*ROW('Hygiene Data'!F124))="","",OFFSET('Hygiene Data'!$F$11,0,10*ROW('Hygiene Data'!F124)))</f>
        <v/>
      </c>
      <c r="DV130" s="278" t="str">
        <f ca="true">+IF(OFFSET('Hygiene Data'!$F$12,0,10*ROW('Hygiene Data'!F124))="","",OFFSET('Hygiene Data'!$F$12,0,10*ROW('Hygiene Data'!F124)))</f>
        <v/>
      </c>
      <c r="DW130" s="278" t="str">
        <f ca="true">+IF(OFFSET('Hygiene Data'!$F$13,0,10*ROW('Hygiene Data'!F124))="","",OFFSET('Hygiene Data'!$F$13,0,10*ROW('Hygiene Data'!F124)))</f>
        <v/>
      </c>
      <c r="DX130" s="278" t="str">
        <f ca="true">+IF(OFFSET('Hygiene Data'!$G$11,0,10*ROW('Hygiene Data'!G124))="","",OFFSET('Hygiene Data'!$G$11,0,10*ROW('Hygiene Data'!G124)))</f>
        <v/>
      </c>
      <c r="DY130" s="278" t="str">
        <f ca="true">+IF(OFFSET('Hygiene Data'!$G$12,0,10*ROW('Hygiene Data'!G124))="","",OFFSET('Hygiene Data'!$G$12,0,10*ROW('Hygiene Data'!G124)))</f>
        <v/>
      </c>
      <c r="DZ130" s="278" t="str">
        <f ca="true">+IF(OFFSET('Hygiene Data'!$G$13,0,10*ROW('Hygiene Data'!G124))="","",OFFSET('Hygiene Data'!$G$13,0,10*ROW('Hygiene Data'!G124)))</f>
        <v/>
      </c>
      <c r="EA130" s="278" t="str">
        <f ca="true">+IF(OFFSET('Hygiene Data'!$H$11,0,10*ROW('Hygiene Data'!H124))="","",OFFSET('Hygiene Data'!$H$11,0,10*ROW('Hygiene Data'!H124)))</f>
        <v/>
      </c>
      <c r="EB130" s="278" t="str">
        <f ca="true">+IF(OFFSET('Hygiene Data'!$H$12,0,10*ROW('Hygiene Data'!H124))="","",OFFSET('Hygiene Data'!$H$12,0,10*ROW('Hygiene Data'!H124)))</f>
        <v/>
      </c>
      <c r="EC130" s="278" t="str">
        <f ca="true">+IF(OFFSET('Hygiene Data'!$H$13,0,10*ROW('Hygiene Data'!H124))="","",OFFSET('Hygiene Data'!$H$13,0,10*ROW('Hygiene Data'!H124)))</f>
        <v/>
      </c>
      <c r="ED130" s="278" t="str">
        <f ca="true">+IF(OFFSET('Hygiene Data'!$I$11,0,10*ROW('Hygiene Data'!I124))="","",OFFSET('Hygiene Data'!$I$11,0,10*ROW('Hygiene Data'!I124)))</f>
        <v/>
      </c>
      <c r="EE130" s="278" t="str">
        <f ca="true">+IF(OFFSET('Hygiene Data'!$I$12,0,10*ROW('Hygiene Data'!I124))="","",OFFSET('Hygiene Data'!$I$12,0,10*ROW('Hygiene Data'!I124)))</f>
        <v/>
      </c>
      <c r="EF130" s="278" t="str">
        <f ca="true">+IF(OFFSET('Hygiene Data'!$I$13,0,10*ROW('Hygiene Data'!I124))="","",OFFSET('Hygiene Data'!$I$13,0,10*ROW('Hygiene Data'!I124)))</f>
        <v/>
      </c>
    </row>
    <row xmlns:x14ac="http://schemas.microsoft.com/office/spreadsheetml/2009/9/ac" r="131" x14ac:dyDescent="0.2">
      <c r="A131" s="35" t="str">
        <f ca="true">+IF(OFFSET('Water Data'!$B$2,0,10*ROW('Water Data'!E125))="","",OFFSET('Water Data'!$B$2,0,10*ROW('Water Data'!E125)))</f>
        <v/>
      </c>
      <c r="B131" s="35" t="str">
        <f ca="true">+IF(OFFSET('Water Data'!$C$2,0,10*ROW('Water Data'!F125))="","",OFFSET('Water Data'!$C$2,0,10*ROW('Water Data'!F125)))</f>
        <v/>
      </c>
      <c r="C131" s="334" t="str">
        <f t="shared" ca="true" si="1"/>
        <v/>
      </c>
      <c r="D131" s="91"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1"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1"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1"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1"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1"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1"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1"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1"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1"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1"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1"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1"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1"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1"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1"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1"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1"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2"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2"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2"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2"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2"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2"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2"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2"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2"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2"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2"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2"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2"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2"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2"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2"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2"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2"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2"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2"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2"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2"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2"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2"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2"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2"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2"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2"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2"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2"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3"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3"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3"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3"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3"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3"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3"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3"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3"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3"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3"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3"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3"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3"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3"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3"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3"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3"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8"/>
      <c r="BS131" s="278" t="str">
        <f ca="true">+IF(OFFSET('Water Data'!$D$27,0,10*ROW('Water Data'!D125))="","",OFFSET('Water Data'!$D$27,0,10*ROW('Water Data'!D125)))</f>
        <v/>
      </c>
      <c r="BT131" s="278" t="str">
        <f ca="true">+IF(OFFSET('Water Data'!$D$28,0,10*ROW('Water Data'!D125))="","",OFFSET('Water Data'!$D$28,0,10*ROW('Water Data'!D125)))</f>
        <v/>
      </c>
      <c r="BU131" s="278" t="str">
        <f ca="true">+IF(OFFSET('Water Data'!$D$29,0,10*ROW('Water Data'!D125))="","",OFFSET('Water Data'!$D$29,0,10*ROW('Water Data'!D125)))</f>
        <v/>
      </c>
      <c r="BV131" s="278" t="str">
        <f ca="true">+IF(OFFSET('Water Data'!$E$27,0,10*ROW('Water Data'!E125))="","",OFFSET('Water Data'!$E$27,0,10*ROW('Water Data'!E125)))</f>
        <v/>
      </c>
      <c r="BW131" s="278" t="str">
        <f ca="true">+IF(OFFSET('Water Data'!$E$28,0,10*ROW('Water Data'!E125))="","",OFFSET('Water Data'!$E$28,0,10*ROW('Water Data'!E125)))</f>
        <v/>
      </c>
      <c r="BX131" s="278" t="str">
        <f ca="true">+IF(OFFSET('Water Data'!$E$29,0,10*ROW('Water Data'!E125))="","",OFFSET('Water Data'!$E$29,0,10*ROW('Water Data'!E125)))</f>
        <v/>
      </c>
      <c r="BY131" s="278" t="str">
        <f ca="true">+IF(OFFSET('Water Data'!$F$27,0,10*ROW('Water Data'!F125))="","",OFFSET('Water Data'!$F$27,0,10*ROW('Water Data'!F125)))</f>
        <v/>
      </c>
      <c r="BZ131" s="278" t="str">
        <f ca="true">+IF(OFFSET('Water Data'!$F$28,0,10*ROW('Water Data'!F125))="","",OFFSET('Water Data'!$F$28,0,10*ROW('Water Data'!F125)))</f>
        <v/>
      </c>
      <c r="CA131" s="278" t="str">
        <f ca="true">+IF(OFFSET('Water Data'!$F$29,0,10*ROW('Water Data'!F125))="","",OFFSET('Water Data'!$F$29,0,10*ROW('Water Data'!F125)))</f>
        <v/>
      </c>
      <c r="CB131" s="278" t="str">
        <f ca="true">+IF(OFFSET('Water Data'!$G$27,0,10*ROW('Water Data'!G125))="","",OFFSET('Water Data'!$G$27,0,10*ROW('Water Data'!G125)))</f>
        <v/>
      </c>
      <c r="CC131" s="278" t="str">
        <f ca="true">+IF(OFFSET('Water Data'!$G$28,0,10*ROW('Water Data'!G125))="","",OFFSET('Water Data'!$G$28,0,10*ROW('Water Data'!G125)))</f>
        <v/>
      </c>
      <c r="CD131" s="278" t="str">
        <f ca="true">+IF(OFFSET('Water Data'!$G$29,0,10*ROW('Water Data'!G125))="","",OFFSET('Water Data'!$G$29,0,10*ROW('Water Data'!G125)))</f>
        <v/>
      </c>
      <c r="CE131" s="278" t="str">
        <f ca="true">+IF(OFFSET('Water Data'!$H$27,0,10*ROW('Water Data'!H125))="","",OFFSET('Water Data'!$H$27,0,10*ROW('Water Data'!H125)))</f>
        <v/>
      </c>
      <c r="CF131" s="278" t="str">
        <f ca="true">+IF(OFFSET('Water Data'!$H$28,0,10*ROW('Water Data'!H125))="","",OFFSET('Water Data'!$H$28,0,10*ROW('Water Data'!H125)))</f>
        <v/>
      </c>
      <c r="CG131" s="278" t="str">
        <f ca="true">+IF(OFFSET('Water Data'!$H$29,0,10*ROW('Water Data'!H125))="","",OFFSET('Water Data'!$H$29,0,10*ROW('Water Data'!H125)))</f>
        <v/>
      </c>
      <c r="CH131" s="278" t="str">
        <f ca="true">+IF(OFFSET('Water Data'!$I$27,0,10*ROW('Water Data'!I125))="","",OFFSET('Water Data'!$I$27,0,10*ROW('Water Data'!I125)))</f>
        <v/>
      </c>
      <c r="CI131" s="278" t="str">
        <f ca="true">+IF(OFFSET('Water Data'!$I$28,0,10*ROW('Water Data'!I125))="","",OFFSET('Water Data'!$I$28,0,10*ROW('Water Data'!I125)))</f>
        <v/>
      </c>
      <c r="CJ131" s="278" t="str">
        <f ca="true">+IF(OFFSET('Water Data'!$I$29,0,10*ROW('Water Data'!I125))="","",OFFSET('Water Data'!$I$29,0,10*ROW('Water Data'!I125)))</f>
        <v/>
      </c>
      <c r="CK131" s="278" t="str">
        <f ca="true">+IF(OFFSET('Sanitation Data'!$D$28,0,10*ROW('Sanitation Data'!D125))="","",OFFSET('Sanitation Data'!$D$28,0,10*ROW('Sanitation Data'!D125)))</f>
        <v/>
      </c>
      <c r="CL131" s="278" t="str">
        <f ca="true">+IF(OFFSET('Sanitation Data'!$D$29,0,10*ROW('Sanitation Data'!D125))="","",OFFSET('Sanitation Data'!$D$29,0,10*ROW('Sanitation Data'!D125)))</f>
        <v/>
      </c>
      <c r="CM131" s="278" t="str">
        <f ca="true">+IF(OFFSET('Sanitation Data'!$D$30,0,10*ROW('Sanitation Data'!D125))="","",OFFSET('Sanitation Data'!$D$30,0,10*ROW('Sanitation Data'!D125)))</f>
        <v/>
      </c>
      <c r="CN131" s="278" t="str">
        <f ca="true">+IF(OFFSET('Sanitation Data'!$D$31,0,10*ROW('Sanitation Data'!D125))="","",OFFSET('Sanitation Data'!$D$31,0,10*ROW('Sanitation Data'!D125)))</f>
        <v/>
      </c>
      <c r="CO131" s="278" t="str">
        <f ca="true">+IF(OFFSET('Sanitation Data'!$D$32,0,10*ROW('Sanitation Data'!D125))="","",OFFSET('Sanitation Data'!$D$32,0,10*ROW('Sanitation Data'!D125)))</f>
        <v/>
      </c>
      <c r="CP131" s="278" t="str">
        <f ca="true">+IF(OFFSET('Sanitation Data'!$E$28,0,10*ROW('Sanitation Data'!E125))="","",OFFSET('Sanitation Data'!$E$28,0,10*ROW('Sanitation Data'!E125)))</f>
        <v/>
      </c>
      <c r="CQ131" s="278" t="str">
        <f ca="true">+IF(OFFSET('Sanitation Data'!$E$29,0,10*ROW('Sanitation Data'!E125))="","",OFFSET('Sanitation Data'!$E$29,0,10*ROW('Sanitation Data'!E125)))</f>
        <v/>
      </c>
      <c r="CR131" s="278" t="str">
        <f ca="true">+IF(OFFSET('Sanitation Data'!$E$30,0,10*ROW('Sanitation Data'!E125))="","",OFFSET('Sanitation Data'!$E$30,0,10*ROW('Sanitation Data'!E125)))</f>
        <v/>
      </c>
      <c r="CS131" s="278" t="str">
        <f ca="true">+IF(OFFSET('Sanitation Data'!$E$31,0,10*ROW('Sanitation Data'!E125))="","",OFFSET('Sanitation Data'!$E$31,0,10*ROW('Sanitation Data'!E125)))</f>
        <v/>
      </c>
      <c r="CT131" s="278" t="str">
        <f ca="true">+IF(OFFSET('Sanitation Data'!$E$32,0,10*ROW('Sanitation Data'!E125))="","",OFFSET('Sanitation Data'!$E$32,0,10*ROW('Sanitation Data'!E125)))</f>
        <v/>
      </c>
      <c r="CU131" s="278" t="str">
        <f ca="true">+IF(OFFSET('Sanitation Data'!$F$28,0,10*ROW('Sanitation Data'!F125))="","",OFFSET('Sanitation Data'!$F$28,0,10*ROW('Sanitation Data'!F125)))</f>
        <v/>
      </c>
      <c r="CV131" s="278" t="str">
        <f ca="true">+IF(OFFSET('Sanitation Data'!$F$29,0,10*ROW('Sanitation Data'!F125))="","",OFFSET('Sanitation Data'!$F$29,0,10*ROW('Sanitation Data'!F125)))</f>
        <v/>
      </c>
      <c r="CW131" s="278" t="str">
        <f ca="true">+IF(OFFSET('Sanitation Data'!$F$30,0,10*ROW('Sanitation Data'!F125))="","",OFFSET('Sanitation Data'!$F$30,0,10*ROW('Sanitation Data'!F125)))</f>
        <v/>
      </c>
      <c r="CX131" s="278" t="str">
        <f ca="true">+IF(OFFSET('Sanitation Data'!$F$31,0,10*ROW('Sanitation Data'!F125))="","",OFFSET('Sanitation Data'!$F$31,0,10*ROW('Sanitation Data'!F125)))</f>
        <v/>
      </c>
      <c r="CY131" s="278" t="str">
        <f ca="true">+IF(OFFSET('Sanitation Data'!$F$32,0,10*ROW('Sanitation Data'!F125))="","",OFFSET('Sanitation Data'!$F$32,0,10*ROW('Sanitation Data'!F125)))</f>
        <v/>
      </c>
      <c r="CZ131" s="278" t="str">
        <f ca="true">+IF(OFFSET('Sanitation Data'!$G$28,0,10*ROW('Sanitation Data'!G125))="","",OFFSET('Sanitation Data'!$G$28,0,10*ROW('Sanitation Data'!G125)))</f>
        <v/>
      </c>
      <c r="DA131" s="278" t="str">
        <f ca="true">+IF(OFFSET('Sanitation Data'!$G$29,0,10*ROW('Sanitation Data'!G125))="","",OFFSET('Sanitation Data'!$G$29,0,10*ROW('Sanitation Data'!G125)))</f>
        <v/>
      </c>
      <c r="DB131" s="278" t="str">
        <f ca="true">+IF(OFFSET('Sanitation Data'!$G$30,0,10*ROW('Sanitation Data'!G125))="","",OFFSET('Sanitation Data'!$G$30,0,10*ROW('Sanitation Data'!G125)))</f>
        <v/>
      </c>
      <c r="DC131" s="278" t="str">
        <f ca="true">+IF(OFFSET('Sanitation Data'!$G$31,0,10*ROW('Sanitation Data'!G125))="","",OFFSET('Sanitation Data'!$G$31,0,10*ROW('Sanitation Data'!G125)))</f>
        <v/>
      </c>
      <c r="DD131" s="278" t="str">
        <f ca="true">+IF(OFFSET('Sanitation Data'!$G$32,0,10*ROW('Sanitation Data'!G125))="","",OFFSET('Sanitation Data'!$G$32,0,10*ROW('Sanitation Data'!G125)))</f>
        <v/>
      </c>
      <c r="DE131" s="278" t="str">
        <f ca="true">+IF(OFFSET('Sanitation Data'!$H$28,0,10*ROW('Sanitation Data'!H125))="","",OFFSET('Sanitation Data'!$H$28,0,10*ROW('Sanitation Data'!H125)))</f>
        <v/>
      </c>
      <c r="DF131" s="278" t="str">
        <f ca="true">+IF(OFFSET('Sanitation Data'!$H$29,0,10*ROW('Sanitation Data'!H125))="","",OFFSET('Sanitation Data'!$H$29,0,10*ROW('Sanitation Data'!H125)))</f>
        <v/>
      </c>
      <c r="DG131" s="278" t="str">
        <f ca="true">+IF(OFFSET('Sanitation Data'!$H$30,0,10*ROW('Sanitation Data'!H125))="","",OFFSET('Sanitation Data'!$H$30,0,10*ROW('Sanitation Data'!H125)))</f>
        <v/>
      </c>
      <c r="DH131" s="278" t="str">
        <f ca="true">+IF(OFFSET('Sanitation Data'!$H$31,0,10*ROW('Sanitation Data'!H125))="","",OFFSET('Sanitation Data'!$H$31,0,10*ROW('Sanitation Data'!H125)))</f>
        <v/>
      </c>
      <c r="DI131" s="278" t="str">
        <f ca="true">+IF(OFFSET('Sanitation Data'!$H$32,0,10*ROW('Sanitation Data'!H125))="","",OFFSET('Sanitation Data'!$H$32,0,10*ROW('Sanitation Data'!H125)))</f>
        <v/>
      </c>
      <c r="DJ131" s="278" t="str">
        <f ca="true">+IF(OFFSET('Sanitation Data'!$I$28,0,10*ROW('Sanitation Data'!I125))="","",OFFSET('Sanitation Data'!$I$28,0,10*ROW('Sanitation Data'!I125)))</f>
        <v/>
      </c>
      <c r="DK131" s="278" t="str">
        <f ca="true">+IF(OFFSET('Sanitation Data'!$I$29,0,10*ROW('Sanitation Data'!I125))="","",OFFSET('Sanitation Data'!$I$29,0,10*ROW('Sanitation Data'!I125)))</f>
        <v/>
      </c>
      <c r="DL131" s="278" t="str">
        <f ca="true">+IF(OFFSET('Sanitation Data'!$I$30,0,10*ROW('Sanitation Data'!I125))="","",OFFSET('Sanitation Data'!$I$30,0,10*ROW('Sanitation Data'!I125)))</f>
        <v/>
      </c>
      <c r="DM131" s="278" t="str">
        <f ca="true">+IF(OFFSET('Sanitation Data'!$I$31,0,10*ROW('Sanitation Data'!I125))="","",OFFSET('Sanitation Data'!$I$31,0,10*ROW('Sanitation Data'!I125)))</f>
        <v/>
      </c>
      <c r="DN131" s="278" t="str">
        <f ca="true">+IF(OFFSET('Sanitation Data'!$I$32,0,10*ROW('Sanitation Data'!I125))="","",OFFSET('Sanitation Data'!$I$32,0,10*ROW('Sanitation Data'!I125)))</f>
        <v/>
      </c>
      <c r="DO131" s="278" t="str">
        <f ca="true">+IF(OFFSET('Hygiene Data'!$D$11,0,10*ROW('Hygiene Data'!D125))="","",OFFSET('Hygiene Data'!$D$11,0,10*ROW('Hygiene Data'!D125)))</f>
        <v/>
      </c>
      <c r="DP131" s="278" t="str">
        <f ca="true">+IF(OFFSET('Hygiene Data'!$D$12,0,10*ROW('Hygiene Data'!D125))="","",OFFSET('Hygiene Data'!$D$12,0,10*ROW('Hygiene Data'!D125)))</f>
        <v/>
      </c>
      <c r="DQ131" s="278" t="str">
        <f ca="true">+IF(OFFSET('Hygiene Data'!$D$13,0,10*ROW('Hygiene Data'!D125))="","",OFFSET('Hygiene Data'!$D$13,0,10*ROW('Hygiene Data'!D125)))</f>
        <v/>
      </c>
      <c r="DR131" s="278" t="str">
        <f ca="true">+IF(OFFSET('Hygiene Data'!$E$11,0,10*ROW('Hygiene Data'!E125))="","",OFFSET('Hygiene Data'!$E$11,0,10*ROW('Hygiene Data'!E125)))</f>
        <v/>
      </c>
      <c r="DS131" s="278" t="str">
        <f ca="true">+IF(OFFSET('Hygiene Data'!$E$12,0,10*ROW('Hygiene Data'!E125))="","",OFFSET('Hygiene Data'!$E$12,0,10*ROW('Hygiene Data'!E125)))</f>
        <v/>
      </c>
      <c r="DT131" s="278" t="str">
        <f ca="true">+IF(OFFSET('Hygiene Data'!$E$13,0,10*ROW('Hygiene Data'!E125))="","",OFFSET('Hygiene Data'!$E$13,0,10*ROW('Hygiene Data'!E125)))</f>
        <v/>
      </c>
      <c r="DU131" s="278" t="str">
        <f ca="true">+IF(OFFSET('Hygiene Data'!$F$11,0,10*ROW('Hygiene Data'!F125))="","",OFFSET('Hygiene Data'!$F$11,0,10*ROW('Hygiene Data'!F125)))</f>
        <v/>
      </c>
      <c r="DV131" s="278" t="str">
        <f ca="true">+IF(OFFSET('Hygiene Data'!$F$12,0,10*ROW('Hygiene Data'!F125))="","",OFFSET('Hygiene Data'!$F$12,0,10*ROW('Hygiene Data'!F125)))</f>
        <v/>
      </c>
      <c r="DW131" s="278" t="str">
        <f ca="true">+IF(OFFSET('Hygiene Data'!$F$13,0,10*ROW('Hygiene Data'!F125))="","",OFFSET('Hygiene Data'!$F$13,0,10*ROW('Hygiene Data'!F125)))</f>
        <v/>
      </c>
      <c r="DX131" s="278" t="str">
        <f ca="true">+IF(OFFSET('Hygiene Data'!$G$11,0,10*ROW('Hygiene Data'!G125))="","",OFFSET('Hygiene Data'!$G$11,0,10*ROW('Hygiene Data'!G125)))</f>
        <v/>
      </c>
      <c r="DY131" s="278" t="str">
        <f ca="true">+IF(OFFSET('Hygiene Data'!$G$12,0,10*ROW('Hygiene Data'!G125))="","",OFFSET('Hygiene Data'!$G$12,0,10*ROW('Hygiene Data'!G125)))</f>
        <v/>
      </c>
      <c r="DZ131" s="278" t="str">
        <f ca="true">+IF(OFFSET('Hygiene Data'!$G$13,0,10*ROW('Hygiene Data'!G125))="","",OFFSET('Hygiene Data'!$G$13,0,10*ROW('Hygiene Data'!G125)))</f>
        <v/>
      </c>
      <c r="EA131" s="278" t="str">
        <f ca="true">+IF(OFFSET('Hygiene Data'!$H$11,0,10*ROW('Hygiene Data'!H125))="","",OFFSET('Hygiene Data'!$H$11,0,10*ROW('Hygiene Data'!H125)))</f>
        <v/>
      </c>
      <c r="EB131" s="278" t="str">
        <f ca="true">+IF(OFFSET('Hygiene Data'!$H$12,0,10*ROW('Hygiene Data'!H125))="","",OFFSET('Hygiene Data'!$H$12,0,10*ROW('Hygiene Data'!H125)))</f>
        <v/>
      </c>
      <c r="EC131" s="278" t="str">
        <f ca="true">+IF(OFFSET('Hygiene Data'!$H$13,0,10*ROW('Hygiene Data'!H125))="","",OFFSET('Hygiene Data'!$H$13,0,10*ROW('Hygiene Data'!H125)))</f>
        <v/>
      </c>
      <c r="ED131" s="278" t="str">
        <f ca="true">+IF(OFFSET('Hygiene Data'!$I$11,0,10*ROW('Hygiene Data'!I125))="","",OFFSET('Hygiene Data'!$I$11,0,10*ROW('Hygiene Data'!I125)))</f>
        <v/>
      </c>
      <c r="EE131" s="278" t="str">
        <f ca="true">+IF(OFFSET('Hygiene Data'!$I$12,0,10*ROW('Hygiene Data'!I125))="","",OFFSET('Hygiene Data'!$I$12,0,10*ROW('Hygiene Data'!I125)))</f>
        <v/>
      </c>
      <c r="EF131" s="278" t="str">
        <f ca="true">+IF(OFFSET('Hygiene Data'!$I$13,0,10*ROW('Hygiene Data'!I125))="","",OFFSET('Hygiene Data'!$I$13,0,10*ROW('Hygiene Data'!I125)))</f>
        <v/>
      </c>
    </row>
    <row xmlns:x14ac="http://schemas.microsoft.com/office/spreadsheetml/2009/9/ac" r="132" x14ac:dyDescent="0.2">
      <c r="A132" s="35" t="str">
        <f ca="true">+IF(OFFSET('Water Data'!$B$2,0,10*ROW('Water Data'!E126))="","",OFFSET('Water Data'!$B$2,0,10*ROW('Water Data'!E126)))</f>
        <v/>
      </c>
      <c r="B132" s="35" t="str">
        <f ca="true">+IF(OFFSET('Water Data'!$C$2,0,10*ROW('Water Data'!F126))="","",OFFSET('Water Data'!$C$2,0,10*ROW('Water Data'!F126)))</f>
        <v/>
      </c>
      <c r="C132" s="334" t="str">
        <f t="shared" ca="true" si="1"/>
        <v/>
      </c>
      <c r="D132" s="91"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1"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1"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1"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1"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1"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1"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1"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1"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1"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1"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1"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1"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1"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1"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1"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1"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1"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2"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2"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2"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2"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2"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2"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2"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2"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2"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2"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2"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2"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2"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2"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2"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2"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2"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2"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2"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2"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2"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2"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2"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2"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2"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2"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2"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2"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2"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2"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3"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3"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3"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3"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3"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3"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3"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3"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3"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3"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3"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3"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3"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3"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3"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3"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3"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3"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8"/>
      <c r="BS132" s="278" t="str">
        <f ca="true">+IF(OFFSET('Water Data'!$D$27,0,10*ROW('Water Data'!D126))="","",OFFSET('Water Data'!$D$27,0,10*ROW('Water Data'!D126)))</f>
        <v/>
      </c>
      <c r="BT132" s="278" t="str">
        <f ca="true">+IF(OFFSET('Water Data'!$D$28,0,10*ROW('Water Data'!D126))="","",OFFSET('Water Data'!$D$28,0,10*ROW('Water Data'!D126)))</f>
        <v/>
      </c>
      <c r="BU132" s="278" t="str">
        <f ca="true">+IF(OFFSET('Water Data'!$D$29,0,10*ROW('Water Data'!D126))="","",OFFSET('Water Data'!$D$29,0,10*ROW('Water Data'!D126)))</f>
        <v/>
      </c>
      <c r="BV132" s="278" t="str">
        <f ca="true">+IF(OFFSET('Water Data'!$E$27,0,10*ROW('Water Data'!E126))="","",OFFSET('Water Data'!$E$27,0,10*ROW('Water Data'!E126)))</f>
        <v/>
      </c>
      <c r="BW132" s="278" t="str">
        <f ca="true">+IF(OFFSET('Water Data'!$E$28,0,10*ROW('Water Data'!E126))="","",OFFSET('Water Data'!$E$28,0,10*ROW('Water Data'!E126)))</f>
        <v/>
      </c>
      <c r="BX132" s="278" t="str">
        <f ca="true">+IF(OFFSET('Water Data'!$E$29,0,10*ROW('Water Data'!E126))="","",OFFSET('Water Data'!$E$29,0,10*ROW('Water Data'!E126)))</f>
        <v/>
      </c>
      <c r="BY132" s="278" t="str">
        <f ca="true">+IF(OFFSET('Water Data'!$F$27,0,10*ROW('Water Data'!F126))="","",OFFSET('Water Data'!$F$27,0,10*ROW('Water Data'!F126)))</f>
        <v/>
      </c>
      <c r="BZ132" s="278" t="str">
        <f ca="true">+IF(OFFSET('Water Data'!$F$28,0,10*ROW('Water Data'!F126))="","",OFFSET('Water Data'!$F$28,0,10*ROW('Water Data'!F126)))</f>
        <v/>
      </c>
      <c r="CA132" s="278" t="str">
        <f ca="true">+IF(OFFSET('Water Data'!$F$29,0,10*ROW('Water Data'!F126))="","",OFFSET('Water Data'!$F$29,0,10*ROW('Water Data'!F126)))</f>
        <v/>
      </c>
      <c r="CB132" s="278" t="str">
        <f ca="true">+IF(OFFSET('Water Data'!$G$27,0,10*ROW('Water Data'!G126))="","",OFFSET('Water Data'!$G$27,0,10*ROW('Water Data'!G126)))</f>
        <v/>
      </c>
      <c r="CC132" s="278" t="str">
        <f ca="true">+IF(OFFSET('Water Data'!$G$28,0,10*ROW('Water Data'!G126))="","",OFFSET('Water Data'!$G$28,0,10*ROW('Water Data'!G126)))</f>
        <v/>
      </c>
      <c r="CD132" s="278" t="str">
        <f ca="true">+IF(OFFSET('Water Data'!$G$29,0,10*ROW('Water Data'!G126))="","",OFFSET('Water Data'!$G$29,0,10*ROW('Water Data'!G126)))</f>
        <v/>
      </c>
      <c r="CE132" s="278" t="str">
        <f ca="true">+IF(OFFSET('Water Data'!$H$27,0,10*ROW('Water Data'!H126))="","",OFFSET('Water Data'!$H$27,0,10*ROW('Water Data'!H126)))</f>
        <v/>
      </c>
      <c r="CF132" s="278" t="str">
        <f ca="true">+IF(OFFSET('Water Data'!$H$28,0,10*ROW('Water Data'!H126))="","",OFFSET('Water Data'!$H$28,0,10*ROW('Water Data'!H126)))</f>
        <v/>
      </c>
      <c r="CG132" s="278" t="str">
        <f ca="true">+IF(OFFSET('Water Data'!$H$29,0,10*ROW('Water Data'!H126))="","",OFFSET('Water Data'!$H$29,0,10*ROW('Water Data'!H126)))</f>
        <v/>
      </c>
      <c r="CH132" s="278" t="str">
        <f ca="true">+IF(OFFSET('Water Data'!$I$27,0,10*ROW('Water Data'!I126))="","",OFFSET('Water Data'!$I$27,0,10*ROW('Water Data'!I126)))</f>
        <v/>
      </c>
      <c r="CI132" s="278" t="str">
        <f ca="true">+IF(OFFSET('Water Data'!$I$28,0,10*ROW('Water Data'!I126))="","",OFFSET('Water Data'!$I$28,0,10*ROW('Water Data'!I126)))</f>
        <v/>
      </c>
      <c r="CJ132" s="278" t="str">
        <f ca="true">+IF(OFFSET('Water Data'!$I$29,0,10*ROW('Water Data'!I126))="","",OFFSET('Water Data'!$I$29,0,10*ROW('Water Data'!I126)))</f>
        <v/>
      </c>
      <c r="CK132" s="278" t="str">
        <f ca="true">+IF(OFFSET('Sanitation Data'!$D$28,0,10*ROW('Sanitation Data'!D126))="","",OFFSET('Sanitation Data'!$D$28,0,10*ROW('Sanitation Data'!D126)))</f>
        <v/>
      </c>
      <c r="CL132" s="278" t="str">
        <f ca="true">+IF(OFFSET('Sanitation Data'!$D$29,0,10*ROW('Sanitation Data'!D126))="","",OFFSET('Sanitation Data'!$D$29,0,10*ROW('Sanitation Data'!D126)))</f>
        <v/>
      </c>
      <c r="CM132" s="278" t="str">
        <f ca="true">+IF(OFFSET('Sanitation Data'!$D$30,0,10*ROW('Sanitation Data'!D126))="","",OFFSET('Sanitation Data'!$D$30,0,10*ROW('Sanitation Data'!D126)))</f>
        <v/>
      </c>
      <c r="CN132" s="278" t="str">
        <f ca="true">+IF(OFFSET('Sanitation Data'!$D$31,0,10*ROW('Sanitation Data'!D126))="","",OFFSET('Sanitation Data'!$D$31,0,10*ROW('Sanitation Data'!D126)))</f>
        <v/>
      </c>
      <c r="CO132" s="278" t="str">
        <f ca="true">+IF(OFFSET('Sanitation Data'!$D$32,0,10*ROW('Sanitation Data'!D126))="","",OFFSET('Sanitation Data'!$D$32,0,10*ROW('Sanitation Data'!D126)))</f>
        <v/>
      </c>
      <c r="CP132" s="278" t="str">
        <f ca="true">+IF(OFFSET('Sanitation Data'!$E$28,0,10*ROW('Sanitation Data'!E126))="","",OFFSET('Sanitation Data'!$E$28,0,10*ROW('Sanitation Data'!E126)))</f>
        <v/>
      </c>
      <c r="CQ132" s="278" t="str">
        <f ca="true">+IF(OFFSET('Sanitation Data'!$E$29,0,10*ROW('Sanitation Data'!E126))="","",OFFSET('Sanitation Data'!$E$29,0,10*ROW('Sanitation Data'!E126)))</f>
        <v/>
      </c>
      <c r="CR132" s="278" t="str">
        <f ca="true">+IF(OFFSET('Sanitation Data'!$E$30,0,10*ROW('Sanitation Data'!E126))="","",OFFSET('Sanitation Data'!$E$30,0,10*ROW('Sanitation Data'!E126)))</f>
        <v/>
      </c>
      <c r="CS132" s="278" t="str">
        <f ca="true">+IF(OFFSET('Sanitation Data'!$E$31,0,10*ROW('Sanitation Data'!E126))="","",OFFSET('Sanitation Data'!$E$31,0,10*ROW('Sanitation Data'!E126)))</f>
        <v/>
      </c>
      <c r="CT132" s="278" t="str">
        <f ca="true">+IF(OFFSET('Sanitation Data'!$E$32,0,10*ROW('Sanitation Data'!E126))="","",OFFSET('Sanitation Data'!$E$32,0,10*ROW('Sanitation Data'!E126)))</f>
        <v/>
      </c>
      <c r="CU132" s="278" t="str">
        <f ca="true">+IF(OFFSET('Sanitation Data'!$F$28,0,10*ROW('Sanitation Data'!F126))="","",OFFSET('Sanitation Data'!$F$28,0,10*ROW('Sanitation Data'!F126)))</f>
        <v/>
      </c>
      <c r="CV132" s="278" t="str">
        <f ca="true">+IF(OFFSET('Sanitation Data'!$F$29,0,10*ROW('Sanitation Data'!F126))="","",OFFSET('Sanitation Data'!$F$29,0,10*ROW('Sanitation Data'!F126)))</f>
        <v/>
      </c>
      <c r="CW132" s="278" t="str">
        <f ca="true">+IF(OFFSET('Sanitation Data'!$F$30,0,10*ROW('Sanitation Data'!F126))="","",OFFSET('Sanitation Data'!$F$30,0,10*ROW('Sanitation Data'!F126)))</f>
        <v/>
      </c>
      <c r="CX132" s="278" t="str">
        <f ca="true">+IF(OFFSET('Sanitation Data'!$F$31,0,10*ROW('Sanitation Data'!F126))="","",OFFSET('Sanitation Data'!$F$31,0,10*ROW('Sanitation Data'!F126)))</f>
        <v/>
      </c>
      <c r="CY132" s="278" t="str">
        <f ca="true">+IF(OFFSET('Sanitation Data'!$F$32,0,10*ROW('Sanitation Data'!F126))="","",OFFSET('Sanitation Data'!$F$32,0,10*ROW('Sanitation Data'!F126)))</f>
        <v/>
      </c>
      <c r="CZ132" s="278" t="str">
        <f ca="true">+IF(OFFSET('Sanitation Data'!$G$28,0,10*ROW('Sanitation Data'!G126))="","",OFFSET('Sanitation Data'!$G$28,0,10*ROW('Sanitation Data'!G126)))</f>
        <v/>
      </c>
      <c r="DA132" s="278" t="str">
        <f ca="true">+IF(OFFSET('Sanitation Data'!$G$29,0,10*ROW('Sanitation Data'!G126))="","",OFFSET('Sanitation Data'!$G$29,0,10*ROW('Sanitation Data'!G126)))</f>
        <v/>
      </c>
      <c r="DB132" s="278" t="str">
        <f ca="true">+IF(OFFSET('Sanitation Data'!$G$30,0,10*ROW('Sanitation Data'!G126))="","",OFFSET('Sanitation Data'!$G$30,0,10*ROW('Sanitation Data'!G126)))</f>
        <v/>
      </c>
      <c r="DC132" s="278" t="str">
        <f ca="true">+IF(OFFSET('Sanitation Data'!$G$31,0,10*ROW('Sanitation Data'!G126))="","",OFFSET('Sanitation Data'!$G$31,0,10*ROW('Sanitation Data'!G126)))</f>
        <v/>
      </c>
      <c r="DD132" s="278" t="str">
        <f ca="true">+IF(OFFSET('Sanitation Data'!$G$32,0,10*ROW('Sanitation Data'!G126))="","",OFFSET('Sanitation Data'!$G$32,0,10*ROW('Sanitation Data'!G126)))</f>
        <v/>
      </c>
      <c r="DE132" s="278" t="str">
        <f ca="true">+IF(OFFSET('Sanitation Data'!$H$28,0,10*ROW('Sanitation Data'!H126))="","",OFFSET('Sanitation Data'!$H$28,0,10*ROW('Sanitation Data'!H126)))</f>
        <v/>
      </c>
      <c r="DF132" s="278" t="str">
        <f ca="true">+IF(OFFSET('Sanitation Data'!$H$29,0,10*ROW('Sanitation Data'!H126))="","",OFFSET('Sanitation Data'!$H$29,0,10*ROW('Sanitation Data'!H126)))</f>
        <v/>
      </c>
      <c r="DG132" s="278" t="str">
        <f ca="true">+IF(OFFSET('Sanitation Data'!$H$30,0,10*ROW('Sanitation Data'!H126))="","",OFFSET('Sanitation Data'!$H$30,0,10*ROW('Sanitation Data'!H126)))</f>
        <v/>
      </c>
      <c r="DH132" s="278" t="str">
        <f ca="true">+IF(OFFSET('Sanitation Data'!$H$31,0,10*ROW('Sanitation Data'!H126))="","",OFFSET('Sanitation Data'!$H$31,0,10*ROW('Sanitation Data'!H126)))</f>
        <v/>
      </c>
      <c r="DI132" s="278" t="str">
        <f ca="true">+IF(OFFSET('Sanitation Data'!$H$32,0,10*ROW('Sanitation Data'!H126))="","",OFFSET('Sanitation Data'!$H$32,0,10*ROW('Sanitation Data'!H126)))</f>
        <v/>
      </c>
      <c r="DJ132" s="278" t="str">
        <f ca="true">+IF(OFFSET('Sanitation Data'!$I$28,0,10*ROW('Sanitation Data'!I126))="","",OFFSET('Sanitation Data'!$I$28,0,10*ROW('Sanitation Data'!I126)))</f>
        <v/>
      </c>
      <c r="DK132" s="278" t="str">
        <f ca="true">+IF(OFFSET('Sanitation Data'!$I$29,0,10*ROW('Sanitation Data'!I126))="","",OFFSET('Sanitation Data'!$I$29,0,10*ROW('Sanitation Data'!I126)))</f>
        <v/>
      </c>
      <c r="DL132" s="278" t="str">
        <f ca="true">+IF(OFFSET('Sanitation Data'!$I$30,0,10*ROW('Sanitation Data'!I126))="","",OFFSET('Sanitation Data'!$I$30,0,10*ROW('Sanitation Data'!I126)))</f>
        <v/>
      </c>
      <c r="DM132" s="278" t="str">
        <f ca="true">+IF(OFFSET('Sanitation Data'!$I$31,0,10*ROW('Sanitation Data'!I126))="","",OFFSET('Sanitation Data'!$I$31,0,10*ROW('Sanitation Data'!I126)))</f>
        <v/>
      </c>
      <c r="DN132" s="278" t="str">
        <f ca="true">+IF(OFFSET('Sanitation Data'!$I$32,0,10*ROW('Sanitation Data'!I126))="","",OFFSET('Sanitation Data'!$I$32,0,10*ROW('Sanitation Data'!I126)))</f>
        <v/>
      </c>
      <c r="DO132" s="278" t="str">
        <f ca="true">+IF(OFFSET('Hygiene Data'!$D$11,0,10*ROW('Hygiene Data'!D126))="","",OFFSET('Hygiene Data'!$D$11,0,10*ROW('Hygiene Data'!D126)))</f>
        <v/>
      </c>
      <c r="DP132" s="278" t="str">
        <f ca="true">+IF(OFFSET('Hygiene Data'!$D$12,0,10*ROW('Hygiene Data'!D126))="","",OFFSET('Hygiene Data'!$D$12,0,10*ROW('Hygiene Data'!D126)))</f>
        <v/>
      </c>
      <c r="DQ132" s="278" t="str">
        <f ca="true">+IF(OFFSET('Hygiene Data'!$D$13,0,10*ROW('Hygiene Data'!D126))="","",OFFSET('Hygiene Data'!$D$13,0,10*ROW('Hygiene Data'!D126)))</f>
        <v/>
      </c>
      <c r="DR132" s="278" t="str">
        <f ca="true">+IF(OFFSET('Hygiene Data'!$E$11,0,10*ROW('Hygiene Data'!E126))="","",OFFSET('Hygiene Data'!$E$11,0,10*ROW('Hygiene Data'!E126)))</f>
        <v/>
      </c>
      <c r="DS132" s="278" t="str">
        <f ca="true">+IF(OFFSET('Hygiene Data'!$E$12,0,10*ROW('Hygiene Data'!E126))="","",OFFSET('Hygiene Data'!$E$12,0,10*ROW('Hygiene Data'!E126)))</f>
        <v/>
      </c>
      <c r="DT132" s="278" t="str">
        <f ca="true">+IF(OFFSET('Hygiene Data'!$E$13,0,10*ROW('Hygiene Data'!E126))="","",OFFSET('Hygiene Data'!$E$13,0,10*ROW('Hygiene Data'!E126)))</f>
        <v/>
      </c>
      <c r="DU132" s="278" t="str">
        <f ca="true">+IF(OFFSET('Hygiene Data'!$F$11,0,10*ROW('Hygiene Data'!F126))="","",OFFSET('Hygiene Data'!$F$11,0,10*ROW('Hygiene Data'!F126)))</f>
        <v/>
      </c>
      <c r="DV132" s="278" t="str">
        <f ca="true">+IF(OFFSET('Hygiene Data'!$F$12,0,10*ROW('Hygiene Data'!F126))="","",OFFSET('Hygiene Data'!$F$12,0,10*ROW('Hygiene Data'!F126)))</f>
        <v/>
      </c>
      <c r="DW132" s="278" t="str">
        <f ca="true">+IF(OFFSET('Hygiene Data'!$F$13,0,10*ROW('Hygiene Data'!F126))="","",OFFSET('Hygiene Data'!$F$13,0,10*ROW('Hygiene Data'!F126)))</f>
        <v/>
      </c>
      <c r="DX132" s="278" t="str">
        <f ca="true">+IF(OFFSET('Hygiene Data'!$G$11,0,10*ROW('Hygiene Data'!G126))="","",OFFSET('Hygiene Data'!$G$11,0,10*ROW('Hygiene Data'!G126)))</f>
        <v/>
      </c>
      <c r="DY132" s="278" t="str">
        <f ca="true">+IF(OFFSET('Hygiene Data'!$G$12,0,10*ROW('Hygiene Data'!G126))="","",OFFSET('Hygiene Data'!$G$12,0,10*ROW('Hygiene Data'!G126)))</f>
        <v/>
      </c>
      <c r="DZ132" s="278" t="str">
        <f ca="true">+IF(OFFSET('Hygiene Data'!$G$13,0,10*ROW('Hygiene Data'!G126))="","",OFFSET('Hygiene Data'!$G$13,0,10*ROW('Hygiene Data'!G126)))</f>
        <v/>
      </c>
      <c r="EA132" s="278" t="str">
        <f ca="true">+IF(OFFSET('Hygiene Data'!$H$11,0,10*ROW('Hygiene Data'!H126))="","",OFFSET('Hygiene Data'!$H$11,0,10*ROW('Hygiene Data'!H126)))</f>
        <v/>
      </c>
      <c r="EB132" s="278" t="str">
        <f ca="true">+IF(OFFSET('Hygiene Data'!$H$12,0,10*ROW('Hygiene Data'!H126))="","",OFFSET('Hygiene Data'!$H$12,0,10*ROW('Hygiene Data'!H126)))</f>
        <v/>
      </c>
      <c r="EC132" s="278" t="str">
        <f ca="true">+IF(OFFSET('Hygiene Data'!$H$13,0,10*ROW('Hygiene Data'!H126))="","",OFFSET('Hygiene Data'!$H$13,0,10*ROW('Hygiene Data'!H126)))</f>
        <v/>
      </c>
      <c r="ED132" s="278" t="str">
        <f ca="true">+IF(OFFSET('Hygiene Data'!$I$11,0,10*ROW('Hygiene Data'!I126))="","",OFFSET('Hygiene Data'!$I$11,0,10*ROW('Hygiene Data'!I126)))</f>
        <v/>
      </c>
      <c r="EE132" s="278" t="str">
        <f ca="true">+IF(OFFSET('Hygiene Data'!$I$12,0,10*ROW('Hygiene Data'!I126))="","",OFFSET('Hygiene Data'!$I$12,0,10*ROW('Hygiene Data'!I126)))</f>
        <v/>
      </c>
      <c r="EF132" s="278" t="str">
        <f ca="true">+IF(OFFSET('Hygiene Data'!$I$13,0,10*ROW('Hygiene Data'!I126))="","",OFFSET('Hygiene Data'!$I$13,0,10*ROW('Hygiene Data'!I126)))</f>
        <v/>
      </c>
    </row>
    <row xmlns:x14ac="http://schemas.microsoft.com/office/spreadsheetml/2009/9/ac" r="133" x14ac:dyDescent="0.2">
      <c r="A133" s="35" t="str">
        <f ca="true">+IF(OFFSET('Water Data'!$B$2,0,10*ROW('Water Data'!E127))="","",OFFSET('Water Data'!$B$2,0,10*ROW('Water Data'!E127)))</f>
        <v/>
      </c>
      <c r="B133" s="35" t="str">
        <f ca="true">+IF(OFFSET('Water Data'!$C$2,0,10*ROW('Water Data'!F127))="","",OFFSET('Water Data'!$C$2,0,10*ROW('Water Data'!F127)))</f>
        <v/>
      </c>
      <c r="C133" s="334" t="str">
        <f t="shared" ca="true" si="1"/>
        <v/>
      </c>
      <c r="D133" s="91"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1"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1"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1"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1"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1"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1"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1"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1"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1"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1"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1"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1"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1"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1"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1"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1"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1"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2"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2"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2"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2"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2"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2"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2"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2"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2"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2"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2"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2"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2"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2"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2"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2"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2"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2"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2"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2"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2"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2"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2"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2"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2"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2"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2"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2"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2"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2"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3"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3"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3"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3"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3"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3"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3"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3"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3"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3"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3"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3"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3"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3"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3"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3"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3"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3"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8"/>
      <c r="BS133" s="278" t="str">
        <f ca="true">+IF(OFFSET('Water Data'!$D$27,0,10*ROW('Water Data'!D127))="","",OFFSET('Water Data'!$D$27,0,10*ROW('Water Data'!D127)))</f>
        <v/>
      </c>
      <c r="BT133" s="278" t="str">
        <f ca="true">+IF(OFFSET('Water Data'!$D$28,0,10*ROW('Water Data'!D127))="","",OFFSET('Water Data'!$D$28,0,10*ROW('Water Data'!D127)))</f>
        <v/>
      </c>
      <c r="BU133" s="278" t="str">
        <f ca="true">+IF(OFFSET('Water Data'!$D$29,0,10*ROW('Water Data'!D127))="","",OFFSET('Water Data'!$D$29,0,10*ROW('Water Data'!D127)))</f>
        <v/>
      </c>
      <c r="BV133" s="278" t="str">
        <f ca="true">+IF(OFFSET('Water Data'!$E$27,0,10*ROW('Water Data'!E127))="","",OFFSET('Water Data'!$E$27,0,10*ROW('Water Data'!E127)))</f>
        <v/>
      </c>
      <c r="BW133" s="278" t="str">
        <f ca="true">+IF(OFFSET('Water Data'!$E$28,0,10*ROW('Water Data'!E127))="","",OFFSET('Water Data'!$E$28,0,10*ROW('Water Data'!E127)))</f>
        <v/>
      </c>
      <c r="BX133" s="278" t="str">
        <f ca="true">+IF(OFFSET('Water Data'!$E$29,0,10*ROW('Water Data'!E127))="","",OFFSET('Water Data'!$E$29,0,10*ROW('Water Data'!E127)))</f>
        <v/>
      </c>
      <c r="BY133" s="278" t="str">
        <f ca="true">+IF(OFFSET('Water Data'!$F$27,0,10*ROW('Water Data'!F127))="","",OFFSET('Water Data'!$F$27,0,10*ROW('Water Data'!F127)))</f>
        <v/>
      </c>
      <c r="BZ133" s="278" t="str">
        <f ca="true">+IF(OFFSET('Water Data'!$F$28,0,10*ROW('Water Data'!F127))="","",OFFSET('Water Data'!$F$28,0,10*ROW('Water Data'!F127)))</f>
        <v/>
      </c>
      <c r="CA133" s="278" t="str">
        <f ca="true">+IF(OFFSET('Water Data'!$F$29,0,10*ROW('Water Data'!F127))="","",OFFSET('Water Data'!$F$29,0,10*ROW('Water Data'!F127)))</f>
        <v/>
      </c>
      <c r="CB133" s="278" t="str">
        <f ca="true">+IF(OFFSET('Water Data'!$G$27,0,10*ROW('Water Data'!G127))="","",OFFSET('Water Data'!$G$27,0,10*ROW('Water Data'!G127)))</f>
        <v/>
      </c>
      <c r="CC133" s="278" t="str">
        <f ca="true">+IF(OFFSET('Water Data'!$G$28,0,10*ROW('Water Data'!G127))="","",OFFSET('Water Data'!$G$28,0,10*ROW('Water Data'!G127)))</f>
        <v/>
      </c>
      <c r="CD133" s="278" t="str">
        <f ca="true">+IF(OFFSET('Water Data'!$G$29,0,10*ROW('Water Data'!G127))="","",OFFSET('Water Data'!$G$29,0,10*ROW('Water Data'!G127)))</f>
        <v/>
      </c>
      <c r="CE133" s="278" t="str">
        <f ca="true">+IF(OFFSET('Water Data'!$H$27,0,10*ROW('Water Data'!H127))="","",OFFSET('Water Data'!$H$27,0,10*ROW('Water Data'!H127)))</f>
        <v/>
      </c>
      <c r="CF133" s="278" t="str">
        <f ca="true">+IF(OFFSET('Water Data'!$H$28,0,10*ROW('Water Data'!H127))="","",OFFSET('Water Data'!$H$28,0,10*ROW('Water Data'!H127)))</f>
        <v/>
      </c>
      <c r="CG133" s="278" t="str">
        <f ca="true">+IF(OFFSET('Water Data'!$H$29,0,10*ROW('Water Data'!H127))="","",OFFSET('Water Data'!$H$29,0,10*ROW('Water Data'!H127)))</f>
        <v/>
      </c>
      <c r="CH133" s="278" t="str">
        <f ca="true">+IF(OFFSET('Water Data'!$I$27,0,10*ROW('Water Data'!I127))="","",OFFSET('Water Data'!$I$27,0,10*ROW('Water Data'!I127)))</f>
        <v/>
      </c>
      <c r="CI133" s="278" t="str">
        <f ca="true">+IF(OFFSET('Water Data'!$I$28,0,10*ROW('Water Data'!I127))="","",OFFSET('Water Data'!$I$28,0,10*ROW('Water Data'!I127)))</f>
        <v/>
      </c>
      <c r="CJ133" s="278" t="str">
        <f ca="true">+IF(OFFSET('Water Data'!$I$29,0,10*ROW('Water Data'!I127))="","",OFFSET('Water Data'!$I$29,0,10*ROW('Water Data'!I127)))</f>
        <v/>
      </c>
      <c r="CK133" s="278" t="str">
        <f ca="true">+IF(OFFSET('Sanitation Data'!$D$28,0,10*ROW('Sanitation Data'!D127))="","",OFFSET('Sanitation Data'!$D$28,0,10*ROW('Sanitation Data'!D127)))</f>
        <v/>
      </c>
      <c r="CL133" s="278" t="str">
        <f ca="true">+IF(OFFSET('Sanitation Data'!$D$29,0,10*ROW('Sanitation Data'!D127))="","",OFFSET('Sanitation Data'!$D$29,0,10*ROW('Sanitation Data'!D127)))</f>
        <v/>
      </c>
      <c r="CM133" s="278" t="str">
        <f ca="true">+IF(OFFSET('Sanitation Data'!$D$30,0,10*ROW('Sanitation Data'!D127))="","",OFFSET('Sanitation Data'!$D$30,0,10*ROW('Sanitation Data'!D127)))</f>
        <v/>
      </c>
      <c r="CN133" s="278" t="str">
        <f ca="true">+IF(OFFSET('Sanitation Data'!$D$31,0,10*ROW('Sanitation Data'!D127))="","",OFFSET('Sanitation Data'!$D$31,0,10*ROW('Sanitation Data'!D127)))</f>
        <v/>
      </c>
      <c r="CO133" s="278" t="str">
        <f ca="true">+IF(OFFSET('Sanitation Data'!$D$32,0,10*ROW('Sanitation Data'!D127))="","",OFFSET('Sanitation Data'!$D$32,0,10*ROW('Sanitation Data'!D127)))</f>
        <v/>
      </c>
      <c r="CP133" s="278" t="str">
        <f ca="true">+IF(OFFSET('Sanitation Data'!$E$28,0,10*ROW('Sanitation Data'!E127))="","",OFFSET('Sanitation Data'!$E$28,0,10*ROW('Sanitation Data'!E127)))</f>
        <v/>
      </c>
      <c r="CQ133" s="278" t="str">
        <f ca="true">+IF(OFFSET('Sanitation Data'!$E$29,0,10*ROW('Sanitation Data'!E127))="","",OFFSET('Sanitation Data'!$E$29,0,10*ROW('Sanitation Data'!E127)))</f>
        <v/>
      </c>
      <c r="CR133" s="278" t="str">
        <f ca="true">+IF(OFFSET('Sanitation Data'!$E$30,0,10*ROW('Sanitation Data'!E127))="","",OFFSET('Sanitation Data'!$E$30,0,10*ROW('Sanitation Data'!E127)))</f>
        <v/>
      </c>
      <c r="CS133" s="278" t="str">
        <f ca="true">+IF(OFFSET('Sanitation Data'!$E$31,0,10*ROW('Sanitation Data'!E127))="","",OFFSET('Sanitation Data'!$E$31,0,10*ROW('Sanitation Data'!E127)))</f>
        <v/>
      </c>
      <c r="CT133" s="278" t="str">
        <f ca="true">+IF(OFFSET('Sanitation Data'!$E$32,0,10*ROW('Sanitation Data'!E127))="","",OFFSET('Sanitation Data'!$E$32,0,10*ROW('Sanitation Data'!E127)))</f>
        <v/>
      </c>
      <c r="CU133" s="278" t="str">
        <f ca="true">+IF(OFFSET('Sanitation Data'!$F$28,0,10*ROW('Sanitation Data'!F127))="","",OFFSET('Sanitation Data'!$F$28,0,10*ROW('Sanitation Data'!F127)))</f>
        <v/>
      </c>
      <c r="CV133" s="278" t="str">
        <f ca="true">+IF(OFFSET('Sanitation Data'!$F$29,0,10*ROW('Sanitation Data'!F127))="","",OFFSET('Sanitation Data'!$F$29,0,10*ROW('Sanitation Data'!F127)))</f>
        <v/>
      </c>
      <c r="CW133" s="278" t="str">
        <f ca="true">+IF(OFFSET('Sanitation Data'!$F$30,0,10*ROW('Sanitation Data'!F127))="","",OFFSET('Sanitation Data'!$F$30,0,10*ROW('Sanitation Data'!F127)))</f>
        <v/>
      </c>
      <c r="CX133" s="278" t="str">
        <f ca="true">+IF(OFFSET('Sanitation Data'!$F$31,0,10*ROW('Sanitation Data'!F127))="","",OFFSET('Sanitation Data'!$F$31,0,10*ROW('Sanitation Data'!F127)))</f>
        <v/>
      </c>
      <c r="CY133" s="278" t="str">
        <f ca="true">+IF(OFFSET('Sanitation Data'!$F$32,0,10*ROW('Sanitation Data'!F127))="","",OFFSET('Sanitation Data'!$F$32,0,10*ROW('Sanitation Data'!F127)))</f>
        <v/>
      </c>
      <c r="CZ133" s="278" t="str">
        <f ca="true">+IF(OFFSET('Sanitation Data'!$G$28,0,10*ROW('Sanitation Data'!G127))="","",OFFSET('Sanitation Data'!$G$28,0,10*ROW('Sanitation Data'!G127)))</f>
        <v/>
      </c>
      <c r="DA133" s="278" t="str">
        <f ca="true">+IF(OFFSET('Sanitation Data'!$G$29,0,10*ROW('Sanitation Data'!G127))="","",OFFSET('Sanitation Data'!$G$29,0,10*ROW('Sanitation Data'!G127)))</f>
        <v/>
      </c>
      <c r="DB133" s="278" t="str">
        <f ca="true">+IF(OFFSET('Sanitation Data'!$G$30,0,10*ROW('Sanitation Data'!G127))="","",OFFSET('Sanitation Data'!$G$30,0,10*ROW('Sanitation Data'!G127)))</f>
        <v/>
      </c>
      <c r="DC133" s="278" t="str">
        <f ca="true">+IF(OFFSET('Sanitation Data'!$G$31,0,10*ROW('Sanitation Data'!G127))="","",OFFSET('Sanitation Data'!$G$31,0,10*ROW('Sanitation Data'!G127)))</f>
        <v/>
      </c>
      <c r="DD133" s="278" t="str">
        <f ca="true">+IF(OFFSET('Sanitation Data'!$G$32,0,10*ROW('Sanitation Data'!G127))="","",OFFSET('Sanitation Data'!$G$32,0,10*ROW('Sanitation Data'!G127)))</f>
        <v/>
      </c>
      <c r="DE133" s="278" t="str">
        <f ca="true">+IF(OFFSET('Sanitation Data'!$H$28,0,10*ROW('Sanitation Data'!H127))="","",OFFSET('Sanitation Data'!$H$28,0,10*ROW('Sanitation Data'!H127)))</f>
        <v/>
      </c>
      <c r="DF133" s="278" t="str">
        <f ca="true">+IF(OFFSET('Sanitation Data'!$H$29,0,10*ROW('Sanitation Data'!H127))="","",OFFSET('Sanitation Data'!$H$29,0,10*ROW('Sanitation Data'!H127)))</f>
        <v/>
      </c>
      <c r="DG133" s="278" t="str">
        <f ca="true">+IF(OFFSET('Sanitation Data'!$H$30,0,10*ROW('Sanitation Data'!H127))="","",OFFSET('Sanitation Data'!$H$30,0,10*ROW('Sanitation Data'!H127)))</f>
        <v/>
      </c>
      <c r="DH133" s="278" t="str">
        <f ca="true">+IF(OFFSET('Sanitation Data'!$H$31,0,10*ROW('Sanitation Data'!H127))="","",OFFSET('Sanitation Data'!$H$31,0,10*ROW('Sanitation Data'!H127)))</f>
        <v/>
      </c>
      <c r="DI133" s="278" t="str">
        <f ca="true">+IF(OFFSET('Sanitation Data'!$H$32,0,10*ROW('Sanitation Data'!H127))="","",OFFSET('Sanitation Data'!$H$32,0,10*ROW('Sanitation Data'!H127)))</f>
        <v/>
      </c>
      <c r="DJ133" s="278" t="str">
        <f ca="true">+IF(OFFSET('Sanitation Data'!$I$28,0,10*ROW('Sanitation Data'!I127))="","",OFFSET('Sanitation Data'!$I$28,0,10*ROW('Sanitation Data'!I127)))</f>
        <v/>
      </c>
      <c r="DK133" s="278" t="str">
        <f ca="true">+IF(OFFSET('Sanitation Data'!$I$29,0,10*ROW('Sanitation Data'!I127))="","",OFFSET('Sanitation Data'!$I$29,0,10*ROW('Sanitation Data'!I127)))</f>
        <v/>
      </c>
      <c r="DL133" s="278" t="str">
        <f ca="true">+IF(OFFSET('Sanitation Data'!$I$30,0,10*ROW('Sanitation Data'!I127))="","",OFFSET('Sanitation Data'!$I$30,0,10*ROW('Sanitation Data'!I127)))</f>
        <v/>
      </c>
      <c r="DM133" s="278" t="str">
        <f ca="true">+IF(OFFSET('Sanitation Data'!$I$31,0,10*ROW('Sanitation Data'!I127))="","",OFFSET('Sanitation Data'!$I$31,0,10*ROW('Sanitation Data'!I127)))</f>
        <v/>
      </c>
      <c r="DN133" s="278" t="str">
        <f ca="true">+IF(OFFSET('Sanitation Data'!$I$32,0,10*ROW('Sanitation Data'!I127))="","",OFFSET('Sanitation Data'!$I$32,0,10*ROW('Sanitation Data'!I127)))</f>
        <v/>
      </c>
      <c r="DO133" s="278" t="str">
        <f ca="true">+IF(OFFSET('Hygiene Data'!$D$11,0,10*ROW('Hygiene Data'!D127))="","",OFFSET('Hygiene Data'!$D$11,0,10*ROW('Hygiene Data'!D127)))</f>
        <v/>
      </c>
      <c r="DP133" s="278" t="str">
        <f ca="true">+IF(OFFSET('Hygiene Data'!$D$12,0,10*ROW('Hygiene Data'!D127))="","",OFFSET('Hygiene Data'!$D$12,0,10*ROW('Hygiene Data'!D127)))</f>
        <v/>
      </c>
      <c r="DQ133" s="278" t="str">
        <f ca="true">+IF(OFFSET('Hygiene Data'!$D$13,0,10*ROW('Hygiene Data'!D127))="","",OFFSET('Hygiene Data'!$D$13,0,10*ROW('Hygiene Data'!D127)))</f>
        <v/>
      </c>
      <c r="DR133" s="278" t="str">
        <f ca="true">+IF(OFFSET('Hygiene Data'!$E$11,0,10*ROW('Hygiene Data'!E127))="","",OFFSET('Hygiene Data'!$E$11,0,10*ROW('Hygiene Data'!E127)))</f>
        <v/>
      </c>
      <c r="DS133" s="278" t="str">
        <f ca="true">+IF(OFFSET('Hygiene Data'!$E$12,0,10*ROW('Hygiene Data'!E127))="","",OFFSET('Hygiene Data'!$E$12,0,10*ROW('Hygiene Data'!E127)))</f>
        <v/>
      </c>
      <c r="DT133" s="278" t="str">
        <f ca="true">+IF(OFFSET('Hygiene Data'!$E$13,0,10*ROW('Hygiene Data'!E127))="","",OFFSET('Hygiene Data'!$E$13,0,10*ROW('Hygiene Data'!E127)))</f>
        <v/>
      </c>
      <c r="DU133" s="278" t="str">
        <f ca="true">+IF(OFFSET('Hygiene Data'!$F$11,0,10*ROW('Hygiene Data'!F127))="","",OFFSET('Hygiene Data'!$F$11,0,10*ROW('Hygiene Data'!F127)))</f>
        <v/>
      </c>
      <c r="DV133" s="278" t="str">
        <f ca="true">+IF(OFFSET('Hygiene Data'!$F$12,0,10*ROW('Hygiene Data'!F127))="","",OFFSET('Hygiene Data'!$F$12,0,10*ROW('Hygiene Data'!F127)))</f>
        <v/>
      </c>
      <c r="DW133" s="278" t="str">
        <f ca="true">+IF(OFFSET('Hygiene Data'!$F$13,0,10*ROW('Hygiene Data'!F127))="","",OFFSET('Hygiene Data'!$F$13,0,10*ROW('Hygiene Data'!F127)))</f>
        <v/>
      </c>
      <c r="DX133" s="278" t="str">
        <f ca="true">+IF(OFFSET('Hygiene Data'!$G$11,0,10*ROW('Hygiene Data'!G127))="","",OFFSET('Hygiene Data'!$G$11,0,10*ROW('Hygiene Data'!G127)))</f>
        <v/>
      </c>
      <c r="DY133" s="278" t="str">
        <f ca="true">+IF(OFFSET('Hygiene Data'!$G$12,0,10*ROW('Hygiene Data'!G127))="","",OFFSET('Hygiene Data'!$G$12,0,10*ROW('Hygiene Data'!G127)))</f>
        <v/>
      </c>
      <c r="DZ133" s="278" t="str">
        <f ca="true">+IF(OFFSET('Hygiene Data'!$G$13,0,10*ROW('Hygiene Data'!G127))="","",OFFSET('Hygiene Data'!$G$13,0,10*ROW('Hygiene Data'!G127)))</f>
        <v/>
      </c>
      <c r="EA133" s="278" t="str">
        <f ca="true">+IF(OFFSET('Hygiene Data'!$H$11,0,10*ROW('Hygiene Data'!H127))="","",OFFSET('Hygiene Data'!$H$11,0,10*ROW('Hygiene Data'!H127)))</f>
        <v/>
      </c>
      <c r="EB133" s="278" t="str">
        <f ca="true">+IF(OFFSET('Hygiene Data'!$H$12,0,10*ROW('Hygiene Data'!H127))="","",OFFSET('Hygiene Data'!$H$12,0,10*ROW('Hygiene Data'!H127)))</f>
        <v/>
      </c>
      <c r="EC133" s="278" t="str">
        <f ca="true">+IF(OFFSET('Hygiene Data'!$H$13,0,10*ROW('Hygiene Data'!H127))="","",OFFSET('Hygiene Data'!$H$13,0,10*ROW('Hygiene Data'!H127)))</f>
        <v/>
      </c>
      <c r="ED133" s="278" t="str">
        <f ca="true">+IF(OFFSET('Hygiene Data'!$I$11,0,10*ROW('Hygiene Data'!I127))="","",OFFSET('Hygiene Data'!$I$11,0,10*ROW('Hygiene Data'!I127)))</f>
        <v/>
      </c>
      <c r="EE133" s="278" t="str">
        <f ca="true">+IF(OFFSET('Hygiene Data'!$I$12,0,10*ROW('Hygiene Data'!I127))="","",OFFSET('Hygiene Data'!$I$12,0,10*ROW('Hygiene Data'!I127)))</f>
        <v/>
      </c>
      <c r="EF133" s="278" t="str">
        <f ca="true">+IF(OFFSET('Hygiene Data'!$I$13,0,10*ROW('Hygiene Data'!I127))="","",OFFSET('Hygiene Data'!$I$13,0,10*ROW('Hygiene Data'!I127)))</f>
        <v/>
      </c>
    </row>
    <row xmlns:x14ac="http://schemas.microsoft.com/office/spreadsheetml/2009/9/ac" r="134" x14ac:dyDescent="0.2">
      <c r="A134" s="35" t="str">
        <f ca="true">+IF(OFFSET('Water Data'!$B$2,0,10*ROW('Water Data'!E128))="","",OFFSET('Water Data'!$B$2,0,10*ROW('Water Data'!E128)))</f>
        <v/>
      </c>
      <c r="B134" s="35" t="str">
        <f ca="true">+IF(OFFSET('Water Data'!$C$2,0,10*ROW('Water Data'!F128))="","",OFFSET('Water Data'!$C$2,0,10*ROW('Water Data'!F128)))</f>
        <v/>
      </c>
      <c r="C134" s="334" t="str">
        <f t="shared" ca="true" si="1"/>
        <v/>
      </c>
      <c r="D134" s="91"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1"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1"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1"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1"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1"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1"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1"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1"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1"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1"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1"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1"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1"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1"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1"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1"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1"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2"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2"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2"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2"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2"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2"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2"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2"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2"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2"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2"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2"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2"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2"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2"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2"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2"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2"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2"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2"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2"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2"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2"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2"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2"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2"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2"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2"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2"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2"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3"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3"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3"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3"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3"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3"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3"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3"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3"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3"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3"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3"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3"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3"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3"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3"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3"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3"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8"/>
      <c r="BS134" s="278" t="str">
        <f ca="true">+IF(OFFSET('Water Data'!$D$27,0,10*ROW('Water Data'!D128))="","",OFFSET('Water Data'!$D$27,0,10*ROW('Water Data'!D128)))</f>
        <v/>
      </c>
      <c r="BT134" s="278" t="str">
        <f ca="true">+IF(OFFSET('Water Data'!$D$28,0,10*ROW('Water Data'!D128))="","",OFFSET('Water Data'!$D$28,0,10*ROW('Water Data'!D128)))</f>
        <v/>
      </c>
      <c r="BU134" s="278" t="str">
        <f ca="true">+IF(OFFSET('Water Data'!$D$29,0,10*ROW('Water Data'!D128))="","",OFFSET('Water Data'!$D$29,0,10*ROW('Water Data'!D128)))</f>
        <v/>
      </c>
      <c r="BV134" s="278" t="str">
        <f ca="true">+IF(OFFSET('Water Data'!$E$27,0,10*ROW('Water Data'!E128))="","",OFFSET('Water Data'!$E$27,0,10*ROW('Water Data'!E128)))</f>
        <v/>
      </c>
      <c r="BW134" s="278" t="str">
        <f ca="true">+IF(OFFSET('Water Data'!$E$28,0,10*ROW('Water Data'!E128))="","",OFFSET('Water Data'!$E$28,0,10*ROW('Water Data'!E128)))</f>
        <v/>
      </c>
      <c r="BX134" s="278" t="str">
        <f ca="true">+IF(OFFSET('Water Data'!$E$29,0,10*ROW('Water Data'!E128))="","",OFFSET('Water Data'!$E$29,0,10*ROW('Water Data'!E128)))</f>
        <v/>
      </c>
      <c r="BY134" s="278" t="str">
        <f ca="true">+IF(OFFSET('Water Data'!$F$27,0,10*ROW('Water Data'!F128))="","",OFFSET('Water Data'!$F$27,0,10*ROW('Water Data'!F128)))</f>
        <v/>
      </c>
      <c r="BZ134" s="278" t="str">
        <f ca="true">+IF(OFFSET('Water Data'!$F$28,0,10*ROW('Water Data'!F128))="","",OFFSET('Water Data'!$F$28,0,10*ROW('Water Data'!F128)))</f>
        <v/>
      </c>
      <c r="CA134" s="278" t="str">
        <f ca="true">+IF(OFFSET('Water Data'!$F$29,0,10*ROW('Water Data'!F128))="","",OFFSET('Water Data'!$F$29,0,10*ROW('Water Data'!F128)))</f>
        <v/>
      </c>
      <c r="CB134" s="278" t="str">
        <f ca="true">+IF(OFFSET('Water Data'!$G$27,0,10*ROW('Water Data'!G128))="","",OFFSET('Water Data'!$G$27,0,10*ROW('Water Data'!G128)))</f>
        <v/>
      </c>
      <c r="CC134" s="278" t="str">
        <f ca="true">+IF(OFFSET('Water Data'!$G$28,0,10*ROW('Water Data'!G128))="","",OFFSET('Water Data'!$G$28,0,10*ROW('Water Data'!G128)))</f>
        <v/>
      </c>
      <c r="CD134" s="278" t="str">
        <f ca="true">+IF(OFFSET('Water Data'!$G$29,0,10*ROW('Water Data'!G128))="","",OFFSET('Water Data'!$G$29,0,10*ROW('Water Data'!G128)))</f>
        <v/>
      </c>
      <c r="CE134" s="278" t="str">
        <f ca="true">+IF(OFFSET('Water Data'!$H$27,0,10*ROW('Water Data'!H128))="","",OFFSET('Water Data'!$H$27,0,10*ROW('Water Data'!H128)))</f>
        <v/>
      </c>
      <c r="CF134" s="278" t="str">
        <f ca="true">+IF(OFFSET('Water Data'!$H$28,0,10*ROW('Water Data'!H128))="","",OFFSET('Water Data'!$H$28,0,10*ROW('Water Data'!H128)))</f>
        <v/>
      </c>
      <c r="CG134" s="278" t="str">
        <f ca="true">+IF(OFFSET('Water Data'!$H$29,0,10*ROW('Water Data'!H128))="","",OFFSET('Water Data'!$H$29,0,10*ROW('Water Data'!H128)))</f>
        <v/>
      </c>
      <c r="CH134" s="278" t="str">
        <f ca="true">+IF(OFFSET('Water Data'!$I$27,0,10*ROW('Water Data'!I128))="","",OFFSET('Water Data'!$I$27,0,10*ROW('Water Data'!I128)))</f>
        <v/>
      </c>
      <c r="CI134" s="278" t="str">
        <f ca="true">+IF(OFFSET('Water Data'!$I$28,0,10*ROW('Water Data'!I128))="","",OFFSET('Water Data'!$I$28,0,10*ROW('Water Data'!I128)))</f>
        <v/>
      </c>
      <c r="CJ134" s="278" t="str">
        <f ca="true">+IF(OFFSET('Water Data'!$I$29,0,10*ROW('Water Data'!I128))="","",OFFSET('Water Data'!$I$29,0,10*ROW('Water Data'!I128)))</f>
        <v/>
      </c>
      <c r="CK134" s="278" t="str">
        <f ca="true">+IF(OFFSET('Sanitation Data'!$D$28,0,10*ROW('Sanitation Data'!D128))="","",OFFSET('Sanitation Data'!$D$28,0,10*ROW('Sanitation Data'!D128)))</f>
        <v/>
      </c>
      <c r="CL134" s="278" t="str">
        <f ca="true">+IF(OFFSET('Sanitation Data'!$D$29,0,10*ROW('Sanitation Data'!D128))="","",OFFSET('Sanitation Data'!$D$29,0,10*ROW('Sanitation Data'!D128)))</f>
        <v/>
      </c>
      <c r="CM134" s="278" t="str">
        <f ca="true">+IF(OFFSET('Sanitation Data'!$D$30,0,10*ROW('Sanitation Data'!D128))="","",OFFSET('Sanitation Data'!$D$30,0,10*ROW('Sanitation Data'!D128)))</f>
        <v/>
      </c>
      <c r="CN134" s="278" t="str">
        <f ca="true">+IF(OFFSET('Sanitation Data'!$D$31,0,10*ROW('Sanitation Data'!D128))="","",OFFSET('Sanitation Data'!$D$31,0,10*ROW('Sanitation Data'!D128)))</f>
        <v/>
      </c>
      <c r="CO134" s="278" t="str">
        <f ca="true">+IF(OFFSET('Sanitation Data'!$D$32,0,10*ROW('Sanitation Data'!D128))="","",OFFSET('Sanitation Data'!$D$32,0,10*ROW('Sanitation Data'!D128)))</f>
        <v/>
      </c>
      <c r="CP134" s="278" t="str">
        <f ca="true">+IF(OFFSET('Sanitation Data'!$E$28,0,10*ROW('Sanitation Data'!E128))="","",OFFSET('Sanitation Data'!$E$28,0,10*ROW('Sanitation Data'!E128)))</f>
        <v/>
      </c>
      <c r="CQ134" s="278" t="str">
        <f ca="true">+IF(OFFSET('Sanitation Data'!$E$29,0,10*ROW('Sanitation Data'!E128))="","",OFFSET('Sanitation Data'!$E$29,0,10*ROW('Sanitation Data'!E128)))</f>
        <v/>
      </c>
      <c r="CR134" s="278" t="str">
        <f ca="true">+IF(OFFSET('Sanitation Data'!$E$30,0,10*ROW('Sanitation Data'!E128))="","",OFFSET('Sanitation Data'!$E$30,0,10*ROW('Sanitation Data'!E128)))</f>
        <v/>
      </c>
      <c r="CS134" s="278" t="str">
        <f ca="true">+IF(OFFSET('Sanitation Data'!$E$31,0,10*ROW('Sanitation Data'!E128))="","",OFFSET('Sanitation Data'!$E$31,0,10*ROW('Sanitation Data'!E128)))</f>
        <v/>
      </c>
      <c r="CT134" s="278" t="str">
        <f ca="true">+IF(OFFSET('Sanitation Data'!$E$32,0,10*ROW('Sanitation Data'!E128))="","",OFFSET('Sanitation Data'!$E$32,0,10*ROW('Sanitation Data'!E128)))</f>
        <v/>
      </c>
      <c r="CU134" s="278" t="str">
        <f ca="true">+IF(OFFSET('Sanitation Data'!$F$28,0,10*ROW('Sanitation Data'!F128))="","",OFFSET('Sanitation Data'!$F$28,0,10*ROW('Sanitation Data'!F128)))</f>
        <v/>
      </c>
      <c r="CV134" s="278" t="str">
        <f ca="true">+IF(OFFSET('Sanitation Data'!$F$29,0,10*ROW('Sanitation Data'!F128))="","",OFFSET('Sanitation Data'!$F$29,0,10*ROW('Sanitation Data'!F128)))</f>
        <v/>
      </c>
      <c r="CW134" s="278" t="str">
        <f ca="true">+IF(OFFSET('Sanitation Data'!$F$30,0,10*ROW('Sanitation Data'!F128))="","",OFFSET('Sanitation Data'!$F$30,0,10*ROW('Sanitation Data'!F128)))</f>
        <v/>
      </c>
      <c r="CX134" s="278" t="str">
        <f ca="true">+IF(OFFSET('Sanitation Data'!$F$31,0,10*ROW('Sanitation Data'!F128))="","",OFFSET('Sanitation Data'!$F$31,0,10*ROW('Sanitation Data'!F128)))</f>
        <v/>
      </c>
      <c r="CY134" s="278" t="str">
        <f ca="true">+IF(OFFSET('Sanitation Data'!$F$32,0,10*ROW('Sanitation Data'!F128))="","",OFFSET('Sanitation Data'!$F$32,0,10*ROW('Sanitation Data'!F128)))</f>
        <v/>
      </c>
      <c r="CZ134" s="278" t="str">
        <f ca="true">+IF(OFFSET('Sanitation Data'!$G$28,0,10*ROW('Sanitation Data'!G128))="","",OFFSET('Sanitation Data'!$G$28,0,10*ROW('Sanitation Data'!G128)))</f>
        <v/>
      </c>
      <c r="DA134" s="278" t="str">
        <f ca="true">+IF(OFFSET('Sanitation Data'!$G$29,0,10*ROW('Sanitation Data'!G128))="","",OFFSET('Sanitation Data'!$G$29,0,10*ROW('Sanitation Data'!G128)))</f>
        <v/>
      </c>
      <c r="DB134" s="278" t="str">
        <f ca="true">+IF(OFFSET('Sanitation Data'!$G$30,0,10*ROW('Sanitation Data'!G128))="","",OFFSET('Sanitation Data'!$G$30,0,10*ROW('Sanitation Data'!G128)))</f>
        <v/>
      </c>
      <c r="DC134" s="278" t="str">
        <f ca="true">+IF(OFFSET('Sanitation Data'!$G$31,0,10*ROW('Sanitation Data'!G128))="","",OFFSET('Sanitation Data'!$G$31,0,10*ROW('Sanitation Data'!G128)))</f>
        <v/>
      </c>
      <c r="DD134" s="278" t="str">
        <f ca="true">+IF(OFFSET('Sanitation Data'!$G$32,0,10*ROW('Sanitation Data'!G128))="","",OFFSET('Sanitation Data'!$G$32,0,10*ROW('Sanitation Data'!G128)))</f>
        <v/>
      </c>
      <c r="DE134" s="278" t="str">
        <f ca="true">+IF(OFFSET('Sanitation Data'!$H$28,0,10*ROW('Sanitation Data'!H128))="","",OFFSET('Sanitation Data'!$H$28,0,10*ROW('Sanitation Data'!H128)))</f>
        <v/>
      </c>
      <c r="DF134" s="278" t="str">
        <f ca="true">+IF(OFFSET('Sanitation Data'!$H$29,0,10*ROW('Sanitation Data'!H128))="","",OFFSET('Sanitation Data'!$H$29,0,10*ROW('Sanitation Data'!H128)))</f>
        <v/>
      </c>
      <c r="DG134" s="278" t="str">
        <f ca="true">+IF(OFFSET('Sanitation Data'!$H$30,0,10*ROW('Sanitation Data'!H128))="","",OFFSET('Sanitation Data'!$H$30,0,10*ROW('Sanitation Data'!H128)))</f>
        <v/>
      </c>
      <c r="DH134" s="278" t="str">
        <f ca="true">+IF(OFFSET('Sanitation Data'!$H$31,0,10*ROW('Sanitation Data'!H128))="","",OFFSET('Sanitation Data'!$H$31,0,10*ROW('Sanitation Data'!H128)))</f>
        <v/>
      </c>
      <c r="DI134" s="278" t="str">
        <f ca="true">+IF(OFFSET('Sanitation Data'!$H$32,0,10*ROW('Sanitation Data'!H128))="","",OFFSET('Sanitation Data'!$H$32,0,10*ROW('Sanitation Data'!H128)))</f>
        <v/>
      </c>
      <c r="DJ134" s="278" t="str">
        <f ca="true">+IF(OFFSET('Sanitation Data'!$I$28,0,10*ROW('Sanitation Data'!I128))="","",OFFSET('Sanitation Data'!$I$28,0,10*ROW('Sanitation Data'!I128)))</f>
        <v/>
      </c>
      <c r="DK134" s="278" t="str">
        <f ca="true">+IF(OFFSET('Sanitation Data'!$I$29,0,10*ROW('Sanitation Data'!I128))="","",OFFSET('Sanitation Data'!$I$29,0,10*ROW('Sanitation Data'!I128)))</f>
        <v/>
      </c>
      <c r="DL134" s="278" t="str">
        <f ca="true">+IF(OFFSET('Sanitation Data'!$I$30,0,10*ROW('Sanitation Data'!I128))="","",OFFSET('Sanitation Data'!$I$30,0,10*ROW('Sanitation Data'!I128)))</f>
        <v/>
      </c>
      <c r="DM134" s="278" t="str">
        <f ca="true">+IF(OFFSET('Sanitation Data'!$I$31,0,10*ROW('Sanitation Data'!I128))="","",OFFSET('Sanitation Data'!$I$31,0,10*ROW('Sanitation Data'!I128)))</f>
        <v/>
      </c>
      <c r="DN134" s="278" t="str">
        <f ca="true">+IF(OFFSET('Sanitation Data'!$I$32,0,10*ROW('Sanitation Data'!I128))="","",OFFSET('Sanitation Data'!$I$32,0,10*ROW('Sanitation Data'!I128)))</f>
        <v/>
      </c>
      <c r="DO134" s="278" t="str">
        <f ca="true">+IF(OFFSET('Hygiene Data'!$D$11,0,10*ROW('Hygiene Data'!D128))="","",OFFSET('Hygiene Data'!$D$11,0,10*ROW('Hygiene Data'!D128)))</f>
        <v/>
      </c>
      <c r="DP134" s="278" t="str">
        <f ca="true">+IF(OFFSET('Hygiene Data'!$D$12,0,10*ROW('Hygiene Data'!D128))="","",OFFSET('Hygiene Data'!$D$12,0,10*ROW('Hygiene Data'!D128)))</f>
        <v/>
      </c>
      <c r="DQ134" s="278" t="str">
        <f ca="true">+IF(OFFSET('Hygiene Data'!$D$13,0,10*ROW('Hygiene Data'!D128))="","",OFFSET('Hygiene Data'!$D$13,0,10*ROW('Hygiene Data'!D128)))</f>
        <v/>
      </c>
      <c r="DR134" s="278" t="str">
        <f ca="true">+IF(OFFSET('Hygiene Data'!$E$11,0,10*ROW('Hygiene Data'!E128))="","",OFFSET('Hygiene Data'!$E$11,0,10*ROW('Hygiene Data'!E128)))</f>
        <v/>
      </c>
      <c r="DS134" s="278" t="str">
        <f ca="true">+IF(OFFSET('Hygiene Data'!$E$12,0,10*ROW('Hygiene Data'!E128))="","",OFFSET('Hygiene Data'!$E$12,0,10*ROW('Hygiene Data'!E128)))</f>
        <v/>
      </c>
      <c r="DT134" s="278" t="str">
        <f ca="true">+IF(OFFSET('Hygiene Data'!$E$13,0,10*ROW('Hygiene Data'!E128))="","",OFFSET('Hygiene Data'!$E$13,0,10*ROW('Hygiene Data'!E128)))</f>
        <v/>
      </c>
      <c r="DU134" s="278" t="str">
        <f ca="true">+IF(OFFSET('Hygiene Data'!$F$11,0,10*ROW('Hygiene Data'!F128))="","",OFFSET('Hygiene Data'!$F$11,0,10*ROW('Hygiene Data'!F128)))</f>
        <v/>
      </c>
      <c r="DV134" s="278" t="str">
        <f ca="true">+IF(OFFSET('Hygiene Data'!$F$12,0,10*ROW('Hygiene Data'!F128))="","",OFFSET('Hygiene Data'!$F$12,0,10*ROW('Hygiene Data'!F128)))</f>
        <v/>
      </c>
      <c r="DW134" s="278" t="str">
        <f ca="true">+IF(OFFSET('Hygiene Data'!$F$13,0,10*ROW('Hygiene Data'!F128))="","",OFFSET('Hygiene Data'!$F$13,0,10*ROW('Hygiene Data'!F128)))</f>
        <v/>
      </c>
      <c r="DX134" s="278" t="str">
        <f ca="true">+IF(OFFSET('Hygiene Data'!$G$11,0,10*ROW('Hygiene Data'!G128))="","",OFFSET('Hygiene Data'!$G$11,0,10*ROW('Hygiene Data'!G128)))</f>
        <v/>
      </c>
      <c r="DY134" s="278" t="str">
        <f ca="true">+IF(OFFSET('Hygiene Data'!$G$12,0,10*ROW('Hygiene Data'!G128))="","",OFFSET('Hygiene Data'!$G$12,0,10*ROW('Hygiene Data'!G128)))</f>
        <v/>
      </c>
      <c r="DZ134" s="278" t="str">
        <f ca="true">+IF(OFFSET('Hygiene Data'!$G$13,0,10*ROW('Hygiene Data'!G128))="","",OFFSET('Hygiene Data'!$G$13,0,10*ROW('Hygiene Data'!G128)))</f>
        <v/>
      </c>
      <c r="EA134" s="278" t="str">
        <f ca="true">+IF(OFFSET('Hygiene Data'!$H$11,0,10*ROW('Hygiene Data'!H128))="","",OFFSET('Hygiene Data'!$H$11,0,10*ROW('Hygiene Data'!H128)))</f>
        <v/>
      </c>
      <c r="EB134" s="278" t="str">
        <f ca="true">+IF(OFFSET('Hygiene Data'!$H$12,0,10*ROW('Hygiene Data'!H128))="","",OFFSET('Hygiene Data'!$H$12,0,10*ROW('Hygiene Data'!H128)))</f>
        <v/>
      </c>
      <c r="EC134" s="278" t="str">
        <f ca="true">+IF(OFFSET('Hygiene Data'!$H$13,0,10*ROW('Hygiene Data'!H128))="","",OFFSET('Hygiene Data'!$H$13,0,10*ROW('Hygiene Data'!H128)))</f>
        <v/>
      </c>
      <c r="ED134" s="278" t="str">
        <f ca="true">+IF(OFFSET('Hygiene Data'!$I$11,0,10*ROW('Hygiene Data'!I128))="","",OFFSET('Hygiene Data'!$I$11,0,10*ROW('Hygiene Data'!I128)))</f>
        <v/>
      </c>
      <c r="EE134" s="278" t="str">
        <f ca="true">+IF(OFFSET('Hygiene Data'!$I$12,0,10*ROW('Hygiene Data'!I128))="","",OFFSET('Hygiene Data'!$I$12,0,10*ROW('Hygiene Data'!I128)))</f>
        <v/>
      </c>
      <c r="EF134" s="278" t="str">
        <f ca="true">+IF(OFFSET('Hygiene Data'!$I$13,0,10*ROW('Hygiene Data'!I128))="","",OFFSET('Hygiene Data'!$I$13,0,10*ROW('Hygiene Data'!I128)))</f>
        <v/>
      </c>
    </row>
    <row xmlns:x14ac="http://schemas.microsoft.com/office/spreadsheetml/2009/9/ac" r="135" x14ac:dyDescent="0.2">
      <c r="A135" s="35" t="str">
        <f ca="true">+IF(OFFSET('Water Data'!$B$2,0,10*ROW('Water Data'!E129))="","",OFFSET('Water Data'!$B$2,0,10*ROW('Water Data'!E129)))</f>
        <v/>
      </c>
      <c r="B135" s="35" t="str">
        <f ca="true">+IF(OFFSET('Water Data'!$C$2,0,10*ROW('Water Data'!F129))="","",OFFSET('Water Data'!$C$2,0,10*ROW('Water Data'!F129)))</f>
        <v/>
      </c>
      <c r="C135" s="334" t="str">
        <f t="shared" ref="C135:C198" ca="true" si="2">+IF(ISNUMBER(VALUE(MID(A135,5,4))), VALUE(MID(A135, 5,4)),"")</f>
        <v/>
      </c>
      <c r="D135" s="91"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1"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1"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1"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1"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1"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1"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1"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1"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1"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1"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1"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1"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1"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1"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1"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1"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1"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2"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2"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2"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2"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2"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2"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2"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2"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2"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2"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2"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2"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2"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2"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2"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2"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2"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2"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2"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2"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2"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2"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2"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2"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2"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2"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2"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2"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2"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2"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3"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3"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3"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3"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3"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3"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3"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3"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3"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3"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3"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3"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3"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3"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3"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3"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3"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3"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8"/>
      <c r="BS135" s="278" t="str">
        <f ca="true">+IF(OFFSET('Water Data'!$D$27,0,10*ROW('Water Data'!D129))="","",OFFSET('Water Data'!$D$27,0,10*ROW('Water Data'!D129)))</f>
        <v/>
      </c>
      <c r="BT135" s="278" t="str">
        <f ca="true">+IF(OFFSET('Water Data'!$D$28,0,10*ROW('Water Data'!D129))="","",OFFSET('Water Data'!$D$28,0,10*ROW('Water Data'!D129)))</f>
        <v/>
      </c>
      <c r="BU135" s="278" t="str">
        <f ca="true">+IF(OFFSET('Water Data'!$D$29,0,10*ROW('Water Data'!D129))="","",OFFSET('Water Data'!$D$29,0,10*ROW('Water Data'!D129)))</f>
        <v/>
      </c>
      <c r="BV135" s="278" t="str">
        <f ca="true">+IF(OFFSET('Water Data'!$E$27,0,10*ROW('Water Data'!E129))="","",OFFSET('Water Data'!$E$27,0,10*ROW('Water Data'!E129)))</f>
        <v/>
      </c>
      <c r="BW135" s="278" t="str">
        <f ca="true">+IF(OFFSET('Water Data'!$E$28,0,10*ROW('Water Data'!E129))="","",OFFSET('Water Data'!$E$28,0,10*ROW('Water Data'!E129)))</f>
        <v/>
      </c>
      <c r="BX135" s="278" t="str">
        <f ca="true">+IF(OFFSET('Water Data'!$E$29,0,10*ROW('Water Data'!E129))="","",OFFSET('Water Data'!$E$29,0,10*ROW('Water Data'!E129)))</f>
        <v/>
      </c>
      <c r="BY135" s="278" t="str">
        <f ca="true">+IF(OFFSET('Water Data'!$F$27,0,10*ROW('Water Data'!F129))="","",OFFSET('Water Data'!$F$27,0,10*ROW('Water Data'!F129)))</f>
        <v/>
      </c>
      <c r="BZ135" s="278" t="str">
        <f ca="true">+IF(OFFSET('Water Data'!$F$28,0,10*ROW('Water Data'!F129))="","",OFFSET('Water Data'!$F$28,0,10*ROW('Water Data'!F129)))</f>
        <v/>
      </c>
      <c r="CA135" s="278" t="str">
        <f ca="true">+IF(OFFSET('Water Data'!$F$29,0,10*ROW('Water Data'!F129))="","",OFFSET('Water Data'!$F$29,0,10*ROW('Water Data'!F129)))</f>
        <v/>
      </c>
      <c r="CB135" s="278" t="str">
        <f ca="true">+IF(OFFSET('Water Data'!$G$27,0,10*ROW('Water Data'!G129))="","",OFFSET('Water Data'!$G$27,0,10*ROW('Water Data'!G129)))</f>
        <v/>
      </c>
      <c r="CC135" s="278" t="str">
        <f ca="true">+IF(OFFSET('Water Data'!$G$28,0,10*ROW('Water Data'!G129))="","",OFFSET('Water Data'!$G$28,0,10*ROW('Water Data'!G129)))</f>
        <v/>
      </c>
      <c r="CD135" s="278" t="str">
        <f ca="true">+IF(OFFSET('Water Data'!$G$29,0,10*ROW('Water Data'!G129))="","",OFFSET('Water Data'!$G$29,0,10*ROW('Water Data'!G129)))</f>
        <v/>
      </c>
      <c r="CE135" s="278" t="str">
        <f ca="true">+IF(OFFSET('Water Data'!$H$27,0,10*ROW('Water Data'!H129))="","",OFFSET('Water Data'!$H$27,0,10*ROW('Water Data'!H129)))</f>
        <v/>
      </c>
      <c r="CF135" s="278" t="str">
        <f ca="true">+IF(OFFSET('Water Data'!$H$28,0,10*ROW('Water Data'!H129))="","",OFFSET('Water Data'!$H$28,0,10*ROW('Water Data'!H129)))</f>
        <v/>
      </c>
      <c r="CG135" s="278" t="str">
        <f ca="true">+IF(OFFSET('Water Data'!$H$29,0,10*ROW('Water Data'!H129))="","",OFFSET('Water Data'!$H$29,0,10*ROW('Water Data'!H129)))</f>
        <v/>
      </c>
      <c r="CH135" s="278" t="str">
        <f ca="true">+IF(OFFSET('Water Data'!$I$27,0,10*ROW('Water Data'!I129))="","",OFFSET('Water Data'!$I$27,0,10*ROW('Water Data'!I129)))</f>
        <v/>
      </c>
      <c r="CI135" s="278" t="str">
        <f ca="true">+IF(OFFSET('Water Data'!$I$28,0,10*ROW('Water Data'!I129))="","",OFFSET('Water Data'!$I$28,0,10*ROW('Water Data'!I129)))</f>
        <v/>
      </c>
      <c r="CJ135" s="278" t="str">
        <f ca="true">+IF(OFFSET('Water Data'!$I$29,0,10*ROW('Water Data'!I129))="","",OFFSET('Water Data'!$I$29,0,10*ROW('Water Data'!I129)))</f>
        <v/>
      </c>
      <c r="CK135" s="278" t="str">
        <f ca="true">+IF(OFFSET('Sanitation Data'!$D$28,0,10*ROW('Sanitation Data'!D129))="","",OFFSET('Sanitation Data'!$D$28,0,10*ROW('Sanitation Data'!D129)))</f>
        <v/>
      </c>
      <c r="CL135" s="278" t="str">
        <f ca="true">+IF(OFFSET('Sanitation Data'!$D$29,0,10*ROW('Sanitation Data'!D129))="","",OFFSET('Sanitation Data'!$D$29,0,10*ROW('Sanitation Data'!D129)))</f>
        <v/>
      </c>
      <c r="CM135" s="278" t="str">
        <f ca="true">+IF(OFFSET('Sanitation Data'!$D$30,0,10*ROW('Sanitation Data'!D129))="","",OFFSET('Sanitation Data'!$D$30,0,10*ROW('Sanitation Data'!D129)))</f>
        <v/>
      </c>
      <c r="CN135" s="278" t="str">
        <f ca="true">+IF(OFFSET('Sanitation Data'!$D$31,0,10*ROW('Sanitation Data'!D129))="","",OFFSET('Sanitation Data'!$D$31,0,10*ROW('Sanitation Data'!D129)))</f>
        <v/>
      </c>
      <c r="CO135" s="278" t="str">
        <f ca="true">+IF(OFFSET('Sanitation Data'!$D$32,0,10*ROW('Sanitation Data'!D129))="","",OFFSET('Sanitation Data'!$D$32,0,10*ROW('Sanitation Data'!D129)))</f>
        <v/>
      </c>
      <c r="CP135" s="278" t="str">
        <f ca="true">+IF(OFFSET('Sanitation Data'!$E$28,0,10*ROW('Sanitation Data'!E129))="","",OFFSET('Sanitation Data'!$E$28,0,10*ROW('Sanitation Data'!E129)))</f>
        <v/>
      </c>
      <c r="CQ135" s="278" t="str">
        <f ca="true">+IF(OFFSET('Sanitation Data'!$E$29,0,10*ROW('Sanitation Data'!E129))="","",OFFSET('Sanitation Data'!$E$29,0,10*ROW('Sanitation Data'!E129)))</f>
        <v/>
      </c>
      <c r="CR135" s="278" t="str">
        <f ca="true">+IF(OFFSET('Sanitation Data'!$E$30,0,10*ROW('Sanitation Data'!E129))="","",OFFSET('Sanitation Data'!$E$30,0,10*ROW('Sanitation Data'!E129)))</f>
        <v/>
      </c>
      <c r="CS135" s="278" t="str">
        <f ca="true">+IF(OFFSET('Sanitation Data'!$E$31,0,10*ROW('Sanitation Data'!E129))="","",OFFSET('Sanitation Data'!$E$31,0,10*ROW('Sanitation Data'!E129)))</f>
        <v/>
      </c>
      <c r="CT135" s="278" t="str">
        <f ca="true">+IF(OFFSET('Sanitation Data'!$E$32,0,10*ROW('Sanitation Data'!E129))="","",OFFSET('Sanitation Data'!$E$32,0,10*ROW('Sanitation Data'!E129)))</f>
        <v/>
      </c>
      <c r="CU135" s="278" t="str">
        <f ca="true">+IF(OFFSET('Sanitation Data'!$F$28,0,10*ROW('Sanitation Data'!F129))="","",OFFSET('Sanitation Data'!$F$28,0,10*ROW('Sanitation Data'!F129)))</f>
        <v/>
      </c>
      <c r="CV135" s="278" t="str">
        <f ca="true">+IF(OFFSET('Sanitation Data'!$F$29,0,10*ROW('Sanitation Data'!F129))="","",OFFSET('Sanitation Data'!$F$29,0,10*ROW('Sanitation Data'!F129)))</f>
        <v/>
      </c>
      <c r="CW135" s="278" t="str">
        <f ca="true">+IF(OFFSET('Sanitation Data'!$F$30,0,10*ROW('Sanitation Data'!F129))="","",OFFSET('Sanitation Data'!$F$30,0,10*ROW('Sanitation Data'!F129)))</f>
        <v/>
      </c>
      <c r="CX135" s="278" t="str">
        <f ca="true">+IF(OFFSET('Sanitation Data'!$F$31,0,10*ROW('Sanitation Data'!F129))="","",OFFSET('Sanitation Data'!$F$31,0,10*ROW('Sanitation Data'!F129)))</f>
        <v/>
      </c>
      <c r="CY135" s="278" t="str">
        <f ca="true">+IF(OFFSET('Sanitation Data'!$F$32,0,10*ROW('Sanitation Data'!F129))="","",OFFSET('Sanitation Data'!$F$32,0,10*ROW('Sanitation Data'!F129)))</f>
        <v/>
      </c>
      <c r="CZ135" s="278" t="str">
        <f ca="true">+IF(OFFSET('Sanitation Data'!$G$28,0,10*ROW('Sanitation Data'!G129))="","",OFFSET('Sanitation Data'!$G$28,0,10*ROW('Sanitation Data'!G129)))</f>
        <v/>
      </c>
      <c r="DA135" s="278" t="str">
        <f ca="true">+IF(OFFSET('Sanitation Data'!$G$29,0,10*ROW('Sanitation Data'!G129))="","",OFFSET('Sanitation Data'!$G$29,0,10*ROW('Sanitation Data'!G129)))</f>
        <v/>
      </c>
      <c r="DB135" s="278" t="str">
        <f ca="true">+IF(OFFSET('Sanitation Data'!$G$30,0,10*ROW('Sanitation Data'!G129))="","",OFFSET('Sanitation Data'!$G$30,0,10*ROW('Sanitation Data'!G129)))</f>
        <v/>
      </c>
      <c r="DC135" s="278" t="str">
        <f ca="true">+IF(OFFSET('Sanitation Data'!$G$31,0,10*ROW('Sanitation Data'!G129))="","",OFFSET('Sanitation Data'!$G$31,0,10*ROW('Sanitation Data'!G129)))</f>
        <v/>
      </c>
      <c r="DD135" s="278" t="str">
        <f ca="true">+IF(OFFSET('Sanitation Data'!$G$32,0,10*ROW('Sanitation Data'!G129))="","",OFFSET('Sanitation Data'!$G$32,0,10*ROW('Sanitation Data'!G129)))</f>
        <v/>
      </c>
      <c r="DE135" s="278" t="str">
        <f ca="true">+IF(OFFSET('Sanitation Data'!$H$28,0,10*ROW('Sanitation Data'!H129))="","",OFFSET('Sanitation Data'!$H$28,0,10*ROW('Sanitation Data'!H129)))</f>
        <v/>
      </c>
      <c r="DF135" s="278" t="str">
        <f ca="true">+IF(OFFSET('Sanitation Data'!$H$29,0,10*ROW('Sanitation Data'!H129))="","",OFFSET('Sanitation Data'!$H$29,0,10*ROW('Sanitation Data'!H129)))</f>
        <v/>
      </c>
      <c r="DG135" s="278" t="str">
        <f ca="true">+IF(OFFSET('Sanitation Data'!$H$30,0,10*ROW('Sanitation Data'!H129))="","",OFFSET('Sanitation Data'!$H$30,0,10*ROW('Sanitation Data'!H129)))</f>
        <v/>
      </c>
      <c r="DH135" s="278" t="str">
        <f ca="true">+IF(OFFSET('Sanitation Data'!$H$31,0,10*ROW('Sanitation Data'!H129))="","",OFFSET('Sanitation Data'!$H$31,0,10*ROW('Sanitation Data'!H129)))</f>
        <v/>
      </c>
      <c r="DI135" s="278" t="str">
        <f ca="true">+IF(OFFSET('Sanitation Data'!$H$32,0,10*ROW('Sanitation Data'!H129))="","",OFFSET('Sanitation Data'!$H$32,0,10*ROW('Sanitation Data'!H129)))</f>
        <v/>
      </c>
      <c r="DJ135" s="278" t="str">
        <f ca="true">+IF(OFFSET('Sanitation Data'!$I$28,0,10*ROW('Sanitation Data'!I129))="","",OFFSET('Sanitation Data'!$I$28,0,10*ROW('Sanitation Data'!I129)))</f>
        <v/>
      </c>
      <c r="DK135" s="278" t="str">
        <f ca="true">+IF(OFFSET('Sanitation Data'!$I$29,0,10*ROW('Sanitation Data'!I129))="","",OFFSET('Sanitation Data'!$I$29,0,10*ROW('Sanitation Data'!I129)))</f>
        <v/>
      </c>
      <c r="DL135" s="278" t="str">
        <f ca="true">+IF(OFFSET('Sanitation Data'!$I$30,0,10*ROW('Sanitation Data'!I129))="","",OFFSET('Sanitation Data'!$I$30,0,10*ROW('Sanitation Data'!I129)))</f>
        <v/>
      </c>
      <c r="DM135" s="278" t="str">
        <f ca="true">+IF(OFFSET('Sanitation Data'!$I$31,0,10*ROW('Sanitation Data'!I129))="","",OFFSET('Sanitation Data'!$I$31,0,10*ROW('Sanitation Data'!I129)))</f>
        <v/>
      </c>
      <c r="DN135" s="278" t="str">
        <f ca="true">+IF(OFFSET('Sanitation Data'!$I$32,0,10*ROW('Sanitation Data'!I129))="","",OFFSET('Sanitation Data'!$I$32,0,10*ROW('Sanitation Data'!I129)))</f>
        <v/>
      </c>
      <c r="DO135" s="278" t="str">
        <f ca="true">+IF(OFFSET('Hygiene Data'!$D$11,0,10*ROW('Hygiene Data'!D129))="","",OFFSET('Hygiene Data'!$D$11,0,10*ROW('Hygiene Data'!D129)))</f>
        <v/>
      </c>
      <c r="DP135" s="278" t="str">
        <f ca="true">+IF(OFFSET('Hygiene Data'!$D$12,0,10*ROW('Hygiene Data'!D129))="","",OFFSET('Hygiene Data'!$D$12,0,10*ROW('Hygiene Data'!D129)))</f>
        <v/>
      </c>
      <c r="DQ135" s="278" t="str">
        <f ca="true">+IF(OFFSET('Hygiene Data'!$D$13,0,10*ROW('Hygiene Data'!D129))="","",OFFSET('Hygiene Data'!$D$13,0,10*ROW('Hygiene Data'!D129)))</f>
        <v/>
      </c>
      <c r="DR135" s="278" t="str">
        <f ca="true">+IF(OFFSET('Hygiene Data'!$E$11,0,10*ROW('Hygiene Data'!E129))="","",OFFSET('Hygiene Data'!$E$11,0,10*ROW('Hygiene Data'!E129)))</f>
        <v/>
      </c>
      <c r="DS135" s="278" t="str">
        <f ca="true">+IF(OFFSET('Hygiene Data'!$E$12,0,10*ROW('Hygiene Data'!E129))="","",OFFSET('Hygiene Data'!$E$12,0,10*ROW('Hygiene Data'!E129)))</f>
        <v/>
      </c>
      <c r="DT135" s="278" t="str">
        <f ca="true">+IF(OFFSET('Hygiene Data'!$E$13,0,10*ROW('Hygiene Data'!E129))="","",OFFSET('Hygiene Data'!$E$13,0,10*ROW('Hygiene Data'!E129)))</f>
        <v/>
      </c>
      <c r="DU135" s="278" t="str">
        <f ca="true">+IF(OFFSET('Hygiene Data'!$F$11,0,10*ROW('Hygiene Data'!F129))="","",OFFSET('Hygiene Data'!$F$11,0,10*ROW('Hygiene Data'!F129)))</f>
        <v/>
      </c>
      <c r="DV135" s="278" t="str">
        <f ca="true">+IF(OFFSET('Hygiene Data'!$F$12,0,10*ROW('Hygiene Data'!F129))="","",OFFSET('Hygiene Data'!$F$12,0,10*ROW('Hygiene Data'!F129)))</f>
        <v/>
      </c>
      <c r="DW135" s="278" t="str">
        <f ca="true">+IF(OFFSET('Hygiene Data'!$F$13,0,10*ROW('Hygiene Data'!F129))="","",OFFSET('Hygiene Data'!$F$13,0,10*ROW('Hygiene Data'!F129)))</f>
        <v/>
      </c>
      <c r="DX135" s="278" t="str">
        <f ca="true">+IF(OFFSET('Hygiene Data'!$G$11,0,10*ROW('Hygiene Data'!G129))="","",OFFSET('Hygiene Data'!$G$11,0,10*ROW('Hygiene Data'!G129)))</f>
        <v/>
      </c>
      <c r="DY135" s="278" t="str">
        <f ca="true">+IF(OFFSET('Hygiene Data'!$G$12,0,10*ROW('Hygiene Data'!G129))="","",OFFSET('Hygiene Data'!$G$12,0,10*ROW('Hygiene Data'!G129)))</f>
        <v/>
      </c>
      <c r="DZ135" s="278" t="str">
        <f ca="true">+IF(OFFSET('Hygiene Data'!$G$13,0,10*ROW('Hygiene Data'!G129))="","",OFFSET('Hygiene Data'!$G$13,0,10*ROW('Hygiene Data'!G129)))</f>
        <v/>
      </c>
      <c r="EA135" s="278" t="str">
        <f ca="true">+IF(OFFSET('Hygiene Data'!$H$11,0,10*ROW('Hygiene Data'!H129))="","",OFFSET('Hygiene Data'!$H$11,0,10*ROW('Hygiene Data'!H129)))</f>
        <v/>
      </c>
      <c r="EB135" s="278" t="str">
        <f ca="true">+IF(OFFSET('Hygiene Data'!$H$12,0,10*ROW('Hygiene Data'!H129))="","",OFFSET('Hygiene Data'!$H$12,0,10*ROW('Hygiene Data'!H129)))</f>
        <v/>
      </c>
      <c r="EC135" s="278" t="str">
        <f ca="true">+IF(OFFSET('Hygiene Data'!$H$13,0,10*ROW('Hygiene Data'!H129))="","",OFFSET('Hygiene Data'!$H$13,0,10*ROW('Hygiene Data'!H129)))</f>
        <v/>
      </c>
      <c r="ED135" s="278" t="str">
        <f ca="true">+IF(OFFSET('Hygiene Data'!$I$11,0,10*ROW('Hygiene Data'!I129))="","",OFFSET('Hygiene Data'!$I$11,0,10*ROW('Hygiene Data'!I129)))</f>
        <v/>
      </c>
      <c r="EE135" s="278" t="str">
        <f ca="true">+IF(OFFSET('Hygiene Data'!$I$12,0,10*ROW('Hygiene Data'!I129))="","",OFFSET('Hygiene Data'!$I$12,0,10*ROW('Hygiene Data'!I129)))</f>
        <v/>
      </c>
      <c r="EF135" s="278" t="str">
        <f ca="true">+IF(OFFSET('Hygiene Data'!$I$13,0,10*ROW('Hygiene Data'!I129))="","",OFFSET('Hygiene Data'!$I$13,0,10*ROW('Hygiene Data'!I129)))</f>
        <v/>
      </c>
    </row>
    <row xmlns:x14ac="http://schemas.microsoft.com/office/spreadsheetml/2009/9/ac" r="136" x14ac:dyDescent="0.2">
      <c r="A136" s="35" t="str">
        <f ca="true">+IF(OFFSET('Water Data'!$B$2,0,10*ROW('Water Data'!E130))="","",OFFSET('Water Data'!$B$2,0,10*ROW('Water Data'!E130)))</f>
        <v/>
      </c>
      <c r="B136" s="35" t="str">
        <f ca="true">+IF(OFFSET('Water Data'!$C$2,0,10*ROW('Water Data'!F130))="","",OFFSET('Water Data'!$C$2,0,10*ROW('Water Data'!F130)))</f>
        <v/>
      </c>
      <c r="C136" s="334" t="str">
        <f t="shared" ca="true" si="2"/>
        <v/>
      </c>
      <c r="D136" s="91"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1"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1"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1"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1"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1"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1"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1"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1"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1"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1"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1"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1"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1"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1"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1"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1"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1"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2"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2"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2"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2"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2"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2"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2"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2"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2"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2"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2"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2"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2"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2"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2"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2"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2"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2"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2"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2"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2"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2"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2"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2"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2"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2"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2"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2"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2"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2"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3"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3"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3"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3"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3"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3"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3"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3"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3"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3"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3"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3"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3"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3"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3"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3"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3"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3"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8"/>
      <c r="BS136" s="278" t="str">
        <f ca="true">+IF(OFFSET('Water Data'!$D$27,0,10*ROW('Water Data'!D130))="","",OFFSET('Water Data'!$D$27,0,10*ROW('Water Data'!D130)))</f>
        <v/>
      </c>
      <c r="BT136" s="278" t="str">
        <f ca="true">+IF(OFFSET('Water Data'!$D$28,0,10*ROW('Water Data'!D130))="","",OFFSET('Water Data'!$D$28,0,10*ROW('Water Data'!D130)))</f>
        <v/>
      </c>
      <c r="BU136" s="278" t="str">
        <f ca="true">+IF(OFFSET('Water Data'!$D$29,0,10*ROW('Water Data'!D130))="","",OFFSET('Water Data'!$D$29,0,10*ROW('Water Data'!D130)))</f>
        <v/>
      </c>
      <c r="BV136" s="278" t="str">
        <f ca="true">+IF(OFFSET('Water Data'!$E$27,0,10*ROW('Water Data'!E130))="","",OFFSET('Water Data'!$E$27,0,10*ROW('Water Data'!E130)))</f>
        <v/>
      </c>
      <c r="BW136" s="278" t="str">
        <f ca="true">+IF(OFFSET('Water Data'!$E$28,0,10*ROW('Water Data'!E130))="","",OFFSET('Water Data'!$E$28,0,10*ROW('Water Data'!E130)))</f>
        <v/>
      </c>
      <c r="BX136" s="278" t="str">
        <f ca="true">+IF(OFFSET('Water Data'!$E$29,0,10*ROW('Water Data'!E130))="","",OFFSET('Water Data'!$E$29,0,10*ROW('Water Data'!E130)))</f>
        <v/>
      </c>
      <c r="BY136" s="278" t="str">
        <f ca="true">+IF(OFFSET('Water Data'!$F$27,0,10*ROW('Water Data'!F130))="","",OFFSET('Water Data'!$F$27,0,10*ROW('Water Data'!F130)))</f>
        <v/>
      </c>
      <c r="BZ136" s="278" t="str">
        <f ca="true">+IF(OFFSET('Water Data'!$F$28,0,10*ROW('Water Data'!F130))="","",OFFSET('Water Data'!$F$28,0,10*ROW('Water Data'!F130)))</f>
        <v/>
      </c>
      <c r="CA136" s="278" t="str">
        <f ca="true">+IF(OFFSET('Water Data'!$F$29,0,10*ROW('Water Data'!F130))="","",OFFSET('Water Data'!$F$29,0,10*ROW('Water Data'!F130)))</f>
        <v/>
      </c>
      <c r="CB136" s="278" t="str">
        <f ca="true">+IF(OFFSET('Water Data'!$G$27,0,10*ROW('Water Data'!G130))="","",OFFSET('Water Data'!$G$27,0,10*ROW('Water Data'!G130)))</f>
        <v/>
      </c>
      <c r="CC136" s="278" t="str">
        <f ca="true">+IF(OFFSET('Water Data'!$G$28,0,10*ROW('Water Data'!G130))="","",OFFSET('Water Data'!$G$28,0,10*ROW('Water Data'!G130)))</f>
        <v/>
      </c>
      <c r="CD136" s="278" t="str">
        <f ca="true">+IF(OFFSET('Water Data'!$G$29,0,10*ROW('Water Data'!G130))="","",OFFSET('Water Data'!$G$29,0,10*ROW('Water Data'!G130)))</f>
        <v/>
      </c>
      <c r="CE136" s="278" t="str">
        <f ca="true">+IF(OFFSET('Water Data'!$H$27,0,10*ROW('Water Data'!H130))="","",OFFSET('Water Data'!$H$27,0,10*ROW('Water Data'!H130)))</f>
        <v/>
      </c>
      <c r="CF136" s="278" t="str">
        <f ca="true">+IF(OFFSET('Water Data'!$H$28,0,10*ROW('Water Data'!H130))="","",OFFSET('Water Data'!$H$28,0,10*ROW('Water Data'!H130)))</f>
        <v/>
      </c>
      <c r="CG136" s="278" t="str">
        <f ca="true">+IF(OFFSET('Water Data'!$H$29,0,10*ROW('Water Data'!H130))="","",OFFSET('Water Data'!$H$29,0,10*ROW('Water Data'!H130)))</f>
        <v/>
      </c>
      <c r="CH136" s="278" t="str">
        <f ca="true">+IF(OFFSET('Water Data'!$I$27,0,10*ROW('Water Data'!I130))="","",OFFSET('Water Data'!$I$27,0,10*ROW('Water Data'!I130)))</f>
        <v/>
      </c>
      <c r="CI136" s="278" t="str">
        <f ca="true">+IF(OFFSET('Water Data'!$I$28,0,10*ROW('Water Data'!I130))="","",OFFSET('Water Data'!$I$28,0,10*ROW('Water Data'!I130)))</f>
        <v/>
      </c>
      <c r="CJ136" s="278" t="str">
        <f ca="true">+IF(OFFSET('Water Data'!$I$29,0,10*ROW('Water Data'!I130))="","",OFFSET('Water Data'!$I$29,0,10*ROW('Water Data'!I130)))</f>
        <v/>
      </c>
      <c r="CK136" s="278" t="str">
        <f ca="true">+IF(OFFSET('Sanitation Data'!$D$28,0,10*ROW('Sanitation Data'!D130))="","",OFFSET('Sanitation Data'!$D$28,0,10*ROW('Sanitation Data'!D130)))</f>
        <v/>
      </c>
      <c r="CL136" s="278" t="str">
        <f ca="true">+IF(OFFSET('Sanitation Data'!$D$29,0,10*ROW('Sanitation Data'!D130))="","",OFFSET('Sanitation Data'!$D$29,0,10*ROW('Sanitation Data'!D130)))</f>
        <v/>
      </c>
      <c r="CM136" s="278" t="str">
        <f ca="true">+IF(OFFSET('Sanitation Data'!$D$30,0,10*ROW('Sanitation Data'!D130))="","",OFFSET('Sanitation Data'!$D$30,0,10*ROW('Sanitation Data'!D130)))</f>
        <v/>
      </c>
      <c r="CN136" s="278" t="str">
        <f ca="true">+IF(OFFSET('Sanitation Data'!$D$31,0,10*ROW('Sanitation Data'!D130))="","",OFFSET('Sanitation Data'!$D$31,0,10*ROW('Sanitation Data'!D130)))</f>
        <v/>
      </c>
      <c r="CO136" s="278" t="str">
        <f ca="true">+IF(OFFSET('Sanitation Data'!$D$32,0,10*ROW('Sanitation Data'!D130))="","",OFFSET('Sanitation Data'!$D$32,0,10*ROW('Sanitation Data'!D130)))</f>
        <v/>
      </c>
      <c r="CP136" s="278" t="str">
        <f ca="true">+IF(OFFSET('Sanitation Data'!$E$28,0,10*ROW('Sanitation Data'!E130))="","",OFFSET('Sanitation Data'!$E$28,0,10*ROW('Sanitation Data'!E130)))</f>
        <v/>
      </c>
      <c r="CQ136" s="278" t="str">
        <f ca="true">+IF(OFFSET('Sanitation Data'!$E$29,0,10*ROW('Sanitation Data'!E130))="","",OFFSET('Sanitation Data'!$E$29,0,10*ROW('Sanitation Data'!E130)))</f>
        <v/>
      </c>
      <c r="CR136" s="278" t="str">
        <f ca="true">+IF(OFFSET('Sanitation Data'!$E$30,0,10*ROW('Sanitation Data'!E130))="","",OFFSET('Sanitation Data'!$E$30,0,10*ROW('Sanitation Data'!E130)))</f>
        <v/>
      </c>
      <c r="CS136" s="278" t="str">
        <f ca="true">+IF(OFFSET('Sanitation Data'!$E$31,0,10*ROW('Sanitation Data'!E130))="","",OFFSET('Sanitation Data'!$E$31,0,10*ROW('Sanitation Data'!E130)))</f>
        <v/>
      </c>
      <c r="CT136" s="278" t="str">
        <f ca="true">+IF(OFFSET('Sanitation Data'!$E$32,0,10*ROW('Sanitation Data'!E130))="","",OFFSET('Sanitation Data'!$E$32,0,10*ROW('Sanitation Data'!E130)))</f>
        <v/>
      </c>
      <c r="CU136" s="278" t="str">
        <f ca="true">+IF(OFFSET('Sanitation Data'!$F$28,0,10*ROW('Sanitation Data'!F130))="","",OFFSET('Sanitation Data'!$F$28,0,10*ROW('Sanitation Data'!F130)))</f>
        <v/>
      </c>
      <c r="CV136" s="278" t="str">
        <f ca="true">+IF(OFFSET('Sanitation Data'!$F$29,0,10*ROW('Sanitation Data'!F130))="","",OFFSET('Sanitation Data'!$F$29,0,10*ROW('Sanitation Data'!F130)))</f>
        <v/>
      </c>
      <c r="CW136" s="278" t="str">
        <f ca="true">+IF(OFFSET('Sanitation Data'!$F$30,0,10*ROW('Sanitation Data'!F130))="","",OFFSET('Sanitation Data'!$F$30,0,10*ROW('Sanitation Data'!F130)))</f>
        <v/>
      </c>
      <c r="CX136" s="278" t="str">
        <f ca="true">+IF(OFFSET('Sanitation Data'!$F$31,0,10*ROW('Sanitation Data'!F130))="","",OFFSET('Sanitation Data'!$F$31,0,10*ROW('Sanitation Data'!F130)))</f>
        <v/>
      </c>
      <c r="CY136" s="278" t="str">
        <f ca="true">+IF(OFFSET('Sanitation Data'!$F$32,0,10*ROW('Sanitation Data'!F130))="","",OFFSET('Sanitation Data'!$F$32,0,10*ROW('Sanitation Data'!F130)))</f>
        <v/>
      </c>
      <c r="CZ136" s="278" t="str">
        <f ca="true">+IF(OFFSET('Sanitation Data'!$G$28,0,10*ROW('Sanitation Data'!G130))="","",OFFSET('Sanitation Data'!$G$28,0,10*ROW('Sanitation Data'!G130)))</f>
        <v/>
      </c>
      <c r="DA136" s="278" t="str">
        <f ca="true">+IF(OFFSET('Sanitation Data'!$G$29,0,10*ROW('Sanitation Data'!G130))="","",OFFSET('Sanitation Data'!$G$29,0,10*ROW('Sanitation Data'!G130)))</f>
        <v/>
      </c>
      <c r="DB136" s="278" t="str">
        <f ca="true">+IF(OFFSET('Sanitation Data'!$G$30,0,10*ROW('Sanitation Data'!G130))="","",OFFSET('Sanitation Data'!$G$30,0,10*ROW('Sanitation Data'!G130)))</f>
        <v/>
      </c>
      <c r="DC136" s="278" t="str">
        <f ca="true">+IF(OFFSET('Sanitation Data'!$G$31,0,10*ROW('Sanitation Data'!G130))="","",OFFSET('Sanitation Data'!$G$31,0,10*ROW('Sanitation Data'!G130)))</f>
        <v/>
      </c>
      <c r="DD136" s="278" t="str">
        <f ca="true">+IF(OFFSET('Sanitation Data'!$G$32,0,10*ROW('Sanitation Data'!G130))="","",OFFSET('Sanitation Data'!$G$32,0,10*ROW('Sanitation Data'!G130)))</f>
        <v/>
      </c>
      <c r="DE136" s="278" t="str">
        <f ca="true">+IF(OFFSET('Sanitation Data'!$H$28,0,10*ROW('Sanitation Data'!H130))="","",OFFSET('Sanitation Data'!$H$28,0,10*ROW('Sanitation Data'!H130)))</f>
        <v/>
      </c>
      <c r="DF136" s="278" t="str">
        <f ca="true">+IF(OFFSET('Sanitation Data'!$H$29,0,10*ROW('Sanitation Data'!H130))="","",OFFSET('Sanitation Data'!$H$29,0,10*ROW('Sanitation Data'!H130)))</f>
        <v/>
      </c>
      <c r="DG136" s="278" t="str">
        <f ca="true">+IF(OFFSET('Sanitation Data'!$H$30,0,10*ROW('Sanitation Data'!H130))="","",OFFSET('Sanitation Data'!$H$30,0,10*ROW('Sanitation Data'!H130)))</f>
        <v/>
      </c>
      <c r="DH136" s="278" t="str">
        <f ca="true">+IF(OFFSET('Sanitation Data'!$H$31,0,10*ROW('Sanitation Data'!H130))="","",OFFSET('Sanitation Data'!$H$31,0,10*ROW('Sanitation Data'!H130)))</f>
        <v/>
      </c>
      <c r="DI136" s="278" t="str">
        <f ca="true">+IF(OFFSET('Sanitation Data'!$H$32,0,10*ROW('Sanitation Data'!H130))="","",OFFSET('Sanitation Data'!$H$32,0,10*ROW('Sanitation Data'!H130)))</f>
        <v/>
      </c>
      <c r="DJ136" s="278" t="str">
        <f ca="true">+IF(OFFSET('Sanitation Data'!$I$28,0,10*ROW('Sanitation Data'!I130))="","",OFFSET('Sanitation Data'!$I$28,0,10*ROW('Sanitation Data'!I130)))</f>
        <v/>
      </c>
      <c r="DK136" s="278" t="str">
        <f ca="true">+IF(OFFSET('Sanitation Data'!$I$29,0,10*ROW('Sanitation Data'!I130))="","",OFFSET('Sanitation Data'!$I$29,0,10*ROW('Sanitation Data'!I130)))</f>
        <v/>
      </c>
      <c r="DL136" s="278" t="str">
        <f ca="true">+IF(OFFSET('Sanitation Data'!$I$30,0,10*ROW('Sanitation Data'!I130))="","",OFFSET('Sanitation Data'!$I$30,0,10*ROW('Sanitation Data'!I130)))</f>
        <v/>
      </c>
      <c r="DM136" s="278" t="str">
        <f ca="true">+IF(OFFSET('Sanitation Data'!$I$31,0,10*ROW('Sanitation Data'!I130))="","",OFFSET('Sanitation Data'!$I$31,0,10*ROW('Sanitation Data'!I130)))</f>
        <v/>
      </c>
      <c r="DN136" s="278" t="str">
        <f ca="true">+IF(OFFSET('Sanitation Data'!$I$32,0,10*ROW('Sanitation Data'!I130))="","",OFFSET('Sanitation Data'!$I$32,0,10*ROW('Sanitation Data'!I130)))</f>
        <v/>
      </c>
      <c r="DO136" s="278" t="str">
        <f ca="true">+IF(OFFSET('Hygiene Data'!$D$11,0,10*ROW('Hygiene Data'!D130))="","",OFFSET('Hygiene Data'!$D$11,0,10*ROW('Hygiene Data'!D130)))</f>
        <v/>
      </c>
      <c r="DP136" s="278" t="str">
        <f ca="true">+IF(OFFSET('Hygiene Data'!$D$12,0,10*ROW('Hygiene Data'!D130))="","",OFFSET('Hygiene Data'!$D$12,0,10*ROW('Hygiene Data'!D130)))</f>
        <v/>
      </c>
      <c r="DQ136" s="278" t="str">
        <f ca="true">+IF(OFFSET('Hygiene Data'!$D$13,0,10*ROW('Hygiene Data'!D130))="","",OFFSET('Hygiene Data'!$D$13,0,10*ROW('Hygiene Data'!D130)))</f>
        <v/>
      </c>
      <c r="DR136" s="278" t="str">
        <f ca="true">+IF(OFFSET('Hygiene Data'!$E$11,0,10*ROW('Hygiene Data'!E130))="","",OFFSET('Hygiene Data'!$E$11,0,10*ROW('Hygiene Data'!E130)))</f>
        <v/>
      </c>
      <c r="DS136" s="278" t="str">
        <f ca="true">+IF(OFFSET('Hygiene Data'!$E$12,0,10*ROW('Hygiene Data'!E130))="","",OFFSET('Hygiene Data'!$E$12,0,10*ROW('Hygiene Data'!E130)))</f>
        <v/>
      </c>
      <c r="DT136" s="278" t="str">
        <f ca="true">+IF(OFFSET('Hygiene Data'!$E$13,0,10*ROW('Hygiene Data'!E130))="","",OFFSET('Hygiene Data'!$E$13,0,10*ROW('Hygiene Data'!E130)))</f>
        <v/>
      </c>
      <c r="DU136" s="278" t="str">
        <f ca="true">+IF(OFFSET('Hygiene Data'!$F$11,0,10*ROW('Hygiene Data'!F130))="","",OFFSET('Hygiene Data'!$F$11,0,10*ROW('Hygiene Data'!F130)))</f>
        <v/>
      </c>
      <c r="DV136" s="278" t="str">
        <f ca="true">+IF(OFFSET('Hygiene Data'!$F$12,0,10*ROW('Hygiene Data'!F130))="","",OFFSET('Hygiene Data'!$F$12,0,10*ROW('Hygiene Data'!F130)))</f>
        <v/>
      </c>
      <c r="DW136" s="278" t="str">
        <f ca="true">+IF(OFFSET('Hygiene Data'!$F$13,0,10*ROW('Hygiene Data'!F130))="","",OFFSET('Hygiene Data'!$F$13,0,10*ROW('Hygiene Data'!F130)))</f>
        <v/>
      </c>
      <c r="DX136" s="278" t="str">
        <f ca="true">+IF(OFFSET('Hygiene Data'!$G$11,0,10*ROW('Hygiene Data'!G130))="","",OFFSET('Hygiene Data'!$G$11,0,10*ROW('Hygiene Data'!G130)))</f>
        <v/>
      </c>
      <c r="DY136" s="278" t="str">
        <f ca="true">+IF(OFFSET('Hygiene Data'!$G$12,0,10*ROW('Hygiene Data'!G130))="","",OFFSET('Hygiene Data'!$G$12,0,10*ROW('Hygiene Data'!G130)))</f>
        <v/>
      </c>
      <c r="DZ136" s="278" t="str">
        <f ca="true">+IF(OFFSET('Hygiene Data'!$G$13,0,10*ROW('Hygiene Data'!G130))="","",OFFSET('Hygiene Data'!$G$13,0,10*ROW('Hygiene Data'!G130)))</f>
        <v/>
      </c>
      <c r="EA136" s="278" t="str">
        <f ca="true">+IF(OFFSET('Hygiene Data'!$H$11,0,10*ROW('Hygiene Data'!H130))="","",OFFSET('Hygiene Data'!$H$11,0,10*ROW('Hygiene Data'!H130)))</f>
        <v/>
      </c>
      <c r="EB136" s="278" t="str">
        <f ca="true">+IF(OFFSET('Hygiene Data'!$H$12,0,10*ROW('Hygiene Data'!H130))="","",OFFSET('Hygiene Data'!$H$12,0,10*ROW('Hygiene Data'!H130)))</f>
        <v/>
      </c>
      <c r="EC136" s="278" t="str">
        <f ca="true">+IF(OFFSET('Hygiene Data'!$H$13,0,10*ROW('Hygiene Data'!H130))="","",OFFSET('Hygiene Data'!$H$13,0,10*ROW('Hygiene Data'!H130)))</f>
        <v/>
      </c>
      <c r="ED136" s="278" t="str">
        <f ca="true">+IF(OFFSET('Hygiene Data'!$I$11,0,10*ROW('Hygiene Data'!I130))="","",OFFSET('Hygiene Data'!$I$11,0,10*ROW('Hygiene Data'!I130)))</f>
        <v/>
      </c>
      <c r="EE136" s="278" t="str">
        <f ca="true">+IF(OFFSET('Hygiene Data'!$I$12,0,10*ROW('Hygiene Data'!I130))="","",OFFSET('Hygiene Data'!$I$12,0,10*ROW('Hygiene Data'!I130)))</f>
        <v/>
      </c>
      <c r="EF136" s="278" t="str">
        <f ca="true">+IF(OFFSET('Hygiene Data'!$I$13,0,10*ROW('Hygiene Data'!I130))="","",OFFSET('Hygiene Data'!$I$13,0,10*ROW('Hygiene Data'!I130)))</f>
        <v/>
      </c>
    </row>
    <row xmlns:x14ac="http://schemas.microsoft.com/office/spreadsheetml/2009/9/ac" r="137" x14ac:dyDescent="0.2">
      <c r="A137" s="35" t="str">
        <f ca="true">+IF(OFFSET('Water Data'!$B$2,0,10*ROW('Water Data'!E131))="","",OFFSET('Water Data'!$B$2,0,10*ROW('Water Data'!E131)))</f>
        <v/>
      </c>
      <c r="B137" s="35" t="str">
        <f ca="true">+IF(OFFSET('Water Data'!$C$2,0,10*ROW('Water Data'!F131))="","",OFFSET('Water Data'!$C$2,0,10*ROW('Water Data'!F131)))</f>
        <v/>
      </c>
      <c r="C137" s="334" t="str">
        <f t="shared" ca="true" si="2"/>
        <v/>
      </c>
      <c r="D137" s="91"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1"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1"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1"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1"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1"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1"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1"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1"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1"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1"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1"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1"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1"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1"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1"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1"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1"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2"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2"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2"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2"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2"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2"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2"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2"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2"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2"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2"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2"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2"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2"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2"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2"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2"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2"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2"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2"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2"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2"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2"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2"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2"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2"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2"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2"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2"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2"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3"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3"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3"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3"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3"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3"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3"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3"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3"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3"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3"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3"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3"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3"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3"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3"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3"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3"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8"/>
      <c r="BS137" s="278" t="str">
        <f ca="true">+IF(OFFSET('Water Data'!$D$27,0,10*ROW('Water Data'!D131))="","",OFFSET('Water Data'!$D$27,0,10*ROW('Water Data'!D131)))</f>
        <v/>
      </c>
      <c r="BT137" s="278" t="str">
        <f ca="true">+IF(OFFSET('Water Data'!$D$28,0,10*ROW('Water Data'!D131))="","",OFFSET('Water Data'!$D$28,0,10*ROW('Water Data'!D131)))</f>
        <v/>
      </c>
      <c r="BU137" s="278" t="str">
        <f ca="true">+IF(OFFSET('Water Data'!$D$29,0,10*ROW('Water Data'!D131))="","",OFFSET('Water Data'!$D$29,0,10*ROW('Water Data'!D131)))</f>
        <v/>
      </c>
      <c r="BV137" s="278" t="str">
        <f ca="true">+IF(OFFSET('Water Data'!$E$27,0,10*ROW('Water Data'!E131))="","",OFFSET('Water Data'!$E$27,0,10*ROW('Water Data'!E131)))</f>
        <v/>
      </c>
      <c r="BW137" s="278" t="str">
        <f ca="true">+IF(OFFSET('Water Data'!$E$28,0,10*ROW('Water Data'!E131))="","",OFFSET('Water Data'!$E$28,0,10*ROW('Water Data'!E131)))</f>
        <v/>
      </c>
      <c r="BX137" s="278" t="str">
        <f ca="true">+IF(OFFSET('Water Data'!$E$29,0,10*ROW('Water Data'!E131))="","",OFFSET('Water Data'!$E$29,0,10*ROW('Water Data'!E131)))</f>
        <v/>
      </c>
      <c r="BY137" s="278" t="str">
        <f ca="true">+IF(OFFSET('Water Data'!$F$27,0,10*ROW('Water Data'!F131))="","",OFFSET('Water Data'!$F$27,0,10*ROW('Water Data'!F131)))</f>
        <v/>
      </c>
      <c r="BZ137" s="278" t="str">
        <f ca="true">+IF(OFFSET('Water Data'!$F$28,0,10*ROW('Water Data'!F131))="","",OFFSET('Water Data'!$F$28,0,10*ROW('Water Data'!F131)))</f>
        <v/>
      </c>
      <c r="CA137" s="278" t="str">
        <f ca="true">+IF(OFFSET('Water Data'!$F$29,0,10*ROW('Water Data'!F131))="","",OFFSET('Water Data'!$F$29,0,10*ROW('Water Data'!F131)))</f>
        <v/>
      </c>
      <c r="CB137" s="278" t="str">
        <f ca="true">+IF(OFFSET('Water Data'!$G$27,0,10*ROW('Water Data'!G131))="","",OFFSET('Water Data'!$G$27,0,10*ROW('Water Data'!G131)))</f>
        <v/>
      </c>
      <c r="CC137" s="278" t="str">
        <f ca="true">+IF(OFFSET('Water Data'!$G$28,0,10*ROW('Water Data'!G131))="","",OFFSET('Water Data'!$G$28,0,10*ROW('Water Data'!G131)))</f>
        <v/>
      </c>
      <c r="CD137" s="278" t="str">
        <f ca="true">+IF(OFFSET('Water Data'!$G$29,0,10*ROW('Water Data'!G131))="","",OFFSET('Water Data'!$G$29,0,10*ROW('Water Data'!G131)))</f>
        <v/>
      </c>
      <c r="CE137" s="278" t="str">
        <f ca="true">+IF(OFFSET('Water Data'!$H$27,0,10*ROW('Water Data'!H131))="","",OFFSET('Water Data'!$H$27,0,10*ROW('Water Data'!H131)))</f>
        <v/>
      </c>
      <c r="CF137" s="278" t="str">
        <f ca="true">+IF(OFFSET('Water Data'!$H$28,0,10*ROW('Water Data'!H131))="","",OFFSET('Water Data'!$H$28,0,10*ROW('Water Data'!H131)))</f>
        <v/>
      </c>
      <c r="CG137" s="278" t="str">
        <f ca="true">+IF(OFFSET('Water Data'!$H$29,0,10*ROW('Water Data'!H131))="","",OFFSET('Water Data'!$H$29,0,10*ROW('Water Data'!H131)))</f>
        <v/>
      </c>
      <c r="CH137" s="278" t="str">
        <f ca="true">+IF(OFFSET('Water Data'!$I$27,0,10*ROW('Water Data'!I131))="","",OFFSET('Water Data'!$I$27,0,10*ROW('Water Data'!I131)))</f>
        <v/>
      </c>
      <c r="CI137" s="278" t="str">
        <f ca="true">+IF(OFFSET('Water Data'!$I$28,0,10*ROW('Water Data'!I131))="","",OFFSET('Water Data'!$I$28,0,10*ROW('Water Data'!I131)))</f>
        <v/>
      </c>
      <c r="CJ137" s="278" t="str">
        <f ca="true">+IF(OFFSET('Water Data'!$I$29,0,10*ROW('Water Data'!I131))="","",OFFSET('Water Data'!$I$29,0,10*ROW('Water Data'!I131)))</f>
        <v/>
      </c>
      <c r="CK137" s="278" t="str">
        <f ca="true">+IF(OFFSET('Sanitation Data'!$D$28,0,10*ROW('Sanitation Data'!D131))="","",OFFSET('Sanitation Data'!$D$28,0,10*ROW('Sanitation Data'!D131)))</f>
        <v/>
      </c>
      <c r="CL137" s="278" t="str">
        <f ca="true">+IF(OFFSET('Sanitation Data'!$D$29,0,10*ROW('Sanitation Data'!D131))="","",OFFSET('Sanitation Data'!$D$29,0,10*ROW('Sanitation Data'!D131)))</f>
        <v/>
      </c>
      <c r="CM137" s="278" t="str">
        <f ca="true">+IF(OFFSET('Sanitation Data'!$D$30,0,10*ROW('Sanitation Data'!D131))="","",OFFSET('Sanitation Data'!$D$30,0,10*ROW('Sanitation Data'!D131)))</f>
        <v/>
      </c>
      <c r="CN137" s="278" t="str">
        <f ca="true">+IF(OFFSET('Sanitation Data'!$D$31,0,10*ROW('Sanitation Data'!D131))="","",OFFSET('Sanitation Data'!$D$31,0,10*ROW('Sanitation Data'!D131)))</f>
        <v/>
      </c>
      <c r="CO137" s="278" t="str">
        <f ca="true">+IF(OFFSET('Sanitation Data'!$D$32,0,10*ROW('Sanitation Data'!D131))="","",OFFSET('Sanitation Data'!$D$32,0,10*ROW('Sanitation Data'!D131)))</f>
        <v/>
      </c>
      <c r="CP137" s="278" t="str">
        <f ca="true">+IF(OFFSET('Sanitation Data'!$E$28,0,10*ROW('Sanitation Data'!E131))="","",OFFSET('Sanitation Data'!$E$28,0,10*ROW('Sanitation Data'!E131)))</f>
        <v/>
      </c>
      <c r="CQ137" s="278" t="str">
        <f ca="true">+IF(OFFSET('Sanitation Data'!$E$29,0,10*ROW('Sanitation Data'!E131))="","",OFFSET('Sanitation Data'!$E$29,0,10*ROW('Sanitation Data'!E131)))</f>
        <v/>
      </c>
      <c r="CR137" s="278" t="str">
        <f ca="true">+IF(OFFSET('Sanitation Data'!$E$30,0,10*ROW('Sanitation Data'!E131))="","",OFFSET('Sanitation Data'!$E$30,0,10*ROW('Sanitation Data'!E131)))</f>
        <v/>
      </c>
      <c r="CS137" s="278" t="str">
        <f ca="true">+IF(OFFSET('Sanitation Data'!$E$31,0,10*ROW('Sanitation Data'!E131))="","",OFFSET('Sanitation Data'!$E$31,0,10*ROW('Sanitation Data'!E131)))</f>
        <v/>
      </c>
      <c r="CT137" s="278" t="str">
        <f ca="true">+IF(OFFSET('Sanitation Data'!$E$32,0,10*ROW('Sanitation Data'!E131))="","",OFFSET('Sanitation Data'!$E$32,0,10*ROW('Sanitation Data'!E131)))</f>
        <v/>
      </c>
      <c r="CU137" s="278" t="str">
        <f ca="true">+IF(OFFSET('Sanitation Data'!$F$28,0,10*ROW('Sanitation Data'!F131))="","",OFFSET('Sanitation Data'!$F$28,0,10*ROW('Sanitation Data'!F131)))</f>
        <v/>
      </c>
      <c r="CV137" s="278" t="str">
        <f ca="true">+IF(OFFSET('Sanitation Data'!$F$29,0,10*ROW('Sanitation Data'!F131))="","",OFFSET('Sanitation Data'!$F$29,0,10*ROW('Sanitation Data'!F131)))</f>
        <v/>
      </c>
      <c r="CW137" s="278" t="str">
        <f ca="true">+IF(OFFSET('Sanitation Data'!$F$30,0,10*ROW('Sanitation Data'!F131))="","",OFFSET('Sanitation Data'!$F$30,0,10*ROW('Sanitation Data'!F131)))</f>
        <v/>
      </c>
      <c r="CX137" s="278" t="str">
        <f ca="true">+IF(OFFSET('Sanitation Data'!$F$31,0,10*ROW('Sanitation Data'!F131))="","",OFFSET('Sanitation Data'!$F$31,0,10*ROW('Sanitation Data'!F131)))</f>
        <v/>
      </c>
      <c r="CY137" s="278" t="str">
        <f ca="true">+IF(OFFSET('Sanitation Data'!$F$32,0,10*ROW('Sanitation Data'!F131))="","",OFFSET('Sanitation Data'!$F$32,0,10*ROW('Sanitation Data'!F131)))</f>
        <v/>
      </c>
      <c r="CZ137" s="278" t="str">
        <f ca="true">+IF(OFFSET('Sanitation Data'!$G$28,0,10*ROW('Sanitation Data'!G131))="","",OFFSET('Sanitation Data'!$G$28,0,10*ROW('Sanitation Data'!G131)))</f>
        <v/>
      </c>
      <c r="DA137" s="278" t="str">
        <f ca="true">+IF(OFFSET('Sanitation Data'!$G$29,0,10*ROW('Sanitation Data'!G131))="","",OFFSET('Sanitation Data'!$G$29,0,10*ROW('Sanitation Data'!G131)))</f>
        <v/>
      </c>
      <c r="DB137" s="278" t="str">
        <f ca="true">+IF(OFFSET('Sanitation Data'!$G$30,0,10*ROW('Sanitation Data'!G131))="","",OFFSET('Sanitation Data'!$G$30,0,10*ROW('Sanitation Data'!G131)))</f>
        <v/>
      </c>
      <c r="DC137" s="278" t="str">
        <f ca="true">+IF(OFFSET('Sanitation Data'!$G$31,0,10*ROW('Sanitation Data'!G131))="","",OFFSET('Sanitation Data'!$G$31,0,10*ROW('Sanitation Data'!G131)))</f>
        <v/>
      </c>
      <c r="DD137" s="278" t="str">
        <f ca="true">+IF(OFFSET('Sanitation Data'!$G$32,0,10*ROW('Sanitation Data'!G131))="","",OFFSET('Sanitation Data'!$G$32,0,10*ROW('Sanitation Data'!G131)))</f>
        <v/>
      </c>
      <c r="DE137" s="278" t="str">
        <f ca="true">+IF(OFFSET('Sanitation Data'!$H$28,0,10*ROW('Sanitation Data'!H131))="","",OFFSET('Sanitation Data'!$H$28,0,10*ROW('Sanitation Data'!H131)))</f>
        <v/>
      </c>
      <c r="DF137" s="278" t="str">
        <f ca="true">+IF(OFFSET('Sanitation Data'!$H$29,0,10*ROW('Sanitation Data'!H131))="","",OFFSET('Sanitation Data'!$H$29,0,10*ROW('Sanitation Data'!H131)))</f>
        <v/>
      </c>
      <c r="DG137" s="278" t="str">
        <f ca="true">+IF(OFFSET('Sanitation Data'!$H$30,0,10*ROW('Sanitation Data'!H131))="","",OFFSET('Sanitation Data'!$H$30,0,10*ROW('Sanitation Data'!H131)))</f>
        <v/>
      </c>
      <c r="DH137" s="278" t="str">
        <f ca="true">+IF(OFFSET('Sanitation Data'!$H$31,0,10*ROW('Sanitation Data'!H131))="","",OFFSET('Sanitation Data'!$H$31,0,10*ROW('Sanitation Data'!H131)))</f>
        <v/>
      </c>
      <c r="DI137" s="278" t="str">
        <f ca="true">+IF(OFFSET('Sanitation Data'!$H$32,0,10*ROW('Sanitation Data'!H131))="","",OFFSET('Sanitation Data'!$H$32,0,10*ROW('Sanitation Data'!H131)))</f>
        <v/>
      </c>
      <c r="DJ137" s="278" t="str">
        <f ca="true">+IF(OFFSET('Sanitation Data'!$I$28,0,10*ROW('Sanitation Data'!I131))="","",OFFSET('Sanitation Data'!$I$28,0,10*ROW('Sanitation Data'!I131)))</f>
        <v/>
      </c>
      <c r="DK137" s="278" t="str">
        <f ca="true">+IF(OFFSET('Sanitation Data'!$I$29,0,10*ROW('Sanitation Data'!I131))="","",OFFSET('Sanitation Data'!$I$29,0,10*ROW('Sanitation Data'!I131)))</f>
        <v/>
      </c>
      <c r="DL137" s="278" t="str">
        <f ca="true">+IF(OFFSET('Sanitation Data'!$I$30,0,10*ROW('Sanitation Data'!I131))="","",OFFSET('Sanitation Data'!$I$30,0,10*ROW('Sanitation Data'!I131)))</f>
        <v/>
      </c>
      <c r="DM137" s="278" t="str">
        <f ca="true">+IF(OFFSET('Sanitation Data'!$I$31,0,10*ROW('Sanitation Data'!I131))="","",OFFSET('Sanitation Data'!$I$31,0,10*ROW('Sanitation Data'!I131)))</f>
        <v/>
      </c>
      <c r="DN137" s="278" t="str">
        <f ca="true">+IF(OFFSET('Sanitation Data'!$I$32,0,10*ROW('Sanitation Data'!I131))="","",OFFSET('Sanitation Data'!$I$32,0,10*ROW('Sanitation Data'!I131)))</f>
        <v/>
      </c>
      <c r="DO137" s="278" t="str">
        <f ca="true">+IF(OFFSET('Hygiene Data'!$D$11,0,10*ROW('Hygiene Data'!D131))="","",OFFSET('Hygiene Data'!$D$11,0,10*ROW('Hygiene Data'!D131)))</f>
        <v/>
      </c>
      <c r="DP137" s="278" t="str">
        <f ca="true">+IF(OFFSET('Hygiene Data'!$D$12,0,10*ROW('Hygiene Data'!D131))="","",OFFSET('Hygiene Data'!$D$12,0,10*ROW('Hygiene Data'!D131)))</f>
        <v/>
      </c>
      <c r="DQ137" s="278" t="str">
        <f ca="true">+IF(OFFSET('Hygiene Data'!$D$13,0,10*ROW('Hygiene Data'!D131))="","",OFFSET('Hygiene Data'!$D$13,0,10*ROW('Hygiene Data'!D131)))</f>
        <v/>
      </c>
      <c r="DR137" s="278" t="str">
        <f ca="true">+IF(OFFSET('Hygiene Data'!$E$11,0,10*ROW('Hygiene Data'!E131))="","",OFFSET('Hygiene Data'!$E$11,0,10*ROW('Hygiene Data'!E131)))</f>
        <v/>
      </c>
      <c r="DS137" s="278" t="str">
        <f ca="true">+IF(OFFSET('Hygiene Data'!$E$12,0,10*ROW('Hygiene Data'!E131))="","",OFFSET('Hygiene Data'!$E$12,0,10*ROW('Hygiene Data'!E131)))</f>
        <v/>
      </c>
      <c r="DT137" s="278" t="str">
        <f ca="true">+IF(OFFSET('Hygiene Data'!$E$13,0,10*ROW('Hygiene Data'!E131))="","",OFFSET('Hygiene Data'!$E$13,0,10*ROW('Hygiene Data'!E131)))</f>
        <v/>
      </c>
      <c r="DU137" s="278" t="str">
        <f ca="true">+IF(OFFSET('Hygiene Data'!$F$11,0,10*ROW('Hygiene Data'!F131))="","",OFFSET('Hygiene Data'!$F$11,0,10*ROW('Hygiene Data'!F131)))</f>
        <v/>
      </c>
      <c r="DV137" s="278" t="str">
        <f ca="true">+IF(OFFSET('Hygiene Data'!$F$12,0,10*ROW('Hygiene Data'!F131))="","",OFFSET('Hygiene Data'!$F$12,0,10*ROW('Hygiene Data'!F131)))</f>
        <v/>
      </c>
      <c r="DW137" s="278" t="str">
        <f ca="true">+IF(OFFSET('Hygiene Data'!$F$13,0,10*ROW('Hygiene Data'!F131))="","",OFFSET('Hygiene Data'!$F$13,0,10*ROW('Hygiene Data'!F131)))</f>
        <v/>
      </c>
      <c r="DX137" s="278" t="str">
        <f ca="true">+IF(OFFSET('Hygiene Data'!$G$11,0,10*ROW('Hygiene Data'!G131))="","",OFFSET('Hygiene Data'!$G$11,0,10*ROW('Hygiene Data'!G131)))</f>
        <v/>
      </c>
      <c r="DY137" s="278" t="str">
        <f ca="true">+IF(OFFSET('Hygiene Data'!$G$12,0,10*ROW('Hygiene Data'!G131))="","",OFFSET('Hygiene Data'!$G$12,0,10*ROW('Hygiene Data'!G131)))</f>
        <v/>
      </c>
      <c r="DZ137" s="278" t="str">
        <f ca="true">+IF(OFFSET('Hygiene Data'!$G$13,0,10*ROW('Hygiene Data'!G131))="","",OFFSET('Hygiene Data'!$G$13,0,10*ROW('Hygiene Data'!G131)))</f>
        <v/>
      </c>
      <c r="EA137" s="278" t="str">
        <f ca="true">+IF(OFFSET('Hygiene Data'!$H$11,0,10*ROW('Hygiene Data'!H131))="","",OFFSET('Hygiene Data'!$H$11,0,10*ROW('Hygiene Data'!H131)))</f>
        <v/>
      </c>
      <c r="EB137" s="278" t="str">
        <f ca="true">+IF(OFFSET('Hygiene Data'!$H$12,0,10*ROW('Hygiene Data'!H131))="","",OFFSET('Hygiene Data'!$H$12,0,10*ROW('Hygiene Data'!H131)))</f>
        <v/>
      </c>
      <c r="EC137" s="278" t="str">
        <f ca="true">+IF(OFFSET('Hygiene Data'!$H$13,0,10*ROW('Hygiene Data'!H131))="","",OFFSET('Hygiene Data'!$H$13,0,10*ROW('Hygiene Data'!H131)))</f>
        <v/>
      </c>
      <c r="ED137" s="278" t="str">
        <f ca="true">+IF(OFFSET('Hygiene Data'!$I$11,0,10*ROW('Hygiene Data'!I131))="","",OFFSET('Hygiene Data'!$I$11,0,10*ROW('Hygiene Data'!I131)))</f>
        <v/>
      </c>
      <c r="EE137" s="278" t="str">
        <f ca="true">+IF(OFFSET('Hygiene Data'!$I$12,0,10*ROW('Hygiene Data'!I131))="","",OFFSET('Hygiene Data'!$I$12,0,10*ROW('Hygiene Data'!I131)))</f>
        <v/>
      </c>
      <c r="EF137" s="278" t="str">
        <f ca="true">+IF(OFFSET('Hygiene Data'!$I$13,0,10*ROW('Hygiene Data'!I131))="","",OFFSET('Hygiene Data'!$I$13,0,10*ROW('Hygiene Data'!I131)))</f>
        <v/>
      </c>
    </row>
    <row xmlns:x14ac="http://schemas.microsoft.com/office/spreadsheetml/2009/9/ac" r="138" x14ac:dyDescent="0.2">
      <c r="A138" s="35" t="str">
        <f ca="true">+IF(OFFSET('Water Data'!$B$2,0,10*ROW('Water Data'!E132))="","",OFFSET('Water Data'!$B$2,0,10*ROW('Water Data'!E132)))</f>
        <v/>
      </c>
      <c r="B138" s="35" t="str">
        <f ca="true">+IF(OFFSET('Water Data'!$C$2,0,10*ROW('Water Data'!F132))="","",OFFSET('Water Data'!$C$2,0,10*ROW('Water Data'!F132)))</f>
        <v/>
      </c>
      <c r="C138" s="334" t="str">
        <f t="shared" ca="true" si="2"/>
        <v/>
      </c>
      <c r="D138" s="91"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1"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1"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1"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1"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1"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1"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1"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1"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1"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1"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1"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1"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1"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1"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1"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1"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1"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2"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2"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2"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2"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2"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2"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2"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2"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2"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2"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2"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2"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2"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2"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2"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2"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2"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2"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2"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2"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2"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2"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2"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2"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2"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2"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2"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2"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2"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2"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3"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3"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3"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3"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3"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3"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3"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3"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3"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3"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3"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3"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3"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3"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3"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3"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3"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3"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8"/>
      <c r="BS138" s="278" t="str">
        <f ca="true">+IF(OFFSET('Water Data'!$D$27,0,10*ROW('Water Data'!D132))="","",OFFSET('Water Data'!$D$27,0,10*ROW('Water Data'!D132)))</f>
        <v/>
      </c>
      <c r="BT138" s="278" t="str">
        <f ca="true">+IF(OFFSET('Water Data'!$D$28,0,10*ROW('Water Data'!D132))="","",OFFSET('Water Data'!$D$28,0,10*ROW('Water Data'!D132)))</f>
        <v/>
      </c>
      <c r="BU138" s="278" t="str">
        <f ca="true">+IF(OFFSET('Water Data'!$D$29,0,10*ROW('Water Data'!D132))="","",OFFSET('Water Data'!$D$29,0,10*ROW('Water Data'!D132)))</f>
        <v/>
      </c>
      <c r="BV138" s="278" t="str">
        <f ca="true">+IF(OFFSET('Water Data'!$E$27,0,10*ROW('Water Data'!E132))="","",OFFSET('Water Data'!$E$27,0,10*ROW('Water Data'!E132)))</f>
        <v/>
      </c>
      <c r="BW138" s="278" t="str">
        <f ca="true">+IF(OFFSET('Water Data'!$E$28,0,10*ROW('Water Data'!E132))="","",OFFSET('Water Data'!$E$28,0,10*ROW('Water Data'!E132)))</f>
        <v/>
      </c>
      <c r="BX138" s="278" t="str">
        <f ca="true">+IF(OFFSET('Water Data'!$E$29,0,10*ROW('Water Data'!E132))="","",OFFSET('Water Data'!$E$29,0,10*ROW('Water Data'!E132)))</f>
        <v/>
      </c>
      <c r="BY138" s="278" t="str">
        <f ca="true">+IF(OFFSET('Water Data'!$F$27,0,10*ROW('Water Data'!F132))="","",OFFSET('Water Data'!$F$27,0,10*ROW('Water Data'!F132)))</f>
        <v/>
      </c>
      <c r="BZ138" s="278" t="str">
        <f ca="true">+IF(OFFSET('Water Data'!$F$28,0,10*ROW('Water Data'!F132))="","",OFFSET('Water Data'!$F$28,0,10*ROW('Water Data'!F132)))</f>
        <v/>
      </c>
      <c r="CA138" s="278" t="str">
        <f ca="true">+IF(OFFSET('Water Data'!$F$29,0,10*ROW('Water Data'!F132))="","",OFFSET('Water Data'!$F$29,0,10*ROW('Water Data'!F132)))</f>
        <v/>
      </c>
      <c r="CB138" s="278" t="str">
        <f ca="true">+IF(OFFSET('Water Data'!$G$27,0,10*ROW('Water Data'!G132))="","",OFFSET('Water Data'!$G$27,0,10*ROW('Water Data'!G132)))</f>
        <v/>
      </c>
      <c r="CC138" s="278" t="str">
        <f ca="true">+IF(OFFSET('Water Data'!$G$28,0,10*ROW('Water Data'!G132))="","",OFFSET('Water Data'!$G$28,0,10*ROW('Water Data'!G132)))</f>
        <v/>
      </c>
      <c r="CD138" s="278" t="str">
        <f ca="true">+IF(OFFSET('Water Data'!$G$29,0,10*ROW('Water Data'!G132))="","",OFFSET('Water Data'!$G$29,0,10*ROW('Water Data'!G132)))</f>
        <v/>
      </c>
      <c r="CE138" s="278" t="str">
        <f ca="true">+IF(OFFSET('Water Data'!$H$27,0,10*ROW('Water Data'!H132))="","",OFFSET('Water Data'!$H$27,0,10*ROW('Water Data'!H132)))</f>
        <v/>
      </c>
      <c r="CF138" s="278" t="str">
        <f ca="true">+IF(OFFSET('Water Data'!$H$28,0,10*ROW('Water Data'!H132))="","",OFFSET('Water Data'!$H$28,0,10*ROW('Water Data'!H132)))</f>
        <v/>
      </c>
      <c r="CG138" s="278" t="str">
        <f ca="true">+IF(OFFSET('Water Data'!$H$29,0,10*ROW('Water Data'!H132))="","",OFFSET('Water Data'!$H$29,0,10*ROW('Water Data'!H132)))</f>
        <v/>
      </c>
      <c r="CH138" s="278" t="str">
        <f ca="true">+IF(OFFSET('Water Data'!$I$27,0,10*ROW('Water Data'!I132))="","",OFFSET('Water Data'!$I$27,0,10*ROW('Water Data'!I132)))</f>
        <v/>
      </c>
      <c r="CI138" s="278" t="str">
        <f ca="true">+IF(OFFSET('Water Data'!$I$28,0,10*ROW('Water Data'!I132))="","",OFFSET('Water Data'!$I$28,0,10*ROW('Water Data'!I132)))</f>
        <v/>
      </c>
      <c r="CJ138" s="278" t="str">
        <f ca="true">+IF(OFFSET('Water Data'!$I$29,0,10*ROW('Water Data'!I132))="","",OFFSET('Water Data'!$I$29,0,10*ROW('Water Data'!I132)))</f>
        <v/>
      </c>
      <c r="CK138" s="278" t="str">
        <f ca="true">+IF(OFFSET('Sanitation Data'!$D$28,0,10*ROW('Sanitation Data'!D132))="","",OFFSET('Sanitation Data'!$D$28,0,10*ROW('Sanitation Data'!D132)))</f>
        <v/>
      </c>
      <c r="CL138" s="278" t="str">
        <f ca="true">+IF(OFFSET('Sanitation Data'!$D$29,0,10*ROW('Sanitation Data'!D132))="","",OFFSET('Sanitation Data'!$D$29,0,10*ROW('Sanitation Data'!D132)))</f>
        <v/>
      </c>
      <c r="CM138" s="278" t="str">
        <f ca="true">+IF(OFFSET('Sanitation Data'!$D$30,0,10*ROW('Sanitation Data'!D132))="","",OFFSET('Sanitation Data'!$D$30,0,10*ROW('Sanitation Data'!D132)))</f>
        <v/>
      </c>
      <c r="CN138" s="278" t="str">
        <f ca="true">+IF(OFFSET('Sanitation Data'!$D$31,0,10*ROW('Sanitation Data'!D132))="","",OFFSET('Sanitation Data'!$D$31,0,10*ROW('Sanitation Data'!D132)))</f>
        <v/>
      </c>
      <c r="CO138" s="278" t="str">
        <f ca="true">+IF(OFFSET('Sanitation Data'!$D$32,0,10*ROW('Sanitation Data'!D132))="","",OFFSET('Sanitation Data'!$D$32,0,10*ROW('Sanitation Data'!D132)))</f>
        <v/>
      </c>
      <c r="CP138" s="278" t="str">
        <f ca="true">+IF(OFFSET('Sanitation Data'!$E$28,0,10*ROW('Sanitation Data'!E132))="","",OFFSET('Sanitation Data'!$E$28,0,10*ROW('Sanitation Data'!E132)))</f>
        <v/>
      </c>
      <c r="CQ138" s="278" t="str">
        <f ca="true">+IF(OFFSET('Sanitation Data'!$E$29,0,10*ROW('Sanitation Data'!E132))="","",OFFSET('Sanitation Data'!$E$29,0,10*ROW('Sanitation Data'!E132)))</f>
        <v/>
      </c>
      <c r="CR138" s="278" t="str">
        <f ca="true">+IF(OFFSET('Sanitation Data'!$E$30,0,10*ROW('Sanitation Data'!E132))="","",OFFSET('Sanitation Data'!$E$30,0,10*ROW('Sanitation Data'!E132)))</f>
        <v/>
      </c>
      <c r="CS138" s="278" t="str">
        <f ca="true">+IF(OFFSET('Sanitation Data'!$E$31,0,10*ROW('Sanitation Data'!E132))="","",OFFSET('Sanitation Data'!$E$31,0,10*ROW('Sanitation Data'!E132)))</f>
        <v/>
      </c>
      <c r="CT138" s="278" t="str">
        <f ca="true">+IF(OFFSET('Sanitation Data'!$E$32,0,10*ROW('Sanitation Data'!E132))="","",OFFSET('Sanitation Data'!$E$32,0,10*ROW('Sanitation Data'!E132)))</f>
        <v/>
      </c>
      <c r="CU138" s="278" t="str">
        <f ca="true">+IF(OFFSET('Sanitation Data'!$F$28,0,10*ROW('Sanitation Data'!F132))="","",OFFSET('Sanitation Data'!$F$28,0,10*ROW('Sanitation Data'!F132)))</f>
        <v/>
      </c>
      <c r="CV138" s="278" t="str">
        <f ca="true">+IF(OFFSET('Sanitation Data'!$F$29,0,10*ROW('Sanitation Data'!F132))="","",OFFSET('Sanitation Data'!$F$29,0,10*ROW('Sanitation Data'!F132)))</f>
        <v/>
      </c>
      <c r="CW138" s="278" t="str">
        <f ca="true">+IF(OFFSET('Sanitation Data'!$F$30,0,10*ROW('Sanitation Data'!F132))="","",OFFSET('Sanitation Data'!$F$30,0,10*ROW('Sanitation Data'!F132)))</f>
        <v/>
      </c>
      <c r="CX138" s="278" t="str">
        <f ca="true">+IF(OFFSET('Sanitation Data'!$F$31,0,10*ROW('Sanitation Data'!F132))="","",OFFSET('Sanitation Data'!$F$31,0,10*ROW('Sanitation Data'!F132)))</f>
        <v/>
      </c>
      <c r="CY138" s="278" t="str">
        <f ca="true">+IF(OFFSET('Sanitation Data'!$F$32,0,10*ROW('Sanitation Data'!F132))="","",OFFSET('Sanitation Data'!$F$32,0,10*ROW('Sanitation Data'!F132)))</f>
        <v/>
      </c>
      <c r="CZ138" s="278" t="str">
        <f ca="true">+IF(OFFSET('Sanitation Data'!$G$28,0,10*ROW('Sanitation Data'!G132))="","",OFFSET('Sanitation Data'!$G$28,0,10*ROW('Sanitation Data'!G132)))</f>
        <v/>
      </c>
      <c r="DA138" s="278" t="str">
        <f ca="true">+IF(OFFSET('Sanitation Data'!$G$29,0,10*ROW('Sanitation Data'!G132))="","",OFFSET('Sanitation Data'!$G$29,0,10*ROW('Sanitation Data'!G132)))</f>
        <v/>
      </c>
      <c r="DB138" s="278" t="str">
        <f ca="true">+IF(OFFSET('Sanitation Data'!$G$30,0,10*ROW('Sanitation Data'!G132))="","",OFFSET('Sanitation Data'!$G$30,0,10*ROW('Sanitation Data'!G132)))</f>
        <v/>
      </c>
      <c r="DC138" s="278" t="str">
        <f ca="true">+IF(OFFSET('Sanitation Data'!$G$31,0,10*ROW('Sanitation Data'!G132))="","",OFFSET('Sanitation Data'!$G$31,0,10*ROW('Sanitation Data'!G132)))</f>
        <v/>
      </c>
      <c r="DD138" s="278" t="str">
        <f ca="true">+IF(OFFSET('Sanitation Data'!$G$32,0,10*ROW('Sanitation Data'!G132))="","",OFFSET('Sanitation Data'!$G$32,0,10*ROW('Sanitation Data'!G132)))</f>
        <v/>
      </c>
      <c r="DE138" s="278" t="str">
        <f ca="true">+IF(OFFSET('Sanitation Data'!$H$28,0,10*ROW('Sanitation Data'!H132))="","",OFFSET('Sanitation Data'!$H$28,0,10*ROW('Sanitation Data'!H132)))</f>
        <v/>
      </c>
      <c r="DF138" s="278" t="str">
        <f ca="true">+IF(OFFSET('Sanitation Data'!$H$29,0,10*ROW('Sanitation Data'!H132))="","",OFFSET('Sanitation Data'!$H$29,0,10*ROW('Sanitation Data'!H132)))</f>
        <v/>
      </c>
      <c r="DG138" s="278" t="str">
        <f ca="true">+IF(OFFSET('Sanitation Data'!$H$30,0,10*ROW('Sanitation Data'!H132))="","",OFFSET('Sanitation Data'!$H$30,0,10*ROW('Sanitation Data'!H132)))</f>
        <v/>
      </c>
      <c r="DH138" s="278" t="str">
        <f ca="true">+IF(OFFSET('Sanitation Data'!$H$31,0,10*ROW('Sanitation Data'!H132))="","",OFFSET('Sanitation Data'!$H$31,0,10*ROW('Sanitation Data'!H132)))</f>
        <v/>
      </c>
      <c r="DI138" s="278" t="str">
        <f ca="true">+IF(OFFSET('Sanitation Data'!$H$32,0,10*ROW('Sanitation Data'!H132))="","",OFFSET('Sanitation Data'!$H$32,0,10*ROW('Sanitation Data'!H132)))</f>
        <v/>
      </c>
      <c r="DJ138" s="278" t="str">
        <f ca="true">+IF(OFFSET('Sanitation Data'!$I$28,0,10*ROW('Sanitation Data'!I132))="","",OFFSET('Sanitation Data'!$I$28,0,10*ROW('Sanitation Data'!I132)))</f>
        <v/>
      </c>
      <c r="DK138" s="278" t="str">
        <f ca="true">+IF(OFFSET('Sanitation Data'!$I$29,0,10*ROW('Sanitation Data'!I132))="","",OFFSET('Sanitation Data'!$I$29,0,10*ROW('Sanitation Data'!I132)))</f>
        <v/>
      </c>
      <c r="DL138" s="278" t="str">
        <f ca="true">+IF(OFFSET('Sanitation Data'!$I$30,0,10*ROW('Sanitation Data'!I132))="","",OFFSET('Sanitation Data'!$I$30,0,10*ROW('Sanitation Data'!I132)))</f>
        <v/>
      </c>
      <c r="DM138" s="278" t="str">
        <f ca="true">+IF(OFFSET('Sanitation Data'!$I$31,0,10*ROW('Sanitation Data'!I132))="","",OFFSET('Sanitation Data'!$I$31,0,10*ROW('Sanitation Data'!I132)))</f>
        <v/>
      </c>
      <c r="DN138" s="278" t="str">
        <f ca="true">+IF(OFFSET('Sanitation Data'!$I$32,0,10*ROW('Sanitation Data'!I132))="","",OFFSET('Sanitation Data'!$I$32,0,10*ROW('Sanitation Data'!I132)))</f>
        <v/>
      </c>
      <c r="DO138" s="278" t="str">
        <f ca="true">+IF(OFFSET('Hygiene Data'!$D$11,0,10*ROW('Hygiene Data'!D132))="","",OFFSET('Hygiene Data'!$D$11,0,10*ROW('Hygiene Data'!D132)))</f>
        <v/>
      </c>
      <c r="DP138" s="278" t="str">
        <f ca="true">+IF(OFFSET('Hygiene Data'!$D$12,0,10*ROW('Hygiene Data'!D132))="","",OFFSET('Hygiene Data'!$D$12,0,10*ROW('Hygiene Data'!D132)))</f>
        <v/>
      </c>
      <c r="DQ138" s="278" t="str">
        <f ca="true">+IF(OFFSET('Hygiene Data'!$D$13,0,10*ROW('Hygiene Data'!D132))="","",OFFSET('Hygiene Data'!$D$13,0,10*ROW('Hygiene Data'!D132)))</f>
        <v/>
      </c>
      <c r="DR138" s="278" t="str">
        <f ca="true">+IF(OFFSET('Hygiene Data'!$E$11,0,10*ROW('Hygiene Data'!E132))="","",OFFSET('Hygiene Data'!$E$11,0,10*ROW('Hygiene Data'!E132)))</f>
        <v/>
      </c>
      <c r="DS138" s="278" t="str">
        <f ca="true">+IF(OFFSET('Hygiene Data'!$E$12,0,10*ROW('Hygiene Data'!E132))="","",OFFSET('Hygiene Data'!$E$12,0,10*ROW('Hygiene Data'!E132)))</f>
        <v/>
      </c>
      <c r="DT138" s="278" t="str">
        <f ca="true">+IF(OFFSET('Hygiene Data'!$E$13,0,10*ROW('Hygiene Data'!E132))="","",OFFSET('Hygiene Data'!$E$13,0,10*ROW('Hygiene Data'!E132)))</f>
        <v/>
      </c>
      <c r="DU138" s="278" t="str">
        <f ca="true">+IF(OFFSET('Hygiene Data'!$F$11,0,10*ROW('Hygiene Data'!F132))="","",OFFSET('Hygiene Data'!$F$11,0,10*ROW('Hygiene Data'!F132)))</f>
        <v/>
      </c>
      <c r="DV138" s="278" t="str">
        <f ca="true">+IF(OFFSET('Hygiene Data'!$F$12,0,10*ROW('Hygiene Data'!F132))="","",OFFSET('Hygiene Data'!$F$12,0,10*ROW('Hygiene Data'!F132)))</f>
        <v/>
      </c>
      <c r="DW138" s="278" t="str">
        <f ca="true">+IF(OFFSET('Hygiene Data'!$F$13,0,10*ROW('Hygiene Data'!F132))="","",OFFSET('Hygiene Data'!$F$13,0,10*ROW('Hygiene Data'!F132)))</f>
        <v/>
      </c>
      <c r="DX138" s="278" t="str">
        <f ca="true">+IF(OFFSET('Hygiene Data'!$G$11,0,10*ROW('Hygiene Data'!G132))="","",OFFSET('Hygiene Data'!$G$11,0,10*ROW('Hygiene Data'!G132)))</f>
        <v/>
      </c>
      <c r="DY138" s="278" t="str">
        <f ca="true">+IF(OFFSET('Hygiene Data'!$G$12,0,10*ROW('Hygiene Data'!G132))="","",OFFSET('Hygiene Data'!$G$12,0,10*ROW('Hygiene Data'!G132)))</f>
        <v/>
      </c>
      <c r="DZ138" s="278" t="str">
        <f ca="true">+IF(OFFSET('Hygiene Data'!$G$13,0,10*ROW('Hygiene Data'!G132))="","",OFFSET('Hygiene Data'!$G$13,0,10*ROW('Hygiene Data'!G132)))</f>
        <v/>
      </c>
      <c r="EA138" s="278" t="str">
        <f ca="true">+IF(OFFSET('Hygiene Data'!$H$11,0,10*ROW('Hygiene Data'!H132))="","",OFFSET('Hygiene Data'!$H$11,0,10*ROW('Hygiene Data'!H132)))</f>
        <v/>
      </c>
      <c r="EB138" s="278" t="str">
        <f ca="true">+IF(OFFSET('Hygiene Data'!$H$12,0,10*ROW('Hygiene Data'!H132))="","",OFFSET('Hygiene Data'!$H$12,0,10*ROW('Hygiene Data'!H132)))</f>
        <v/>
      </c>
      <c r="EC138" s="278" t="str">
        <f ca="true">+IF(OFFSET('Hygiene Data'!$H$13,0,10*ROW('Hygiene Data'!H132))="","",OFFSET('Hygiene Data'!$H$13,0,10*ROW('Hygiene Data'!H132)))</f>
        <v/>
      </c>
      <c r="ED138" s="278" t="str">
        <f ca="true">+IF(OFFSET('Hygiene Data'!$I$11,0,10*ROW('Hygiene Data'!I132))="","",OFFSET('Hygiene Data'!$I$11,0,10*ROW('Hygiene Data'!I132)))</f>
        <v/>
      </c>
      <c r="EE138" s="278" t="str">
        <f ca="true">+IF(OFFSET('Hygiene Data'!$I$12,0,10*ROW('Hygiene Data'!I132))="","",OFFSET('Hygiene Data'!$I$12,0,10*ROW('Hygiene Data'!I132)))</f>
        <v/>
      </c>
      <c r="EF138" s="278" t="str">
        <f ca="true">+IF(OFFSET('Hygiene Data'!$I$13,0,10*ROW('Hygiene Data'!I132))="","",OFFSET('Hygiene Data'!$I$13,0,10*ROW('Hygiene Data'!I132)))</f>
        <v/>
      </c>
    </row>
    <row xmlns:x14ac="http://schemas.microsoft.com/office/spreadsheetml/2009/9/ac" r="139" x14ac:dyDescent="0.2">
      <c r="A139" s="35" t="str">
        <f ca="true">+IF(OFFSET('Water Data'!$B$2,0,10*ROW('Water Data'!E133))="","",OFFSET('Water Data'!$B$2,0,10*ROW('Water Data'!E133)))</f>
        <v/>
      </c>
      <c r="B139" s="35" t="str">
        <f ca="true">+IF(OFFSET('Water Data'!$C$2,0,10*ROW('Water Data'!F133))="","",OFFSET('Water Data'!$C$2,0,10*ROW('Water Data'!F133)))</f>
        <v/>
      </c>
      <c r="C139" s="334" t="str">
        <f t="shared" ca="true" si="2"/>
        <v/>
      </c>
      <c r="D139" s="91"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1"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1"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1"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1"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1"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1"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1"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1"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1"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1"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1"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1"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1"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1"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1"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1"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1"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2"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2"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2"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2"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2"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2"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2"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2"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2"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2"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2"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2"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2"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2"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2"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2"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2"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2"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2"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2"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2"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2"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2"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2"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2"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2"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2"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2"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2"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2"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3"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3"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3"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3"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3"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3"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3"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3"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3"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3"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3"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3"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3"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3"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3"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3"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3"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3"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8"/>
      <c r="BS139" s="278" t="str">
        <f ca="true">+IF(OFFSET('Water Data'!$D$27,0,10*ROW('Water Data'!D133))="","",OFFSET('Water Data'!$D$27,0,10*ROW('Water Data'!D133)))</f>
        <v/>
      </c>
      <c r="BT139" s="278" t="str">
        <f ca="true">+IF(OFFSET('Water Data'!$D$28,0,10*ROW('Water Data'!D133))="","",OFFSET('Water Data'!$D$28,0,10*ROW('Water Data'!D133)))</f>
        <v/>
      </c>
      <c r="BU139" s="278" t="str">
        <f ca="true">+IF(OFFSET('Water Data'!$D$29,0,10*ROW('Water Data'!D133))="","",OFFSET('Water Data'!$D$29,0,10*ROW('Water Data'!D133)))</f>
        <v/>
      </c>
      <c r="BV139" s="278" t="str">
        <f ca="true">+IF(OFFSET('Water Data'!$E$27,0,10*ROW('Water Data'!E133))="","",OFFSET('Water Data'!$E$27,0,10*ROW('Water Data'!E133)))</f>
        <v/>
      </c>
      <c r="BW139" s="278" t="str">
        <f ca="true">+IF(OFFSET('Water Data'!$E$28,0,10*ROW('Water Data'!E133))="","",OFFSET('Water Data'!$E$28,0,10*ROW('Water Data'!E133)))</f>
        <v/>
      </c>
      <c r="BX139" s="278" t="str">
        <f ca="true">+IF(OFFSET('Water Data'!$E$29,0,10*ROW('Water Data'!E133))="","",OFFSET('Water Data'!$E$29,0,10*ROW('Water Data'!E133)))</f>
        <v/>
      </c>
      <c r="BY139" s="278" t="str">
        <f ca="true">+IF(OFFSET('Water Data'!$F$27,0,10*ROW('Water Data'!F133))="","",OFFSET('Water Data'!$F$27,0,10*ROW('Water Data'!F133)))</f>
        <v/>
      </c>
      <c r="BZ139" s="278" t="str">
        <f ca="true">+IF(OFFSET('Water Data'!$F$28,0,10*ROW('Water Data'!F133))="","",OFFSET('Water Data'!$F$28,0,10*ROW('Water Data'!F133)))</f>
        <v/>
      </c>
      <c r="CA139" s="278" t="str">
        <f ca="true">+IF(OFFSET('Water Data'!$F$29,0,10*ROW('Water Data'!F133))="","",OFFSET('Water Data'!$F$29,0,10*ROW('Water Data'!F133)))</f>
        <v/>
      </c>
      <c r="CB139" s="278" t="str">
        <f ca="true">+IF(OFFSET('Water Data'!$G$27,0,10*ROW('Water Data'!G133))="","",OFFSET('Water Data'!$G$27,0,10*ROW('Water Data'!G133)))</f>
        <v/>
      </c>
      <c r="CC139" s="278" t="str">
        <f ca="true">+IF(OFFSET('Water Data'!$G$28,0,10*ROW('Water Data'!G133))="","",OFFSET('Water Data'!$G$28,0,10*ROW('Water Data'!G133)))</f>
        <v/>
      </c>
      <c r="CD139" s="278" t="str">
        <f ca="true">+IF(OFFSET('Water Data'!$G$29,0,10*ROW('Water Data'!G133))="","",OFFSET('Water Data'!$G$29,0,10*ROW('Water Data'!G133)))</f>
        <v/>
      </c>
      <c r="CE139" s="278" t="str">
        <f ca="true">+IF(OFFSET('Water Data'!$H$27,0,10*ROW('Water Data'!H133))="","",OFFSET('Water Data'!$H$27,0,10*ROW('Water Data'!H133)))</f>
        <v/>
      </c>
      <c r="CF139" s="278" t="str">
        <f ca="true">+IF(OFFSET('Water Data'!$H$28,0,10*ROW('Water Data'!H133))="","",OFFSET('Water Data'!$H$28,0,10*ROW('Water Data'!H133)))</f>
        <v/>
      </c>
      <c r="CG139" s="278" t="str">
        <f ca="true">+IF(OFFSET('Water Data'!$H$29,0,10*ROW('Water Data'!H133))="","",OFFSET('Water Data'!$H$29,0,10*ROW('Water Data'!H133)))</f>
        <v/>
      </c>
      <c r="CH139" s="278" t="str">
        <f ca="true">+IF(OFFSET('Water Data'!$I$27,0,10*ROW('Water Data'!I133))="","",OFFSET('Water Data'!$I$27,0,10*ROW('Water Data'!I133)))</f>
        <v/>
      </c>
      <c r="CI139" s="278" t="str">
        <f ca="true">+IF(OFFSET('Water Data'!$I$28,0,10*ROW('Water Data'!I133))="","",OFFSET('Water Data'!$I$28,0,10*ROW('Water Data'!I133)))</f>
        <v/>
      </c>
      <c r="CJ139" s="278" t="str">
        <f ca="true">+IF(OFFSET('Water Data'!$I$29,0,10*ROW('Water Data'!I133))="","",OFFSET('Water Data'!$I$29,0,10*ROW('Water Data'!I133)))</f>
        <v/>
      </c>
      <c r="CK139" s="278" t="str">
        <f ca="true">+IF(OFFSET('Sanitation Data'!$D$28,0,10*ROW('Sanitation Data'!D133))="","",OFFSET('Sanitation Data'!$D$28,0,10*ROW('Sanitation Data'!D133)))</f>
        <v/>
      </c>
      <c r="CL139" s="278" t="str">
        <f ca="true">+IF(OFFSET('Sanitation Data'!$D$29,0,10*ROW('Sanitation Data'!D133))="","",OFFSET('Sanitation Data'!$D$29,0,10*ROW('Sanitation Data'!D133)))</f>
        <v/>
      </c>
      <c r="CM139" s="278" t="str">
        <f ca="true">+IF(OFFSET('Sanitation Data'!$D$30,0,10*ROW('Sanitation Data'!D133))="","",OFFSET('Sanitation Data'!$D$30,0,10*ROW('Sanitation Data'!D133)))</f>
        <v/>
      </c>
      <c r="CN139" s="278" t="str">
        <f ca="true">+IF(OFFSET('Sanitation Data'!$D$31,0,10*ROW('Sanitation Data'!D133))="","",OFFSET('Sanitation Data'!$D$31,0,10*ROW('Sanitation Data'!D133)))</f>
        <v/>
      </c>
      <c r="CO139" s="278" t="str">
        <f ca="true">+IF(OFFSET('Sanitation Data'!$D$32,0,10*ROW('Sanitation Data'!D133))="","",OFFSET('Sanitation Data'!$D$32,0,10*ROW('Sanitation Data'!D133)))</f>
        <v/>
      </c>
      <c r="CP139" s="278" t="str">
        <f ca="true">+IF(OFFSET('Sanitation Data'!$E$28,0,10*ROW('Sanitation Data'!E133))="","",OFFSET('Sanitation Data'!$E$28,0,10*ROW('Sanitation Data'!E133)))</f>
        <v/>
      </c>
      <c r="CQ139" s="278" t="str">
        <f ca="true">+IF(OFFSET('Sanitation Data'!$E$29,0,10*ROW('Sanitation Data'!E133))="","",OFFSET('Sanitation Data'!$E$29,0,10*ROW('Sanitation Data'!E133)))</f>
        <v/>
      </c>
      <c r="CR139" s="278" t="str">
        <f ca="true">+IF(OFFSET('Sanitation Data'!$E$30,0,10*ROW('Sanitation Data'!E133))="","",OFFSET('Sanitation Data'!$E$30,0,10*ROW('Sanitation Data'!E133)))</f>
        <v/>
      </c>
      <c r="CS139" s="278" t="str">
        <f ca="true">+IF(OFFSET('Sanitation Data'!$E$31,0,10*ROW('Sanitation Data'!E133))="","",OFFSET('Sanitation Data'!$E$31,0,10*ROW('Sanitation Data'!E133)))</f>
        <v/>
      </c>
      <c r="CT139" s="278" t="str">
        <f ca="true">+IF(OFFSET('Sanitation Data'!$E$32,0,10*ROW('Sanitation Data'!E133))="","",OFFSET('Sanitation Data'!$E$32,0,10*ROW('Sanitation Data'!E133)))</f>
        <v/>
      </c>
      <c r="CU139" s="278" t="str">
        <f ca="true">+IF(OFFSET('Sanitation Data'!$F$28,0,10*ROW('Sanitation Data'!F133))="","",OFFSET('Sanitation Data'!$F$28,0,10*ROW('Sanitation Data'!F133)))</f>
        <v/>
      </c>
      <c r="CV139" s="278" t="str">
        <f ca="true">+IF(OFFSET('Sanitation Data'!$F$29,0,10*ROW('Sanitation Data'!F133))="","",OFFSET('Sanitation Data'!$F$29,0,10*ROW('Sanitation Data'!F133)))</f>
        <v/>
      </c>
      <c r="CW139" s="278" t="str">
        <f ca="true">+IF(OFFSET('Sanitation Data'!$F$30,0,10*ROW('Sanitation Data'!F133))="","",OFFSET('Sanitation Data'!$F$30,0,10*ROW('Sanitation Data'!F133)))</f>
        <v/>
      </c>
      <c r="CX139" s="278" t="str">
        <f ca="true">+IF(OFFSET('Sanitation Data'!$F$31,0,10*ROW('Sanitation Data'!F133))="","",OFFSET('Sanitation Data'!$F$31,0,10*ROW('Sanitation Data'!F133)))</f>
        <v/>
      </c>
      <c r="CY139" s="278" t="str">
        <f ca="true">+IF(OFFSET('Sanitation Data'!$F$32,0,10*ROW('Sanitation Data'!F133))="","",OFFSET('Sanitation Data'!$F$32,0,10*ROW('Sanitation Data'!F133)))</f>
        <v/>
      </c>
      <c r="CZ139" s="278" t="str">
        <f ca="true">+IF(OFFSET('Sanitation Data'!$G$28,0,10*ROW('Sanitation Data'!G133))="","",OFFSET('Sanitation Data'!$G$28,0,10*ROW('Sanitation Data'!G133)))</f>
        <v/>
      </c>
      <c r="DA139" s="278" t="str">
        <f ca="true">+IF(OFFSET('Sanitation Data'!$G$29,0,10*ROW('Sanitation Data'!G133))="","",OFFSET('Sanitation Data'!$G$29,0,10*ROW('Sanitation Data'!G133)))</f>
        <v/>
      </c>
      <c r="DB139" s="278" t="str">
        <f ca="true">+IF(OFFSET('Sanitation Data'!$G$30,0,10*ROW('Sanitation Data'!G133))="","",OFFSET('Sanitation Data'!$G$30,0,10*ROW('Sanitation Data'!G133)))</f>
        <v/>
      </c>
      <c r="DC139" s="278" t="str">
        <f ca="true">+IF(OFFSET('Sanitation Data'!$G$31,0,10*ROW('Sanitation Data'!G133))="","",OFFSET('Sanitation Data'!$G$31,0,10*ROW('Sanitation Data'!G133)))</f>
        <v/>
      </c>
      <c r="DD139" s="278" t="str">
        <f ca="true">+IF(OFFSET('Sanitation Data'!$G$32,0,10*ROW('Sanitation Data'!G133))="","",OFFSET('Sanitation Data'!$G$32,0,10*ROW('Sanitation Data'!G133)))</f>
        <v/>
      </c>
      <c r="DE139" s="278" t="str">
        <f ca="true">+IF(OFFSET('Sanitation Data'!$H$28,0,10*ROW('Sanitation Data'!H133))="","",OFFSET('Sanitation Data'!$H$28,0,10*ROW('Sanitation Data'!H133)))</f>
        <v/>
      </c>
      <c r="DF139" s="278" t="str">
        <f ca="true">+IF(OFFSET('Sanitation Data'!$H$29,0,10*ROW('Sanitation Data'!H133))="","",OFFSET('Sanitation Data'!$H$29,0,10*ROW('Sanitation Data'!H133)))</f>
        <v/>
      </c>
      <c r="DG139" s="278" t="str">
        <f ca="true">+IF(OFFSET('Sanitation Data'!$H$30,0,10*ROW('Sanitation Data'!H133))="","",OFFSET('Sanitation Data'!$H$30,0,10*ROW('Sanitation Data'!H133)))</f>
        <v/>
      </c>
      <c r="DH139" s="278" t="str">
        <f ca="true">+IF(OFFSET('Sanitation Data'!$H$31,0,10*ROW('Sanitation Data'!H133))="","",OFFSET('Sanitation Data'!$H$31,0,10*ROW('Sanitation Data'!H133)))</f>
        <v/>
      </c>
      <c r="DI139" s="278" t="str">
        <f ca="true">+IF(OFFSET('Sanitation Data'!$H$32,0,10*ROW('Sanitation Data'!H133))="","",OFFSET('Sanitation Data'!$H$32,0,10*ROW('Sanitation Data'!H133)))</f>
        <v/>
      </c>
      <c r="DJ139" s="278" t="str">
        <f ca="true">+IF(OFFSET('Sanitation Data'!$I$28,0,10*ROW('Sanitation Data'!I133))="","",OFFSET('Sanitation Data'!$I$28,0,10*ROW('Sanitation Data'!I133)))</f>
        <v/>
      </c>
      <c r="DK139" s="278" t="str">
        <f ca="true">+IF(OFFSET('Sanitation Data'!$I$29,0,10*ROW('Sanitation Data'!I133))="","",OFFSET('Sanitation Data'!$I$29,0,10*ROW('Sanitation Data'!I133)))</f>
        <v/>
      </c>
      <c r="DL139" s="278" t="str">
        <f ca="true">+IF(OFFSET('Sanitation Data'!$I$30,0,10*ROW('Sanitation Data'!I133))="","",OFFSET('Sanitation Data'!$I$30,0,10*ROW('Sanitation Data'!I133)))</f>
        <v/>
      </c>
      <c r="DM139" s="278" t="str">
        <f ca="true">+IF(OFFSET('Sanitation Data'!$I$31,0,10*ROW('Sanitation Data'!I133))="","",OFFSET('Sanitation Data'!$I$31,0,10*ROW('Sanitation Data'!I133)))</f>
        <v/>
      </c>
      <c r="DN139" s="278" t="str">
        <f ca="true">+IF(OFFSET('Sanitation Data'!$I$32,0,10*ROW('Sanitation Data'!I133))="","",OFFSET('Sanitation Data'!$I$32,0,10*ROW('Sanitation Data'!I133)))</f>
        <v/>
      </c>
      <c r="DO139" s="278" t="str">
        <f ca="true">+IF(OFFSET('Hygiene Data'!$D$11,0,10*ROW('Hygiene Data'!D133))="","",OFFSET('Hygiene Data'!$D$11,0,10*ROW('Hygiene Data'!D133)))</f>
        <v/>
      </c>
      <c r="DP139" s="278" t="str">
        <f ca="true">+IF(OFFSET('Hygiene Data'!$D$12,0,10*ROW('Hygiene Data'!D133))="","",OFFSET('Hygiene Data'!$D$12,0,10*ROW('Hygiene Data'!D133)))</f>
        <v/>
      </c>
      <c r="DQ139" s="278" t="str">
        <f ca="true">+IF(OFFSET('Hygiene Data'!$D$13,0,10*ROW('Hygiene Data'!D133))="","",OFFSET('Hygiene Data'!$D$13,0,10*ROW('Hygiene Data'!D133)))</f>
        <v/>
      </c>
      <c r="DR139" s="278" t="str">
        <f ca="true">+IF(OFFSET('Hygiene Data'!$E$11,0,10*ROW('Hygiene Data'!E133))="","",OFFSET('Hygiene Data'!$E$11,0,10*ROW('Hygiene Data'!E133)))</f>
        <v/>
      </c>
      <c r="DS139" s="278" t="str">
        <f ca="true">+IF(OFFSET('Hygiene Data'!$E$12,0,10*ROW('Hygiene Data'!E133))="","",OFFSET('Hygiene Data'!$E$12,0,10*ROW('Hygiene Data'!E133)))</f>
        <v/>
      </c>
      <c r="DT139" s="278" t="str">
        <f ca="true">+IF(OFFSET('Hygiene Data'!$E$13,0,10*ROW('Hygiene Data'!E133))="","",OFFSET('Hygiene Data'!$E$13,0,10*ROW('Hygiene Data'!E133)))</f>
        <v/>
      </c>
      <c r="DU139" s="278" t="str">
        <f ca="true">+IF(OFFSET('Hygiene Data'!$F$11,0,10*ROW('Hygiene Data'!F133))="","",OFFSET('Hygiene Data'!$F$11,0,10*ROW('Hygiene Data'!F133)))</f>
        <v/>
      </c>
      <c r="DV139" s="278" t="str">
        <f ca="true">+IF(OFFSET('Hygiene Data'!$F$12,0,10*ROW('Hygiene Data'!F133))="","",OFFSET('Hygiene Data'!$F$12,0,10*ROW('Hygiene Data'!F133)))</f>
        <v/>
      </c>
      <c r="DW139" s="278" t="str">
        <f ca="true">+IF(OFFSET('Hygiene Data'!$F$13,0,10*ROW('Hygiene Data'!F133))="","",OFFSET('Hygiene Data'!$F$13,0,10*ROW('Hygiene Data'!F133)))</f>
        <v/>
      </c>
      <c r="DX139" s="278" t="str">
        <f ca="true">+IF(OFFSET('Hygiene Data'!$G$11,0,10*ROW('Hygiene Data'!G133))="","",OFFSET('Hygiene Data'!$G$11,0,10*ROW('Hygiene Data'!G133)))</f>
        <v/>
      </c>
      <c r="DY139" s="278" t="str">
        <f ca="true">+IF(OFFSET('Hygiene Data'!$G$12,0,10*ROW('Hygiene Data'!G133))="","",OFFSET('Hygiene Data'!$G$12,0,10*ROW('Hygiene Data'!G133)))</f>
        <v/>
      </c>
      <c r="DZ139" s="278" t="str">
        <f ca="true">+IF(OFFSET('Hygiene Data'!$G$13,0,10*ROW('Hygiene Data'!G133))="","",OFFSET('Hygiene Data'!$G$13,0,10*ROW('Hygiene Data'!G133)))</f>
        <v/>
      </c>
      <c r="EA139" s="278" t="str">
        <f ca="true">+IF(OFFSET('Hygiene Data'!$H$11,0,10*ROW('Hygiene Data'!H133))="","",OFFSET('Hygiene Data'!$H$11,0,10*ROW('Hygiene Data'!H133)))</f>
        <v/>
      </c>
      <c r="EB139" s="278" t="str">
        <f ca="true">+IF(OFFSET('Hygiene Data'!$H$12,0,10*ROW('Hygiene Data'!H133))="","",OFFSET('Hygiene Data'!$H$12,0,10*ROW('Hygiene Data'!H133)))</f>
        <v/>
      </c>
      <c r="EC139" s="278" t="str">
        <f ca="true">+IF(OFFSET('Hygiene Data'!$H$13,0,10*ROW('Hygiene Data'!H133))="","",OFFSET('Hygiene Data'!$H$13,0,10*ROW('Hygiene Data'!H133)))</f>
        <v/>
      </c>
      <c r="ED139" s="278" t="str">
        <f ca="true">+IF(OFFSET('Hygiene Data'!$I$11,0,10*ROW('Hygiene Data'!I133))="","",OFFSET('Hygiene Data'!$I$11,0,10*ROW('Hygiene Data'!I133)))</f>
        <v/>
      </c>
      <c r="EE139" s="278" t="str">
        <f ca="true">+IF(OFFSET('Hygiene Data'!$I$12,0,10*ROW('Hygiene Data'!I133))="","",OFFSET('Hygiene Data'!$I$12,0,10*ROW('Hygiene Data'!I133)))</f>
        <v/>
      </c>
      <c r="EF139" s="278" t="str">
        <f ca="true">+IF(OFFSET('Hygiene Data'!$I$13,0,10*ROW('Hygiene Data'!I133))="","",OFFSET('Hygiene Data'!$I$13,0,10*ROW('Hygiene Data'!I133)))</f>
        <v/>
      </c>
    </row>
    <row xmlns:x14ac="http://schemas.microsoft.com/office/spreadsheetml/2009/9/ac" r="140" x14ac:dyDescent="0.2">
      <c r="A140" s="35" t="str">
        <f ca="true">+IF(OFFSET('Water Data'!$B$2,0,10*ROW('Water Data'!E134))="","",OFFSET('Water Data'!$B$2,0,10*ROW('Water Data'!E134)))</f>
        <v/>
      </c>
      <c r="B140" s="35" t="str">
        <f ca="true">+IF(OFFSET('Water Data'!$C$2,0,10*ROW('Water Data'!F134))="","",OFFSET('Water Data'!$C$2,0,10*ROW('Water Data'!F134)))</f>
        <v/>
      </c>
      <c r="C140" s="334" t="str">
        <f t="shared" ca="true" si="2"/>
        <v/>
      </c>
      <c r="D140" s="91"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1"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1"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1"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1"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1"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1"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1"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1"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1"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1"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1"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1"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1"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1"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1"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1"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1"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2"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2"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2"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2"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2"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2"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2"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2"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2"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2"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2"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2"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2"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2"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2"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2"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2"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2"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2"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2"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2"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2"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2"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2"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2"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2"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2"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2"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2"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2"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3"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3"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3"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3"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3"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3"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3"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3"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3"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3"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3"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3"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3"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3"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3"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3"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3"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3"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8"/>
      <c r="BS140" s="278" t="str">
        <f ca="true">+IF(OFFSET('Water Data'!$D$27,0,10*ROW('Water Data'!D134))="","",OFFSET('Water Data'!$D$27,0,10*ROW('Water Data'!D134)))</f>
        <v/>
      </c>
      <c r="BT140" s="278" t="str">
        <f ca="true">+IF(OFFSET('Water Data'!$D$28,0,10*ROW('Water Data'!D134))="","",OFFSET('Water Data'!$D$28,0,10*ROW('Water Data'!D134)))</f>
        <v/>
      </c>
      <c r="BU140" s="278" t="str">
        <f ca="true">+IF(OFFSET('Water Data'!$D$29,0,10*ROW('Water Data'!D134))="","",OFFSET('Water Data'!$D$29,0,10*ROW('Water Data'!D134)))</f>
        <v/>
      </c>
      <c r="BV140" s="278" t="str">
        <f ca="true">+IF(OFFSET('Water Data'!$E$27,0,10*ROW('Water Data'!E134))="","",OFFSET('Water Data'!$E$27,0,10*ROW('Water Data'!E134)))</f>
        <v/>
      </c>
      <c r="BW140" s="278" t="str">
        <f ca="true">+IF(OFFSET('Water Data'!$E$28,0,10*ROW('Water Data'!E134))="","",OFFSET('Water Data'!$E$28,0,10*ROW('Water Data'!E134)))</f>
        <v/>
      </c>
      <c r="BX140" s="278" t="str">
        <f ca="true">+IF(OFFSET('Water Data'!$E$29,0,10*ROW('Water Data'!E134))="","",OFFSET('Water Data'!$E$29,0,10*ROW('Water Data'!E134)))</f>
        <v/>
      </c>
      <c r="BY140" s="278" t="str">
        <f ca="true">+IF(OFFSET('Water Data'!$F$27,0,10*ROW('Water Data'!F134))="","",OFFSET('Water Data'!$F$27,0,10*ROW('Water Data'!F134)))</f>
        <v/>
      </c>
      <c r="BZ140" s="278" t="str">
        <f ca="true">+IF(OFFSET('Water Data'!$F$28,0,10*ROW('Water Data'!F134))="","",OFFSET('Water Data'!$F$28,0,10*ROW('Water Data'!F134)))</f>
        <v/>
      </c>
      <c r="CA140" s="278" t="str">
        <f ca="true">+IF(OFFSET('Water Data'!$F$29,0,10*ROW('Water Data'!F134))="","",OFFSET('Water Data'!$F$29,0,10*ROW('Water Data'!F134)))</f>
        <v/>
      </c>
      <c r="CB140" s="278" t="str">
        <f ca="true">+IF(OFFSET('Water Data'!$G$27,0,10*ROW('Water Data'!G134))="","",OFFSET('Water Data'!$G$27,0,10*ROW('Water Data'!G134)))</f>
        <v/>
      </c>
      <c r="CC140" s="278" t="str">
        <f ca="true">+IF(OFFSET('Water Data'!$G$28,0,10*ROW('Water Data'!G134))="","",OFFSET('Water Data'!$G$28,0,10*ROW('Water Data'!G134)))</f>
        <v/>
      </c>
      <c r="CD140" s="278" t="str">
        <f ca="true">+IF(OFFSET('Water Data'!$G$29,0,10*ROW('Water Data'!G134))="","",OFFSET('Water Data'!$G$29,0,10*ROW('Water Data'!G134)))</f>
        <v/>
      </c>
      <c r="CE140" s="278" t="str">
        <f ca="true">+IF(OFFSET('Water Data'!$H$27,0,10*ROW('Water Data'!H134))="","",OFFSET('Water Data'!$H$27,0,10*ROW('Water Data'!H134)))</f>
        <v/>
      </c>
      <c r="CF140" s="278" t="str">
        <f ca="true">+IF(OFFSET('Water Data'!$H$28,0,10*ROW('Water Data'!H134))="","",OFFSET('Water Data'!$H$28,0,10*ROW('Water Data'!H134)))</f>
        <v/>
      </c>
      <c r="CG140" s="278" t="str">
        <f ca="true">+IF(OFFSET('Water Data'!$H$29,0,10*ROW('Water Data'!H134))="","",OFFSET('Water Data'!$H$29,0,10*ROW('Water Data'!H134)))</f>
        <v/>
      </c>
      <c r="CH140" s="278" t="str">
        <f ca="true">+IF(OFFSET('Water Data'!$I$27,0,10*ROW('Water Data'!I134))="","",OFFSET('Water Data'!$I$27,0,10*ROW('Water Data'!I134)))</f>
        <v/>
      </c>
      <c r="CI140" s="278" t="str">
        <f ca="true">+IF(OFFSET('Water Data'!$I$28,0,10*ROW('Water Data'!I134))="","",OFFSET('Water Data'!$I$28,0,10*ROW('Water Data'!I134)))</f>
        <v/>
      </c>
      <c r="CJ140" s="278" t="str">
        <f ca="true">+IF(OFFSET('Water Data'!$I$29,0,10*ROW('Water Data'!I134))="","",OFFSET('Water Data'!$I$29,0,10*ROW('Water Data'!I134)))</f>
        <v/>
      </c>
      <c r="CK140" s="278" t="str">
        <f ca="true">+IF(OFFSET('Sanitation Data'!$D$28,0,10*ROW('Sanitation Data'!D134))="","",OFFSET('Sanitation Data'!$D$28,0,10*ROW('Sanitation Data'!D134)))</f>
        <v/>
      </c>
      <c r="CL140" s="278" t="str">
        <f ca="true">+IF(OFFSET('Sanitation Data'!$D$29,0,10*ROW('Sanitation Data'!D134))="","",OFFSET('Sanitation Data'!$D$29,0,10*ROW('Sanitation Data'!D134)))</f>
        <v/>
      </c>
      <c r="CM140" s="278" t="str">
        <f ca="true">+IF(OFFSET('Sanitation Data'!$D$30,0,10*ROW('Sanitation Data'!D134))="","",OFFSET('Sanitation Data'!$D$30,0,10*ROW('Sanitation Data'!D134)))</f>
        <v/>
      </c>
      <c r="CN140" s="278" t="str">
        <f ca="true">+IF(OFFSET('Sanitation Data'!$D$31,0,10*ROW('Sanitation Data'!D134))="","",OFFSET('Sanitation Data'!$D$31,0,10*ROW('Sanitation Data'!D134)))</f>
        <v/>
      </c>
      <c r="CO140" s="278" t="str">
        <f ca="true">+IF(OFFSET('Sanitation Data'!$D$32,0,10*ROW('Sanitation Data'!D134))="","",OFFSET('Sanitation Data'!$D$32,0,10*ROW('Sanitation Data'!D134)))</f>
        <v/>
      </c>
      <c r="CP140" s="278" t="str">
        <f ca="true">+IF(OFFSET('Sanitation Data'!$E$28,0,10*ROW('Sanitation Data'!E134))="","",OFFSET('Sanitation Data'!$E$28,0,10*ROW('Sanitation Data'!E134)))</f>
        <v/>
      </c>
      <c r="CQ140" s="278" t="str">
        <f ca="true">+IF(OFFSET('Sanitation Data'!$E$29,0,10*ROW('Sanitation Data'!E134))="","",OFFSET('Sanitation Data'!$E$29,0,10*ROW('Sanitation Data'!E134)))</f>
        <v/>
      </c>
      <c r="CR140" s="278" t="str">
        <f ca="true">+IF(OFFSET('Sanitation Data'!$E$30,0,10*ROW('Sanitation Data'!E134))="","",OFFSET('Sanitation Data'!$E$30,0,10*ROW('Sanitation Data'!E134)))</f>
        <v/>
      </c>
      <c r="CS140" s="278" t="str">
        <f ca="true">+IF(OFFSET('Sanitation Data'!$E$31,0,10*ROW('Sanitation Data'!E134))="","",OFFSET('Sanitation Data'!$E$31,0,10*ROW('Sanitation Data'!E134)))</f>
        <v/>
      </c>
      <c r="CT140" s="278" t="str">
        <f ca="true">+IF(OFFSET('Sanitation Data'!$E$32,0,10*ROW('Sanitation Data'!E134))="","",OFFSET('Sanitation Data'!$E$32,0,10*ROW('Sanitation Data'!E134)))</f>
        <v/>
      </c>
      <c r="CU140" s="278" t="str">
        <f ca="true">+IF(OFFSET('Sanitation Data'!$F$28,0,10*ROW('Sanitation Data'!F134))="","",OFFSET('Sanitation Data'!$F$28,0,10*ROW('Sanitation Data'!F134)))</f>
        <v/>
      </c>
      <c r="CV140" s="278" t="str">
        <f ca="true">+IF(OFFSET('Sanitation Data'!$F$29,0,10*ROW('Sanitation Data'!F134))="","",OFFSET('Sanitation Data'!$F$29,0,10*ROW('Sanitation Data'!F134)))</f>
        <v/>
      </c>
      <c r="CW140" s="278" t="str">
        <f ca="true">+IF(OFFSET('Sanitation Data'!$F$30,0,10*ROW('Sanitation Data'!F134))="","",OFFSET('Sanitation Data'!$F$30,0,10*ROW('Sanitation Data'!F134)))</f>
        <v/>
      </c>
      <c r="CX140" s="278" t="str">
        <f ca="true">+IF(OFFSET('Sanitation Data'!$F$31,0,10*ROW('Sanitation Data'!F134))="","",OFFSET('Sanitation Data'!$F$31,0,10*ROW('Sanitation Data'!F134)))</f>
        <v/>
      </c>
      <c r="CY140" s="278" t="str">
        <f ca="true">+IF(OFFSET('Sanitation Data'!$F$32,0,10*ROW('Sanitation Data'!F134))="","",OFFSET('Sanitation Data'!$F$32,0,10*ROW('Sanitation Data'!F134)))</f>
        <v/>
      </c>
      <c r="CZ140" s="278" t="str">
        <f ca="true">+IF(OFFSET('Sanitation Data'!$G$28,0,10*ROW('Sanitation Data'!G134))="","",OFFSET('Sanitation Data'!$G$28,0,10*ROW('Sanitation Data'!G134)))</f>
        <v/>
      </c>
      <c r="DA140" s="278" t="str">
        <f ca="true">+IF(OFFSET('Sanitation Data'!$G$29,0,10*ROW('Sanitation Data'!G134))="","",OFFSET('Sanitation Data'!$G$29,0,10*ROW('Sanitation Data'!G134)))</f>
        <v/>
      </c>
      <c r="DB140" s="278" t="str">
        <f ca="true">+IF(OFFSET('Sanitation Data'!$G$30,0,10*ROW('Sanitation Data'!G134))="","",OFFSET('Sanitation Data'!$G$30,0,10*ROW('Sanitation Data'!G134)))</f>
        <v/>
      </c>
      <c r="DC140" s="278" t="str">
        <f ca="true">+IF(OFFSET('Sanitation Data'!$G$31,0,10*ROW('Sanitation Data'!G134))="","",OFFSET('Sanitation Data'!$G$31,0,10*ROW('Sanitation Data'!G134)))</f>
        <v/>
      </c>
      <c r="DD140" s="278" t="str">
        <f ca="true">+IF(OFFSET('Sanitation Data'!$G$32,0,10*ROW('Sanitation Data'!G134))="","",OFFSET('Sanitation Data'!$G$32,0,10*ROW('Sanitation Data'!G134)))</f>
        <v/>
      </c>
      <c r="DE140" s="278" t="str">
        <f ca="true">+IF(OFFSET('Sanitation Data'!$H$28,0,10*ROW('Sanitation Data'!H134))="","",OFFSET('Sanitation Data'!$H$28,0,10*ROW('Sanitation Data'!H134)))</f>
        <v/>
      </c>
      <c r="DF140" s="278" t="str">
        <f ca="true">+IF(OFFSET('Sanitation Data'!$H$29,0,10*ROW('Sanitation Data'!H134))="","",OFFSET('Sanitation Data'!$H$29,0,10*ROW('Sanitation Data'!H134)))</f>
        <v/>
      </c>
      <c r="DG140" s="278" t="str">
        <f ca="true">+IF(OFFSET('Sanitation Data'!$H$30,0,10*ROW('Sanitation Data'!H134))="","",OFFSET('Sanitation Data'!$H$30,0,10*ROW('Sanitation Data'!H134)))</f>
        <v/>
      </c>
      <c r="DH140" s="278" t="str">
        <f ca="true">+IF(OFFSET('Sanitation Data'!$H$31,0,10*ROW('Sanitation Data'!H134))="","",OFFSET('Sanitation Data'!$H$31,0,10*ROW('Sanitation Data'!H134)))</f>
        <v/>
      </c>
      <c r="DI140" s="278" t="str">
        <f ca="true">+IF(OFFSET('Sanitation Data'!$H$32,0,10*ROW('Sanitation Data'!H134))="","",OFFSET('Sanitation Data'!$H$32,0,10*ROW('Sanitation Data'!H134)))</f>
        <v/>
      </c>
      <c r="DJ140" s="278" t="str">
        <f ca="true">+IF(OFFSET('Sanitation Data'!$I$28,0,10*ROW('Sanitation Data'!I134))="","",OFFSET('Sanitation Data'!$I$28,0,10*ROW('Sanitation Data'!I134)))</f>
        <v/>
      </c>
      <c r="DK140" s="278" t="str">
        <f ca="true">+IF(OFFSET('Sanitation Data'!$I$29,0,10*ROW('Sanitation Data'!I134))="","",OFFSET('Sanitation Data'!$I$29,0,10*ROW('Sanitation Data'!I134)))</f>
        <v/>
      </c>
      <c r="DL140" s="278" t="str">
        <f ca="true">+IF(OFFSET('Sanitation Data'!$I$30,0,10*ROW('Sanitation Data'!I134))="","",OFFSET('Sanitation Data'!$I$30,0,10*ROW('Sanitation Data'!I134)))</f>
        <v/>
      </c>
      <c r="DM140" s="278" t="str">
        <f ca="true">+IF(OFFSET('Sanitation Data'!$I$31,0,10*ROW('Sanitation Data'!I134))="","",OFFSET('Sanitation Data'!$I$31,0,10*ROW('Sanitation Data'!I134)))</f>
        <v/>
      </c>
      <c r="DN140" s="278" t="str">
        <f ca="true">+IF(OFFSET('Sanitation Data'!$I$32,0,10*ROW('Sanitation Data'!I134))="","",OFFSET('Sanitation Data'!$I$32,0,10*ROW('Sanitation Data'!I134)))</f>
        <v/>
      </c>
      <c r="DO140" s="278" t="str">
        <f ca="true">+IF(OFFSET('Hygiene Data'!$D$11,0,10*ROW('Hygiene Data'!D134))="","",OFFSET('Hygiene Data'!$D$11,0,10*ROW('Hygiene Data'!D134)))</f>
        <v/>
      </c>
      <c r="DP140" s="278" t="str">
        <f ca="true">+IF(OFFSET('Hygiene Data'!$D$12,0,10*ROW('Hygiene Data'!D134))="","",OFFSET('Hygiene Data'!$D$12,0,10*ROW('Hygiene Data'!D134)))</f>
        <v/>
      </c>
      <c r="DQ140" s="278" t="str">
        <f ca="true">+IF(OFFSET('Hygiene Data'!$D$13,0,10*ROW('Hygiene Data'!D134))="","",OFFSET('Hygiene Data'!$D$13,0,10*ROW('Hygiene Data'!D134)))</f>
        <v/>
      </c>
      <c r="DR140" s="278" t="str">
        <f ca="true">+IF(OFFSET('Hygiene Data'!$E$11,0,10*ROW('Hygiene Data'!E134))="","",OFFSET('Hygiene Data'!$E$11,0,10*ROW('Hygiene Data'!E134)))</f>
        <v/>
      </c>
      <c r="DS140" s="278" t="str">
        <f ca="true">+IF(OFFSET('Hygiene Data'!$E$12,0,10*ROW('Hygiene Data'!E134))="","",OFFSET('Hygiene Data'!$E$12,0,10*ROW('Hygiene Data'!E134)))</f>
        <v/>
      </c>
      <c r="DT140" s="278" t="str">
        <f ca="true">+IF(OFFSET('Hygiene Data'!$E$13,0,10*ROW('Hygiene Data'!E134))="","",OFFSET('Hygiene Data'!$E$13,0,10*ROW('Hygiene Data'!E134)))</f>
        <v/>
      </c>
      <c r="DU140" s="278" t="str">
        <f ca="true">+IF(OFFSET('Hygiene Data'!$F$11,0,10*ROW('Hygiene Data'!F134))="","",OFFSET('Hygiene Data'!$F$11,0,10*ROW('Hygiene Data'!F134)))</f>
        <v/>
      </c>
      <c r="DV140" s="278" t="str">
        <f ca="true">+IF(OFFSET('Hygiene Data'!$F$12,0,10*ROW('Hygiene Data'!F134))="","",OFFSET('Hygiene Data'!$F$12,0,10*ROW('Hygiene Data'!F134)))</f>
        <v/>
      </c>
      <c r="DW140" s="278" t="str">
        <f ca="true">+IF(OFFSET('Hygiene Data'!$F$13,0,10*ROW('Hygiene Data'!F134))="","",OFFSET('Hygiene Data'!$F$13,0,10*ROW('Hygiene Data'!F134)))</f>
        <v/>
      </c>
      <c r="DX140" s="278" t="str">
        <f ca="true">+IF(OFFSET('Hygiene Data'!$G$11,0,10*ROW('Hygiene Data'!G134))="","",OFFSET('Hygiene Data'!$G$11,0,10*ROW('Hygiene Data'!G134)))</f>
        <v/>
      </c>
      <c r="DY140" s="278" t="str">
        <f ca="true">+IF(OFFSET('Hygiene Data'!$G$12,0,10*ROW('Hygiene Data'!G134))="","",OFFSET('Hygiene Data'!$G$12,0,10*ROW('Hygiene Data'!G134)))</f>
        <v/>
      </c>
      <c r="DZ140" s="278" t="str">
        <f ca="true">+IF(OFFSET('Hygiene Data'!$G$13,0,10*ROW('Hygiene Data'!G134))="","",OFFSET('Hygiene Data'!$G$13,0,10*ROW('Hygiene Data'!G134)))</f>
        <v/>
      </c>
      <c r="EA140" s="278" t="str">
        <f ca="true">+IF(OFFSET('Hygiene Data'!$H$11,0,10*ROW('Hygiene Data'!H134))="","",OFFSET('Hygiene Data'!$H$11,0,10*ROW('Hygiene Data'!H134)))</f>
        <v/>
      </c>
      <c r="EB140" s="278" t="str">
        <f ca="true">+IF(OFFSET('Hygiene Data'!$H$12,0,10*ROW('Hygiene Data'!H134))="","",OFFSET('Hygiene Data'!$H$12,0,10*ROW('Hygiene Data'!H134)))</f>
        <v/>
      </c>
      <c r="EC140" s="278" t="str">
        <f ca="true">+IF(OFFSET('Hygiene Data'!$H$13,0,10*ROW('Hygiene Data'!H134))="","",OFFSET('Hygiene Data'!$H$13,0,10*ROW('Hygiene Data'!H134)))</f>
        <v/>
      </c>
      <c r="ED140" s="278" t="str">
        <f ca="true">+IF(OFFSET('Hygiene Data'!$I$11,0,10*ROW('Hygiene Data'!I134))="","",OFFSET('Hygiene Data'!$I$11,0,10*ROW('Hygiene Data'!I134)))</f>
        <v/>
      </c>
      <c r="EE140" s="278" t="str">
        <f ca="true">+IF(OFFSET('Hygiene Data'!$I$12,0,10*ROW('Hygiene Data'!I134))="","",OFFSET('Hygiene Data'!$I$12,0,10*ROW('Hygiene Data'!I134)))</f>
        <v/>
      </c>
      <c r="EF140" s="278" t="str">
        <f ca="true">+IF(OFFSET('Hygiene Data'!$I$13,0,10*ROW('Hygiene Data'!I134))="","",OFFSET('Hygiene Data'!$I$13,0,10*ROW('Hygiene Data'!I134)))</f>
        <v/>
      </c>
    </row>
    <row xmlns:x14ac="http://schemas.microsoft.com/office/spreadsheetml/2009/9/ac" r="141" x14ac:dyDescent="0.2">
      <c r="A141" s="35" t="str">
        <f ca="true">+IF(OFFSET('Water Data'!$B$2,0,10*ROW('Water Data'!E135))="","",OFFSET('Water Data'!$B$2,0,10*ROW('Water Data'!E135)))</f>
        <v/>
      </c>
      <c r="B141" s="35" t="str">
        <f ca="true">+IF(OFFSET('Water Data'!$C$2,0,10*ROW('Water Data'!F135))="","",OFFSET('Water Data'!$C$2,0,10*ROW('Water Data'!F135)))</f>
        <v/>
      </c>
      <c r="C141" s="334" t="str">
        <f t="shared" ca="true" si="2"/>
        <v/>
      </c>
      <c r="D141" s="91"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1"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1"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1"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1"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1"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1"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1"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1"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1"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1"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1"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1"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1"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1"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1"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1"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1"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2"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2"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2"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2"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2"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2"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2"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2"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2"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2"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2"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2"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2"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2"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2"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2"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2"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2"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2"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2"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2"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2"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2"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2"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2"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2"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2"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2"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2"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2"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3"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3"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3"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3"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3"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3"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3"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3"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3"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3"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3"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3"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3"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3"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3"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3"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3"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3"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8"/>
      <c r="BS141" s="278" t="str">
        <f ca="true">+IF(OFFSET('Water Data'!$D$27,0,10*ROW('Water Data'!D135))="","",OFFSET('Water Data'!$D$27,0,10*ROW('Water Data'!D135)))</f>
        <v/>
      </c>
      <c r="BT141" s="278" t="str">
        <f ca="true">+IF(OFFSET('Water Data'!$D$28,0,10*ROW('Water Data'!D135))="","",OFFSET('Water Data'!$D$28,0,10*ROW('Water Data'!D135)))</f>
        <v/>
      </c>
      <c r="BU141" s="278" t="str">
        <f ca="true">+IF(OFFSET('Water Data'!$D$29,0,10*ROW('Water Data'!D135))="","",OFFSET('Water Data'!$D$29,0,10*ROW('Water Data'!D135)))</f>
        <v/>
      </c>
      <c r="BV141" s="278" t="str">
        <f ca="true">+IF(OFFSET('Water Data'!$E$27,0,10*ROW('Water Data'!E135))="","",OFFSET('Water Data'!$E$27,0,10*ROW('Water Data'!E135)))</f>
        <v/>
      </c>
      <c r="BW141" s="278" t="str">
        <f ca="true">+IF(OFFSET('Water Data'!$E$28,0,10*ROW('Water Data'!E135))="","",OFFSET('Water Data'!$E$28,0,10*ROW('Water Data'!E135)))</f>
        <v/>
      </c>
      <c r="BX141" s="278" t="str">
        <f ca="true">+IF(OFFSET('Water Data'!$E$29,0,10*ROW('Water Data'!E135))="","",OFFSET('Water Data'!$E$29,0,10*ROW('Water Data'!E135)))</f>
        <v/>
      </c>
      <c r="BY141" s="278" t="str">
        <f ca="true">+IF(OFFSET('Water Data'!$F$27,0,10*ROW('Water Data'!F135))="","",OFFSET('Water Data'!$F$27,0,10*ROW('Water Data'!F135)))</f>
        <v/>
      </c>
      <c r="BZ141" s="278" t="str">
        <f ca="true">+IF(OFFSET('Water Data'!$F$28,0,10*ROW('Water Data'!F135))="","",OFFSET('Water Data'!$F$28,0,10*ROW('Water Data'!F135)))</f>
        <v/>
      </c>
      <c r="CA141" s="278" t="str">
        <f ca="true">+IF(OFFSET('Water Data'!$F$29,0,10*ROW('Water Data'!F135))="","",OFFSET('Water Data'!$F$29,0,10*ROW('Water Data'!F135)))</f>
        <v/>
      </c>
      <c r="CB141" s="278" t="str">
        <f ca="true">+IF(OFFSET('Water Data'!$G$27,0,10*ROW('Water Data'!G135))="","",OFFSET('Water Data'!$G$27,0,10*ROW('Water Data'!G135)))</f>
        <v/>
      </c>
      <c r="CC141" s="278" t="str">
        <f ca="true">+IF(OFFSET('Water Data'!$G$28,0,10*ROW('Water Data'!G135))="","",OFFSET('Water Data'!$G$28,0,10*ROW('Water Data'!G135)))</f>
        <v/>
      </c>
      <c r="CD141" s="278" t="str">
        <f ca="true">+IF(OFFSET('Water Data'!$G$29,0,10*ROW('Water Data'!G135))="","",OFFSET('Water Data'!$G$29,0,10*ROW('Water Data'!G135)))</f>
        <v/>
      </c>
      <c r="CE141" s="278" t="str">
        <f ca="true">+IF(OFFSET('Water Data'!$H$27,0,10*ROW('Water Data'!H135))="","",OFFSET('Water Data'!$H$27,0,10*ROW('Water Data'!H135)))</f>
        <v/>
      </c>
      <c r="CF141" s="278" t="str">
        <f ca="true">+IF(OFFSET('Water Data'!$H$28,0,10*ROW('Water Data'!H135))="","",OFFSET('Water Data'!$H$28,0,10*ROW('Water Data'!H135)))</f>
        <v/>
      </c>
      <c r="CG141" s="278" t="str">
        <f ca="true">+IF(OFFSET('Water Data'!$H$29,0,10*ROW('Water Data'!H135))="","",OFFSET('Water Data'!$H$29,0,10*ROW('Water Data'!H135)))</f>
        <v/>
      </c>
      <c r="CH141" s="278" t="str">
        <f ca="true">+IF(OFFSET('Water Data'!$I$27,0,10*ROW('Water Data'!I135))="","",OFFSET('Water Data'!$I$27,0,10*ROW('Water Data'!I135)))</f>
        <v/>
      </c>
      <c r="CI141" s="278" t="str">
        <f ca="true">+IF(OFFSET('Water Data'!$I$28,0,10*ROW('Water Data'!I135))="","",OFFSET('Water Data'!$I$28,0,10*ROW('Water Data'!I135)))</f>
        <v/>
      </c>
      <c r="CJ141" s="278" t="str">
        <f ca="true">+IF(OFFSET('Water Data'!$I$29,0,10*ROW('Water Data'!I135))="","",OFFSET('Water Data'!$I$29,0,10*ROW('Water Data'!I135)))</f>
        <v/>
      </c>
      <c r="CK141" s="278" t="str">
        <f ca="true">+IF(OFFSET('Sanitation Data'!$D$28,0,10*ROW('Sanitation Data'!D135))="","",OFFSET('Sanitation Data'!$D$28,0,10*ROW('Sanitation Data'!D135)))</f>
        <v/>
      </c>
      <c r="CL141" s="278" t="str">
        <f ca="true">+IF(OFFSET('Sanitation Data'!$D$29,0,10*ROW('Sanitation Data'!D135))="","",OFFSET('Sanitation Data'!$D$29,0,10*ROW('Sanitation Data'!D135)))</f>
        <v/>
      </c>
      <c r="CM141" s="278" t="str">
        <f ca="true">+IF(OFFSET('Sanitation Data'!$D$30,0,10*ROW('Sanitation Data'!D135))="","",OFFSET('Sanitation Data'!$D$30,0,10*ROW('Sanitation Data'!D135)))</f>
        <v/>
      </c>
      <c r="CN141" s="278" t="str">
        <f ca="true">+IF(OFFSET('Sanitation Data'!$D$31,0,10*ROW('Sanitation Data'!D135))="","",OFFSET('Sanitation Data'!$D$31,0,10*ROW('Sanitation Data'!D135)))</f>
        <v/>
      </c>
      <c r="CO141" s="278" t="str">
        <f ca="true">+IF(OFFSET('Sanitation Data'!$D$32,0,10*ROW('Sanitation Data'!D135))="","",OFFSET('Sanitation Data'!$D$32,0,10*ROW('Sanitation Data'!D135)))</f>
        <v/>
      </c>
      <c r="CP141" s="278" t="str">
        <f ca="true">+IF(OFFSET('Sanitation Data'!$E$28,0,10*ROW('Sanitation Data'!E135))="","",OFFSET('Sanitation Data'!$E$28,0,10*ROW('Sanitation Data'!E135)))</f>
        <v/>
      </c>
      <c r="CQ141" s="278" t="str">
        <f ca="true">+IF(OFFSET('Sanitation Data'!$E$29,0,10*ROW('Sanitation Data'!E135))="","",OFFSET('Sanitation Data'!$E$29,0,10*ROW('Sanitation Data'!E135)))</f>
        <v/>
      </c>
      <c r="CR141" s="278" t="str">
        <f ca="true">+IF(OFFSET('Sanitation Data'!$E$30,0,10*ROW('Sanitation Data'!E135))="","",OFFSET('Sanitation Data'!$E$30,0,10*ROW('Sanitation Data'!E135)))</f>
        <v/>
      </c>
      <c r="CS141" s="278" t="str">
        <f ca="true">+IF(OFFSET('Sanitation Data'!$E$31,0,10*ROW('Sanitation Data'!E135))="","",OFFSET('Sanitation Data'!$E$31,0,10*ROW('Sanitation Data'!E135)))</f>
        <v/>
      </c>
      <c r="CT141" s="278" t="str">
        <f ca="true">+IF(OFFSET('Sanitation Data'!$E$32,0,10*ROW('Sanitation Data'!E135))="","",OFFSET('Sanitation Data'!$E$32,0,10*ROW('Sanitation Data'!E135)))</f>
        <v/>
      </c>
      <c r="CU141" s="278" t="str">
        <f ca="true">+IF(OFFSET('Sanitation Data'!$F$28,0,10*ROW('Sanitation Data'!F135))="","",OFFSET('Sanitation Data'!$F$28,0,10*ROW('Sanitation Data'!F135)))</f>
        <v/>
      </c>
      <c r="CV141" s="278" t="str">
        <f ca="true">+IF(OFFSET('Sanitation Data'!$F$29,0,10*ROW('Sanitation Data'!F135))="","",OFFSET('Sanitation Data'!$F$29,0,10*ROW('Sanitation Data'!F135)))</f>
        <v/>
      </c>
      <c r="CW141" s="278" t="str">
        <f ca="true">+IF(OFFSET('Sanitation Data'!$F$30,0,10*ROW('Sanitation Data'!F135))="","",OFFSET('Sanitation Data'!$F$30,0,10*ROW('Sanitation Data'!F135)))</f>
        <v/>
      </c>
      <c r="CX141" s="278" t="str">
        <f ca="true">+IF(OFFSET('Sanitation Data'!$F$31,0,10*ROW('Sanitation Data'!F135))="","",OFFSET('Sanitation Data'!$F$31,0,10*ROW('Sanitation Data'!F135)))</f>
        <v/>
      </c>
      <c r="CY141" s="278" t="str">
        <f ca="true">+IF(OFFSET('Sanitation Data'!$F$32,0,10*ROW('Sanitation Data'!F135))="","",OFFSET('Sanitation Data'!$F$32,0,10*ROW('Sanitation Data'!F135)))</f>
        <v/>
      </c>
      <c r="CZ141" s="278" t="str">
        <f ca="true">+IF(OFFSET('Sanitation Data'!$G$28,0,10*ROW('Sanitation Data'!G135))="","",OFFSET('Sanitation Data'!$G$28,0,10*ROW('Sanitation Data'!G135)))</f>
        <v/>
      </c>
      <c r="DA141" s="278" t="str">
        <f ca="true">+IF(OFFSET('Sanitation Data'!$G$29,0,10*ROW('Sanitation Data'!G135))="","",OFFSET('Sanitation Data'!$G$29,0,10*ROW('Sanitation Data'!G135)))</f>
        <v/>
      </c>
      <c r="DB141" s="278" t="str">
        <f ca="true">+IF(OFFSET('Sanitation Data'!$G$30,0,10*ROW('Sanitation Data'!G135))="","",OFFSET('Sanitation Data'!$G$30,0,10*ROW('Sanitation Data'!G135)))</f>
        <v/>
      </c>
      <c r="DC141" s="278" t="str">
        <f ca="true">+IF(OFFSET('Sanitation Data'!$G$31,0,10*ROW('Sanitation Data'!G135))="","",OFFSET('Sanitation Data'!$G$31,0,10*ROW('Sanitation Data'!G135)))</f>
        <v/>
      </c>
      <c r="DD141" s="278" t="str">
        <f ca="true">+IF(OFFSET('Sanitation Data'!$G$32,0,10*ROW('Sanitation Data'!G135))="","",OFFSET('Sanitation Data'!$G$32,0,10*ROW('Sanitation Data'!G135)))</f>
        <v/>
      </c>
      <c r="DE141" s="278" t="str">
        <f ca="true">+IF(OFFSET('Sanitation Data'!$H$28,0,10*ROW('Sanitation Data'!H135))="","",OFFSET('Sanitation Data'!$H$28,0,10*ROW('Sanitation Data'!H135)))</f>
        <v/>
      </c>
      <c r="DF141" s="278" t="str">
        <f ca="true">+IF(OFFSET('Sanitation Data'!$H$29,0,10*ROW('Sanitation Data'!H135))="","",OFFSET('Sanitation Data'!$H$29,0,10*ROW('Sanitation Data'!H135)))</f>
        <v/>
      </c>
      <c r="DG141" s="278" t="str">
        <f ca="true">+IF(OFFSET('Sanitation Data'!$H$30,0,10*ROW('Sanitation Data'!H135))="","",OFFSET('Sanitation Data'!$H$30,0,10*ROW('Sanitation Data'!H135)))</f>
        <v/>
      </c>
      <c r="DH141" s="278" t="str">
        <f ca="true">+IF(OFFSET('Sanitation Data'!$H$31,0,10*ROW('Sanitation Data'!H135))="","",OFFSET('Sanitation Data'!$H$31,0,10*ROW('Sanitation Data'!H135)))</f>
        <v/>
      </c>
      <c r="DI141" s="278" t="str">
        <f ca="true">+IF(OFFSET('Sanitation Data'!$H$32,0,10*ROW('Sanitation Data'!H135))="","",OFFSET('Sanitation Data'!$H$32,0,10*ROW('Sanitation Data'!H135)))</f>
        <v/>
      </c>
      <c r="DJ141" s="278" t="str">
        <f ca="true">+IF(OFFSET('Sanitation Data'!$I$28,0,10*ROW('Sanitation Data'!I135))="","",OFFSET('Sanitation Data'!$I$28,0,10*ROW('Sanitation Data'!I135)))</f>
        <v/>
      </c>
      <c r="DK141" s="278" t="str">
        <f ca="true">+IF(OFFSET('Sanitation Data'!$I$29,0,10*ROW('Sanitation Data'!I135))="","",OFFSET('Sanitation Data'!$I$29,0,10*ROW('Sanitation Data'!I135)))</f>
        <v/>
      </c>
      <c r="DL141" s="278" t="str">
        <f ca="true">+IF(OFFSET('Sanitation Data'!$I$30,0,10*ROW('Sanitation Data'!I135))="","",OFFSET('Sanitation Data'!$I$30,0,10*ROW('Sanitation Data'!I135)))</f>
        <v/>
      </c>
      <c r="DM141" s="278" t="str">
        <f ca="true">+IF(OFFSET('Sanitation Data'!$I$31,0,10*ROW('Sanitation Data'!I135))="","",OFFSET('Sanitation Data'!$I$31,0,10*ROW('Sanitation Data'!I135)))</f>
        <v/>
      </c>
      <c r="DN141" s="278" t="str">
        <f ca="true">+IF(OFFSET('Sanitation Data'!$I$32,0,10*ROW('Sanitation Data'!I135))="","",OFFSET('Sanitation Data'!$I$32,0,10*ROW('Sanitation Data'!I135)))</f>
        <v/>
      </c>
      <c r="DO141" s="278" t="str">
        <f ca="true">+IF(OFFSET('Hygiene Data'!$D$11,0,10*ROW('Hygiene Data'!D135))="","",OFFSET('Hygiene Data'!$D$11,0,10*ROW('Hygiene Data'!D135)))</f>
        <v/>
      </c>
      <c r="DP141" s="278" t="str">
        <f ca="true">+IF(OFFSET('Hygiene Data'!$D$12,0,10*ROW('Hygiene Data'!D135))="","",OFFSET('Hygiene Data'!$D$12,0,10*ROW('Hygiene Data'!D135)))</f>
        <v/>
      </c>
      <c r="DQ141" s="278" t="str">
        <f ca="true">+IF(OFFSET('Hygiene Data'!$D$13,0,10*ROW('Hygiene Data'!D135))="","",OFFSET('Hygiene Data'!$D$13,0,10*ROW('Hygiene Data'!D135)))</f>
        <v/>
      </c>
      <c r="DR141" s="278" t="str">
        <f ca="true">+IF(OFFSET('Hygiene Data'!$E$11,0,10*ROW('Hygiene Data'!E135))="","",OFFSET('Hygiene Data'!$E$11,0,10*ROW('Hygiene Data'!E135)))</f>
        <v/>
      </c>
      <c r="DS141" s="278" t="str">
        <f ca="true">+IF(OFFSET('Hygiene Data'!$E$12,0,10*ROW('Hygiene Data'!E135))="","",OFFSET('Hygiene Data'!$E$12,0,10*ROW('Hygiene Data'!E135)))</f>
        <v/>
      </c>
      <c r="DT141" s="278" t="str">
        <f ca="true">+IF(OFFSET('Hygiene Data'!$E$13,0,10*ROW('Hygiene Data'!E135))="","",OFFSET('Hygiene Data'!$E$13,0,10*ROW('Hygiene Data'!E135)))</f>
        <v/>
      </c>
      <c r="DU141" s="278" t="str">
        <f ca="true">+IF(OFFSET('Hygiene Data'!$F$11,0,10*ROW('Hygiene Data'!F135))="","",OFFSET('Hygiene Data'!$F$11,0,10*ROW('Hygiene Data'!F135)))</f>
        <v/>
      </c>
      <c r="DV141" s="278" t="str">
        <f ca="true">+IF(OFFSET('Hygiene Data'!$F$12,0,10*ROW('Hygiene Data'!F135))="","",OFFSET('Hygiene Data'!$F$12,0,10*ROW('Hygiene Data'!F135)))</f>
        <v/>
      </c>
      <c r="DW141" s="278" t="str">
        <f ca="true">+IF(OFFSET('Hygiene Data'!$F$13,0,10*ROW('Hygiene Data'!F135))="","",OFFSET('Hygiene Data'!$F$13,0,10*ROW('Hygiene Data'!F135)))</f>
        <v/>
      </c>
      <c r="DX141" s="278" t="str">
        <f ca="true">+IF(OFFSET('Hygiene Data'!$G$11,0,10*ROW('Hygiene Data'!G135))="","",OFFSET('Hygiene Data'!$G$11,0,10*ROW('Hygiene Data'!G135)))</f>
        <v/>
      </c>
      <c r="DY141" s="278" t="str">
        <f ca="true">+IF(OFFSET('Hygiene Data'!$G$12,0,10*ROW('Hygiene Data'!G135))="","",OFFSET('Hygiene Data'!$G$12,0,10*ROW('Hygiene Data'!G135)))</f>
        <v/>
      </c>
      <c r="DZ141" s="278" t="str">
        <f ca="true">+IF(OFFSET('Hygiene Data'!$G$13,0,10*ROW('Hygiene Data'!G135))="","",OFFSET('Hygiene Data'!$G$13,0,10*ROW('Hygiene Data'!G135)))</f>
        <v/>
      </c>
      <c r="EA141" s="278" t="str">
        <f ca="true">+IF(OFFSET('Hygiene Data'!$H$11,0,10*ROW('Hygiene Data'!H135))="","",OFFSET('Hygiene Data'!$H$11,0,10*ROW('Hygiene Data'!H135)))</f>
        <v/>
      </c>
      <c r="EB141" s="278" t="str">
        <f ca="true">+IF(OFFSET('Hygiene Data'!$H$12,0,10*ROW('Hygiene Data'!H135))="","",OFFSET('Hygiene Data'!$H$12,0,10*ROW('Hygiene Data'!H135)))</f>
        <v/>
      </c>
      <c r="EC141" s="278" t="str">
        <f ca="true">+IF(OFFSET('Hygiene Data'!$H$13,0,10*ROW('Hygiene Data'!H135))="","",OFFSET('Hygiene Data'!$H$13,0,10*ROW('Hygiene Data'!H135)))</f>
        <v/>
      </c>
      <c r="ED141" s="278" t="str">
        <f ca="true">+IF(OFFSET('Hygiene Data'!$I$11,0,10*ROW('Hygiene Data'!I135))="","",OFFSET('Hygiene Data'!$I$11,0,10*ROW('Hygiene Data'!I135)))</f>
        <v/>
      </c>
      <c r="EE141" s="278" t="str">
        <f ca="true">+IF(OFFSET('Hygiene Data'!$I$12,0,10*ROW('Hygiene Data'!I135))="","",OFFSET('Hygiene Data'!$I$12,0,10*ROW('Hygiene Data'!I135)))</f>
        <v/>
      </c>
      <c r="EF141" s="278" t="str">
        <f ca="true">+IF(OFFSET('Hygiene Data'!$I$13,0,10*ROW('Hygiene Data'!I135))="","",OFFSET('Hygiene Data'!$I$13,0,10*ROW('Hygiene Data'!I135)))</f>
        <v/>
      </c>
    </row>
    <row xmlns:x14ac="http://schemas.microsoft.com/office/spreadsheetml/2009/9/ac" r="142" x14ac:dyDescent="0.2">
      <c r="A142" s="35" t="str">
        <f ca="true">+IF(OFFSET('Water Data'!$B$2,0,10*ROW('Water Data'!E136))="","",OFFSET('Water Data'!$B$2,0,10*ROW('Water Data'!E136)))</f>
        <v/>
      </c>
      <c r="B142" s="35" t="str">
        <f ca="true">+IF(OFFSET('Water Data'!$C$2,0,10*ROW('Water Data'!F136))="","",OFFSET('Water Data'!$C$2,0,10*ROW('Water Data'!F136)))</f>
        <v/>
      </c>
      <c r="C142" s="334" t="str">
        <f t="shared" ca="true" si="2"/>
        <v/>
      </c>
      <c r="D142" s="91"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1"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1"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1"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1"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1"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1"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1"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1"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1"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1"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1"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1"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1"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1"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1"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1"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1"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2"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2"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2"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2"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2"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2"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2"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2"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2"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2"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2"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2"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2"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2"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2"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2"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2"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2"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2"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2"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2"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2"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2"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2"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2"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2"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2"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2"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2"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2"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3"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3"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3"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3"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3"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3"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3"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3"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3"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3"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3"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3"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3"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3"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3"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3"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3"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3"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8"/>
      <c r="BS142" s="278" t="str">
        <f ca="true">+IF(OFFSET('Water Data'!$D$27,0,10*ROW('Water Data'!D136))="","",OFFSET('Water Data'!$D$27,0,10*ROW('Water Data'!D136)))</f>
        <v/>
      </c>
      <c r="BT142" s="278" t="str">
        <f ca="true">+IF(OFFSET('Water Data'!$D$28,0,10*ROW('Water Data'!D136))="","",OFFSET('Water Data'!$D$28,0,10*ROW('Water Data'!D136)))</f>
        <v/>
      </c>
      <c r="BU142" s="278" t="str">
        <f ca="true">+IF(OFFSET('Water Data'!$D$29,0,10*ROW('Water Data'!D136))="","",OFFSET('Water Data'!$D$29,0,10*ROW('Water Data'!D136)))</f>
        <v/>
      </c>
      <c r="BV142" s="278" t="str">
        <f ca="true">+IF(OFFSET('Water Data'!$E$27,0,10*ROW('Water Data'!E136))="","",OFFSET('Water Data'!$E$27,0,10*ROW('Water Data'!E136)))</f>
        <v/>
      </c>
      <c r="BW142" s="278" t="str">
        <f ca="true">+IF(OFFSET('Water Data'!$E$28,0,10*ROW('Water Data'!E136))="","",OFFSET('Water Data'!$E$28,0,10*ROW('Water Data'!E136)))</f>
        <v/>
      </c>
      <c r="BX142" s="278" t="str">
        <f ca="true">+IF(OFFSET('Water Data'!$E$29,0,10*ROW('Water Data'!E136))="","",OFFSET('Water Data'!$E$29,0,10*ROW('Water Data'!E136)))</f>
        <v/>
      </c>
      <c r="BY142" s="278" t="str">
        <f ca="true">+IF(OFFSET('Water Data'!$F$27,0,10*ROW('Water Data'!F136))="","",OFFSET('Water Data'!$F$27,0,10*ROW('Water Data'!F136)))</f>
        <v/>
      </c>
      <c r="BZ142" s="278" t="str">
        <f ca="true">+IF(OFFSET('Water Data'!$F$28,0,10*ROW('Water Data'!F136))="","",OFFSET('Water Data'!$F$28,0,10*ROW('Water Data'!F136)))</f>
        <v/>
      </c>
      <c r="CA142" s="278" t="str">
        <f ca="true">+IF(OFFSET('Water Data'!$F$29,0,10*ROW('Water Data'!F136))="","",OFFSET('Water Data'!$F$29,0,10*ROW('Water Data'!F136)))</f>
        <v/>
      </c>
      <c r="CB142" s="278" t="str">
        <f ca="true">+IF(OFFSET('Water Data'!$G$27,0,10*ROW('Water Data'!G136))="","",OFFSET('Water Data'!$G$27,0,10*ROW('Water Data'!G136)))</f>
        <v/>
      </c>
      <c r="CC142" s="278" t="str">
        <f ca="true">+IF(OFFSET('Water Data'!$G$28,0,10*ROW('Water Data'!G136))="","",OFFSET('Water Data'!$G$28,0,10*ROW('Water Data'!G136)))</f>
        <v/>
      </c>
      <c r="CD142" s="278" t="str">
        <f ca="true">+IF(OFFSET('Water Data'!$G$29,0,10*ROW('Water Data'!G136))="","",OFFSET('Water Data'!$G$29,0,10*ROW('Water Data'!G136)))</f>
        <v/>
      </c>
      <c r="CE142" s="278" t="str">
        <f ca="true">+IF(OFFSET('Water Data'!$H$27,0,10*ROW('Water Data'!H136))="","",OFFSET('Water Data'!$H$27,0,10*ROW('Water Data'!H136)))</f>
        <v/>
      </c>
      <c r="CF142" s="278" t="str">
        <f ca="true">+IF(OFFSET('Water Data'!$H$28,0,10*ROW('Water Data'!H136))="","",OFFSET('Water Data'!$H$28,0,10*ROW('Water Data'!H136)))</f>
        <v/>
      </c>
      <c r="CG142" s="278" t="str">
        <f ca="true">+IF(OFFSET('Water Data'!$H$29,0,10*ROW('Water Data'!H136))="","",OFFSET('Water Data'!$H$29,0,10*ROW('Water Data'!H136)))</f>
        <v/>
      </c>
      <c r="CH142" s="278" t="str">
        <f ca="true">+IF(OFFSET('Water Data'!$I$27,0,10*ROW('Water Data'!I136))="","",OFFSET('Water Data'!$I$27,0,10*ROW('Water Data'!I136)))</f>
        <v/>
      </c>
      <c r="CI142" s="278" t="str">
        <f ca="true">+IF(OFFSET('Water Data'!$I$28,0,10*ROW('Water Data'!I136))="","",OFFSET('Water Data'!$I$28,0,10*ROW('Water Data'!I136)))</f>
        <v/>
      </c>
      <c r="CJ142" s="278" t="str">
        <f ca="true">+IF(OFFSET('Water Data'!$I$29,0,10*ROW('Water Data'!I136))="","",OFFSET('Water Data'!$I$29,0,10*ROW('Water Data'!I136)))</f>
        <v/>
      </c>
      <c r="CK142" s="278" t="str">
        <f ca="true">+IF(OFFSET('Sanitation Data'!$D$28,0,10*ROW('Sanitation Data'!D136))="","",OFFSET('Sanitation Data'!$D$28,0,10*ROW('Sanitation Data'!D136)))</f>
        <v/>
      </c>
      <c r="CL142" s="278" t="str">
        <f ca="true">+IF(OFFSET('Sanitation Data'!$D$29,0,10*ROW('Sanitation Data'!D136))="","",OFFSET('Sanitation Data'!$D$29,0,10*ROW('Sanitation Data'!D136)))</f>
        <v/>
      </c>
      <c r="CM142" s="278" t="str">
        <f ca="true">+IF(OFFSET('Sanitation Data'!$D$30,0,10*ROW('Sanitation Data'!D136))="","",OFFSET('Sanitation Data'!$D$30,0,10*ROW('Sanitation Data'!D136)))</f>
        <v/>
      </c>
      <c r="CN142" s="278" t="str">
        <f ca="true">+IF(OFFSET('Sanitation Data'!$D$31,0,10*ROW('Sanitation Data'!D136))="","",OFFSET('Sanitation Data'!$D$31,0,10*ROW('Sanitation Data'!D136)))</f>
        <v/>
      </c>
      <c r="CO142" s="278" t="str">
        <f ca="true">+IF(OFFSET('Sanitation Data'!$D$32,0,10*ROW('Sanitation Data'!D136))="","",OFFSET('Sanitation Data'!$D$32,0,10*ROW('Sanitation Data'!D136)))</f>
        <v/>
      </c>
      <c r="CP142" s="278" t="str">
        <f ca="true">+IF(OFFSET('Sanitation Data'!$E$28,0,10*ROW('Sanitation Data'!E136))="","",OFFSET('Sanitation Data'!$E$28,0,10*ROW('Sanitation Data'!E136)))</f>
        <v/>
      </c>
      <c r="CQ142" s="278" t="str">
        <f ca="true">+IF(OFFSET('Sanitation Data'!$E$29,0,10*ROW('Sanitation Data'!E136))="","",OFFSET('Sanitation Data'!$E$29,0,10*ROW('Sanitation Data'!E136)))</f>
        <v/>
      </c>
      <c r="CR142" s="278" t="str">
        <f ca="true">+IF(OFFSET('Sanitation Data'!$E$30,0,10*ROW('Sanitation Data'!E136))="","",OFFSET('Sanitation Data'!$E$30,0,10*ROW('Sanitation Data'!E136)))</f>
        <v/>
      </c>
      <c r="CS142" s="278" t="str">
        <f ca="true">+IF(OFFSET('Sanitation Data'!$E$31,0,10*ROW('Sanitation Data'!E136))="","",OFFSET('Sanitation Data'!$E$31,0,10*ROW('Sanitation Data'!E136)))</f>
        <v/>
      </c>
      <c r="CT142" s="278" t="str">
        <f ca="true">+IF(OFFSET('Sanitation Data'!$E$32,0,10*ROW('Sanitation Data'!E136))="","",OFFSET('Sanitation Data'!$E$32,0,10*ROW('Sanitation Data'!E136)))</f>
        <v/>
      </c>
      <c r="CU142" s="278" t="str">
        <f ca="true">+IF(OFFSET('Sanitation Data'!$F$28,0,10*ROW('Sanitation Data'!F136))="","",OFFSET('Sanitation Data'!$F$28,0,10*ROW('Sanitation Data'!F136)))</f>
        <v/>
      </c>
      <c r="CV142" s="278" t="str">
        <f ca="true">+IF(OFFSET('Sanitation Data'!$F$29,0,10*ROW('Sanitation Data'!F136))="","",OFFSET('Sanitation Data'!$F$29,0,10*ROW('Sanitation Data'!F136)))</f>
        <v/>
      </c>
      <c r="CW142" s="278" t="str">
        <f ca="true">+IF(OFFSET('Sanitation Data'!$F$30,0,10*ROW('Sanitation Data'!F136))="","",OFFSET('Sanitation Data'!$F$30,0,10*ROW('Sanitation Data'!F136)))</f>
        <v/>
      </c>
      <c r="CX142" s="278" t="str">
        <f ca="true">+IF(OFFSET('Sanitation Data'!$F$31,0,10*ROW('Sanitation Data'!F136))="","",OFFSET('Sanitation Data'!$F$31,0,10*ROW('Sanitation Data'!F136)))</f>
        <v/>
      </c>
      <c r="CY142" s="278" t="str">
        <f ca="true">+IF(OFFSET('Sanitation Data'!$F$32,0,10*ROW('Sanitation Data'!F136))="","",OFFSET('Sanitation Data'!$F$32,0,10*ROW('Sanitation Data'!F136)))</f>
        <v/>
      </c>
      <c r="CZ142" s="278" t="str">
        <f ca="true">+IF(OFFSET('Sanitation Data'!$G$28,0,10*ROW('Sanitation Data'!G136))="","",OFFSET('Sanitation Data'!$G$28,0,10*ROW('Sanitation Data'!G136)))</f>
        <v/>
      </c>
      <c r="DA142" s="278" t="str">
        <f ca="true">+IF(OFFSET('Sanitation Data'!$G$29,0,10*ROW('Sanitation Data'!G136))="","",OFFSET('Sanitation Data'!$G$29,0,10*ROW('Sanitation Data'!G136)))</f>
        <v/>
      </c>
      <c r="DB142" s="278" t="str">
        <f ca="true">+IF(OFFSET('Sanitation Data'!$G$30,0,10*ROW('Sanitation Data'!G136))="","",OFFSET('Sanitation Data'!$G$30,0,10*ROW('Sanitation Data'!G136)))</f>
        <v/>
      </c>
      <c r="DC142" s="278" t="str">
        <f ca="true">+IF(OFFSET('Sanitation Data'!$G$31,0,10*ROW('Sanitation Data'!G136))="","",OFFSET('Sanitation Data'!$G$31,0,10*ROW('Sanitation Data'!G136)))</f>
        <v/>
      </c>
      <c r="DD142" s="278" t="str">
        <f ca="true">+IF(OFFSET('Sanitation Data'!$G$32,0,10*ROW('Sanitation Data'!G136))="","",OFFSET('Sanitation Data'!$G$32,0,10*ROW('Sanitation Data'!G136)))</f>
        <v/>
      </c>
      <c r="DE142" s="278" t="str">
        <f ca="true">+IF(OFFSET('Sanitation Data'!$H$28,0,10*ROW('Sanitation Data'!H136))="","",OFFSET('Sanitation Data'!$H$28,0,10*ROW('Sanitation Data'!H136)))</f>
        <v/>
      </c>
      <c r="DF142" s="278" t="str">
        <f ca="true">+IF(OFFSET('Sanitation Data'!$H$29,0,10*ROW('Sanitation Data'!H136))="","",OFFSET('Sanitation Data'!$H$29,0,10*ROW('Sanitation Data'!H136)))</f>
        <v/>
      </c>
      <c r="DG142" s="278" t="str">
        <f ca="true">+IF(OFFSET('Sanitation Data'!$H$30,0,10*ROW('Sanitation Data'!H136))="","",OFFSET('Sanitation Data'!$H$30,0,10*ROW('Sanitation Data'!H136)))</f>
        <v/>
      </c>
      <c r="DH142" s="278" t="str">
        <f ca="true">+IF(OFFSET('Sanitation Data'!$H$31,0,10*ROW('Sanitation Data'!H136))="","",OFFSET('Sanitation Data'!$H$31,0,10*ROW('Sanitation Data'!H136)))</f>
        <v/>
      </c>
      <c r="DI142" s="278" t="str">
        <f ca="true">+IF(OFFSET('Sanitation Data'!$H$32,0,10*ROW('Sanitation Data'!H136))="","",OFFSET('Sanitation Data'!$H$32,0,10*ROW('Sanitation Data'!H136)))</f>
        <v/>
      </c>
      <c r="DJ142" s="278" t="str">
        <f ca="true">+IF(OFFSET('Sanitation Data'!$I$28,0,10*ROW('Sanitation Data'!I136))="","",OFFSET('Sanitation Data'!$I$28,0,10*ROW('Sanitation Data'!I136)))</f>
        <v/>
      </c>
      <c r="DK142" s="278" t="str">
        <f ca="true">+IF(OFFSET('Sanitation Data'!$I$29,0,10*ROW('Sanitation Data'!I136))="","",OFFSET('Sanitation Data'!$I$29,0,10*ROW('Sanitation Data'!I136)))</f>
        <v/>
      </c>
      <c r="DL142" s="278" t="str">
        <f ca="true">+IF(OFFSET('Sanitation Data'!$I$30,0,10*ROW('Sanitation Data'!I136))="","",OFFSET('Sanitation Data'!$I$30,0,10*ROW('Sanitation Data'!I136)))</f>
        <v/>
      </c>
      <c r="DM142" s="278" t="str">
        <f ca="true">+IF(OFFSET('Sanitation Data'!$I$31,0,10*ROW('Sanitation Data'!I136))="","",OFFSET('Sanitation Data'!$I$31,0,10*ROW('Sanitation Data'!I136)))</f>
        <v/>
      </c>
      <c r="DN142" s="278" t="str">
        <f ca="true">+IF(OFFSET('Sanitation Data'!$I$32,0,10*ROW('Sanitation Data'!I136))="","",OFFSET('Sanitation Data'!$I$32,0,10*ROW('Sanitation Data'!I136)))</f>
        <v/>
      </c>
      <c r="DO142" s="278" t="str">
        <f ca="true">+IF(OFFSET('Hygiene Data'!$D$11,0,10*ROW('Hygiene Data'!D136))="","",OFFSET('Hygiene Data'!$D$11,0,10*ROW('Hygiene Data'!D136)))</f>
        <v/>
      </c>
      <c r="DP142" s="278" t="str">
        <f ca="true">+IF(OFFSET('Hygiene Data'!$D$12,0,10*ROW('Hygiene Data'!D136))="","",OFFSET('Hygiene Data'!$D$12,0,10*ROW('Hygiene Data'!D136)))</f>
        <v/>
      </c>
      <c r="DQ142" s="278" t="str">
        <f ca="true">+IF(OFFSET('Hygiene Data'!$D$13,0,10*ROW('Hygiene Data'!D136))="","",OFFSET('Hygiene Data'!$D$13,0,10*ROW('Hygiene Data'!D136)))</f>
        <v/>
      </c>
      <c r="DR142" s="278" t="str">
        <f ca="true">+IF(OFFSET('Hygiene Data'!$E$11,0,10*ROW('Hygiene Data'!E136))="","",OFFSET('Hygiene Data'!$E$11,0,10*ROW('Hygiene Data'!E136)))</f>
        <v/>
      </c>
      <c r="DS142" s="278" t="str">
        <f ca="true">+IF(OFFSET('Hygiene Data'!$E$12,0,10*ROW('Hygiene Data'!E136))="","",OFFSET('Hygiene Data'!$E$12,0,10*ROW('Hygiene Data'!E136)))</f>
        <v/>
      </c>
      <c r="DT142" s="278" t="str">
        <f ca="true">+IF(OFFSET('Hygiene Data'!$E$13,0,10*ROW('Hygiene Data'!E136))="","",OFFSET('Hygiene Data'!$E$13,0,10*ROW('Hygiene Data'!E136)))</f>
        <v/>
      </c>
      <c r="DU142" s="278" t="str">
        <f ca="true">+IF(OFFSET('Hygiene Data'!$F$11,0,10*ROW('Hygiene Data'!F136))="","",OFFSET('Hygiene Data'!$F$11,0,10*ROW('Hygiene Data'!F136)))</f>
        <v/>
      </c>
      <c r="DV142" s="278" t="str">
        <f ca="true">+IF(OFFSET('Hygiene Data'!$F$12,0,10*ROW('Hygiene Data'!F136))="","",OFFSET('Hygiene Data'!$F$12,0,10*ROW('Hygiene Data'!F136)))</f>
        <v/>
      </c>
      <c r="DW142" s="278" t="str">
        <f ca="true">+IF(OFFSET('Hygiene Data'!$F$13,0,10*ROW('Hygiene Data'!F136))="","",OFFSET('Hygiene Data'!$F$13,0,10*ROW('Hygiene Data'!F136)))</f>
        <v/>
      </c>
      <c r="DX142" s="278" t="str">
        <f ca="true">+IF(OFFSET('Hygiene Data'!$G$11,0,10*ROW('Hygiene Data'!G136))="","",OFFSET('Hygiene Data'!$G$11,0,10*ROW('Hygiene Data'!G136)))</f>
        <v/>
      </c>
      <c r="DY142" s="278" t="str">
        <f ca="true">+IF(OFFSET('Hygiene Data'!$G$12,0,10*ROW('Hygiene Data'!G136))="","",OFFSET('Hygiene Data'!$G$12,0,10*ROW('Hygiene Data'!G136)))</f>
        <v/>
      </c>
      <c r="DZ142" s="278" t="str">
        <f ca="true">+IF(OFFSET('Hygiene Data'!$G$13,0,10*ROW('Hygiene Data'!G136))="","",OFFSET('Hygiene Data'!$G$13,0,10*ROW('Hygiene Data'!G136)))</f>
        <v/>
      </c>
      <c r="EA142" s="278" t="str">
        <f ca="true">+IF(OFFSET('Hygiene Data'!$H$11,0,10*ROW('Hygiene Data'!H136))="","",OFFSET('Hygiene Data'!$H$11,0,10*ROW('Hygiene Data'!H136)))</f>
        <v/>
      </c>
      <c r="EB142" s="278" t="str">
        <f ca="true">+IF(OFFSET('Hygiene Data'!$H$12,0,10*ROW('Hygiene Data'!H136))="","",OFFSET('Hygiene Data'!$H$12,0,10*ROW('Hygiene Data'!H136)))</f>
        <v/>
      </c>
      <c r="EC142" s="278" t="str">
        <f ca="true">+IF(OFFSET('Hygiene Data'!$H$13,0,10*ROW('Hygiene Data'!H136))="","",OFFSET('Hygiene Data'!$H$13,0,10*ROW('Hygiene Data'!H136)))</f>
        <v/>
      </c>
      <c r="ED142" s="278" t="str">
        <f ca="true">+IF(OFFSET('Hygiene Data'!$I$11,0,10*ROW('Hygiene Data'!I136))="","",OFFSET('Hygiene Data'!$I$11,0,10*ROW('Hygiene Data'!I136)))</f>
        <v/>
      </c>
      <c r="EE142" s="278" t="str">
        <f ca="true">+IF(OFFSET('Hygiene Data'!$I$12,0,10*ROW('Hygiene Data'!I136))="","",OFFSET('Hygiene Data'!$I$12,0,10*ROW('Hygiene Data'!I136)))</f>
        <v/>
      </c>
      <c r="EF142" s="278" t="str">
        <f ca="true">+IF(OFFSET('Hygiene Data'!$I$13,0,10*ROW('Hygiene Data'!I136))="","",OFFSET('Hygiene Data'!$I$13,0,10*ROW('Hygiene Data'!I136)))</f>
        <v/>
      </c>
    </row>
    <row xmlns:x14ac="http://schemas.microsoft.com/office/spreadsheetml/2009/9/ac" r="143" x14ac:dyDescent="0.2">
      <c r="A143" s="35" t="str">
        <f ca="true">+IF(OFFSET('Water Data'!$B$2,0,10*ROW('Water Data'!E137))="","",OFFSET('Water Data'!$B$2,0,10*ROW('Water Data'!E137)))</f>
        <v/>
      </c>
      <c r="B143" s="35" t="str">
        <f ca="true">+IF(OFFSET('Water Data'!$C$2,0,10*ROW('Water Data'!F137))="","",OFFSET('Water Data'!$C$2,0,10*ROW('Water Data'!F137)))</f>
        <v/>
      </c>
      <c r="C143" s="334" t="str">
        <f t="shared" ca="true" si="2"/>
        <v/>
      </c>
      <c r="D143" s="91"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1"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1"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1"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1"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1"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1"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1"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1"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1"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1"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1"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1"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1"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1"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1"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1"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1"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2"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2"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2"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2"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2"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2"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2"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2"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2"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2"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2"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2"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2"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2"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2"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2"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2"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2"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2"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2"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2"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2"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2"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2"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2"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2"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2"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2"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2"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2"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3"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3"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3"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3"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3"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3"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3"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3"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3"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3"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3"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3"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3"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3"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3"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3"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3"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3"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8"/>
      <c r="BS143" s="278" t="str">
        <f ca="true">+IF(OFFSET('Water Data'!$D$27,0,10*ROW('Water Data'!D137))="","",OFFSET('Water Data'!$D$27,0,10*ROW('Water Data'!D137)))</f>
        <v/>
      </c>
      <c r="BT143" s="278" t="str">
        <f ca="true">+IF(OFFSET('Water Data'!$D$28,0,10*ROW('Water Data'!D137))="","",OFFSET('Water Data'!$D$28,0,10*ROW('Water Data'!D137)))</f>
        <v/>
      </c>
      <c r="BU143" s="278" t="str">
        <f ca="true">+IF(OFFSET('Water Data'!$D$29,0,10*ROW('Water Data'!D137))="","",OFFSET('Water Data'!$D$29,0,10*ROW('Water Data'!D137)))</f>
        <v/>
      </c>
      <c r="BV143" s="278" t="str">
        <f ca="true">+IF(OFFSET('Water Data'!$E$27,0,10*ROW('Water Data'!E137))="","",OFFSET('Water Data'!$E$27,0,10*ROW('Water Data'!E137)))</f>
        <v/>
      </c>
      <c r="BW143" s="278" t="str">
        <f ca="true">+IF(OFFSET('Water Data'!$E$28,0,10*ROW('Water Data'!E137))="","",OFFSET('Water Data'!$E$28,0,10*ROW('Water Data'!E137)))</f>
        <v/>
      </c>
      <c r="BX143" s="278" t="str">
        <f ca="true">+IF(OFFSET('Water Data'!$E$29,0,10*ROW('Water Data'!E137))="","",OFFSET('Water Data'!$E$29,0,10*ROW('Water Data'!E137)))</f>
        <v/>
      </c>
      <c r="BY143" s="278" t="str">
        <f ca="true">+IF(OFFSET('Water Data'!$F$27,0,10*ROW('Water Data'!F137))="","",OFFSET('Water Data'!$F$27,0,10*ROW('Water Data'!F137)))</f>
        <v/>
      </c>
      <c r="BZ143" s="278" t="str">
        <f ca="true">+IF(OFFSET('Water Data'!$F$28,0,10*ROW('Water Data'!F137))="","",OFFSET('Water Data'!$F$28,0,10*ROW('Water Data'!F137)))</f>
        <v/>
      </c>
      <c r="CA143" s="278" t="str">
        <f ca="true">+IF(OFFSET('Water Data'!$F$29,0,10*ROW('Water Data'!F137))="","",OFFSET('Water Data'!$F$29,0,10*ROW('Water Data'!F137)))</f>
        <v/>
      </c>
      <c r="CB143" s="278" t="str">
        <f ca="true">+IF(OFFSET('Water Data'!$G$27,0,10*ROW('Water Data'!G137))="","",OFFSET('Water Data'!$G$27,0,10*ROW('Water Data'!G137)))</f>
        <v/>
      </c>
      <c r="CC143" s="278" t="str">
        <f ca="true">+IF(OFFSET('Water Data'!$G$28,0,10*ROW('Water Data'!G137))="","",OFFSET('Water Data'!$G$28,0,10*ROW('Water Data'!G137)))</f>
        <v/>
      </c>
      <c r="CD143" s="278" t="str">
        <f ca="true">+IF(OFFSET('Water Data'!$G$29,0,10*ROW('Water Data'!G137))="","",OFFSET('Water Data'!$G$29,0,10*ROW('Water Data'!G137)))</f>
        <v/>
      </c>
      <c r="CE143" s="278" t="str">
        <f ca="true">+IF(OFFSET('Water Data'!$H$27,0,10*ROW('Water Data'!H137))="","",OFFSET('Water Data'!$H$27,0,10*ROW('Water Data'!H137)))</f>
        <v/>
      </c>
      <c r="CF143" s="278" t="str">
        <f ca="true">+IF(OFFSET('Water Data'!$H$28,0,10*ROW('Water Data'!H137))="","",OFFSET('Water Data'!$H$28,0,10*ROW('Water Data'!H137)))</f>
        <v/>
      </c>
      <c r="CG143" s="278" t="str">
        <f ca="true">+IF(OFFSET('Water Data'!$H$29,0,10*ROW('Water Data'!H137))="","",OFFSET('Water Data'!$H$29,0,10*ROW('Water Data'!H137)))</f>
        <v/>
      </c>
      <c r="CH143" s="278" t="str">
        <f ca="true">+IF(OFFSET('Water Data'!$I$27,0,10*ROW('Water Data'!I137))="","",OFFSET('Water Data'!$I$27,0,10*ROW('Water Data'!I137)))</f>
        <v/>
      </c>
      <c r="CI143" s="278" t="str">
        <f ca="true">+IF(OFFSET('Water Data'!$I$28,0,10*ROW('Water Data'!I137))="","",OFFSET('Water Data'!$I$28,0,10*ROW('Water Data'!I137)))</f>
        <v/>
      </c>
      <c r="CJ143" s="278" t="str">
        <f ca="true">+IF(OFFSET('Water Data'!$I$29,0,10*ROW('Water Data'!I137))="","",OFFSET('Water Data'!$I$29,0,10*ROW('Water Data'!I137)))</f>
        <v/>
      </c>
      <c r="CK143" s="278" t="str">
        <f ca="true">+IF(OFFSET('Sanitation Data'!$D$28,0,10*ROW('Sanitation Data'!D137))="","",OFFSET('Sanitation Data'!$D$28,0,10*ROW('Sanitation Data'!D137)))</f>
        <v/>
      </c>
      <c r="CL143" s="278" t="str">
        <f ca="true">+IF(OFFSET('Sanitation Data'!$D$29,0,10*ROW('Sanitation Data'!D137))="","",OFFSET('Sanitation Data'!$D$29,0,10*ROW('Sanitation Data'!D137)))</f>
        <v/>
      </c>
      <c r="CM143" s="278" t="str">
        <f ca="true">+IF(OFFSET('Sanitation Data'!$D$30,0,10*ROW('Sanitation Data'!D137))="","",OFFSET('Sanitation Data'!$D$30,0,10*ROW('Sanitation Data'!D137)))</f>
        <v/>
      </c>
      <c r="CN143" s="278" t="str">
        <f ca="true">+IF(OFFSET('Sanitation Data'!$D$31,0,10*ROW('Sanitation Data'!D137))="","",OFFSET('Sanitation Data'!$D$31,0,10*ROW('Sanitation Data'!D137)))</f>
        <v/>
      </c>
      <c r="CO143" s="278" t="str">
        <f ca="true">+IF(OFFSET('Sanitation Data'!$D$32,0,10*ROW('Sanitation Data'!D137))="","",OFFSET('Sanitation Data'!$D$32,0,10*ROW('Sanitation Data'!D137)))</f>
        <v/>
      </c>
      <c r="CP143" s="278" t="str">
        <f ca="true">+IF(OFFSET('Sanitation Data'!$E$28,0,10*ROW('Sanitation Data'!E137))="","",OFFSET('Sanitation Data'!$E$28,0,10*ROW('Sanitation Data'!E137)))</f>
        <v/>
      </c>
      <c r="CQ143" s="278" t="str">
        <f ca="true">+IF(OFFSET('Sanitation Data'!$E$29,0,10*ROW('Sanitation Data'!E137))="","",OFFSET('Sanitation Data'!$E$29,0,10*ROW('Sanitation Data'!E137)))</f>
        <v/>
      </c>
      <c r="CR143" s="278" t="str">
        <f ca="true">+IF(OFFSET('Sanitation Data'!$E$30,0,10*ROW('Sanitation Data'!E137))="","",OFFSET('Sanitation Data'!$E$30,0,10*ROW('Sanitation Data'!E137)))</f>
        <v/>
      </c>
      <c r="CS143" s="278" t="str">
        <f ca="true">+IF(OFFSET('Sanitation Data'!$E$31,0,10*ROW('Sanitation Data'!E137))="","",OFFSET('Sanitation Data'!$E$31,0,10*ROW('Sanitation Data'!E137)))</f>
        <v/>
      </c>
      <c r="CT143" s="278" t="str">
        <f ca="true">+IF(OFFSET('Sanitation Data'!$E$32,0,10*ROW('Sanitation Data'!E137))="","",OFFSET('Sanitation Data'!$E$32,0,10*ROW('Sanitation Data'!E137)))</f>
        <v/>
      </c>
      <c r="CU143" s="278" t="str">
        <f ca="true">+IF(OFFSET('Sanitation Data'!$F$28,0,10*ROW('Sanitation Data'!F137))="","",OFFSET('Sanitation Data'!$F$28,0,10*ROW('Sanitation Data'!F137)))</f>
        <v/>
      </c>
      <c r="CV143" s="278" t="str">
        <f ca="true">+IF(OFFSET('Sanitation Data'!$F$29,0,10*ROW('Sanitation Data'!F137))="","",OFFSET('Sanitation Data'!$F$29,0,10*ROW('Sanitation Data'!F137)))</f>
        <v/>
      </c>
      <c r="CW143" s="278" t="str">
        <f ca="true">+IF(OFFSET('Sanitation Data'!$F$30,0,10*ROW('Sanitation Data'!F137))="","",OFFSET('Sanitation Data'!$F$30,0,10*ROW('Sanitation Data'!F137)))</f>
        <v/>
      </c>
      <c r="CX143" s="278" t="str">
        <f ca="true">+IF(OFFSET('Sanitation Data'!$F$31,0,10*ROW('Sanitation Data'!F137))="","",OFFSET('Sanitation Data'!$F$31,0,10*ROW('Sanitation Data'!F137)))</f>
        <v/>
      </c>
      <c r="CY143" s="278" t="str">
        <f ca="true">+IF(OFFSET('Sanitation Data'!$F$32,0,10*ROW('Sanitation Data'!F137))="","",OFFSET('Sanitation Data'!$F$32,0,10*ROW('Sanitation Data'!F137)))</f>
        <v/>
      </c>
      <c r="CZ143" s="278" t="str">
        <f ca="true">+IF(OFFSET('Sanitation Data'!$G$28,0,10*ROW('Sanitation Data'!G137))="","",OFFSET('Sanitation Data'!$G$28,0,10*ROW('Sanitation Data'!G137)))</f>
        <v/>
      </c>
      <c r="DA143" s="278" t="str">
        <f ca="true">+IF(OFFSET('Sanitation Data'!$G$29,0,10*ROW('Sanitation Data'!G137))="","",OFFSET('Sanitation Data'!$G$29,0,10*ROW('Sanitation Data'!G137)))</f>
        <v/>
      </c>
      <c r="DB143" s="278" t="str">
        <f ca="true">+IF(OFFSET('Sanitation Data'!$G$30,0,10*ROW('Sanitation Data'!G137))="","",OFFSET('Sanitation Data'!$G$30,0,10*ROW('Sanitation Data'!G137)))</f>
        <v/>
      </c>
      <c r="DC143" s="278" t="str">
        <f ca="true">+IF(OFFSET('Sanitation Data'!$G$31,0,10*ROW('Sanitation Data'!G137))="","",OFFSET('Sanitation Data'!$G$31,0,10*ROW('Sanitation Data'!G137)))</f>
        <v/>
      </c>
      <c r="DD143" s="278" t="str">
        <f ca="true">+IF(OFFSET('Sanitation Data'!$G$32,0,10*ROW('Sanitation Data'!G137))="","",OFFSET('Sanitation Data'!$G$32,0,10*ROW('Sanitation Data'!G137)))</f>
        <v/>
      </c>
      <c r="DE143" s="278" t="str">
        <f ca="true">+IF(OFFSET('Sanitation Data'!$H$28,0,10*ROW('Sanitation Data'!H137))="","",OFFSET('Sanitation Data'!$H$28,0,10*ROW('Sanitation Data'!H137)))</f>
        <v/>
      </c>
      <c r="DF143" s="278" t="str">
        <f ca="true">+IF(OFFSET('Sanitation Data'!$H$29,0,10*ROW('Sanitation Data'!H137))="","",OFFSET('Sanitation Data'!$H$29,0,10*ROW('Sanitation Data'!H137)))</f>
        <v/>
      </c>
      <c r="DG143" s="278" t="str">
        <f ca="true">+IF(OFFSET('Sanitation Data'!$H$30,0,10*ROW('Sanitation Data'!H137))="","",OFFSET('Sanitation Data'!$H$30,0,10*ROW('Sanitation Data'!H137)))</f>
        <v/>
      </c>
      <c r="DH143" s="278" t="str">
        <f ca="true">+IF(OFFSET('Sanitation Data'!$H$31,0,10*ROW('Sanitation Data'!H137))="","",OFFSET('Sanitation Data'!$H$31,0,10*ROW('Sanitation Data'!H137)))</f>
        <v/>
      </c>
      <c r="DI143" s="278" t="str">
        <f ca="true">+IF(OFFSET('Sanitation Data'!$H$32,0,10*ROW('Sanitation Data'!H137))="","",OFFSET('Sanitation Data'!$H$32,0,10*ROW('Sanitation Data'!H137)))</f>
        <v/>
      </c>
      <c r="DJ143" s="278" t="str">
        <f ca="true">+IF(OFFSET('Sanitation Data'!$I$28,0,10*ROW('Sanitation Data'!I137))="","",OFFSET('Sanitation Data'!$I$28,0,10*ROW('Sanitation Data'!I137)))</f>
        <v/>
      </c>
      <c r="DK143" s="278" t="str">
        <f ca="true">+IF(OFFSET('Sanitation Data'!$I$29,0,10*ROW('Sanitation Data'!I137))="","",OFFSET('Sanitation Data'!$I$29,0,10*ROW('Sanitation Data'!I137)))</f>
        <v/>
      </c>
      <c r="DL143" s="278" t="str">
        <f ca="true">+IF(OFFSET('Sanitation Data'!$I$30,0,10*ROW('Sanitation Data'!I137))="","",OFFSET('Sanitation Data'!$I$30,0,10*ROW('Sanitation Data'!I137)))</f>
        <v/>
      </c>
      <c r="DM143" s="278" t="str">
        <f ca="true">+IF(OFFSET('Sanitation Data'!$I$31,0,10*ROW('Sanitation Data'!I137))="","",OFFSET('Sanitation Data'!$I$31,0,10*ROW('Sanitation Data'!I137)))</f>
        <v/>
      </c>
      <c r="DN143" s="278" t="str">
        <f ca="true">+IF(OFFSET('Sanitation Data'!$I$32,0,10*ROW('Sanitation Data'!I137))="","",OFFSET('Sanitation Data'!$I$32,0,10*ROW('Sanitation Data'!I137)))</f>
        <v/>
      </c>
      <c r="DO143" s="278" t="str">
        <f ca="true">+IF(OFFSET('Hygiene Data'!$D$11,0,10*ROW('Hygiene Data'!D137))="","",OFFSET('Hygiene Data'!$D$11,0,10*ROW('Hygiene Data'!D137)))</f>
        <v/>
      </c>
      <c r="DP143" s="278" t="str">
        <f ca="true">+IF(OFFSET('Hygiene Data'!$D$12,0,10*ROW('Hygiene Data'!D137))="","",OFFSET('Hygiene Data'!$D$12,0,10*ROW('Hygiene Data'!D137)))</f>
        <v/>
      </c>
      <c r="DQ143" s="278" t="str">
        <f ca="true">+IF(OFFSET('Hygiene Data'!$D$13,0,10*ROW('Hygiene Data'!D137))="","",OFFSET('Hygiene Data'!$D$13,0,10*ROW('Hygiene Data'!D137)))</f>
        <v/>
      </c>
      <c r="DR143" s="278" t="str">
        <f ca="true">+IF(OFFSET('Hygiene Data'!$E$11,0,10*ROW('Hygiene Data'!E137))="","",OFFSET('Hygiene Data'!$E$11,0,10*ROW('Hygiene Data'!E137)))</f>
        <v/>
      </c>
      <c r="DS143" s="278" t="str">
        <f ca="true">+IF(OFFSET('Hygiene Data'!$E$12,0,10*ROW('Hygiene Data'!E137))="","",OFFSET('Hygiene Data'!$E$12,0,10*ROW('Hygiene Data'!E137)))</f>
        <v/>
      </c>
      <c r="DT143" s="278" t="str">
        <f ca="true">+IF(OFFSET('Hygiene Data'!$E$13,0,10*ROW('Hygiene Data'!E137))="","",OFFSET('Hygiene Data'!$E$13,0,10*ROW('Hygiene Data'!E137)))</f>
        <v/>
      </c>
      <c r="DU143" s="278" t="str">
        <f ca="true">+IF(OFFSET('Hygiene Data'!$F$11,0,10*ROW('Hygiene Data'!F137))="","",OFFSET('Hygiene Data'!$F$11,0,10*ROW('Hygiene Data'!F137)))</f>
        <v/>
      </c>
      <c r="DV143" s="278" t="str">
        <f ca="true">+IF(OFFSET('Hygiene Data'!$F$12,0,10*ROW('Hygiene Data'!F137))="","",OFFSET('Hygiene Data'!$F$12,0,10*ROW('Hygiene Data'!F137)))</f>
        <v/>
      </c>
      <c r="DW143" s="278" t="str">
        <f ca="true">+IF(OFFSET('Hygiene Data'!$F$13,0,10*ROW('Hygiene Data'!F137))="","",OFFSET('Hygiene Data'!$F$13,0,10*ROW('Hygiene Data'!F137)))</f>
        <v/>
      </c>
      <c r="DX143" s="278" t="str">
        <f ca="true">+IF(OFFSET('Hygiene Data'!$G$11,0,10*ROW('Hygiene Data'!G137))="","",OFFSET('Hygiene Data'!$G$11,0,10*ROW('Hygiene Data'!G137)))</f>
        <v/>
      </c>
      <c r="DY143" s="278" t="str">
        <f ca="true">+IF(OFFSET('Hygiene Data'!$G$12,0,10*ROW('Hygiene Data'!G137))="","",OFFSET('Hygiene Data'!$G$12,0,10*ROW('Hygiene Data'!G137)))</f>
        <v/>
      </c>
      <c r="DZ143" s="278" t="str">
        <f ca="true">+IF(OFFSET('Hygiene Data'!$G$13,0,10*ROW('Hygiene Data'!G137))="","",OFFSET('Hygiene Data'!$G$13,0,10*ROW('Hygiene Data'!G137)))</f>
        <v/>
      </c>
      <c r="EA143" s="278" t="str">
        <f ca="true">+IF(OFFSET('Hygiene Data'!$H$11,0,10*ROW('Hygiene Data'!H137))="","",OFFSET('Hygiene Data'!$H$11,0,10*ROW('Hygiene Data'!H137)))</f>
        <v/>
      </c>
      <c r="EB143" s="278" t="str">
        <f ca="true">+IF(OFFSET('Hygiene Data'!$H$12,0,10*ROW('Hygiene Data'!H137))="","",OFFSET('Hygiene Data'!$H$12,0,10*ROW('Hygiene Data'!H137)))</f>
        <v/>
      </c>
      <c r="EC143" s="278" t="str">
        <f ca="true">+IF(OFFSET('Hygiene Data'!$H$13,0,10*ROW('Hygiene Data'!H137))="","",OFFSET('Hygiene Data'!$H$13,0,10*ROW('Hygiene Data'!H137)))</f>
        <v/>
      </c>
      <c r="ED143" s="278" t="str">
        <f ca="true">+IF(OFFSET('Hygiene Data'!$I$11,0,10*ROW('Hygiene Data'!I137))="","",OFFSET('Hygiene Data'!$I$11,0,10*ROW('Hygiene Data'!I137)))</f>
        <v/>
      </c>
      <c r="EE143" s="278" t="str">
        <f ca="true">+IF(OFFSET('Hygiene Data'!$I$12,0,10*ROW('Hygiene Data'!I137))="","",OFFSET('Hygiene Data'!$I$12,0,10*ROW('Hygiene Data'!I137)))</f>
        <v/>
      </c>
      <c r="EF143" s="278" t="str">
        <f ca="true">+IF(OFFSET('Hygiene Data'!$I$13,0,10*ROW('Hygiene Data'!I137))="","",OFFSET('Hygiene Data'!$I$13,0,10*ROW('Hygiene Data'!I137)))</f>
        <v/>
      </c>
    </row>
    <row xmlns:x14ac="http://schemas.microsoft.com/office/spreadsheetml/2009/9/ac" r="144" x14ac:dyDescent="0.2">
      <c r="A144" s="35" t="str">
        <f ca="true">+IF(OFFSET('Water Data'!$B$2,0,10*ROW('Water Data'!E138))="","",OFFSET('Water Data'!$B$2,0,10*ROW('Water Data'!E138)))</f>
        <v/>
      </c>
      <c r="B144" s="35" t="str">
        <f ca="true">+IF(OFFSET('Water Data'!$C$2,0,10*ROW('Water Data'!F138))="","",OFFSET('Water Data'!$C$2,0,10*ROW('Water Data'!F138)))</f>
        <v/>
      </c>
      <c r="C144" s="334" t="str">
        <f t="shared" ca="true" si="2"/>
        <v/>
      </c>
      <c r="D144" s="91"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1"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1"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1"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1"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1"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1"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1"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1"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1"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1"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1"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1"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1"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1"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1"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1"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1"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2"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2"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2"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2"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2"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2"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2"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2"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2"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2"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2"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2"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2"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2"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2"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2"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2"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2"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2"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2"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2"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2"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2"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2"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2"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2"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2"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2"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2"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2"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3"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3"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3"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3"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3"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3"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3"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3"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3"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3"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3"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3"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3"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3"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3"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3"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3"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3"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8"/>
      <c r="BS144" s="278" t="str">
        <f ca="true">+IF(OFFSET('Water Data'!$D$27,0,10*ROW('Water Data'!D138))="","",OFFSET('Water Data'!$D$27,0,10*ROW('Water Data'!D138)))</f>
        <v/>
      </c>
      <c r="BT144" s="278" t="str">
        <f ca="true">+IF(OFFSET('Water Data'!$D$28,0,10*ROW('Water Data'!D138))="","",OFFSET('Water Data'!$D$28,0,10*ROW('Water Data'!D138)))</f>
        <v/>
      </c>
      <c r="BU144" s="278" t="str">
        <f ca="true">+IF(OFFSET('Water Data'!$D$29,0,10*ROW('Water Data'!D138))="","",OFFSET('Water Data'!$D$29,0,10*ROW('Water Data'!D138)))</f>
        <v/>
      </c>
      <c r="BV144" s="278" t="str">
        <f ca="true">+IF(OFFSET('Water Data'!$E$27,0,10*ROW('Water Data'!E138))="","",OFFSET('Water Data'!$E$27,0,10*ROW('Water Data'!E138)))</f>
        <v/>
      </c>
      <c r="BW144" s="278" t="str">
        <f ca="true">+IF(OFFSET('Water Data'!$E$28,0,10*ROW('Water Data'!E138))="","",OFFSET('Water Data'!$E$28,0,10*ROW('Water Data'!E138)))</f>
        <v/>
      </c>
      <c r="BX144" s="278" t="str">
        <f ca="true">+IF(OFFSET('Water Data'!$E$29,0,10*ROW('Water Data'!E138))="","",OFFSET('Water Data'!$E$29,0,10*ROW('Water Data'!E138)))</f>
        <v/>
      </c>
      <c r="BY144" s="278" t="str">
        <f ca="true">+IF(OFFSET('Water Data'!$F$27,0,10*ROW('Water Data'!F138))="","",OFFSET('Water Data'!$F$27,0,10*ROW('Water Data'!F138)))</f>
        <v/>
      </c>
      <c r="BZ144" s="278" t="str">
        <f ca="true">+IF(OFFSET('Water Data'!$F$28,0,10*ROW('Water Data'!F138))="","",OFFSET('Water Data'!$F$28,0,10*ROW('Water Data'!F138)))</f>
        <v/>
      </c>
      <c r="CA144" s="278" t="str">
        <f ca="true">+IF(OFFSET('Water Data'!$F$29,0,10*ROW('Water Data'!F138))="","",OFFSET('Water Data'!$F$29,0,10*ROW('Water Data'!F138)))</f>
        <v/>
      </c>
      <c r="CB144" s="278" t="str">
        <f ca="true">+IF(OFFSET('Water Data'!$G$27,0,10*ROW('Water Data'!G138))="","",OFFSET('Water Data'!$G$27,0,10*ROW('Water Data'!G138)))</f>
        <v/>
      </c>
      <c r="CC144" s="278" t="str">
        <f ca="true">+IF(OFFSET('Water Data'!$G$28,0,10*ROW('Water Data'!G138))="","",OFFSET('Water Data'!$G$28,0,10*ROW('Water Data'!G138)))</f>
        <v/>
      </c>
      <c r="CD144" s="278" t="str">
        <f ca="true">+IF(OFFSET('Water Data'!$G$29,0,10*ROW('Water Data'!G138))="","",OFFSET('Water Data'!$G$29,0,10*ROW('Water Data'!G138)))</f>
        <v/>
      </c>
      <c r="CE144" s="278" t="str">
        <f ca="true">+IF(OFFSET('Water Data'!$H$27,0,10*ROW('Water Data'!H138))="","",OFFSET('Water Data'!$H$27,0,10*ROW('Water Data'!H138)))</f>
        <v/>
      </c>
      <c r="CF144" s="278" t="str">
        <f ca="true">+IF(OFFSET('Water Data'!$H$28,0,10*ROW('Water Data'!H138))="","",OFFSET('Water Data'!$H$28,0,10*ROW('Water Data'!H138)))</f>
        <v/>
      </c>
      <c r="CG144" s="278" t="str">
        <f ca="true">+IF(OFFSET('Water Data'!$H$29,0,10*ROW('Water Data'!H138))="","",OFFSET('Water Data'!$H$29,0,10*ROW('Water Data'!H138)))</f>
        <v/>
      </c>
      <c r="CH144" s="278" t="str">
        <f ca="true">+IF(OFFSET('Water Data'!$I$27,0,10*ROW('Water Data'!I138))="","",OFFSET('Water Data'!$I$27,0,10*ROW('Water Data'!I138)))</f>
        <v/>
      </c>
      <c r="CI144" s="278" t="str">
        <f ca="true">+IF(OFFSET('Water Data'!$I$28,0,10*ROW('Water Data'!I138))="","",OFFSET('Water Data'!$I$28,0,10*ROW('Water Data'!I138)))</f>
        <v/>
      </c>
      <c r="CJ144" s="278" t="str">
        <f ca="true">+IF(OFFSET('Water Data'!$I$29,0,10*ROW('Water Data'!I138))="","",OFFSET('Water Data'!$I$29,0,10*ROW('Water Data'!I138)))</f>
        <v/>
      </c>
      <c r="CK144" s="278" t="str">
        <f ca="true">+IF(OFFSET('Sanitation Data'!$D$28,0,10*ROW('Sanitation Data'!D138))="","",OFFSET('Sanitation Data'!$D$28,0,10*ROW('Sanitation Data'!D138)))</f>
        <v/>
      </c>
      <c r="CL144" s="278" t="str">
        <f ca="true">+IF(OFFSET('Sanitation Data'!$D$29,0,10*ROW('Sanitation Data'!D138))="","",OFFSET('Sanitation Data'!$D$29,0,10*ROW('Sanitation Data'!D138)))</f>
        <v/>
      </c>
      <c r="CM144" s="278" t="str">
        <f ca="true">+IF(OFFSET('Sanitation Data'!$D$30,0,10*ROW('Sanitation Data'!D138))="","",OFFSET('Sanitation Data'!$D$30,0,10*ROW('Sanitation Data'!D138)))</f>
        <v/>
      </c>
      <c r="CN144" s="278" t="str">
        <f ca="true">+IF(OFFSET('Sanitation Data'!$D$31,0,10*ROW('Sanitation Data'!D138))="","",OFFSET('Sanitation Data'!$D$31,0,10*ROW('Sanitation Data'!D138)))</f>
        <v/>
      </c>
      <c r="CO144" s="278" t="str">
        <f ca="true">+IF(OFFSET('Sanitation Data'!$D$32,0,10*ROW('Sanitation Data'!D138))="","",OFFSET('Sanitation Data'!$D$32,0,10*ROW('Sanitation Data'!D138)))</f>
        <v/>
      </c>
      <c r="CP144" s="278" t="str">
        <f ca="true">+IF(OFFSET('Sanitation Data'!$E$28,0,10*ROW('Sanitation Data'!E138))="","",OFFSET('Sanitation Data'!$E$28,0,10*ROW('Sanitation Data'!E138)))</f>
        <v/>
      </c>
      <c r="CQ144" s="278" t="str">
        <f ca="true">+IF(OFFSET('Sanitation Data'!$E$29,0,10*ROW('Sanitation Data'!E138))="","",OFFSET('Sanitation Data'!$E$29,0,10*ROW('Sanitation Data'!E138)))</f>
        <v/>
      </c>
      <c r="CR144" s="278" t="str">
        <f ca="true">+IF(OFFSET('Sanitation Data'!$E$30,0,10*ROW('Sanitation Data'!E138))="","",OFFSET('Sanitation Data'!$E$30,0,10*ROW('Sanitation Data'!E138)))</f>
        <v/>
      </c>
      <c r="CS144" s="278" t="str">
        <f ca="true">+IF(OFFSET('Sanitation Data'!$E$31,0,10*ROW('Sanitation Data'!E138))="","",OFFSET('Sanitation Data'!$E$31,0,10*ROW('Sanitation Data'!E138)))</f>
        <v/>
      </c>
      <c r="CT144" s="278" t="str">
        <f ca="true">+IF(OFFSET('Sanitation Data'!$E$32,0,10*ROW('Sanitation Data'!E138))="","",OFFSET('Sanitation Data'!$E$32,0,10*ROW('Sanitation Data'!E138)))</f>
        <v/>
      </c>
      <c r="CU144" s="278" t="str">
        <f ca="true">+IF(OFFSET('Sanitation Data'!$F$28,0,10*ROW('Sanitation Data'!F138))="","",OFFSET('Sanitation Data'!$F$28,0,10*ROW('Sanitation Data'!F138)))</f>
        <v/>
      </c>
      <c r="CV144" s="278" t="str">
        <f ca="true">+IF(OFFSET('Sanitation Data'!$F$29,0,10*ROW('Sanitation Data'!F138))="","",OFFSET('Sanitation Data'!$F$29,0,10*ROW('Sanitation Data'!F138)))</f>
        <v/>
      </c>
      <c r="CW144" s="278" t="str">
        <f ca="true">+IF(OFFSET('Sanitation Data'!$F$30,0,10*ROW('Sanitation Data'!F138))="","",OFFSET('Sanitation Data'!$F$30,0,10*ROW('Sanitation Data'!F138)))</f>
        <v/>
      </c>
      <c r="CX144" s="278" t="str">
        <f ca="true">+IF(OFFSET('Sanitation Data'!$F$31,0,10*ROW('Sanitation Data'!F138))="","",OFFSET('Sanitation Data'!$F$31,0,10*ROW('Sanitation Data'!F138)))</f>
        <v/>
      </c>
      <c r="CY144" s="278" t="str">
        <f ca="true">+IF(OFFSET('Sanitation Data'!$F$32,0,10*ROW('Sanitation Data'!F138))="","",OFFSET('Sanitation Data'!$F$32,0,10*ROW('Sanitation Data'!F138)))</f>
        <v/>
      </c>
      <c r="CZ144" s="278" t="str">
        <f ca="true">+IF(OFFSET('Sanitation Data'!$G$28,0,10*ROW('Sanitation Data'!G138))="","",OFFSET('Sanitation Data'!$G$28,0,10*ROW('Sanitation Data'!G138)))</f>
        <v/>
      </c>
      <c r="DA144" s="278" t="str">
        <f ca="true">+IF(OFFSET('Sanitation Data'!$G$29,0,10*ROW('Sanitation Data'!G138))="","",OFFSET('Sanitation Data'!$G$29,0,10*ROW('Sanitation Data'!G138)))</f>
        <v/>
      </c>
      <c r="DB144" s="278" t="str">
        <f ca="true">+IF(OFFSET('Sanitation Data'!$G$30,0,10*ROW('Sanitation Data'!G138))="","",OFFSET('Sanitation Data'!$G$30,0,10*ROW('Sanitation Data'!G138)))</f>
        <v/>
      </c>
      <c r="DC144" s="278" t="str">
        <f ca="true">+IF(OFFSET('Sanitation Data'!$G$31,0,10*ROW('Sanitation Data'!G138))="","",OFFSET('Sanitation Data'!$G$31,0,10*ROW('Sanitation Data'!G138)))</f>
        <v/>
      </c>
      <c r="DD144" s="278" t="str">
        <f ca="true">+IF(OFFSET('Sanitation Data'!$G$32,0,10*ROW('Sanitation Data'!G138))="","",OFFSET('Sanitation Data'!$G$32,0,10*ROW('Sanitation Data'!G138)))</f>
        <v/>
      </c>
      <c r="DE144" s="278" t="str">
        <f ca="true">+IF(OFFSET('Sanitation Data'!$H$28,0,10*ROW('Sanitation Data'!H138))="","",OFFSET('Sanitation Data'!$H$28,0,10*ROW('Sanitation Data'!H138)))</f>
        <v/>
      </c>
      <c r="DF144" s="278" t="str">
        <f ca="true">+IF(OFFSET('Sanitation Data'!$H$29,0,10*ROW('Sanitation Data'!H138))="","",OFFSET('Sanitation Data'!$H$29,0,10*ROW('Sanitation Data'!H138)))</f>
        <v/>
      </c>
      <c r="DG144" s="278" t="str">
        <f ca="true">+IF(OFFSET('Sanitation Data'!$H$30,0,10*ROW('Sanitation Data'!H138))="","",OFFSET('Sanitation Data'!$H$30,0,10*ROW('Sanitation Data'!H138)))</f>
        <v/>
      </c>
      <c r="DH144" s="278" t="str">
        <f ca="true">+IF(OFFSET('Sanitation Data'!$H$31,0,10*ROW('Sanitation Data'!H138))="","",OFFSET('Sanitation Data'!$H$31,0,10*ROW('Sanitation Data'!H138)))</f>
        <v/>
      </c>
      <c r="DI144" s="278" t="str">
        <f ca="true">+IF(OFFSET('Sanitation Data'!$H$32,0,10*ROW('Sanitation Data'!H138))="","",OFFSET('Sanitation Data'!$H$32,0,10*ROW('Sanitation Data'!H138)))</f>
        <v/>
      </c>
      <c r="DJ144" s="278" t="str">
        <f ca="true">+IF(OFFSET('Sanitation Data'!$I$28,0,10*ROW('Sanitation Data'!I138))="","",OFFSET('Sanitation Data'!$I$28,0,10*ROW('Sanitation Data'!I138)))</f>
        <v/>
      </c>
      <c r="DK144" s="278" t="str">
        <f ca="true">+IF(OFFSET('Sanitation Data'!$I$29,0,10*ROW('Sanitation Data'!I138))="","",OFFSET('Sanitation Data'!$I$29,0,10*ROW('Sanitation Data'!I138)))</f>
        <v/>
      </c>
      <c r="DL144" s="278" t="str">
        <f ca="true">+IF(OFFSET('Sanitation Data'!$I$30,0,10*ROW('Sanitation Data'!I138))="","",OFFSET('Sanitation Data'!$I$30,0,10*ROW('Sanitation Data'!I138)))</f>
        <v/>
      </c>
      <c r="DM144" s="278" t="str">
        <f ca="true">+IF(OFFSET('Sanitation Data'!$I$31,0,10*ROW('Sanitation Data'!I138))="","",OFFSET('Sanitation Data'!$I$31,0,10*ROW('Sanitation Data'!I138)))</f>
        <v/>
      </c>
      <c r="DN144" s="278" t="str">
        <f ca="true">+IF(OFFSET('Sanitation Data'!$I$32,0,10*ROW('Sanitation Data'!I138))="","",OFFSET('Sanitation Data'!$I$32,0,10*ROW('Sanitation Data'!I138)))</f>
        <v/>
      </c>
      <c r="DO144" s="278" t="str">
        <f ca="true">+IF(OFFSET('Hygiene Data'!$D$11,0,10*ROW('Hygiene Data'!D138))="","",OFFSET('Hygiene Data'!$D$11,0,10*ROW('Hygiene Data'!D138)))</f>
        <v/>
      </c>
      <c r="DP144" s="278" t="str">
        <f ca="true">+IF(OFFSET('Hygiene Data'!$D$12,0,10*ROW('Hygiene Data'!D138))="","",OFFSET('Hygiene Data'!$D$12,0,10*ROW('Hygiene Data'!D138)))</f>
        <v/>
      </c>
      <c r="DQ144" s="278" t="str">
        <f ca="true">+IF(OFFSET('Hygiene Data'!$D$13,0,10*ROW('Hygiene Data'!D138))="","",OFFSET('Hygiene Data'!$D$13,0,10*ROW('Hygiene Data'!D138)))</f>
        <v/>
      </c>
      <c r="DR144" s="278" t="str">
        <f ca="true">+IF(OFFSET('Hygiene Data'!$E$11,0,10*ROW('Hygiene Data'!E138))="","",OFFSET('Hygiene Data'!$E$11,0,10*ROW('Hygiene Data'!E138)))</f>
        <v/>
      </c>
      <c r="DS144" s="278" t="str">
        <f ca="true">+IF(OFFSET('Hygiene Data'!$E$12,0,10*ROW('Hygiene Data'!E138))="","",OFFSET('Hygiene Data'!$E$12,0,10*ROW('Hygiene Data'!E138)))</f>
        <v/>
      </c>
      <c r="DT144" s="278" t="str">
        <f ca="true">+IF(OFFSET('Hygiene Data'!$E$13,0,10*ROW('Hygiene Data'!E138))="","",OFFSET('Hygiene Data'!$E$13,0,10*ROW('Hygiene Data'!E138)))</f>
        <v/>
      </c>
      <c r="DU144" s="278" t="str">
        <f ca="true">+IF(OFFSET('Hygiene Data'!$F$11,0,10*ROW('Hygiene Data'!F138))="","",OFFSET('Hygiene Data'!$F$11,0,10*ROW('Hygiene Data'!F138)))</f>
        <v/>
      </c>
      <c r="DV144" s="278" t="str">
        <f ca="true">+IF(OFFSET('Hygiene Data'!$F$12,0,10*ROW('Hygiene Data'!F138))="","",OFFSET('Hygiene Data'!$F$12,0,10*ROW('Hygiene Data'!F138)))</f>
        <v/>
      </c>
      <c r="DW144" s="278" t="str">
        <f ca="true">+IF(OFFSET('Hygiene Data'!$F$13,0,10*ROW('Hygiene Data'!F138))="","",OFFSET('Hygiene Data'!$F$13,0,10*ROW('Hygiene Data'!F138)))</f>
        <v/>
      </c>
      <c r="DX144" s="278" t="str">
        <f ca="true">+IF(OFFSET('Hygiene Data'!$G$11,0,10*ROW('Hygiene Data'!G138))="","",OFFSET('Hygiene Data'!$G$11,0,10*ROW('Hygiene Data'!G138)))</f>
        <v/>
      </c>
      <c r="DY144" s="278" t="str">
        <f ca="true">+IF(OFFSET('Hygiene Data'!$G$12,0,10*ROW('Hygiene Data'!G138))="","",OFFSET('Hygiene Data'!$G$12,0,10*ROW('Hygiene Data'!G138)))</f>
        <v/>
      </c>
      <c r="DZ144" s="278" t="str">
        <f ca="true">+IF(OFFSET('Hygiene Data'!$G$13,0,10*ROW('Hygiene Data'!G138))="","",OFFSET('Hygiene Data'!$G$13,0,10*ROW('Hygiene Data'!G138)))</f>
        <v/>
      </c>
      <c r="EA144" s="278" t="str">
        <f ca="true">+IF(OFFSET('Hygiene Data'!$H$11,0,10*ROW('Hygiene Data'!H138))="","",OFFSET('Hygiene Data'!$H$11,0,10*ROW('Hygiene Data'!H138)))</f>
        <v/>
      </c>
      <c r="EB144" s="278" t="str">
        <f ca="true">+IF(OFFSET('Hygiene Data'!$H$12,0,10*ROW('Hygiene Data'!H138))="","",OFFSET('Hygiene Data'!$H$12,0,10*ROW('Hygiene Data'!H138)))</f>
        <v/>
      </c>
      <c r="EC144" s="278" t="str">
        <f ca="true">+IF(OFFSET('Hygiene Data'!$H$13,0,10*ROW('Hygiene Data'!H138))="","",OFFSET('Hygiene Data'!$H$13,0,10*ROW('Hygiene Data'!H138)))</f>
        <v/>
      </c>
      <c r="ED144" s="278" t="str">
        <f ca="true">+IF(OFFSET('Hygiene Data'!$I$11,0,10*ROW('Hygiene Data'!I138))="","",OFFSET('Hygiene Data'!$I$11,0,10*ROW('Hygiene Data'!I138)))</f>
        <v/>
      </c>
      <c r="EE144" s="278" t="str">
        <f ca="true">+IF(OFFSET('Hygiene Data'!$I$12,0,10*ROW('Hygiene Data'!I138))="","",OFFSET('Hygiene Data'!$I$12,0,10*ROW('Hygiene Data'!I138)))</f>
        <v/>
      </c>
      <c r="EF144" s="278" t="str">
        <f ca="true">+IF(OFFSET('Hygiene Data'!$I$13,0,10*ROW('Hygiene Data'!I138))="","",OFFSET('Hygiene Data'!$I$13,0,10*ROW('Hygiene Data'!I138)))</f>
        <v/>
      </c>
    </row>
    <row xmlns:x14ac="http://schemas.microsoft.com/office/spreadsheetml/2009/9/ac" r="145" x14ac:dyDescent="0.2">
      <c r="A145" s="35" t="str">
        <f ca="true">+IF(OFFSET('Water Data'!$B$2,0,10*ROW('Water Data'!E139))="","",OFFSET('Water Data'!$B$2,0,10*ROW('Water Data'!E139)))</f>
        <v/>
      </c>
      <c r="B145" s="35" t="str">
        <f ca="true">+IF(OFFSET('Water Data'!$C$2,0,10*ROW('Water Data'!F139))="","",OFFSET('Water Data'!$C$2,0,10*ROW('Water Data'!F139)))</f>
        <v/>
      </c>
      <c r="C145" s="334" t="str">
        <f t="shared" ca="true" si="2"/>
        <v/>
      </c>
      <c r="D145" s="91"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1"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1"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1"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1"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1"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1"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1"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1"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1"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1"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1"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1"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1"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1"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1"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1"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1"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2"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2"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2"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2"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2"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2"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2"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2"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2"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2"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2"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2"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2"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2"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2"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2"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2"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2"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2"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2"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2"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2"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2"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2"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2"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2"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2"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2"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2"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2"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3"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3"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3"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3"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3"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3"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3"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3"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3"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3"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3"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3"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3"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3"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3"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3"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3"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3"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8"/>
      <c r="BS145" s="278" t="str">
        <f ca="true">+IF(OFFSET('Water Data'!$D$27,0,10*ROW('Water Data'!D139))="","",OFFSET('Water Data'!$D$27,0,10*ROW('Water Data'!D139)))</f>
        <v/>
      </c>
      <c r="BT145" s="278" t="str">
        <f ca="true">+IF(OFFSET('Water Data'!$D$28,0,10*ROW('Water Data'!D139))="","",OFFSET('Water Data'!$D$28,0,10*ROW('Water Data'!D139)))</f>
        <v/>
      </c>
      <c r="BU145" s="278" t="str">
        <f ca="true">+IF(OFFSET('Water Data'!$D$29,0,10*ROW('Water Data'!D139))="","",OFFSET('Water Data'!$D$29,0,10*ROW('Water Data'!D139)))</f>
        <v/>
      </c>
      <c r="BV145" s="278" t="str">
        <f ca="true">+IF(OFFSET('Water Data'!$E$27,0,10*ROW('Water Data'!E139))="","",OFFSET('Water Data'!$E$27,0,10*ROW('Water Data'!E139)))</f>
        <v/>
      </c>
      <c r="BW145" s="278" t="str">
        <f ca="true">+IF(OFFSET('Water Data'!$E$28,0,10*ROW('Water Data'!E139))="","",OFFSET('Water Data'!$E$28,0,10*ROW('Water Data'!E139)))</f>
        <v/>
      </c>
      <c r="BX145" s="278" t="str">
        <f ca="true">+IF(OFFSET('Water Data'!$E$29,0,10*ROW('Water Data'!E139))="","",OFFSET('Water Data'!$E$29,0,10*ROW('Water Data'!E139)))</f>
        <v/>
      </c>
      <c r="BY145" s="278" t="str">
        <f ca="true">+IF(OFFSET('Water Data'!$F$27,0,10*ROW('Water Data'!F139))="","",OFFSET('Water Data'!$F$27,0,10*ROW('Water Data'!F139)))</f>
        <v/>
      </c>
      <c r="BZ145" s="278" t="str">
        <f ca="true">+IF(OFFSET('Water Data'!$F$28,0,10*ROW('Water Data'!F139))="","",OFFSET('Water Data'!$F$28,0,10*ROW('Water Data'!F139)))</f>
        <v/>
      </c>
      <c r="CA145" s="278" t="str">
        <f ca="true">+IF(OFFSET('Water Data'!$F$29,0,10*ROW('Water Data'!F139))="","",OFFSET('Water Data'!$F$29,0,10*ROW('Water Data'!F139)))</f>
        <v/>
      </c>
      <c r="CB145" s="278" t="str">
        <f ca="true">+IF(OFFSET('Water Data'!$G$27,0,10*ROW('Water Data'!G139))="","",OFFSET('Water Data'!$G$27,0,10*ROW('Water Data'!G139)))</f>
        <v/>
      </c>
      <c r="CC145" s="278" t="str">
        <f ca="true">+IF(OFFSET('Water Data'!$G$28,0,10*ROW('Water Data'!G139))="","",OFFSET('Water Data'!$G$28,0,10*ROW('Water Data'!G139)))</f>
        <v/>
      </c>
      <c r="CD145" s="278" t="str">
        <f ca="true">+IF(OFFSET('Water Data'!$G$29,0,10*ROW('Water Data'!G139))="","",OFFSET('Water Data'!$G$29,0,10*ROW('Water Data'!G139)))</f>
        <v/>
      </c>
      <c r="CE145" s="278" t="str">
        <f ca="true">+IF(OFFSET('Water Data'!$H$27,0,10*ROW('Water Data'!H139))="","",OFFSET('Water Data'!$H$27,0,10*ROW('Water Data'!H139)))</f>
        <v/>
      </c>
      <c r="CF145" s="278" t="str">
        <f ca="true">+IF(OFFSET('Water Data'!$H$28,0,10*ROW('Water Data'!H139))="","",OFFSET('Water Data'!$H$28,0,10*ROW('Water Data'!H139)))</f>
        <v/>
      </c>
      <c r="CG145" s="278" t="str">
        <f ca="true">+IF(OFFSET('Water Data'!$H$29,0,10*ROW('Water Data'!H139))="","",OFFSET('Water Data'!$H$29,0,10*ROW('Water Data'!H139)))</f>
        <v/>
      </c>
      <c r="CH145" s="278" t="str">
        <f ca="true">+IF(OFFSET('Water Data'!$I$27,0,10*ROW('Water Data'!I139))="","",OFFSET('Water Data'!$I$27,0,10*ROW('Water Data'!I139)))</f>
        <v/>
      </c>
      <c r="CI145" s="278" t="str">
        <f ca="true">+IF(OFFSET('Water Data'!$I$28,0,10*ROW('Water Data'!I139))="","",OFFSET('Water Data'!$I$28,0,10*ROW('Water Data'!I139)))</f>
        <v/>
      </c>
      <c r="CJ145" s="278" t="str">
        <f ca="true">+IF(OFFSET('Water Data'!$I$29,0,10*ROW('Water Data'!I139))="","",OFFSET('Water Data'!$I$29,0,10*ROW('Water Data'!I139)))</f>
        <v/>
      </c>
      <c r="CK145" s="278" t="str">
        <f ca="true">+IF(OFFSET('Sanitation Data'!$D$28,0,10*ROW('Sanitation Data'!D139))="","",OFFSET('Sanitation Data'!$D$28,0,10*ROW('Sanitation Data'!D139)))</f>
        <v/>
      </c>
      <c r="CL145" s="278" t="str">
        <f ca="true">+IF(OFFSET('Sanitation Data'!$D$29,0,10*ROW('Sanitation Data'!D139))="","",OFFSET('Sanitation Data'!$D$29,0,10*ROW('Sanitation Data'!D139)))</f>
        <v/>
      </c>
      <c r="CM145" s="278" t="str">
        <f ca="true">+IF(OFFSET('Sanitation Data'!$D$30,0,10*ROW('Sanitation Data'!D139))="","",OFFSET('Sanitation Data'!$D$30,0,10*ROW('Sanitation Data'!D139)))</f>
        <v/>
      </c>
      <c r="CN145" s="278" t="str">
        <f ca="true">+IF(OFFSET('Sanitation Data'!$D$31,0,10*ROW('Sanitation Data'!D139))="","",OFFSET('Sanitation Data'!$D$31,0,10*ROW('Sanitation Data'!D139)))</f>
        <v/>
      </c>
      <c r="CO145" s="278" t="str">
        <f ca="true">+IF(OFFSET('Sanitation Data'!$D$32,0,10*ROW('Sanitation Data'!D139))="","",OFFSET('Sanitation Data'!$D$32,0,10*ROW('Sanitation Data'!D139)))</f>
        <v/>
      </c>
      <c r="CP145" s="278" t="str">
        <f ca="true">+IF(OFFSET('Sanitation Data'!$E$28,0,10*ROW('Sanitation Data'!E139))="","",OFFSET('Sanitation Data'!$E$28,0,10*ROW('Sanitation Data'!E139)))</f>
        <v/>
      </c>
      <c r="CQ145" s="278" t="str">
        <f ca="true">+IF(OFFSET('Sanitation Data'!$E$29,0,10*ROW('Sanitation Data'!E139))="","",OFFSET('Sanitation Data'!$E$29,0,10*ROW('Sanitation Data'!E139)))</f>
        <v/>
      </c>
      <c r="CR145" s="278" t="str">
        <f ca="true">+IF(OFFSET('Sanitation Data'!$E$30,0,10*ROW('Sanitation Data'!E139))="","",OFFSET('Sanitation Data'!$E$30,0,10*ROW('Sanitation Data'!E139)))</f>
        <v/>
      </c>
      <c r="CS145" s="278" t="str">
        <f ca="true">+IF(OFFSET('Sanitation Data'!$E$31,0,10*ROW('Sanitation Data'!E139))="","",OFFSET('Sanitation Data'!$E$31,0,10*ROW('Sanitation Data'!E139)))</f>
        <v/>
      </c>
      <c r="CT145" s="278" t="str">
        <f ca="true">+IF(OFFSET('Sanitation Data'!$E$32,0,10*ROW('Sanitation Data'!E139))="","",OFFSET('Sanitation Data'!$E$32,0,10*ROW('Sanitation Data'!E139)))</f>
        <v/>
      </c>
      <c r="CU145" s="278" t="str">
        <f ca="true">+IF(OFFSET('Sanitation Data'!$F$28,0,10*ROW('Sanitation Data'!F139))="","",OFFSET('Sanitation Data'!$F$28,0,10*ROW('Sanitation Data'!F139)))</f>
        <v/>
      </c>
      <c r="CV145" s="278" t="str">
        <f ca="true">+IF(OFFSET('Sanitation Data'!$F$29,0,10*ROW('Sanitation Data'!F139))="","",OFFSET('Sanitation Data'!$F$29,0,10*ROW('Sanitation Data'!F139)))</f>
        <v/>
      </c>
      <c r="CW145" s="278" t="str">
        <f ca="true">+IF(OFFSET('Sanitation Data'!$F$30,0,10*ROW('Sanitation Data'!F139))="","",OFFSET('Sanitation Data'!$F$30,0,10*ROW('Sanitation Data'!F139)))</f>
        <v/>
      </c>
      <c r="CX145" s="278" t="str">
        <f ca="true">+IF(OFFSET('Sanitation Data'!$F$31,0,10*ROW('Sanitation Data'!F139))="","",OFFSET('Sanitation Data'!$F$31,0,10*ROW('Sanitation Data'!F139)))</f>
        <v/>
      </c>
      <c r="CY145" s="278" t="str">
        <f ca="true">+IF(OFFSET('Sanitation Data'!$F$32,0,10*ROW('Sanitation Data'!F139))="","",OFFSET('Sanitation Data'!$F$32,0,10*ROW('Sanitation Data'!F139)))</f>
        <v/>
      </c>
      <c r="CZ145" s="278" t="str">
        <f ca="true">+IF(OFFSET('Sanitation Data'!$G$28,0,10*ROW('Sanitation Data'!G139))="","",OFFSET('Sanitation Data'!$G$28,0,10*ROW('Sanitation Data'!G139)))</f>
        <v/>
      </c>
      <c r="DA145" s="278" t="str">
        <f ca="true">+IF(OFFSET('Sanitation Data'!$G$29,0,10*ROW('Sanitation Data'!G139))="","",OFFSET('Sanitation Data'!$G$29,0,10*ROW('Sanitation Data'!G139)))</f>
        <v/>
      </c>
      <c r="DB145" s="278" t="str">
        <f ca="true">+IF(OFFSET('Sanitation Data'!$G$30,0,10*ROW('Sanitation Data'!G139))="","",OFFSET('Sanitation Data'!$G$30,0,10*ROW('Sanitation Data'!G139)))</f>
        <v/>
      </c>
      <c r="DC145" s="278" t="str">
        <f ca="true">+IF(OFFSET('Sanitation Data'!$G$31,0,10*ROW('Sanitation Data'!G139))="","",OFFSET('Sanitation Data'!$G$31,0,10*ROW('Sanitation Data'!G139)))</f>
        <v/>
      </c>
      <c r="DD145" s="278" t="str">
        <f ca="true">+IF(OFFSET('Sanitation Data'!$G$32,0,10*ROW('Sanitation Data'!G139))="","",OFFSET('Sanitation Data'!$G$32,0,10*ROW('Sanitation Data'!G139)))</f>
        <v/>
      </c>
      <c r="DE145" s="278" t="str">
        <f ca="true">+IF(OFFSET('Sanitation Data'!$H$28,0,10*ROW('Sanitation Data'!H139))="","",OFFSET('Sanitation Data'!$H$28,0,10*ROW('Sanitation Data'!H139)))</f>
        <v/>
      </c>
      <c r="DF145" s="278" t="str">
        <f ca="true">+IF(OFFSET('Sanitation Data'!$H$29,0,10*ROW('Sanitation Data'!H139))="","",OFFSET('Sanitation Data'!$H$29,0,10*ROW('Sanitation Data'!H139)))</f>
        <v/>
      </c>
      <c r="DG145" s="278" t="str">
        <f ca="true">+IF(OFFSET('Sanitation Data'!$H$30,0,10*ROW('Sanitation Data'!H139))="","",OFFSET('Sanitation Data'!$H$30,0,10*ROW('Sanitation Data'!H139)))</f>
        <v/>
      </c>
      <c r="DH145" s="278" t="str">
        <f ca="true">+IF(OFFSET('Sanitation Data'!$H$31,0,10*ROW('Sanitation Data'!H139))="","",OFFSET('Sanitation Data'!$H$31,0,10*ROW('Sanitation Data'!H139)))</f>
        <v/>
      </c>
      <c r="DI145" s="278" t="str">
        <f ca="true">+IF(OFFSET('Sanitation Data'!$H$32,0,10*ROW('Sanitation Data'!H139))="","",OFFSET('Sanitation Data'!$H$32,0,10*ROW('Sanitation Data'!H139)))</f>
        <v/>
      </c>
      <c r="DJ145" s="278" t="str">
        <f ca="true">+IF(OFFSET('Sanitation Data'!$I$28,0,10*ROW('Sanitation Data'!I139))="","",OFFSET('Sanitation Data'!$I$28,0,10*ROW('Sanitation Data'!I139)))</f>
        <v/>
      </c>
      <c r="DK145" s="278" t="str">
        <f ca="true">+IF(OFFSET('Sanitation Data'!$I$29,0,10*ROW('Sanitation Data'!I139))="","",OFFSET('Sanitation Data'!$I$29,0,10*ROW('Sanitation Data'!I139)))</f>
        <v/>
      </c>
      <c r="DL145" s="278" t="str">
        <f ca="true">+IF(OFFSET('Sanitation Data'!$I$30,0,10*ROW('Sanitation Data'!I139))="","",OFFSET('Sanitation Data'!$I$30,0,10*ROW('Sanitation Data'!I139)))</f>
        <v/>
      </c>
      <c r="DM145" s="278" t="str">
        <f ca="true">+IF(OFFSET('Sanitation Data'!$I$31,0,10*ROW('Sanitation Data'!I139))="","",OFFSET('Sanitation Data'!$I$31,0,10*ROW('Sanitation Data'!I139)))</f>
        <v/>
      </c>
      <c r="DN145" s="278" t="str">
        <f ca="true">+IF(OFFSET('Sanitation Data'!$I$32,0,10*ROW('Sanitation Data'!I139))="","",OFFSET('Sanitation Data'!$I$32,0,10*ROW('Sanitation Data'!I139)))</f>
        <v/>
      </c>
      <c r="DO145" s="278" t="str">
        <f ca="true">+IF(OFFSET('Hygiene Data'!$D$11,0,10*ROW('Hygiene Data'!D139))="","",OFFSET('Hygiene Data'!$D$11,0,10*ROW('Hygiene Data'!D139)))</f>
        <v/>
      </c>
      <c r="DP145" s="278" t="str">
        <f ca="true">+IF(OFFSET('Hygiene Data'!$D$12,0,10*ROW('Hygiene Data'!D139))="","",OFFSET('Hygiene Data'!$D$12,0,10*ROW('Hygiene Data'!D139)))</f>
        <v/>
      </c>
      <c r="DQ145" s="278" t="str">
        <f ca="true">+IF(OFFSET('Hygiene Data'!$D$13,0,10*ROW('Hygiene Data'!D139))="","",OFFSET('Hygiene Data'!$D$13,0,10*ROW('Hygiene Data'!D139)))</f>
        <v/>
      </c>
      <c r="DR145" s="278" t="str">
        <f ca="true">+IF(OFFSET('Hygiene Data'!$E$11,0,10*ROW('Hygiene Data'!E139))="","",OFFSET('Hygiene Data'!$E$11,0,10*ROW('Hygiene Data'!E139)))</f>
        <v/>
      </c>
      <c r="DS145" s="278" t="str">
        <f ca="true">+IF(OFFSET('Hygiene Data'!$E$12,0,10*ROW('Hygiene Data'!E139))="","",OFFSET('Hygiene Data'!$E$12,0,10*ROW('Hygiene Data'!E139)))</f>
        <v/>
      </c>
      <c r="DT145" s="278" t="str">
        <f ca="true">+IF(OFFSET('Hygiene Data'!$E$13,0,10*ROW('Hygiene Data'!E139))="","",OFFSET('Hygiene Data'!$E$13,0,10*ROW('Hygiene Data'!E139)))</f>
        <v/>
      </c>
      <c r="DU145" s="278" t="str">
        <f ca="true">+IF(OFFSET('Hygiene Data'!$F$11,0,10*ROW('Hygiene Data'!F139))="","",OFFSET('Hygiene Data'!$F$11,0,10*ROW('Hygiene Data'!F139)))</f>
        <v/>
      </c>
      <c r="DV145" s="278" t="str">
        <f ca="true">+IF(OFFSET('Hygiene Data'!$F$12,0,10*ROW('Hygiene Data'!F139))="","",OFFSET('Hygiene Data'!$F$12,0,10*ROW('Hygiene Data'!F139)))</f>
        <v/>
      </c>
      <c r="DW145" s="278" t="str">
        <f ca="true">+IF(OFFSET('Hygiene Data'!$F$13,0,10*ROW('Hygiene Data'!F139))="","",OFFSET('Hygiene Data'!$F$13,0,10*ROW('Hygiene Data'!F139)))</f>
        <v/>
      </c>
      <c r="DX145" s="278" t="str">
        <f ca="true">+IF(OFFSET('Hygiene Data'!$G$11,0,10*ROW('Hygiene Data'!G139))="","",OFFSET('Hygiene Data'!$G$11,0,10*ROW('Hygiene Data'!G139)))</f>
        <v/>
      </c>
      <c r="DY145" s="278" t="str">
        <f ca="true">+IF(OFFSET('Hygiene Data'!$G$12,0,10*ROW('Hygiene Data'!G139))="","",OFFSET('Hygiene Data'!$G$12,0,10*ROW('Hygiene Data'!G139)))</f>
        <v/>
      </c>
      <c r="DZ145" s="278" t="str">
        <f ca="true">+IF(OFFSET('Hygiene Data'!$G$13,0,10*ROW('Hygiene Data'!G139))="","",OFFSET('Hygiene Data'!$G$13,0,10*ROW('Hygiene Data'!G139)))</f>
        <v/>
      </c>
      <c r="EA145" s="278" t="str">
        <f ca="true">+IF(OFFSET('Hygiene Data'!$H$11,0,10*ROW('Hygiene Data'!H139))="","",OFFSET('Hygiene Data'!$H$11,0,10*ROW('Hygiene Data'!H139)))</f>
        <v/>
      </c>
      <c r="EB145" s="278" t="str">
        <f ca="true">+IF(OFFSET('Hygiene Data'!$H$12,0,10*ROW('Hygiene Data'!H139))="","",OFFSET('Hygiene Data'!$H$12,0,10*ROW('Hygiene Data'!H139)))</f>
        <v/>
      </c>
      <c r="EC145" s="278" t="str">
        <f ca="true">+IF(OFFSET('Hygiene Data'!$H$13,0,10*ROW('Hygiene Data'!H139))="","",OFFSET('Hygiene Data'!$H$13,0,10*ROW('Hygiene Data'!H139)))</f>
        <v/>
      </c>
      <c r="ED145" s="278" t="str">
        <f ca="true">+IF(OFFSET('Hygiene Data'!$I$11,0,10*ROW('Hygiene Data'!I139))="","",OFFSET('Hygiene Data'!$I$11,0,10*ROW('Hygiene Data'!I139)))</f>
        <v/>
      </c>
      <c r="EE145" s="278" t="str">
        <f ca="true">+IF(OFFSET('Hygiene Data'!$I$12,0,10*ROW('Hygiene Data'!I139))="","",OFFSET('Hygiene Data'!$I$12,0,10*ROW('Hygiene Data'!I139)))</f>
        <v/>
      </c>
      <c r="EF145" s="278" t="str">
        <f ca="true">+IF(OFFSET('Hygiene Data'!$I$13,0,10*ROW('Hygiene Data'!I139))="","",OFFSET('Hygiene Data'!$I$13,0,10*ROW('Hygiene Data'!I139)))</f>
        <v/>
      </c>
    </row>
    <row xmlns:x14ac="http://schemas.microsoft.com/office/spreadsheetml/2009/9/ac" r="146" x14ac:dyDescent="0.2">
      <c r="A146" s="35" t="str">
        <f ca="true">+IF(OFFSET('Water Data'!$B$2,0,10*ROW('Water Data'!E140))="","",OFFSET('Water Data'!$B$2,0,10*ROW('Water Data'!E140)))</f>
        <v/>
      </c>
      <c r="B146" s="35" t="str">
        <f ca="true">+IF(OFFSET('Water Data'!$C$2,0,10*ROW('Water Data'!F140))="","",OFFSET('Water Data'!$C$2,0,10*ROW('Water Data'!F140)))</f>
        <v/>
      </c>
      <c r="C146" s="334" t="str">
        <f t="shared" ca="true" si="2"/>
        <v/>
      </c>
      <c r="D146" s="91"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1"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1"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1"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1"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1"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1"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1"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1"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1"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1"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1"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1"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1"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1"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1"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1"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1"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2"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2"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2"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2"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2"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2"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2"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2"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2"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2"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2"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2"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2"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2"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2"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2"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2"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2"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2"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2"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2"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2"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2"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2"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2"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2"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2"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2"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2"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2"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3"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3"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3"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3"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3"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3"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3"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3"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3"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3"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3"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3"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3"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3"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3"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3"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3"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3"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8"/>
      <c r="BS146" s="278" t="str">
        <f ca="true">+IF(OFFSET('Water Data'!$D$27,0,10*ROW('Water Data'!D140))="","",OFFSET('Water Data'!$D$27,0,10*ROW('Water Data'!D140)))</f>
        <v/>
      </c>
      <c r="BT146" s="278" t="str">
        <f ca="true">+IF(OFFSET('Water Data'!$D$28,0,10*ROW('Water Data'!D140))="","",OFFSET('Water Data'!$D$28,0,10*ROW('Water Data'!D140)))</f>
        <v/>
      </c>
      <c r="BU146" s="278" t="str">
        <f ca="true">+IF(OFFSET('Water Data'!$D$29,0,10*ROW('Water Data'!D140))="","",OFFSET('Water Data'!$D$29,0,10*ROW('Water Data'!D140)))</f>
        <v/>
      </c>
      <c r="BV146" s="278" t="str">
        <f ca="true">+IF(OFFSET('Water Data'!$E$27,0,10*ROW('Water Data'!E140))="","",OFFSET('Water Data'!$E$27,0,10*ROW('Water Data'!E140)))</f>
        <v/>
      </c>
      <c r="BW146" s="278" t="str">
        <f ca="true">+IF(OFFSET('Water Data'!$E$28,0,10*ROW('Water Data'!E140))="","",OFFSET('Water Data'!$E$28,0,10*ROW('Water Data'!E140)))</f>
        <v/>
      </c>
      <c r="BX146" s="278" t="str">
        <f ca="true">+IF(OFFSET('Water Data'!$E$29,0,10*ROW('Water Data'!E140))="","",OFFSET('Water Data'!$E$29,0,10*ROW('Water Data'!E140)))</f>
        <v/>
      </c>
      <c r="BY146" s="278" t="str">
        <f ca="true">+IF(OFFSET('Water Data'!$F$27,0,10*ROW('Water Data'!F140))="","",OFFSET('Water Data'!$F$27,0,10*ROW('Water Data'!F140)))</f>
        <v/>
      </c>
      <c r="BZ146" s="278" t="str">
        <f ca="true">+IF(OFFSET('Water Data'!$F$28,0,10*ROW('Water Data'!F140))="","",OFFSET('Water Data'!$F$28,0,10*ROW('Water Data'!F140)))</f>
        <v/>
      </c>
      <c r="CA146" s="278" t="str">
        <f ca="true">+IF(OFFSET('Water Data'!$F$29,0,10*ROW('Water Data'!F140))="","",OFFSET('Water Data'!$F$29,0,10*ROW('Water Data'!F140)))</f>
        <v/>
      </c>
      <c r="CB146" s="278" t="str">
        <f ca="true">+IF(OFFSET('Water Data'!$G$27,0,10*ROW('Water Data'!G140))="","",OFFSET('Water Data'!$G$27,0,10*ROW('Water Data'!G140)))</f>
        <v/>
      </c>
      <c r="CC146" s="278" t="str">
        <f ca="true">+IF(OFFSET('Water Data'!$G$28,0,10*ROW('Water Data'!G140))="","",OFFSET('Water Data'!$G$28,0,10*ROW('Water Data'!G140)))</f>
        <v/>
      </c>
      <c r="CD146" s="278" t="str">
        <f ca="true">+IF(OFFSET('Water Data'!$G$29,0,10*ROW('Water Data'!G140))="","",OFFSET('Water Data'!$G$29,0,10*ROW('Water Data'!G140)))</f>
        <v/>
      </c>
      <c r="CE146" s="278" t="str">
        <f ca="true">+IF(OFFSET('Water Data'!$H$27,0,10*ROW('Water Data'!H140))="","",OFFSET('Water Data'!$H$27,0,10*ROW('Water Data'!H140)))</f>
        <v/>
      </c>
      <c r="CF146" s="278" t="str">
        <f ca="true">+IF(OFFSET('Water Data'!$H$28,0,10*ROW('Water Data'!H140))="","",OFFSET('Water Data'!$H$28,0,10*ROW('Water Data'!H140)))</f>
        <v/>
      </c>
      <c r="CG146" s="278" t="str">
        <f ca="true">+IF(OFFSET('Water Data'!$H$29,0,10*ROW('Water Data'!H140))="","",OFFSET('Water Data'!$H$29,0,10*ROW('Water Data'!H140)))</f>
        <v/>
      </c>
      <c r="CH146" s="278" t="str">
        <f ca="true">+IF(OFFSET('Water Data'!$I$27,0,10*ROW('Water Data'!I140))="","",OFFSET('Water Data'!$I$27,0,10*ROW('Water Data'!I140)))</f>
        <v/>
      </c>
      <c r="CI146" s="278" t="str">
        <f ca="true">+IF(OFFSET('Water Data'!$I$28,0,10*ROW('Water Data'!I140))="","",OFFSET('Water Data'!$I$28,0,10*ROW('Water Data'!I140)))</f>
        <v/>
      </c>
      <c r="CJ146" s="278" t="str">
        <f ca="true">+IF(OFFSET('Water Data'!$I$29,0,10*ROW('Water Data'!I140))="","",OFFSET('Water Data'!$I$29,0,10*ROW('Water Data'!I140)))</f>
        <v/>
      </c>
      <c r="CK146" s="278" t="str">
        <f ca="true">+IF(OFFSET('Sanitation Data'!$D$28,0,10*ROW('Sanitation Data'!D140))="","",OFFSET('Sanitation Data'!$D$28,0,10*ROW('Sanitation Data'!D140)))</f>
        <v/>
      </c>
      <c r="CL146" s="278" t="str">
        <f ca="true">+IF(OFFSET('Sanitation Data'!$D$29,0,10*ROW('Sanitation Data'!D140))="","",OFFSET('Sanitation Data'!$D$29,0,10*ROW('Sanitation Data'!D140)))</f>
        <v/>
      </c>
      <c r="CM146" s="278" t="str">
        <f ca="true">+IF(OFFSET('Sanitation Data'!$D$30,0,10*ROW('Sanitation Data'!D140))="","",OFFSET('Sanitation Data'!$D$30,0,10*ROW('Sanitation Data'!D140)))</f>
        <v/>
      </c>
      <c r="CN146" s="278" t="str">
        <f ca="true">+IF(OFFSET('Sanitation Data'!$D$31,0,10*ROW('Sanitation Data'!D140))="","",OFFSET('Sanitation Data'!$D$31,0,10*ROW('Sanitation Data'!D140)))</f>
        <v/>
      </c>
      <c r="CO146" s="278" t="str">
        <f ca="true">+IF(OFFSET('Sanitation Data'!$D$32,0,10*ROW('Sanitation Data'!D140))="","",OFFSET('Sanitation Data'!$D$32,0,10*ROW('Sanitation Data'!D140)))</f>
        <v/>
      </c>
      <c r="CP146" s="278" t="str">
        <f ca="true">+IF(OFFSET('Sanitation Data'!$E$28,0,10*ROW('Sanitation Data'!E140))="","",OFFSET('Sanitation Data'!$E$28,0,10*ROW('Sanitation Data'!E140)))</f>
        <v/>
      </c>
      <c r="CQ146" s="278" t="str">
        <f ca="true">+IF(OFFSET('Sanitation Data'!$E$29,0,10*ROW('Sanitation Data'!E140))="","",OFFSET('Sanitation Data'!$E$29,0,10*ROW('Sanitation Data'!E140)))</f>
        <v/>
      </c>
      <c r="CR146" s="278" t="str">
        <f ca="true">+IF(OFFSET('Sanitation Data'!$E$30,0,10*ROW('Sanitation Data'!E140))="","",OFFSET('Sanitation Data'!$E$30,0,10*ROW('Sanitation Data'!E140)))</f>
        <v/>
      </c>
      <c r="CS146" s="278" t="str">
        <f ca="true">+IF(OFFSET('Sanitation Data'!$E$31,0,10*ROW('Sanitation Data'!E140))="","",OFFSET('Sanitation Data'!$E$31,0,10*ROW('Sanitation Data'!E140)))</f>
        <v/>
      </c>
      <c r="CT146" s="278" t="str">
        <f ca="true">+IF(OFFSET('Sanitation Data'!$E$32,0,10*ROW('Sanitation Data'!E140))="","",OFFSET('Sanitation Data'!$E$32,0,10*ROW('Sanitation Data'!E140)))</f>
        <v/>
      </c>
      <c r="CU146" s="278" t="str">
        <f ca="true">+IF(OFFSET('Sanitation Data'!$F$28,0,10*ROW('Sanitation Data'!F140))="","",OFFSET('Sanitation Data'!$F$28,0,10*ROW('Sanitation Data'!F140)))</f>
        <v/>
      </c>
      <c r="CV146" s="278" t="str">
        <f ca="true">+IF(OFFSET('Sanitation Data'!$F$29,0,10*ROW('Sanitation Data'!F140))="","",OFFSET('Sanitation Data'!$F$29,0,10*ROW('Sanitation Data'!F140)))</f>
        <v/>
      </c>
      <c r="CW146" s="278" t="str">
        <f ca="true">+IF(OFFSET('Sanitation Data'!$F$30,0,10*ROW('Sanitation Data'!F140))="","",OFFSET('Sanitation Data'!$F$30,0,10*ROW('Sanitation Data'!F140)))</f>
        <v/>
      </c>
      <c r="CX146" s="278" t="str">
        <f ca="true">+IF(OFFSET('Sanitation Data'!$F$31,0,10*ROW('Sanitation Data'!F140))="","",OFFSET('Sanitation Data'!$F$31,0,10*ROW('Sanitation Data'!F140)))</f>
        <v/>
      </c>
      <c r="CY146" s="278" t="str">
        <f ca="true">+IF(OFFSET('Sanitation Data'!$F$32,0,10*ROW('Sanitation Data'!F140))="","",OFFSET('Sanitation Data'!$F$32,0,10*ROW('Sanitation Data'!F140)))</f>
        <v/>
      </c>
      <c r="CZ146" s="278" t="str">
        <f ca="true">+IF(OFFSET('Sanitation Data'!$G$28,0,10*ROW('Sanitation Data'!G140))="","",OFFSET('Sanitation Data'!$G$28,0,10*ROW('Sanitation Data'!G140)))</f>
        <v/>
      </c>
      <c r="DA146" s="278" t="str">
        <f ca="true">+IF(OFFSET('Sanitation Data'!$G$29,0,10*ROW('Sanitation Data'!G140))="","",OFFSET('Sanitation Data'!$G$29,0,10*ROW('Sanitation Data'!G140)))</f>
        <v/>
      </c>
      <c r="DB146" s="278" t="str">
        <f ca="true">+IF(OFFSET('Sanitation Data'!$G$30,0,10*ROW('Sanitation Data'!G140))="","",OFFSET('Sanitation Data'!$G$30,0,10*ROW('Sanitation Data'!G140)))</f>
        <v/>
      </c>
      <c r="DC146" s="278" t="str">
        <f ca="true">+IF(OFFSET('Sanitation Data'!$G$31,0,10*ROW('Sanitation Data'!G140))="","",OFFSET('Sanitation Data'!$G$31,0,10*ROW('Sanitation Data'!G140)))</f>
        <v/>
      </c>
      <c r="DD146" s="278" t="str">
        <f ca="true">+IF(OFFSET('Sanitation Data'!$G$32,0,10*ROW('Sanitation Data'!G140))="","",OFFSET('Sanitation Data'!$G$32,0,10*ROW('Sanitation Data'!G140)))</f>
        <v/>
      </c>
      <c r="DE146" s="278" t="str">
        <f ca="true">+IF(OFFSET('Sanitation Data'!$H$28,0,10*ROW('Sanitation Data'!H140))="","",OFFSET('Sanitation Data'!$H$28,0,10*ROW('Sanitation Data'!H140)))</f>
        <v/>
      </c>
      <c r="DF146" s="278" t="str">
        <f ca="true">+IF(OFFSET('Sanitation Data'!$H$29,0,10*ROW('Sanitation Data'!H140))="","",OFFSET('Sanitation Data'!$H$29,0,10*ROW('Sanitation Data'!H140)))</f>
        <v/>
      </c>
      <c r="DG146" s="278" t="str">
        <f ca="true">+IF(OFFSET('Sanitation Data'!$H$30,0,10*ROW('Sanitation Data'!H140))="","",OFFSET('Sanitation Data'!$H$30,0,10*ROW('Sanitation Data'!H140)))</f>
        <v/>
      </c>
      <c r="DH146" s="278" t="str">
        <f ca="true">+IF(OFFSET('Sanitation Data'!$H$31,0,10*ROW('Sanitation Data'!H140))="","",OFFSET('Sanitation Data'!$H$31,0,10*ROW('Sanitation Data'!H140)))</f>
        <v/>
      </c>
      <c r="DI146" s="278" t="str">
        <f ca="true">+IF(OFFSET('Sanitation Data'!$H$32,0,10*ROW('Sanitation Data'!H140))="","",OFFSET('Sanitation Data'!$H$32,0,10*ROW('Sanitation Data'!H140)))</f>
        <v/>
      </c>
      <c r="DJ146" s="278" t="str">
        <f ca="true">+IF(OFFSET('Sanitation Data'!$I$28,0,10*ROW('Sanitation Data'!I140))="","",OFFSET('Sanitation Data'!$I$28,0,10*ROW('Sanitation Data'!I140)))</f>
        <v/>
      </c>
      <c r="DK146" s="278" t="str">
        <f ca="true">+IF(OFFSET('Sanitation Data'!$I$29,0,10*ROW('Sanitation Data'!I140))="","",OFFSET('Sanitation Data'!$I$29,0,10*ROW('Sanitation Data'!I140)))</f>
        <v/>
      </c>
      <c r="DL146" s="278" t="str">
        <f ca="true">+IF(OFFSET('Sanitation Data'!$I$30,0,10*ROW('Sanitation Data'!I140))="","",OFFSET('Sanitation Data'!$I$30,0,10*ROW('Sanitation Data'!I140)))</f>
        <v/>
      </c>
      <c r="DM146" s="278" t="str">
        <f ca="true">+IF(OFFSET('Sanitation Data'!$I$31,0,10*ROW('Sanitation Data'!I140))="","",OFFSET('Sanitation Data'!$I$31,0,10*ROW('Sanitation Data'!I140)))</f>
        <v/>
      </c>
      <c r="DN146" s="278" t="str">
        <f ca="true">+IF(OFFSET('Sanitation Data'!$I$32,0,10*ROW('Sanitation Data'!I140))="","",OFFSET('Sanitation Data'!$I$32,0,10*ROW('Sanitation Data'!I140)))</f>
        <v/>
      </c>
      <c r="DO146" s="278" t="str">
        <f ca="true">+IF(OFFSET('Hygiene Data'!$D$11,0,10*ROW('Hygiene Data'!D140))="","",OFFSET('Hygiene Data'!$D$11,0,10*ROW('Hygiene Data'!D140)))</f>
        <v/>
      </c>
      <c r="DP146" s="278" t="str">
        <f ca="true">+IF(OFFSET('Hygiene Data'!$D$12,0,10*ROW('Hygiene Data'!D140))="","",OFFSET('Hygiene Data'!$D$12,0,10*ROW('Hygiene Data'!D140)))</f>
        <v/>
      </c>
      <c r="DQ146" s="278" t="str">
        <f ca="true">+IF(OFFSET('Hygiene Data'!$D$13,0,10*ROW('Hygiene Data'!D140))="","",OFFSET('Hygiene Data'!$D$13,0,10*ROW('Hygiene Data'!D140)))</f>
        <v/>
      </c>
      <c r="DR146" s="278" t="str">
        <f ca="true">+IF(OFFSET('Hygiene Data'!$E$11,0,10*ROW('Hygiene Data'!E140))="","",OFFSET('Hygiene Data'!$E$11,0,10*ROW('Hygiene Data'!E140)))</f>
        <v/>
      </c>
      <c r="DS146" s="278" t="str">
        <f ca="true">+IF(OFFSET('Hygiene Data'!$E$12,0,10*ROW('Hygiene Data'!E140))="","",OFFSET('Hygiene Data'!$E$12,0,10*ROW('Hygiene Data'!E140)))</f>
        <v/>
      </c>
      <c r="DT146" s="278" t="str">
        <f ca="true">+IF(OFFSET('Hygiene Data'!$E$13,0,10*ROW('Hygiene Data'!E140))="","",OFFSET('Hygiene Data'!$E$13,0,10*ROW('Hygiene Data'!E140)))</f>
        <v/>
      </c>
      <c r="DU146" s="278" t="str">
        <f ca="true">+IF(OFFSET('Hygiene Data'!$F$11,0,10*ROW('Hygiene Data'!F140))="","",OFFSET('Hygiene Data'!$F$11,0,10*ROW('Hygiene Data'!F140)))</f>
        <v/>
      </c>
      <c r="DV146" s="278" t="str">
        <f ca="true">+IF(OFFSET('Hygiene Data'!$F$12,0,10*ROW('Hygiene Data'!F140))="","",OFFSET('Hygiene Data'!$F$12,0,10*ROW('Hygiene Data'!F140)))</f>
        <v/>
      </c>
      <c r="DW146" s="278" t="str">
        <f ca="true">+IF(OFFSET('Hygiene Data'!$F$13,0,10*ROW('Hygiene Data'!F140))="","",OFFSET('Hygiene Data'!$F$13,0,10*ROW('Hygiene Data'!F140)))</f>
        <v/>
      </c>
      <c r="DX146" s="278" t="str">
        <f ca="true">+IF(OFFSET('Hygiene Data'!$G$11,0,10*ROW('Hygiene Data'!G140))="","",OFFSET('Hygiene Data'!$G$11,0,10*ROW('Hygiene Data'!G140)))</f>
        <v/>
      </c>
      <c r="DY146" s="278" t="str">
        <f ca="true">+IF(OFFSET('Hygiene Data'!$G$12,0,10*ROW('Hygiene Data'!G140))="","",OFFSET('Hygiene Data'!$G$12,0,10*ROW('Hygiene Data'!G140)))</f>
        <v/>
      </c>
      <c r="DZ146" s="278" t="str">
        <f ca="true">+IF(OFFSET('Hygiene Data'!$G$13,0,10*ROW('Hygiene Data'!G140))="","",OFFSET('Hygiene Data'!$G$13,0,10*ROW('Hygiene Data'!G140)))</f>
        <v/>
      </c>
      <c r="EA146" s="278" t="str">
        <f ca="true">+IF(OFFSET('Hygiene Data'!$H$11,0,10*ROW('Hygiene Data'!H140))="","",OFFSET('Hygiene Data'!$H$11,0,10*ROW('Hygiene Data'!H140)))</f>
        <v/>
      </c>
      <c r="EB146" s="278" t="str">
        <f ca="true">+IF(OFFSET('Hygiene Data'!$H$12,0,10*ROW('Hygiene Data'!H140))="","",OFFSET('Hygiene Data'!$H$12,0,10*ROW('Hygiene Data'!H140)))</f>
        <v/>
      </c>
      <c r="EC146" s="278" t="str">
        <f ca="true">+IF(OFFSET('Hygiene Data'!$H$13,0,10*ROW('Hygiene Data'!H140))="","",OFFSET('Hygiene Data'!$H$13,0,10*ROW('Hygiene Data'!H140)))</f>
        <v/>
      </c>
      <c r="ED146" s="278" t="str">
        <f ca="true">+IF(OFFSET('Hygiene Data'!$I$11,0,10*ROW('Hygiene Data'!I140))="","",OFFSET('Hygiene Data'!$I$11,0,10*ROW('Hygiene Data'!I140)))</f>
        <v/>
      </c>
      <c r="EE146" s="278" t="str">
        <f ca="true">+IF(OFFSET('Hygiene Data'!$I$12,0,10*ROW('Hygiene Data'!I140))="","",OFFSET('Hygiene Data'!$I$12,0,10*ROW('Hygiene Data'!I140)))</f>
        <v/>
      </c>
      <c r="EF146" s="278" t="str">
        <f ca="true">+IF(OFFSET('Hygiene Data'!$I$13,0,10*ROW('Hygiene Data'!I140))="","",OFFSET('Hygiene Data'!$I$13,0,10*ROW('Hygiene Data'!I140)))</f>
        <v/>
      </c>
    </row>
    <row xmlns:x14ac="http://schemas.microsoft.com/office/spreadsheetml/2009/9/ac" r="147" x14ac:dyDescent="0.2">
      <c r="A147" s="35" t="str">
        <f ca="true">+IF(OFFSET('Water Data'!$B$2,0,10*ROW('Water Data'!E141))="","",OFFSET('Water Data'!$B$2,0,10*ROW('Water Data'!E141)))</f>
        <v/>
      </c>
      <c r="B147" s="35" t="str">
        <f ca="true">+IF(OFFSET('Water Data'!$C$2,0,10*ROW('Water Data'!F141))="","",OFFSET('Water Data'!$C$2,0,10*ROW('Water Data'!F141)))</f>
        <v/>
      </c>
      <c r="C147" s="334" t="str">
        <f t="shared" ca="true" si="2"/>
        <v/>
      </c>
      <c r="D147" s="91"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1"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1"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1"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1"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1"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1"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1"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1"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1"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1"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1"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1"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1"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1"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1"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1"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1"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2"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2"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2"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2"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2"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2"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2"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2"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2"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2"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2"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2"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2"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2"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2"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2"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2"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2"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2"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2"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2"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2"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2"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2"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2"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2"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2"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2"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2"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2"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3"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3"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3"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3"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3"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3"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3"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3"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3"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3"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3"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3"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3"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3"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3"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3"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3"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3"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8"/>
      <c r="BS147" s="278" t="str">
        <f ca="true">+IF(OFFSET('Water Data'!$D$27,0,10*ROW('Water Data'!D141))="","",OFFSET('Water Data'!$D$27,0,10*ROW('Water Data'!D141)))</f>
        <v/>
      </c>
      <c r="BT147" s="278" t="str">
        <f ca="true">+IF(OFFSET('Water Data'!$D$28,0,10*ROW('Water Data'!D141))="","",OFFSET('Water Data'!$D$28,0,10*ROW('Water Data'!D141)))</f>
        <v/>
      </c>
      <c r="BU147" s="278" t="str">
        <f ca="true">+IF(OFFSET('Water Data'!$D$29,0,10*ROW('Water Data'!D141))="","",OFFSET('Water Data'!$D$29,0,10*ROW('Water Data'!D141)))</f>
        <v/>
      </c>
      <c r="BV147" s="278" t="str">
        <f ca="true">+IF(OFFSET('Water Data'!$E$27,0,10*ROW('Water Data'!E141))="","",OFFSET('Water Data'!$E$27,0,10*ROW('Water Data'!E141)))</f>
        <v/>
      </c>
      <c r="BW147" s="278" t="str">
        <f ca="true">+IF(OFFSET('Water Data'!$E$28,0,10*ROW('Water Data'!E141))="","",OFFSET('Water Data'!$E$28,0,10*ROW('Water Data'!E141)))</f>
        <v/>
      </c>
      <c r="BX147" s="278" t="str">
        <f ca="true">+IF(OFFSET('Water Data'!$E$29,0,10*ROW('Water Data'!E141))="","",OFFSET('Water Data'!$E$29,0,10*ROW('Water Data'!E141)))</f>
        <v/>
      </c>
      <c r="BY147" s="278" t="str">
        <f ca="true">+IF(OFFSET('Water Data'!$F$27,0,10*ROW('Water Data'!F141))="","",OFFSET('Water Data'!$F$27,0,10*ROW('Water Data'!F141)))</f>
        <v/>
      </c>
      <c r="BZ147" s="278" t="str">
        <f ca="true">+IF(OFFSET('Water Data'!$F$28,0,10*ROW('Water Data'!F141))="","",OFFSET('Water Data'!$F$28,0,10*ROW('Water Data'!F141)))</f>
        <v/>
      </c>
      <c r="CA147" s="278" t="str">
        <f ca="true">+IF(OFFSET('Water Data'!$F$29,0,10*ROW('Water Data'!F141))="","",OFFSET('Water Data'!$F$29,0,10*ROW('Water Data'!F141)))</f>
        <v/>
      </c>
      <c r="CB147" s="278" t="str">
        <f ca="true">+IF(OFFSET('Water Data'!$G$27,0,10*ROW('Water Data'!G141))="","",OFFSET('Water Data'!$G$27,0,10*ROW('Water Data'!G141)))</f>
        <v/>
      </c>
      <c r="CC147" s="278" t="str">
        <f ca="true">+IF(OFFSET('Water Data'!$G$28,0,10*ROW('Water Data'!G141))="","",OFFSET('Water Data'!$G$28,0,10*ROW('Water Data'!G141)))</f>
        <v/>
      </c>
      <c r="CD147" s="278" t="str">
        <f ca="true">+IF(OFFSET('Water Data'!$G$29,0,10*ROW('Water Data'!G141))="","",OFFSET('Water Data'!$G$29,0,10*ROW('Water Data'!G141)))</f>
        <v/>
      </c>
      <c r="CE147" s="278" t="str">
        <f ca="true">+IF(OFFSET('Water Data'!$H$27,0,10*ROW('Water Data'!H141))="","",OFFSET('Water Data'!$H$27,0,10*ROW('Water Data'!H141)))</f>
        <v/>
      </c>
      <c r="CF147" s="278" t="str">
        <f ca="true">+IF(OFFSET('Water Data'!$H$28,0,10*ROW('Water Data'!H141))="","",OFFSET('Water Data'!$H$28,0,10*ROW('Water Data'!H141)))</f>
        <v/>
      </c>
      <c r="CG147" s="278" t="str">
        <f ca="true">+IF(OFFSET('Water Data'!$H$29,0,10*ROW('Water Data'!H141))="","",OFFSET('Water Data'!$H$29,0,10*ROW('Water Data'!H141)))</f>
        <v/>
      </c>
      <c r="CH147" s="278" t="str">
        <f ca="true">+IF(OFFSET('Water Data'!$I$27,0,10*ROW('Water Data'!I141))="","",OFFSET('Water Data'!$I$27,0,10*ROW('Water Data'!I141)))</f>
        <v/>
      </c>
      <c r="CI147" s="278" t="str">
        <f ca="true">+IF(OFFSET('Water Data'!$I$28,0,10*ROW('Water Data'!I141))="","",OFFSET('Water Data'!$I$28,0,10*ROW('Water Data'!I141)))</f>
        <v/>
      </c>
      <c r="CJ147" s="278" t="str">
        <f ca="true">+IF(OFFSET('Water Data'!$I$29,0,10*ROW('Water Data'!I141))="","",OFFSET('Water Data'!$I$29,0,10*ROW('Water Data'!I141)))</f>
        <v/>
      </c>
      <c r="CK147" s="278" t="str">
        <f ca="true">+IF(OFFSET('Sanitation Data'!$D$28,0,10*ROW('Sanitation Data'!D141))="","",OFFSET('Sanitation Data'!$D$28,0,10*ROW('Sanitation Data'!D141)))</f>
        <v/>
      </c>
      <c r="CL147" s="278" t="str">
        <f ca="true">+IF(OFFSET('Sanitation Data'!$D$29,0,10*ROW('Sanitation Data'!D141))="","",OFFSET('Sanitation Data'!$D$29,0,10*ROW('Sanitation Data'!D141)))</f>
        <v/>
      </c>
      <c r="CM147" s="278" t="str">
        <f ca="true">+IF(OFFSET('Sanitation Data'!$D$30,0,10*ROW('Sanitation Data'!D141))="","",OFFSET('Sanitation Data'!$D$30,0,10*ROW('Sanitation Data'!D141)))</f>
        <v/>
      </c>
      <c r="CN147" s="278" t="str">
        <f ca="true">+IF(OFFSET('Sanitation Data'!$D$31,0,10*ROW('Sanitation Data'!D141))="","",OFFSET('Sanitation Data'!$D$31,0,10*ROW('Sanitation Data'!D141)))</f>
        <v/>
      </c>
      <c r="CO147" s="278" t="str">
        <f ca="true">+IF(OFFSET('Sanitation Data'!$D$32,0,10*ROW('Sanitation Data'!D141))="","",OFFSET('Sanitation Data'!$D$32,0,10*ROW('Sanitation Data'!D141)))</f>
        <v/>
      </c>
      <c r="CP147" s="278" t="str">
        <f ca="true">+IF(OFFSET('Sanitation Data'!$E$28,0,10*ROW('Sanitation Data'!E141))="","",OFFSET('Sanitation Data'!$E$28,0,10*ROW('Sanitation Data'!E141)))</f>
        <v/>
      </c>
      <c r="CQ147" s="278" t="str">
        <f ca="true">+IF(OFFSET('Sanitation Data'!$E$29,0,10*ROW('Sanitation Data'!E141))="","",OFFSET('Sanitation Data'!$E$29,0,10*ROW('Sanitation Data'!E141)))</f>
        <v/>
      </c>
      <c r="CR147" s="278" t="str">
        <f ca="true">+IF(OFFSET('Sanitation Data'!$E$30,0,10*ROW('Sanitation Data'!E141))="","",OFFSET('Sanitation Data'!$E$30,0,10*ROW('Sanitation Data'!E141)))</f>
        <v/>
      </c>
      <c r="CS147" s="278" t="str">
        <f ca="true">+IF(OFFSET('Sanitation Data'!$E$31,0,10*ROW('Sanitation Data'!E141))="","",OFFSET('Sanitation Data'!$E$31,0,10*ROW('Sanitation Data'!E141)))</f>
        <v/>
      </c>
      <c r="CT147" s="278" t="str">
        <f ca="true">+IF(OFFSET('Sanitation Data'!$E$32,0,10*ROW('Sanitation Data'!E141))="","",OFFSET('Sanitation Data'!$E$32,0,10*ROW('Sanitation Data'!E141)))</f>
        <v/>
      </c>
      <c r="CU147" s="278" t="str">
        <f ca="true">+IF(OFFSET('Sanitation Data'!$F$28,0,10*ROW('Sanitation Data'!F141))="","",OFFSET('Sanitation Data'!$F$28,0,10*ROW('Sanitation Data'!F141)))</f>
        <v/>
      </c>
      <c r="CV147" s="278" t="str">
        <f ca="true">+IF(OFFSET('Sanitation Data'!$F$29,0,10*ROW('Sanitation Data'!F141))="","",OFFSET('Sanitation Data'!$F$29,0,10*ROW('Sanitation Data'!F141)))</f>
        <v/>
      </c>
      <c r="CW147" s="278" t="str">
        <f ca="true">+IF(OFFSET('Sanitation Data'!$F$30,0,10*ROW('Sanitation Data'!F141))="","",OFFSET('Sanitation Data'!$F$30,0,10*ROW('Sanitation Data'!F141)))</f>
        <v/>
      </c>
      <c r="CX147" s="278" t="str">
        <f ca="true">+IF(OFFSET('Sanitation Data'!$F$31,0,10*ROW('Sanitation Data'!F141))="","",OFFSET('Sanitation Data'!$F$31,0,10*ROW('Sanitation Data'!F141)))</f>
        <v/>
      </c>
      <c r="CY147" s="278" t="str">
        <f ca="true">+IF(OFFSET('Sanitation Data'!$F$32,0,10*ROW('Sanitation Data'!F141))="","",OFFSET('Sanitation Data'!$F$32,0,10*ROW('Sanitation Data'!F141)))</f>
        <v/>
      </c>
      <c r="CZ147" s="278" t="str">
        <f ca="true">+IF(OFFSET('Sanitation Data'!$G$28,0,10*ROW('Sanitation Data'!G141))="","",OFFSET('Sanitation Data'!$G$28,0,10*ROW('Sanitation Data'!G141)))</f>
        <v/>
      </c>
      <c r="DA147" s="278" t="str">
        <f ca="true">+IF(OFFSET('Sanitation Data'!$G$29,0,10*ROW('Sanitation Data'!G141))="","",OFFSET('Sanitation Data'!$G$29,0,10*ROW('Sanitation Data'!G141)))</f>
        <v/>
      </c>
      <c r="DB147" s="278" t="str">
        <f ca="true">+IF(OFFSET('Sanitation Data'!$G$30,0,10*ROW('Sanitation Data'!G141))="","",OFFSET('Sanitation Data'!$G$30,0,10*ROW('Sanitation Data'!G141)))</f>
        <v/>
      </c>
      <c r="DC147" s="278" t="str">
        <f ca="true">+IF(OFFSET('Sanitation Data'!$G$31,0,10*ROW('Sanitation Data'!G141))="","",OFFSET('Sanitation Data'!$G$31,0,10*ROW('Sanitation Data'!G141)))</f>
        <v/>
      </c>
      <c r="DD147" s="278" t="str">
        <f ca="true">+IF(OFFSET('Sanitation Data'!$G$32,0,10*ROW('Sanitation Data'!G141))="","",OFFSET('Sanitation Data'!$G$32,0,10*ROW('Sanitation Data'!G141)))</f>
        <v/>
      </c>
      <c r="DE147" s="278" t="str">
        <f ca="true">+IF(OFFSET('Sanitation Data'!$H$28,0,10*ROW('Sanitation Data'!H141))="","",OFFSET('Sanitation Data'!$H$28,0,10*ROW('Sanitation Data'!H141)))</f>
        <v/>
      </c>
      <c r="DF147" s="278" t="str">
        <f ca="true">+IF(OFFSET('Sanitation Data'!$H$29,0,10*ROW('Sanitation Data'!H141))="","",OFFSET('Sanitation Data'!$H$29,0,10*ROW('Sanitation Data'!H141)))</f>
        <v/>
      </c>
      <c r="DG147" s="278" t="str">
        <f ca="true">+IF(OFFSET('Sanitation Data'!$H$30,0,10*ROW('Sanitation Data'!H141))="","",OFFSET('Sanitation Data'!$H$30,0,10*ROW('Sanitation Data'!H141)))</f>
        <v/>
      </c>
      <c r="DH147" s="278" t="str">
        <f ca="true">+IF(OFFSET('Sanitation Data'!$H$31,0,10*ROW('Sanitation Data'!H141))="","",OFFSET('Sanitation Data'!$H$31,0,10*ROW('Sanitation Data'!H141)))</f>
        <v/>
      </c>
      <c r="DI147" s="278" t="str">
        <f ca="true">+IF(OFFSET('Sanitation Data'!$H$32,0,10*ROW('Sanitation Data'!H141))="","",OFFSET('Sanitation Data'!$H$32,0,10*ROW('Sanitation Data'!H141)))</f>
        <v/>
      </c>
      <c r="DJ147" s="278" t="str">
        <f ca="true">+IF(OFFSET('Sanitation Data'!$I$28,0,10*ROW('Sanitation Data'!I141))="","",OFFSET('Sanitation Data'!$I$28,0,10*ROW('Sanitation Data'!I141)))</f>
        <v/>
      </c>
      <c r="DK147" s="278" t="str">
        <f ca="true">+IF(OFFSET('Sanitation Data'!$I$29,0,10*ROW('Sanitation Data'!I141))="","",OFFSET('Sanitation Data'!$I$29,0,10*ROW('Sanitation Data'!I141)))</f>
        <v/>
      </c>
      <c r="DL147" s="278" t="str">
        <f ca="true">+IF(OFFSET('Sanitation Data'!$I$30,0,10*ROW('Sanitation Data'!I141))="","",OFFSET('Sanitation Data'!$I$30,0,10*ROW('Sanitation Data'!I141)))</f>
        <v/>
      </c>
      <c r="DM147" s="278" t="str">
        <f ca="true">+IF(OFFSET('Sanitation Data'!$I$31,0,10*ROW('Sanitation Data'!I141))="","",OFFSET('Sanitation Data'!$I$31,0,10*ROW('Sanitation Data'!I141)))</f>
        <v/>
      </c>
      <c r="DN147" s="278" t="str">
        <f ca="true">+IF(OFFSET('Sanitation Data'!$I$32,0,10*ROW('Sanitation Data'!I141))="","",OFFSET('Sanitation Data'!$I$32,0,10*ROW('Sanitation Data'!I141)))</f>
        <v/>
      </c>
      <c r="DO147" s="278" t="str">
        <f ca="true">+IF(OFFSET('Hygiene Data'!$D$11,0,10*ROW('Hygiene Data'!D141))="","",OFFSET('Hygiene Data'!$D$11,0,10*ROW('Hygiene Data'!D141)))</f>
        <v/>
      </c>
      <c r="DP147" s="278" t="str">
        <f ca="true">+IF(OFFSET('Hygiene Data'!$D$12,0,10*ROW('Hygiene Data'!D141))="","",OFFSET('Hygiene Data'!$D$12,0,10*ROW('Hygiene Data'!D141)))</f>
        <v/>
      </c>
      <c r="DQ147" s="278" t="str">
        <f ca="true">+IF(OFFSET('Hygiene Data'!$D$13,0,10*ROW('Hygiene Data'!D141))="","",OFFSET('Hygiene Data'!$D$13,0,10*ROW('Hygiene Data'!D141)))</f>
        <v/>
      </c>
      <c r="DR147" s="278" t="str">
        <f ca="true">+IF(OFFSET('Hygiene Data'!$E$11,0,10*ROW('Hygiene Data'!E141))="","",OFFSET('Hygiene Data'!$E$11,0,10*ROW('Hygiene Data'!E141)))</f>
        <v/>
      </c>
      <c r="DS147" s="278" t="str">
        <f ca="true">+IF(OFFSET('Hygiene Data'!$E$12,0,10*ROW('Hygiene Data'!E141))="","",OFFSET('Hygiene Data'!$E$12,0,10*ROW('Hygiene Data'!E141)))</f>
        <v/>
      </c>
      <c r="DT147" s="278" t="str">
        <f ca="true">+IF(OFFSET('Hygiene Data'!$E$13,0,10*ROW('Hygiene Data'!E141))="","",OFFSET('Hygiene Data'!$E$13,0,10*ROW('Hygiene Data'!E141)))</f>
        <v/>
      </c>
      <c r="DU147" s="278" t="str">
        <f ca="true">+IF(OFFSET('Hygiene Data'!$F$11,0,10*ROW('Hygiene Data'!F141))="","",OFFSET('Hygiene Data'!$F$11,0,10*ROW('Hygiene Data'!F141)))</f>
        <v/>
      </c>
      <c r="DV147" s="278" t="str">
        <f ca="true">+IF(OFFSET('Hygiene Data'!$F$12,0,10*ROW('Hygiene Data'!F141))="","",OFFSET('Hygiene Data'!$F$12,0,10*ROW('Hygiene Data'!F141)))</f>
        <v/>
      </c>
      <c r="DW147" s="278" t="str">
        <f ca="true">+IF(OFFSET('Hygiene Data'!$F$13,0,10*ROW('Hygiene Data'!F141))="","",OFFSET('Hygiene Data'!$F$13,0,10*ROW('Hygiene Data'!F141)))</f>
        <v/>
      </c>
      <c r="DX147" s="278" t="str">
        <f ca="true">+IF(OFFSET('Hygiene Data'!$G$11,0,10*ROW('Hygiene Data'!G141))="","",OFFSET('Hygiene Data'!$G$11,0,10*ROW('Hygiene Data'!G141)))</f>
        <v/>
      </c>
      <c r="DY147" s="278" t="str">
        <f ca="true">+IF(OFFSET('Hygiene Data'!$G$12,0,10*ROW('Hygiene Data'!G141))="","",OFFSET('Hygiene Data'!$G$12,0,10*ROW('Hygiene Data'!G141)))</f>
        <v/>
      </c>
      <c r="DZ147" s="278" t="str">
        <f ca="true">+IF(OFFSET('Hygiene Data'!$G$13,0,10*ROW('Hygiene Data'!G141))="","",OFFSET('Hygiene Data'!$G$13,0,10*ROW('Hygiene Data'!G141)))</f>
        <v/>
      </c>
      <c r="EA147" s="278" t="str">
        <f ca="true">+IF(OFFSET('Hygiene Data'!$H$11,0,10*ROW('Hygiene Data'!H141))="","",OFFSET('Hygiene Data'!$H$11,0,10*ROW('Hygiene Data'!H141)))</f>
        <v/>
      </c>
      <c r="EB147" s="278" t="str">
        <f ca="true">+IF(OFFSET('Hygiene Data'!$H$12,0,10*ROW('Hygiene Data'!H141))="","",OFFSET('Hygiene Data'!$H$12,0,10*ROW('Hygiene Data'!H141)))</f>
        <v/>
      </c>
      <c r="EC147" s="278" t="str">
        <f ca="true">+IF(OFFSET('Hygiene Data'!$H$13,0,10*ROW('Hygiene Data'!H141))="","",OFFSET('Hygiene Data'!$H$13,0,10*ROW('Hygiene Data'!H141)))</f>
        <v/>
      </c>
      <c r="ED147" s="278" t="str">
        <f ca="true">+IF(OFFSET('Hygiene Data'!$I$11,0,10*ROW('Hygiene Data'!I141))="","",OFFSET('Hygiene Data'!$I$11,0,10*ROW('Hygiene Data'!I141)))</f>
        <v/>
      </c>
      <c r="EE147" s="278" t="str">
        <f ca="true">+IF(OFFSET('Hygiene Data'!$I$12,0,10*ROW('Hygiene Data'!I141))="","",OFFSET('Hygiene Data'!$I$12,0,10*ROW('Hygiene Data'!I141)))</f>
        <v/>
      </c>
      <c r="EF147" s="278" t="str">
        <f ca="true">+IF(OFFSET('Hygiene Data'!$I$13,0,10*ROW('Hygiene Data'!I141))="","",OFFSET('Hygiene Data'!$I$13,0,10*ROW('Hygiene Data'!I141)))</f>
        <v/>
      </c>
    </row>
    <row xmlns:x14ac="http://schemas.microsoft.com/office/spreadsheetml/2009/9/ac" r="148" x14ac:dyDescent="0.2">
      <c r="A148" s="35" t="str">
        <f ca="true">+IF(OFFSET('Water Data'!$B$2,0,10*ROW('Water Data'!E142))="","",OFFSET('Water Data'!$B$2,0,10*ROW('Water Data'!E142)))</f>
        <v/>
      </c>
      <c r="B148" s="35" t="str">
        <f ca="true">+IF(OFFSET('Water Data'!$C$2,0,10*ROW('Water Data'!F142))="","",OFFSET('Water Data'!$C$2,0,10*ROW('Water Data'!F142)))</f>
        <v/>
      </c>
      <c r="C148" s="334" t="str">
        <f t="shared" ca="true" si="2"/>
        <v/>
      </c>
      <c r="D148" s="91"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1"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1"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1"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1"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1"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1"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1"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1"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1"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1"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1"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1"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1"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1"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1"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1"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1"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2"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2"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2"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2"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2"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2"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2"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2"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2"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2"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2"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2"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2"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2"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2"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2"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2"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2"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2"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2"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2"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2"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2"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2"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2"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2"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2"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2"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2"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2"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3"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3"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3"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3"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3"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3"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3"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3"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3"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3"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3"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3"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3"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3"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3"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3"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3"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3"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8"/>
      <c r="BS148" s="278" t="str">
        <f ca="true">+IF(OFFSET('Water Data'!$D$27,0,10*ROW('Water Data'!D142))="","",OFFSET('Water Data'!$D$27,0,10*ROW('Water Data'!D142)))</f>
        <v/>
      </c>
      <c r="BT148" s="278" t="str">
        <f ca="true">+IF(OFFSET('Water Data'!$D$28,0,10*ROW('Water Data'!D142))="","",OFFSET('Water Data'!$D$28,0,10*ROW('Water Data'!D142)))</f>
        <v/>
      </c>
      <c r="BU148" s="278" t="str">
        <f ca="true">+IF(OFFSET('Water Data'!$D$29,0,10*ROW('Water Data'!D142))="","",OFFSET('Water Data'!$D$29,0,10*ROW('Water Data'!D142)))</f>
        <v/>
      </c>
      <c r="BV148" s="278" t="str">
        <f ca="true">+IF(OFFSET('Water Data'!$E$27,0,10*ROW('Water Data'!E142))="","",OFFSET('Water Data'!$E$27,0,10*ROW('Water Data'!E142)))</f>
        <v/>
      </c>
      <c r="BW148" s="278" t="str">
        <f ca="true">+IF(OFFSET('Water Data'!$E$28,0,10*ROW('Water Data'!E142))="","",OFFSET('Water Data'!$E$28,0,10*ROW('Water Data'!E142)))</f>
        <v/>
      </c>
      <c r="BX148" s="278" t="str">
        <f ca="true">+IF(OFFSET('Water Data'!$E$29,0,10*ROW('Water Data'!E142))="","",OFFSET('Water Data'!$E$29,0,10*ROW('Water Data'!E142)))</f>
        <v/>
      </c>
      <c r="BY148" s="278" t="str">
        <f ca="true">+IF(OFFSET('Water Data'!$F$27,0,10*ROW('Water Data'!F142))="","",OFFSET('Water Data'!$F$27,0,10*ROW('Water Data'!F142)))</f>
        <v/>
      </c>
      <c r="BZ148" s="278" t="str">
        <f ca="true">+IF(OFFSET('Water Data'!$F$28,0,10*ROW('Water Data'!F142))="","",OFFSET('Water Data'!$F$28,0,10*ROW('Water Data'!F142)))</f>
        <v/>
      </c>
      <c r="CA148" s="278" t="str">
        <f ca="true">+IF(OFFSET('Water Data'!$F$29,0,10*ROW('Water Data'!F142))="","",OFFSET('Water Data'!$F$29,0,10*ROW('Water Data'!F142)))</f>
        <v/>
      </c>
      <c r="CB148" s="278" t="str">
        <f ca="true">+IF(OFFSET('Water Data'!$G$27,0,10*ROW('Water Data'!G142))="","",OFFSET('Water Data'!$G$27,0,10*ROW('Water Data'!G142)))</f>
        <v/>
      </c>
      <c r="CC148" s="278" t="str">
        <f ca="true">+IF(OFFSET('Water Data'!$G$28,0,10*ROW('Water Data'!G142))="","",OFFSET('Water Data'!$G$28,0,10*ROW('Water Data'!G142)))</f>
        <v/>
      </c>
      <c r="CD148" s="278" t="str">
        <f ca="true">+IF(OFFSET('Water Data'!$G$29,0,10*ROW('Water Data'!G142))="","",OFFSET('Water Data'!$G$29,0,10*ROW('Water Data'!G142)))</f>
        <v/>
      </c>
      <c r="CE148" s="278" t="str">
        <f ca="true">+IF(OFFSET('Water Data'!$H$27,0,10*ROW('Water Data'!H142))="","",OFFSET('Water Data'!$H$27,0,10*ROW('Water Data'!H142)))</f>
        <v/>
      </c>
      <c r="CF148" s="278" t="str">
        <f ca="true">+IF(OFFSET('Water Data'!$H$28,0,10*ROW('Water Data'!H142))="","",OFFSET('Water Data'!$H$28,0,10*ROW('Water Data'!H142)))</f>
        <v/>
      </c>
      <c r="CG148" s="278" t="str">
        <f ca="true">+IF(OFFSET('Water Data'!$H$29,0,10*ROW('Water Data'!H142))="","",OFFSET('Water Data'!$H$29,0,10*ROW('Water Data'!H142)))</f>
        <v/>
      </c>
      <c r="CH148" s="278" t="str">
        <f ca="true">+IF(OFFSET('Water Data'!$I$27,0,10*ROW('Water Data'!I142))="","",OFFSET('Water Data'!$I$27,0,10*ROW('Water Data'!I142)))</f>
        <v/>
      </c>
      <c r="CI148" s="278" t="str">
        <f ca="true">+IF(OFFSET('Water Data'!$I$28,0,10*ROW('Water Data'!I142))="","",OFFSET('Water Data'!$I$28,0,10*ROW('Water Data'!I142)))</f>
        <v/>
      </c>
      <c r="CJ148" s="278" t="str">
        <f ca="true">+IF(OFFSET('Water Data'!$I$29,0,10*ROW('Water Data'!I142))="","",OFFSET('Water Data'!$I$29,0,10*ROW('Water Data'!I142)))</f>
        <v/>
      </c>
      <c r="CK148" s="278" t="str">
        <f ca="true">+IF(OFFSET('Sanitation Data'!$D$28,0,10*ROW('Sanitation Data'!D142))="","",OFFSET('Sanitation Data'!$D$28,0,10*ROW('Sanitation Data'!D142)))</f>
        <v/>
      </c>
      <c r="CL148" s="278" t="str">
        <f ca="true">+IF(OFFSET('Sanitation Data'!$D$29,0,10*ROW('Sanitation Data'!D142))="","",OFFSET('Sanitation Data'!$D$29,0,10*ROW('Sanitation Data'!D142)))</f>
        <v/>
      </c>
      <c r="CM148" s="278" t="str">
        <f ca="true">+IF(OFFSET('Sanitation Data'!$D$30,0,10*ROW('Sanitation Data'!D142))="","",OFFSET('Sanitation Data'!$D$30,0,10*ROW('Sanitation Data'!D142)))</f>
        <v/>
      </c>
      <c r="CN148" s="278" t="str">
        <f ca="true">+IF(OFFSET('Sanitation Data'!$D$31,0,10*ROW('Sanitation Data'!D142))="","",OFFSET('Sanitation Data'!$D$31,0,10*ROW('Sanitation Data'!D142)))</f>
        <v/>
      </c>
      <c r="CO148" s="278" t="str">
        <f ca="true">+IF(OFFSET('Sanitation Data'!$D$32,0,10*ROW('Sanitation Data'!D142))="","",OFFSET('Sanitation Data'!$D$32,0,10*ROW('Sanitation Data'!D142)))</f>
        <v/>
      </c>
      <c r="CP148" s="278" t="str">
        <f ca="true">+IF(OFFSET('Sanitation Data'!$E$28,0,10*ROW('Sanitation Data'!E142))="","",OFFSET('Sanitation Data'!$E$28,0,10*ROW('Sanitation Data'!E142)))</f>
        <v/>
      </c>
      <c r="CQ148" s="278" t="str">
        <f ca="true">+IF(OFFSET('Sanitation Data'!$E$29,0,10*ROW('Sanitation Data'!E142))="","",OFFSET('Sanitation Data'!$E$29,0,10*ROW('Sanitation Data'!E142)))</f>
        <v/>
      </c>
      <c r="CR148" s="278" t="str">
        <f ca="true">+IF(OFFSET('Sanitation Data'!$E$30,0,10*ROW('Sanitation Data'!E142))="","",OFFSET('Sanitation Data'!$E$30,0,10*ROW('Sanitation Data'!E142)))</f>
        <v/>
      </c>
      <c r="CS148" s="278" t="str">
        <f ca="true">+IF(OFFSET('Sanitation Data'!$E$31,0,10*ROW('Sanitation Data'!E142))="","",OFFSET('Sanitation Data'!$E$31,0,10*ROW('Sanitation Data'!E142)))</f>
        <v/>
      </c>
      <c r="CT148" s="278" t="str">
        <f ca="true">+IF(OFFSET('Sanitation Data'!$E$32,0,10*ROW('Sanitation Data'!E142))="","",OFFSET('Sanitation Data'!$E$32,0,10*ROW('Sanitation Data'!E142)))</f>
        <v/>
      </c>
      <c r="CU148" s="278" t="str">
        <f ca="true">+IF(OFFSET('Sanitation Data'!$F$28,0,10*ROW('Sanitation Data'!F142))="","",OFFSET('Sanitation Data'!$F$28,0,10*ROW('Sanitation Data'!F142)))</f>
        <v/>
      </c>
      <c r="CV148" s="278" t="str">
        <f ca="true">+IF(OFFSET('Sanitation Data'!$F$29,0,10*ROW('Sanitation Data'!F142))="","",OFFSET('Sanitation Data'!$F$29,0,10*ROW('Sanitation Data'!F142)))</f>
        <v/>
      </c>
      <c r="CW148" s="278" t="str">
        <f ca="true">+IF(OFFSET('Sanitation Data'!$F$30,0,10*ROW('Sanitation Data'!F142))="","",OFFSET('Sanitation Data'!$F$30,0,10*ROW('Sanitation Data'!F142)))</f>
        <v/>
      </c>
      <c r="CX148" s="278" t="str">
        <f ca="true">+IF(OFFSET('Sanitation Data'!$F$31,0,10*ROW('Sanitation Data'!F142))="","",OFFSET('Sanitation Data'!$F$31,0,10*ROW('Sanitation Data'!F142)))</f>
        <v/>
      </c>
      <c r="CY148" s="278" t="str">
        <f ca="true">+IF(OFFSET('Sanitation Data'!$F$32,0,10*ROW('Sanitation Data'!F142))="","",OFFSET('Sanitation Data'!$F$32,0,10*ROW('Sanitation Data'!F142)))</f>
        <v/>
      </c>
      <c r="CZ148" s="278" t="str">
        <f ca="true">+IF(OFFSET('Sanitation Data'!$G$28,0,10*ROW('Sanitation Data'!G142))="","",OFFSET('Sanitation Data'!$G$28,0,10*ROW('Sanitation Data'!G142)))</f>
        <v/>
      </c>
      <c r="DA148" s="278" t="str">
        <f ca="true">+IF(OFFSET('Sanitation Data'!$G$29,0,10*ROW('Sanitation Data'!G142))="","",OFFSET('Sanitation Data'!$G$29,0,10*ROW('Sanitation Data'!G142)))</f>
        <v/>
      </c>
      <c r="DB148" s="278" t="str">
        <f ca="true">+IF(OFFSET('Sanitation Data'!$G$30,0,10*ROW('Sanitation Data'!G142))="","",OFFSET('Sanitation Data'!$G$30,0,10*ROW('Sanitation Data'!G142)))</f>
        <v/>
      </c>
      <c r="DC148" s="278" t="str">
        <f ca="true">+IF(OFFSET('Sanitation Data'!$G$31,0,10*ROW('Sanitation Data'!G142))="","",OFFSET('Sanitation Data'!$G$31,0,10*ROW('Sanitation Data'!G142)))</f>
        <v/>
      </c>
      <c r="DD148" s="278" t="str">
        <f ca="true">+IF(OFFSET('Sanitation Data'!$G$32,0,10*ROW('Sanitation Data'!G142))="","",OFFSET('Sanitation Data'!$G$32,0,10*ROW('Sanitation Data'!G142)))</f>
        <v/>
      </c>
      <c r="DE148" s="278" t="str">
        <f ca="true">+IF(OFFSET('Sanitation Data'!$H$28,0,10*ROW('Sanitation Data'!H142))="","",OFFSET('Sanitation Data'!$H$28,0,10*ROW('Sanitation Data'!H142)))</f>
        <v/>
      </c>
      <c r="DF148" s="278" t="str">
        <f ca="true">+IF(OFFSET('Sanitation Data'!$H$29,0,10*ROW('Sanitation Data'!H142))="","",OFFSET('Sanitation Data'!$H$29,0,10*ROW('Sanitation Data'!H142)))</f>
        <v/>
      </c>
      <c r="DG148" s="278" t="str">
        <f ca="true">+IF(OFFSET('Sanitation Data'!$H$30,0,10*ROW('Sanitation Data'!H142))="","",OFFSET('Sanitation Data'!$H$30,0,10*ROW('Sanitation Data'!H142)))</f>
        <v/>
      </c>
      <c r="DH148" s="278" t="str">
        <f ca="true">+IF(OFFSET('Sanitation Data'!$H$31,0,10*ROW('Sanitation Data'!H142))="","",OFFSET('Sanitation Data'!$H$31,0,10*ROW('Sanitation Data'!H142)))</f>
        <v/>
      </c>
      <c r="DI148" s="278" t="str">
        <f ca="true">+IF(OFFSET('Sanitation Data'!$H$32,0,10*ROW('Sanitation Data'!H142))="","",OFFSET('Sanitation Data'!$H$32,0,10*ROW('Sanitation Data'!H142)))</f>
        <v/>
      </c>
      <c r="DJ148" s="278" t="str">
        <f ca="true">+IF(OFFSET('Sanitation Data'!$I$28,0,10*ROW('Sanitation Data'!I142))="","",OFFSET('Sanitation Data'!$I$28,0,10*ROW('Sanitation Data'!I142)))</f>
        <v/>
      </c>
      <c r="DK148" s="278" t="str">
        <f ca="true">+IF(OFFSET('Sanitation Data'!$I$29,0,10*ROW('Sanitation Data'!I142))="","",OFFSET('Sanitation Data'!$I$29,0,10*ROW('Sanitation Data'!I142)))</f>
        <v/>
      </c>
      <c r="DL148" s="278" t="str">
        <f ca="true">+IF(OFFSET('Sanitation Data'!$I$30,0,10*ROW('Sanitation Data'!I142))="","",OFFSET('Sanitation Data'!$I$30,0,10*ROW('Sanitation Data'!I142)))</f>
        <v/>
      </c>
      <c r="DM148" s="278" t="str">
        <f ca="true">+IF(OFFSET('Sanitation Data'!$I$31,0,10*ROW('Sanitation Data'!I142))="","",OFFSET('Sanitation Data'!$I$31,0,10*ROW('Sanitation Data'!I142)))</f>
        <v/>
      </c>
      <c r="DN148" s="278" t="str">
        <f ca="true">+IF(OFFSET('Sanitation Data'!$I$32,0,10*ROW('Sanitation Data'!I142))="","",OFFSET('Sanitation Data'!$I$32,0,10*ROW('Sanitation Data'!I142)))</f>
        <v/>
      </c>
      <c r="DO148" s="278" t="str">
        <f ca="true">+IF(OFFSET('Hygiene Data'!$D$11,0,10*ROW('Hygiene Data'!D142))="","",OFFSET('Hygiene Data'!$D$11,0,10*ROW('Hygiene Data'!D142)))</f>
        <v/>
      </c>
      <c r="DP148" s="278" t="str">
        <f ca="true">+IF(OFFSET('Hygiene Data'!$D$12,0,10*ROW('Hygiene Data'!D142))="","",OFFSET('Hygiene Data'!$D$12,0,10*ROW('Hygiene Data'!D142)))</f>
        <v/>
      </c>
      <c r="DQ148" s="278" t="str">
        <f ca="true">+IF(OFFSET('Hygiene Data'!$D$13,0,10*ROW('Hygiene Data'!D142))="","",OFFSET('Hygiene Data'!$D$13,0,10*ROW('Hygiene Data'!D142)))</f>
        <v/>
      </c>
      <c r="DR148" s="278" t="str">
        <f ca="true">+IF(OFFSET('Hygiene Data'!$E$11,0,10*ROW('Hygiene Data'!E142))="","",OFFSET('Hygiene Data'!$E$11,0,10*ROW('Hygiene Data'!E142)))</f>
        <v/>
      </c>
      <c r="DS148" s="278" t="str">
        <f ca="true">+IF(OFFSET('Hygiene Data'!$E$12,0,10*ROW('Hygiene Data'!E142))="","",OFFSET('Hygiene Data'!$E$12,0,10*ROW('Hygiene Data'!E142)))</f>
        <v/>
      </c>
      <c r="DT148" s="278" t="str">
        <f ca="true">+IF(OFFSET('Hygiene Data'!$E$13,0,10*ROW('Hygiene Data'!E142))="","",OFFSET('Hygiene Data'!$E$13,0,10*ROW('Hygiene Data'!E142)))</f>
        <v/>
      </c>
      <c r="DU148" s="278" t="str">
        <f ca="true">+IF(OFFSET('Hygiene Data'!$F$11,0,10*ROW('Hygiene Data'!F142))="","",OFFSET('Hygiene Data'!$F$11,0,10*ROW('Hygiene Data'!F142)))</f>
        <v/>
      </c>
      <c r="DV148" s="278" t="str">
        <f ca="true">+IF(OFFSET('Hygiene Data'!$F$12,0,10*ROW('Hygiene Data'!F142))="","",OFFSET('Hygiene Data'!$F$12,0,10*ROW('Hygiene Data'!F142)))</f>
        <v/>
      </c>
      <c r="DW148" s="278" t="str">
        <f ca="true">+IF(OFFSET('Hygiene Data'!$F$13,0,10*ROW('Hygiene Data'!F142))="","",OFFSET('Hygiene Data'!$F$13,0,10*ROW('Hygiene Data'!F142)))</f>
        <v/>
      </c>
      <c r="DX148" s="278" t="str">
        <f ca="true">+IF(OFFSET('Hygiene Data'!$G$11,0,10*ROW('Hygiene Data'!G142))="","",OFFSET('Hygiene Data'!$G$11,0,10*ROW('Hygiene Data'!G142)))</f>
        <v/>
      </c>
      <c r="DY148" s="278" t="str">
        <f ca="true">+IF(OFFSET('Hygiene Data'!$G$12,0,10*ROW('Hygiene Data'!G142))="","",OFFSET('Hygiene Data'!$G$12,0,10*ROW('Hygiene Data'!G142)))</f>
        <v/>
      </c>
      <c r="DZ148" s="278" t="str">
        <f ca="true">+IF(OFFSET('Hygiene Data'!$G$13,0,10*ROW('Hygiene Data'!G142))="","",OFFSET('Hygiene Data'!$G$13,0,10*ROW('Hygiene Data'!G142)))</f>
        <v/>
      </c>
      <c r="EA148" s="278" t="str">
        <f ca="true">+IF(OFFSET('Hygiene Data'!$H$11,0,10*ROW('Hygiene Data'!H142))="","",OFFSET('Hygiene Data'!$H$11,0,10*ROW('Hygiene Data'!H142)))</f>
        <v/>
      </c>
      <c r="EB148" s="278" t="str">
        <f ca="true">+IF(OFFSET('Hygiene Data'!$H$12,0,10*ROW('Hygiene Data'!H142))="","",OFFSET('Hygiene Data'!$H$12,0,10*ROW('Hygiene Data'!H142)))</f>
        <v/>
      </c>
      <c r="EC148" s="278" t="str">
        <f ca="true">+IF(OFFSET('Hygiene Data'!$H$13,0,10*ROW('Hygiene Data'!H142))="","",OFFSET('Hygiene Data'!$H$13,0,10*ROW('Hygiene Data'!H142)))</f>
        <v/>
      </c>
      <c r="ED148" s="278" t="str">
        <f ca="true">+IF(OFFSET('Hygiene Data'!$I$11,0,10*ROW('Hygiene Data'!I142))="","",OFFSET('Hygiene Data'!$I$11,0,10*ROW('Hygiene Data'!I142)))</f>
        <v/>
      </c>
      <c r="EE148" s="278" t="str">
        <f ca="true">+IF(OFFSET('Hygiene Data'!$I$12,0,10*ROW('Hygiene Data'!I142))="","",OFFSET('Hygiene Data'!$I$12,0,10*ROW('Hygiene Data'!I142)))</f>
        <v/>
      </c>
      <c r="EF148" s="278" t="str">
        <f ca="true">+IF(OFFSET('Hygiene Data'!$I$13,0,10*ROW('Hygiene Data'!I142))="","",OFFSET('Hygiene Data'!$I$13,0,10*ROW('Hygiene Data'!I142)))</f>
        <v/>
      </c>
    </row>
    <row xmlns:x14ac="http://schemas.microsoft.com/office/spreadsheetml/2009/9/ac" r="149" x14ac:dyDescent="0.2">
      <c r="A149" s="35" t="str">
        <f ca="true">+IF(OFFSET('Water Data'!$B$2,0,10*ROW('Water Data'!E143))="","",OFFSET('Water Data'!$B$2,0,10*ROW('Water Data'!E143)))</f>
        <v/>
      </c>
      <c r="B149" s="35" t="str">
        <f ca="true">+IF(OFFSET('Water Data'!$C$2,0,10*ROW('Water Data'!F143))="","",OFFSET('Water Data'!$C$2,0,10*ROW('Water Data'!F143)))</f>
        <v/>
      </c>
      <c r="C149" s="334" t="str">
        <f t="shared" ca="true" si="2"/>
        <v/>
      </c>
      <c r="D149" s="91"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1"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1"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1"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1"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1"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1"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1"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1"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1"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1"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1"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1"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1"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1"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1"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1"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1"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2"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2"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2"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2"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2"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2"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2"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2"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2"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2"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2"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2"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2"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2"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2"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2"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2"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2"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2"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2"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2"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2"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2"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2"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2"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2"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2"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2"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2"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2"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3"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3"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3"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3"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3"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3"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3"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3"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3"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3"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3"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3"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3"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3"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3"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3"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3"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3"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8"/>
      <c r="BS149" s="278" t="str">
        <f ca="true">+IF(OFFSET('Water Data'!$D$27,0,10*ROW('Water Data'!D143))="","",OFFSET('Water Data'!$D$27,0,10*ROW('Water Data'!D143)))</f>
        <v/>
      </c>
      <c r="BT149" s="278" t="str">
        <f ca="true">+IF(OFFSET('Water Data'!$D$28,0,10*ROW('Water Data'!D143))="","",OFFSET('Water Data'!$D$28,0,10*ROW('Water Data'!D143)))</f>
        <v/>
      </c>
      <c r="BU149" s="278" t="str">
        <f ca="true">+IF(OFFSET('Water Data'!$D$29,0,10*ROW('Water Data'!D143))="","",OFFSET('Water Data'!$D$29,0,10*ROW('Water Data'!D143)))</f>
        <v/>
      </c>
      <c r="BV149" s="278" t="str">
        <f ca="true">+IF(OFFSET('Water Data'!$E$27,0,10*ROW('Water Data'!E143))="","",OFFSET('Water Data'!$E$27,0,10*ROW('Water Data'!E143)))</f>
        <v/>
      </c>
      <c r="BW149" s="278" t="str">
        <f ca="true">+IF(OFFSET('Water Data'!$E$28,0,10*ROW('Water Data'!E143))="","",OFFSET('Water Data'!$E$28,0,10*ROW('Water Data'!E143)))</f>
        <v/>
      </c>
      <c r="BX149" s="278" t="str">
        <f ca="true">+IF(OFFSET('Water Data'!$E$29,0,10*ROW('Water Data'!E143))="","",OFFSET('Water Data'!$E$29,0,10*ROW('Water Data'!E143)))</f>
        <v/>
      </c>
      <c r="BY149" s="278" t="str">
        <f ca="true">+IF(OFFSET('Water Data'!$F$27,0,10*ROW('Water Data'!F143))="","",OFFSET('Water Data'!$F$27,0,10*ROW('Water Data'!F143)))</f>
        <v/>
      </c>
      <c r="BZ149" s="278" t="str">
        <f ca="true">+IF(OFFSET('Water Data'!$F$28,0,10*ROW('Water Data'!F143))="","",OFFSET('Water Data'!$F$28,0,10*ROW('Water Data'!F143)))</f>
        <v/>
      </c>
      <c r="CA149" s="278" t="str">
        <f ca="true">+IF(OFFSET('Water Data'!$F$29,0,10*ROW('Water Data'!F143))="","",OFFSET('Water Data'!$F$29,0,10*ROW('Water Data'!F143)))</f>
        <v/>
      </c>
      <c r="CB149" s="278" t="str">
        <f ca="true">+IF(OFFSET('Water Data'!$G$27,0,10*ROW('Water Data'!G143))="","",OFFSET('Water Data'!$G$27,0,10*ROW('Water Data'!G143)))</f>
        <v/>
      </c>
      <c r="CC149" s="278" t="str">
        <f ca="true">+IF(OFFSET('Water Data'!$G$28,0,10*ROW('Water Data'!G143))="","",OFFSET('Water Data'!$G$28,0,10*ROW('Water Data'!G143)))</f>
        <v/>
      </c>
      <c r="CD149" s="278" t="str">
        <f ca="true">+IF(OFFSET('Water Data'!$G$29,0,10*ROW('Water Data'!G143))="","",OFFSET('Water Data'!$G$29,0,10*ROW('Water Data'!G143)))</f>
        <v/>
      </c>
      <c r="CE149" s="278" t="str">
        <f ca="true">+IF(OFFSET('Water Data'!$H$27,0,10*ROW('Water Data'!H143))="","",OFFSET('Water Data'!$H$27,0,10*ROW('Water Data'!H143)))</f>
        <v/>
      </c>
      <c r="CF149" s="278" t="str">
        <f ca="true">+IF(OFFSET('Water Data'!$H$28,0,10*ROW('Water Data'!H143))="","",OFFSET('Water Data'!$H$28,0,10*ROW('Water Data'!H143)))</f>
        <v/>
      </c>
      <c r="CG149" s="278" t="str">
        <f ca="true">+IF(OFFSET('Water Data'!$H$29,0,10*ROW('Water Data'!H143))="","",OFFSET('Water Data'!$H$29,0,10*ROW('Water Data'!H143)))</f>
        <v/>
      </c>
      <c r="CH149" s="278" t="str">
        <f ca="true">+IF(OFFSET('Water Data'!$I$27,0,10*ROW('Water Data'!I143))="","",OFFSET('Water Data'!$I$27,0,10*ROW('Water Data'!I143)))</f>
        <v/>
      </c>
      <c r="CI149" s="278" t="str">
        <f ca="true">+IF(OFFSET('Water Data'!$I$28,0,10*ROW('Water Data'!I143))="","",OFFSET('Water Data'!$I$28,0,10*ROW('Water Data'!I143)))</f>
        <v/>
      </c>
      <c r="CJ149" s="278" t="str">
        <f ca="true">+IF(OFFSET('Water Data'!$I$29,0,10*ROW('Water Data'!I143))="","",OFFSET('Water Data'!$I$29,0,10*ROW('Water Data'!I143)))</f>
        <v/>
      </c>
      <c r="CK149" s="278" t="str">
        <f ca="true">+IF(OFFSET('Sanitation Data'!$D$28,0,10*ROW('Sanitation Data'!D143))="","",OFFSET('Sanitation Data'!$D$28,0,10*ROW('Sanitation Data'!D143)))</f>
        <v/>
      </c>
      <c r="CL149" s="278" t="str">
        <f ca="true">+IF(OFFSET('Sanitation Data'!$D$29,0,10*ROW('Sanitation Data'!D143))="","",OFFSET('Sanitation Data'!$D$29,0,10*ROW('Sanitation Data'!D143)))</f>
        <v/>
      </c>
      <c r="CM149" s="278" t="str">
        <f ca="true">+IF(OFFSET('Sanitation Data'!$D$30,0,10*ROW('Sanitation Data'!D143))="","",OFFSET('Sanitation Data'!$D$30,0,10*ROW('Sanitation Data'!D143)))</f>
        <v/>
      </c>
      <c r="CN149" s="278" t="str">
        <f ca="true">+IF(OFFSET('Sanitation Data'!$D$31,0,10*ROW('Sanitation Data'!D143))="","",OFFSET('Sanitation Data'!$D$31,0,10*ROW('Sanitation Data'!D143)))</f>
        <v/>
      </c>
      <c r="CO149" s="278" t="str">
        <f ca="true">+IF(OFFSET('Sanitation Data'!$D$32,0,10*ROW('Sanitation Data'!D143))="","",OFFSET('Sanitation Data'!$D$32,0,10*ROW('Sanitation Data'!D143)))</f>
        <v/>
      </c>
      <c r="CP149" s="278" t="str">
        <f ca="true">+IF(OFFSET('Sanitation Data'!$E$28,0,10*ROW('Sanitation Data'!E143))="","",OFFSET('Sanitation Data'!$E$28,0,10*ROW('Sanitation Data'!E143)))</f>
        <v/>
      </c>
      <c r="CQ149" s="278" t="str">
        <f ca="true">+IF(OFFSET('Sanitation Data'!$E$29,0,10*ROW('Sanitation Data'!E143))="","",OFFSET('Sanitation Data'!$E$29,0,10*ROW('Sanitation Data'!E143)))</f>
        <v/>
      </c>
      <c r="CR149" s="278" t="str">
        <f ca="true">+IF(OFFSET('Sanitation Data'!$E$30,0,10*ROW('Sanitation Data'!E143))="","",OFFSET('Sanitation Data'!$E$30,0,10*ROW('Sanitation Data'!E143)))</f>
        <v/>
      </c>
      <c r="CS149" s="278" t="str">
        <f ca="true">+IF(OFFSET('Sanitation Data'!$E$31,0,10*ROW('Sanitation Data'!E143))="","",OFFSET('Sanitation Data'!$E$31,0,10*ROW('Sanitation Data'!E143)))</f>
        <v/>
      </c>
      <c r="CT149" s="278" t="str">
        <f ca="true">+IF(OFFSET('Sanitation Data'!$E$32,0,10*ROW('Sanitation Data'!E143))="","",OFFSET('Sanitation Data'!$E$32,0,10*ROW('Sanitation Data'!E143)))</f>
        <v/>
      </c>
      <c r="CU149" s="278" t="str">
        <f ca="true">+IF(OFFSET('Sanitation Data'!$F$28,0,10*ROW('Sanitation Data'!F143))="","",OFFSET('Sanitation Data'!$F$28,0,10*ROW('Sanitation Data'!F143)))</f>
        <v/>
      </c>
      <c r="CV149" s="278" t="str">
        <f ca="true">+IF(OFFSET('Sanitation Data'!$F$29,0,10*ROW('Sanitation Data'!F143))="","",OFFSET('Sanitation Data'!$F$29,0,10*ROW('Sanitation Data'!F143)))</f>
        <v/>
      </c>
      <c r="CW149" s="278" t="str">
        <f ca="true">+IF(OFFSET('Sanitation Data'!$F$30,0,10*ROW('Sanitation Data'!F143))="","",OFFSET('Sanitation Data'!$F$30,0,10*ROW('Sanitation Data'!F143)))</f>
        <v/>
      </c>
      <c r="CX149" s="278" t="str">
        <f ca="true">+IF(OFFSET('Sanitation Data'!$F$31,0,10*ROW('Sanitation Data'!F143))="","",OFFSET('Sanitation Data'!$F$31,0,10*ROW('Sanitation Data'!F143)))</f>
        <v/>
      </c>
      <c r="CY149" s="278" t="str">
        <f ca="true">+IF(OFFSET('Sanitation Data'!$F$32,0,10*ROW('Sanitation Data'!F143))="","",OFFSET('Sanitation Data'!$F$32,0,10*ROW('Sanitation Data'!F143)))</f>
        <v/>
      </c>
      <c r="CZ149" s="278" t="str">
        <f ca="true">+IF(OFFSET('Sanitation Data'!$G$28,0,10*ROW('Sanitation Data'!G143))="","",OFFSET('Sanitation Data'!$G$28,0,10*ROW('Sanitation Data'!G143)))</f>
        <v/>
      </c>
      <c r="DA149" s="278" t="str">
        <f ca="true">+IF(OFFSET('Sanitation Data'!$G$29,0,10*ROW('Sanitation Data'!G143))="","",OFFSET('Sanitation Data'!$G$29,0,10*ROW('Sanitation Data'!G143)))</f>
        <v/>
      </c>
      <c r="DB149" s="278" t="str">
        <f ca="true">+IF(OFFSET('Sanitation Data'!$G$30,0,10*ROW('Sanitation Data'!G143))="","",OFFSET('Sanitation Data'!$G$30,0,10*ROW('Sanitation Data'!G143)))</f>
        <v/>
      </c>
      <c r="DC149" s="278" t="str">
        <f ca="true">+IF(OFFSET('Sanitation Data'!$G$31,0,10*ROW('Sanitation Data'!G143))="","",OFFSET('Sanitation Data'!$G$31,0,10*ROW('Sanitation Data'!G143)))</f>
        <v/>
      </c>
      <c r="DD149" s="278" t="str">
        <f ca="true">+IF(OFFSET('Sanitation Data'!$G$32,0,10*ROW('Sanitation Data'!G143))="","",OFFSET('Sanitation Data'!$G$32,0,10*ROW('Sanitation Data'!G143)))</f>
        <v/>
      </c>
      <c r="DE149" s="278" t="str">
        <f ca="true">+IF(OFFSET('Sanitation Data'!$H$28,0,10*ROW('Sanitation Data'!H143))="","",OFFSET('Sanitation Data'!$H$28,0,10*ROW('Sanitation Data'!H143)))</f>
        <v/>
      </c>
      <c r="DF149" s="278" t="str">
        <f ca="true">+IF(OFFSET('Sanitation Data'!$H$29,0,10*ROW('Sanitation Data'!H143))="","",OFFSET('Sanitation Data'!$H$29,0,10*ROW('Sanitation Data'!H143)))</f>
        <v/>
      </c>
      <c r="DG149" s="278" t="str">
        <f ca="true">+IF(OFFSET('Sanitation Data'!$H$30,0,10*ROW('Sanitation Data'!H143))="","",OFFSET('Sanitation Data'!$H$30,0,10*ROW('Sanitation Data'!H143)))</f>
        <v/>
      </c>
      <c r="DH149" s="278" t="str">
        <f ca="true">+IF(OFFSET('Sanitation Data'!$H$31,0,10*ROW('Sanitation Data'!H143))="","",OFFSET('Sanitation Data'!$H$31,0,10*ROW('Sanitation Data'!H143)))</f>
        <v/>
      </c>
      <c r="DI149" s="278" t="str">
        <f ca="true">+IF(OFFSET('Sanitation Data'!$H$32,0,10*ROW('Sanitation Data'!H143))="","",OFFSET('Sanitation Data'!$H$32,0,10*ROW('Sanitation Data'!H143)))</f>
        <v/>
      </c>
      <c r="DJ149" s="278" t="str">
        <f ca="true">+IF(OFFSET('Sanitation Data'!$I$28,0,10*ROW('Sanitation Data'!I143))="","",OFFSET('Sanitation Data'!$I$28,0,10*ROW('Sanitation Data'!I143)))</f>
        <v/>
      </c>
      <c r="DK149" s="278" t="str">
        <f ca="true">+IF(OFFSET('Sanitation Data'!$I$29,0,10*ROW('Sanitation Data'!I143))="","",OFFSET('Sanitation Data'!$I$29,0,10*ROW('Sanitation Data'!I143)))</f>
        <v/>
      </c>
      <c r="DL149" s="278" t="str">
        <f ca="true">+IF(OFFSET('Sanitation Data'!$I$30,0,10*ROW('Sanitation Data'!I143))="","",OFFSET('Sanitation Data'!$I$30,0,10*ROW('Sanitation Data'!I143)))</f>
        <v/>
      </c>
      <c r="DM149" s="278" t="str">
        <f ca="true">+IF(OFFSET('Sanitation Data'!$I$31,0,10*ROW('Sanitation Data'!I143))="","",OFFSET('Sanitation Data'!$I$31,0,10*ROW('Sanitation Data'!I143)))</f>
        <v/>
      </c>
      <c r="DN149" s="278" t="str">
        <f ca="true">+IF(OFFSET('Sanitation Data'!$I$32,0,10*ROW('Sanitation Data'!I143))="","",OFFSET('Sanitation Data'!$I$32,0,10*ROW('Sanitation Data'!I143)))</f>
        <v/>
      </c>
      <c r="DO149" s="278" t="str">
        <f ca="true">+IF(OFFSET('Hygiene Data'!$D$11,0,10*ROW('Hygiene Data'!D143))="","",OFFSET('Hygiene Data'!$D$11,0,10*ROW('Hygiene Data'!D143)))</f>
        <v/>
      </c>
      <c r="DP149" s="278" t="str">
        <f ca="true">+IF(OFFSET('Hygiene Data'!$D$12,0,10*ROW('Hygiene Data'!D143))="","",OFFSET('Hygiene Data'!$D$12,0,10*ROW('Hygiene Data'!D143)))</f>
        <v/>
      </c>
      <c r="DQ149" s="278" t="str">
        <f ca="true">+IF(OFFSET('Hygiene Data'!$D$13,0,10*ROW('Hygiene Data'!D143))="","",OFFSET('Hygiene Data'!$D$13,0,10*ROW('Hygiene Data'!D143)))</f>
        <v/>
      </c>
      <c r="DR149" s="278" t="str">
        <f ca="true">+IF(OFFSET('Hygiene Data'!$E$11,0,10*ROW('Hygiene Data'!E143))="","",OFFSET('Hygiene Data'!$E$11,0,10*ROW('Hygiene Data'!E143)))</f>
        <v/>
      </c>
      <c r="DS149" s="278" t="str">
        <f ca="true">+IF(OFFSET('Hygiene Data'!$E$12,0,10*ROW('Hygiene Data'!E143))="","",OFFSET('Hygiene Data'!$E$12,0,10*ROW('Hygiene Data'!E143)))</f>
        <v/>
      </c>
      <c r="DT149" s="278" t="str">
        <f ca="true">+IF(OFFSET('Hygiene Data'!$E$13,0,10*ROW('Hygiene Data'!E143))="","",OFFSET('Hygiene Data'!$E$13,0,10*ROW('Hygiene Data'!E143)))</f>
        <v/>
      </c>
      <c r="DU149" s="278" t="str">
        <f ca="true">+IF(OFFSET('Hygiene Data'!$F$11,0,10*ROW('Hygiene Data'!F143))="","",OFFSET('Hygiene Data'!$F$11,0,10*ROW('Hygiene Data'!F143)))</f>
        <v/>
      </c>
      <c r="DV149" s="278" t="str">
        <f ca="true">+IF(OFFSET('Hygiene Data'!$F$12,0,10*ROW('Hygiene Data'!F143))="","",OFFSET('Hygiene Data'!$F$12,0,10*ROW('Hygiene Data'!F143)))</f>
        <v/>
      </c>
      <c r="DW149" s="278" t="str">
        <f ca="true">+IF(OFFSET('Hygiene Data'!$F$13,0,10*ROW('Hygiene Data'!F143))="","",OFFSET('Hygiene Data'!$F$13,0,10*ROW('Hygiene Data'!F143)))</f>
        <v/>
      </c>
      <c r="DX149" s="278" t="str">
        <f ca="true">+IF(OFFSET('Hygiene Data'!$G$11,0,10*ROW('Hygiene Data'!G143))="","",OFFSET('Hygiene Data'!$G$11,0,10*ROW('Hygiene Data'!G143)))</f>
        <v/>
      </c>
      <c r="DY149" s="278" t="str">
        <f ca="true">+IF(OFFSET('Hygiene Data'!$G$12,0,10*ROW('Hygiene Data'!G143))="","",OFFSET('Hygiene Data'!$G$12,0,10*ROW('Hygiene Data'!G143)))</f>
        <v/>
      </c>
      <c r="DZ149" s="278" t="str">
        <f ca="true">+IF(OFFSET('Hygiene Data'!$G$13,0,10*ROW('Hygiene Data'!G143))="","",OFFSET('Hygiene Data'!$G$13,0,10*ROW('Hygiene Data'!G143)))</f>
        <v/>
      </c>
      <c r="EA149" s="278" t="str">
        <f ca="true">+IF(OFFSET('Hygiene Data'!$H$11,0,10*ROW('Hygiene Data'!H143))="","",OFFSET('Hygiene Data'!$H$11,0,10*ROW('Hygiene Data'!H143)))</f>
        <v/>
      </c>
      <c r="EB149" s="278" t="str">
        <f ca="true">+IF(OFFSET('Hygiene Data'!$H$12,0,10*ROW('Hygiene Data'!H143))="","",OFFSET('Hygiene Data'!$H$12,0,10*ROW('Hygiene Data'!H143)))</f>
        <v/>
      </c>
      <c r="EC149" s="278" t="str">
        <f ca="true">+IF(OFFSET('Hygiene Data'!$H$13,0,10*ROW('Hygiene Data'!H143))="","",OFFSET('Hygiene Data'!$H$13,0,10*ROW('Hygiene Data'!H143)))</f>
        <v/>
      </c>
      <c r="ED149" s="278" t="str">
        <f ca="true">+IF(OFFSET('Hygiene Data'!$I$11,0,10*ROW('Hygiene Data'!I143))="","",OFFSET('Hygiene Data'!$I$11,0,10*ROW('Hygiene Data'!I143)))</f>
        <v/>
      </c>
      <c r="EE149" s="278" t="str">
        <f ca="true">+IF(OFFSET('Hygiene Data'!$I$12,0,10*ROW('Hygiene Data'!I143))="","",OFFSET('Hygiene Data'!$I$12,0,10*ROW('Hygiene Data'!I143)))</f>
        <v/>
      </c>
      <c r="EF149" s="278" t="str">
        <f ca="true">+IF(OFFSET('Hygiene Data'!$I$13,0,10*ROW('Hygiene Data'!I143))="","",OFFSET('Hygiene Data'!$I$13,0,10*ROW('Hygiene Data'!I143)))</f>
        <v/>
      </c>
    </row>
    <row xmlns:x14ac="http://schemas.microsoft.com/office/spreadsheetml/2009/9/ac" r="150" x14ac:dyDescent="0.2">
      <c r="A150" s="35" t="str">
        <f ca="true">+IF(OFFSET('Water Data'!$B$2,0,10*ROW('Water Data'!E144))="","",OFFSET('Water Data'!$B$2,0,10*ROW('Water Data'!E144)))</f>
        <v/>
      </c>
      <c r="B150" s="35" t="str">
        <f ca="true">+IF(OFFSET('Water Data'!$C$2,0,10*ROW('Water Data'!F144))="","",OFFSET('Water Data'!$C$2,0,10*ROW('Water Data'!F144)))</f>
        <v/>
      </c>
      <c r="C150" s="334" t="str">
        <f t="shared" ca="true" si="2"/>
        <v/>
      </c>
      <c r="D150" s="91"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1"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1"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1"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1"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1"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1"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1"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1"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1"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1"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1"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1"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1"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1"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1"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1"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1"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2"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2"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2"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2"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2"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2"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2"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2"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2"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2"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2"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2"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2"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2"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2"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2"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2"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2"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2"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2"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2"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2"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2"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2"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2"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2"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2"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2"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2"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2"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3"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3"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3"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3"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3"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3"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3"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3"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3"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3"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3"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3"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3"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3"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3"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3"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3"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3"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8"/>
      <c r="BS150" s="278" t="str">
        <f ca="true">+IF(OFFSET('Water Data'!$D$27,0,10*ROW('Water Data'!D144))="","",OFFSET('Water Data'!$D$27,0,10*ROW('Water Data'!D144)))</f>
        <v/>
      </c>
      <c r="BT150" s="278" t="str">
        <f ca="true">+IF(OFFSET('Water Data'!$D$28,0,10*ROW('Water Data'!D144))="","",OFFSET('Water Data'!$D$28,0,10*ROW('Water Data'!D144)))</f>
        <v/>
      </c>
      <c r="BU150" s="278" t="str">
        <f ca="true">+IF(OFFSET('Water Data'!$D$29,0,10*ROW('Water Data'!D144))="","",OFFSET('Water Data'!$D$29,0,10*ROW('Water Data'!D144)))</f>
        <v/>
      </c>
      <c r="BV150" s="278" t="str">
        <f ca="true">+IF(OFFSET('Water Data'!$E$27,0,10*ROW('Water Data'!E144))="","",OFFSET('Water Data'!$E$27,0,10*ROW('Water Data'!E144)))</f>
        <v/>
      </c>
      <c r="BW150" s="278" t="str">
        <f ca="true">+IF(OFFSET('Water Data'!$E$28,0,10*ROW('Water Data'!E144))="","",OFFSET('Water Data'!$E$28,0,10*ROW('Water Data'!E144)))</f>
        <v/>
      </c>
      <c r="BX150" s="278" t="str">
        <f ca="true">+IF(OFFSET('Water Data'!$E$29,0,10*ROW('Water Data'!E144))="","",OFFSET('Water Data'!$E$29,0,10*ROW('Water Data'!E144)))</f>
        <v/>
      </c>
      <c r="BY150" s="278" t="str">
        <f ca="true">+IF(OFFSET('Water Data'!$F$27,0,10*ROW('Water Data'!F144))="","",OFFSET('Water Data'!$F$27,0,10*ROW('Water Data'!F144)))</f>
        <v/>
      </c>
      <c r="BZ150" s="278" t="str">
        <f ca="true">+IF(OFFSET('Water Data'!$F$28,0,10*ROW('Water Data'!F144))="","",OFFSET('Water Data'!$F$28,0,10*ROW('Water Data'!F144)))</f>
        <v/>
      </c>
      <c r="CA150" s="278" t="str">
        <f ca="true">+IF(OFFSET('Water Data'!$F$29,0,10*ROW('Water Data'!F144))="","",OFFSET('Water Data'!$F$29,0,10*ROW('Water Data'!F144)))</f>
        <v/>
      </c>
      <c r="CB150" s="278" t="str">
        <f ca="true">+IF(OFFSET('Water Data'!$G$27,0,10*ROW('Water Data'!G144))="","",OFFSET('Water Data'!$G$27,0,10*ROW('Water Data'!G144)))</f>
        <v/>
      </c>
      <c r="CC150" s="278" t="str">
        <f ca="true">+IF(OFFSET('Water Data'!$G$28,0,10*ROW('Water Data'!G144))="","",OFFSET('Water Data'!$G$28,0,10*ROW('Water Data'!G144)))</f>
        <v/>
      </c>
      <c r="CD150" s="278" t="str">
        <f ca="true">+IF(OFFSET('Water Data'!$G$29,0,10*ROW('Water Data'!G144))="","",OFFSET('Water Data'!$G$29,0,10*ROW('Water Data'!G144)))</f>
        <v/>
      </c>
      <c r="CE150" s="278" t="str">
        <f ca="true">+IF(OFFSET('Water Data'!$H$27,0,10*ROW('Water Data'!H144))="","",OFFSET('Water Data'!$H$27,0,10*ROW('Water Data'!H144)))</f>
        <v/>
      </c>
      <c r="CF150" s="278" t="str">
        <f ca="true">+IF(OFFSET('Water Data'!$H$28,0,10*ROW('Water Data'!H144))="","",OFFSET('Water Data'!$H$28,0,10*ROW('Water Data'!H144)))</f>
        <v/>
      </c>
      <c r="CG150" s="278" t="str">
        <f ca="true">+IF(OFFSET('Water Data'!$H$29,0,10*ROW('Water Data'!H144))="","",OFFSET('Water Data'!$H$29,0,10*ROW('Water Data'!H144)))</f>
        <v/>
      </c>
      <c r="CH150" s="278" t="str">
        <f ca="true">+IF(OFFSET('Water Data'!$I$27,0,10*ROW('Water Data'!I144))="","",OFFSET('Water Data'!$I$27,0,10*ROW('Water Data'!I144)))</f>
        <v/>
      </c>
      <c r="CI150" s="278" t="str">
        <f ca="true">+IF(OFFSET('Water Data'!$I$28,0,10*ROW('Water Data'!I144))="","",OFFSET('Water Data'!$I$28,0,10*ROW('Water Data'!I144)))</f>
        <v/>
      </c>
      <c r="CJ150" s="278" t="str">
        <f ca="true">+IF(OFFSET('Water Data'!$I$29,0,10*ROW('Water Data'!I144))="","",OFFSET('Water Data'!$I$29,0,10*ROW('Water Data'!I144)))</f>
        <v/>
      </c>
      <c r="CK150" s="278" t="str">
        <f ca="true">+IF(OFFSET('Sanitation Data'!$D$28,0,10*ROW('Sanitation Data'!D144))="","",OFFSET('Sanitation Data'!$D$28,0,10*ROW('Sanitation Data'!D144)))</f>
        <v/>
      </c>
      <c r="CL150" s="278" t="str">
        <f ca="true">+IF(OFFSET('Sanitation Data'!$D$29,0,10*ROW('Sanitation Data'!D144))="","",OFFSET('Sanitation Data'!$D$29,0,10*ROW('Sanitation Data'!D144)))</f>
        <v/>
      </c>
      <c r="CM150" s="278" t="str">
        <f ca="true">+IF(OFFSET('Sanitation Data'!$D$30,0,10*ROW('Sanitation Data'!D144))="","",OFFSET('Sanitation Data'!$D$30,0,10*ROW('Sanitation Data'!D144)))</f>
        <v/>
      </c>
      <c r="CN150" s="278" t="str">
        <f ca="true">+IF(OFFSET('Sanitation Data'!$D$31,0,10*ROW('Sanitation Data'!D144))="","",OFFSET('Sanitation Data'!$D$31,0,10*ROW('Sanitation Data'!D144)))</f>
        <v/>
      </c>
      <c r="CO150" s="278" t="str">
        <f ca="true">+IF(OFFSET('Sanitation Data'!$D$32,0,10*ROW('Sanitation Data'!D144))="","",OFFSET('Sanitation Data'!$D$32,0,10*ROW('Sanitation Data'!D144)))</f>
        <v/>
      </c>
      <c r="CP150" s="278" t="str">
        <f ca="true">+IF(OFFSET('Sanitation Data'!$E$28,0,10*ROW('Sanitation Data'!E144))="","",OFFSET('Sanitation Data'!$E$28,0,10*ROW('Sanitation Data'!E144)))</f>
        <v/>
      </c>
      <c r="CQ150" s="278" t="str">
        <f ca="true">+IF(OFFSET('Sanitation Data'!$E$29,0,10*ROW('Sanitation Data'!E144))="","",OFFSET('Sanitation Data'!$E$29,0,10*ROW('Sanitation Data'!E144)))</f>
        <v/>
      </c>
      <c r="CR150" s="278" t="str">
        <f ca="true">+IF(OFFSET('Sanitation Data'!$E$30,0,10*ROW('Sanitation Data'!E144))="","",OFFSET('Sanitation Data'!$E$30,0,10*ROW('Sanitation Data'!E144)))</f>
        <v/>
      </c>
      <c r="CS150" s="278" t="str">
        <f ca="true">+IF(OFFSET('Sanitation Data'!$E$31,0,10*ROW('Sanitation Data'!E144))="","",OFFSET('Sanitation Data'!$E$31,0,10*ROW('Sanitation Data'!E144)))</f>
        <v/>
      </c>
      <c r="CT150" s="278" t="str">
        <f ca="true">+IF(OFFSET('Sanitation Data'!$E$32,0,10*ROW('Sanitation Data'!E144))="","",OFFSET('Sanitation Data'!$E$32,0,10*ROW('Sanitation Data'!E144)))</f>
        <v/>
      </c>
      <c r="CU150" s="278" t="str">
        <f ca="true">+IF(OFFSET('Sanitation Data'!$F$28,0,10*ROW('Sanitation Data'!F144))="","",OFFSET('Sanitation Data'!$F$28,0,10*ROW('Sanitation Data'!F144)))</f>
        <v/>
      </c>
      <c r="CV150" s="278" t="str">
        <f ca="true">+IF(OFFSET('Sanitation Data'!$F$29,0,10*ROW('Sanitation Data'!F144))="","",OFFSET('Sanitation Data'!$F$29,0,10*ROW('Sanitation Data'!F144)))</f>
        <v/>
      </c>
      <c r="CW150" s="278" t="str">
        <f ca="true">+IF(OFFSET('Sanitation Data'!$F$30,0,10*ROW('Sanitation Data'!F144))="","",OFFSET('Sanitation Data'!$F$30,0,10*ROW('Sanitation Data'!F144)))</f>
        <v/>
      </c>
      <c r="CX150" s="278" t="str">
        <f ca="true">+IF(OFFSET('Sanitation Data'!$F$31,0,10*ROW('Sanitation Data'!F144))="","",OFFSET('Sanitation Data'!$F$31,0,10*ROW('Sanitation Data'!F144)))</f>
        <v/>
      </c>
      <c r="CY150" s="278" t="str">
        <f ca="true">+IF(OFFSET('Sanitation Data'!$F$32,0,10*ROW('Sanitation Data'!F144))="","",OFFSET('Sanitation Data'!$F$32,0,10*ROW('Sanitation Data'!F144)))</f>
        <v/>
      </c>
      <c r="CZ150" s="278" t="str">
        <f ca="true">+IF(OFFSET('Sanitation Data'!$G$28,0,10*ROW('Sanitation Data'!G144))="","",OFFSET('Sanitation Data'!$G$28,0,10*ROW('Sanitation Data'!G144)))</f>
        <v/>
      </c>
      <c r="DA150" s="278" t="str">
        <f ca="true">+IF(OFFSET('Sanitation Data'!$G$29,0,10*ROW('Sanitation Data'!G144))="","",OFFSET('Sanitation Data'!$G$29,0,10*ROW('Sanitation Data'!G144)))</f>
        <v/>
      </c>
      <c r="DB150" s="278" t="str">
        <f ca="true">+IF(OFFSET('Sanitation Data'!$G$30,0,10*ROW('Sanitation Data'!G144))="","",OFFSET('Sanitation Data'!$G$30,0,10*ROW('Sanitation Data'!G144)))</f>
        <v/>
      </c>
      <c r="DC150" s="278" t="str">
        <f ca="true">+IF(OFFSET('Sanitation Data'!$G$31,0,10*ROW('Sanitation Data'!G144))="","",OFFSET('Sanitation Data'!$G$31,0,10*ROW('Sanitation Data'!G144)))</f>
        <v/>
      </c>
      <c r="DD150" s="278" t="str">
        <f ca="true">+IF(OFFSET('Sanitation Data'!$G$32,0,10*ROW('Sanitation Data'!G144))="","",OFFSET('Sanitation Data'!$G$32,0,10*ROW('Sanitation Data'!G144)))</f>
        <v/>
      </c>
      <c r="DE150" s="278" t="str">
        <f ca="true">+IF(OFFSET('Sanitation Data'!$H$28,0,10*ROW('Sanitation Data'!H144))="","",OFFSET('Sanitation Data'!$H$28,0,10*ROW('Sanitation Data'!H144)))</f>
        <v/>
      </c>
      <c r="DF150" s="278" t="str">
        <f ca="true">+IF(OFFSET('Sanitation Data'!$H$29,0,10*ROW('Sanitation Data'!H144))="","",OFFSET('Sanitation Data'!$H$29,0,10*ROW('Sanitation Data'!H144)))</f>
        <v/>
      </c>
      <c r="DG150" s="278" t="str">
        <f ca="true">+IF(OFFSET('Sanitation Data'!$H$30,0,10*ROW('Sanitation Data'!H144))="","",OFFSET('Sanitation Data'!$H$30,0,10*ROW('Sanitation Data'!H144)))</f>
        <v/>
      </c>
      <c r="DH150" s="278" t="str">
        <f ca="true">+IF(OFFSET('Sanitation Data'!$H$31,0,10*ROW('Sanitation Data'!H144))="","",OFFSET('Sanitation Data'!$H$31,0,10*ROW('Sanitation Data'!H144)))</f>
        <v/>
      </c>
      <c r="DI150" s="278" t="str">
        <f ca="true">+IF(OFFSET('Sanitation Data'!$H$32,0,10*ROW('Sanitation Data'!H144))="","",OFFSET('Sanitation Data'!$H$32,0,10*ROW('Sanitation Data'!H144)))</f>
        <v/>
      </c>
      <c r="DJ150" s="278" t="str">
        <f ca="true">+IF(OFFSET('Sanitation Data'!$I$28,0,10*ROW('Sanitation Data'!I144))="","",OFFSET('Sanitation Data'!$I$28,0,10*ROW('Sanitation Data'!I144)))</f>
        <v/>
      </c>
      <c r="DK150" s="278" t="str">
        <f ca="true">+IF(OFFSET('Sanitation Data'!$I$29,0,10*ROW('Sanitation Data'!I144))="","",OFFSET('Sanitation Data'!$I$29,0,10*ROW('Sanitation Data'!I144)))</f>
        <v/>
      </c>
      <c r="DL150" s="278" t="str">
        <f ca="true">+IF(OFFSET('Sanitation Data'!$I$30,0,10*ROW('Sanitation Data'!I144))="","",OFFSET('Sanitation Data'!$I$30,0,10*ROW('Sanitation Data'!I144)))</f>
        <v/>
      </c>
      <c r="DM150" s="278" t="str">
        <f ca="true">+IF(OFFSET('Sanitation Data'!$I$31,0,10*ROW('Sanitation Data'!I144))="","",OFFSET('Sanitation Data'!$I$31,0,10*ROW('Sanitation Data'!I144)))</f>
        <v/>
      </c>
      <c r="DN150" s="278" t="str">
        <f ca="true">+IF(OFFSET('Sanitation Data'!$I$32,0,10*ROW('Sanitation Data'!I144))="","",OFFSET('Sanitation Data'!$I$32,0,10*ROW('Sanitation Data'!I144)))</f>
        <v/>
      </c>
      <c r="DO150" s="278" t="str">
        <f ca="true">+IF(OFFSET('Hygiene Data'!$D$11,0,10*ROW('Hygiene Data'!D144))="","",OFFSET('Hygiene Data'!$D$11,0,10*ROW('Hygiene Data'!D144)))</f>
        <v/>
      </c>
      <c r="DP150" s="278" t="str">
        <f ca="true">+IF(OFFSET('Hygiene Data'!$D$12,0,10*ROW('Hygiene Data'!D144))="","",OFFSET('Hygiene Data'!$D$12,0,10*ROW('Hygiene Data'!D144)))</f>
        <v/>
      </c>
      <c r="DQ150" s="278" t="str">
        <f ca="true">+IF(OFFSET('Hygiene Data'!$D$13,0,10*ROW('Hygiene Data'!D144))="","",OFFSET('Hygiene Data'!$D$13,0,10*ROW('Hygiene Data'!D144)))</f>
        <v/>
      </c>
      <c r="DR150" s="278" t="str">
        <f ca="true">+IF(OFFSET('Hygiene Data'!$E$11,0,10*ROW('Hygiene Data'!E144))="","",OFFSET('Hygiene Data'!$E$11,0,10*ROW('Hygiene Data'!E144)))</f>
        <v/>
      </c>
      <c r="DS150" s="278" t="str">
        <f ca="true">+IF(OFFSET('Hygiene Data'!$E$12,0,10*ROW('Hygiene Data'!E144))="","",OFFSET('Hygiene Data'!$E$12,0,10*ROW('Hygiene Data'!E144)))</f>
        <v/>
      </c>
      <c r="DT150" s="278" t="str">
        <f ca="true">+IF(OFFSET('Hygiene Data'!$E$13,0,10*ROW('Hygiene Data'!E144))="","",OFFSET('Hygiene Data'!$E$13,0,10*ROW('Hygiene Data'!E144)))</f>
        <v/>
      </c>
      <c r="DU150" s="278" t="str">
        <f ca="true">+IF(OFFSET('Hygiene Data'!$F$11,0,10*ROW('Hygiene Data'!F144))="","",OFFSET('Hygiene Data'!$F$11,0,10*ROW('Hygiene Data'!F144)))</f>
        <v/>
      </c>
      <c r="DV150" s="278" t="str">
        <f ca="true">+IF(OFFSET('Hygiene Data'!$F$12,0,10*ROW('Hygiene Data'!F144))="","",OFFSET('Hygiene Data'!$F$12,0,10*ROW('Hygiene Data'!F144)))</f>
        <v/>
      </c>
      <c r="DW150" s="278" t="str">
        <f ca="true">+IF(OFFSET('Hygiene Data'!$F$13,0,10*ROW('Hygiene Data'!F144))="","",OFFSET('Hygiene Data'!$F$13,0,10*ROW('Hygiene Data'!F144)))</f>
        <v/>
      </c>
      <c r="DX150" s="278" t="str">
        <f ca="true">+IF(OFFSET('Hygiene Data'!$G$11,0,10*ROW('Hygiene Data'!G144))="","",OFFSET('Hygiene Data'!$G$11,0,10*ROW('Hygiene Data'!G144)))</f>
        <v/>
      </c>
      <c r="DY150" s="278" t="str">
        <f ca="true">+IF(OFFSET('Hygiene Data'!$G$12,0,10*ROW('Hygiene Data'!G144))="","",OFFSET('Hygiene Data'!$G$12,0,10*ROW('Hygiene Data'!G144)))</f>
        <v/>
      </c>
      <c r="DZ150" s="278" t="str">
        <f ca="true">+IF(OFFSET('Hygiene Data'!$G$13,0,10*ROW('Hygiene Data'!G144))="","",OFFSET('Hygiene Data'!$G$13,0,10*ROW('Hygiene Data'!G144)))</f>
        <v/>
      </c>
      <c r="EA150" s="278" t="str">
        <f ca="true">+IF(OFFSET('Hygiene Data'!$H$11,0,10*ROW('Hygiene Data'!H144))="","",OFFSET('Hygiene Data'!$H$11,0,10*ROW('Hygiene Data'!H144)))</f>
        <v/>
      </c>
      <c r="EB150" s="278" t="str">
        <f ca="true">+IF(OFFSET('Hygiene Data'!$H$12,0,10*ROW('Hygiene Data'!H144))="","",OFFSET('Hygiene Data'!$H$12,0,10*ROW('Hygiene Data'!H144)))</f>
        <v/>
      </c>
      <c r="EC150" s="278" t="str">
        <f ca="true">+IF(OFFSET('Hygiene Data'!$H$13,0,10*ROW('Hygiene Data'!H144))="","",OFFSET('Hygiene Data'!$H$13,0,10*ROW('Hygiene Data'!H144)))</f>
        <v/>
      </c>
      <c r="ED150" s="278" t="str">
        <f ca="true">+IF(OFFSET('Hygiene Data'!$I$11,0,10*ROW('Hygiene Data'!I144))="","",OFFSET('Hygiene Data'!$I$11,0,10*ROW('Hygiene Data'!I144)))</f>
        <v/>
      </c>
      <c r="EE150" s="278" t="str">
        <f ca="true">+IF(OFFSET('Hygiene Data'!$I$12,0,10*ROW('Hygiene Data'!I144))="","",OFFSET('Hygiene Data'!$I$12,0,10*ROW('Hygiene Data'!I144)))</f>
        <v/>
      </c>
      <c r="EF150" s="278" t="str">
        <f ca="true">+IF(OFFSET('Hygiene Data'!$I$13,0,10*ROW('Hygiene Data'!I144))="","",OFFSET('Hygiene Data'!$I$13,0,10*ROW('Hygiene Data'!I144)))</f>
        <v/>
      </c>
    </row>
    <row xmlns:x14ac="http://schemas.microsoft.com/office/spreadsheetml/2009/9/ac" r="151" x14ac:dyDescent="0.2">
      <c r="A151" s="35" t="str">
        <f ca="true">+IF(OFFSET('Water Data'!$B$2,0,10*ROW('Water Data'!E145))="","",OFFSET('Water Data'!$B$2,0,10*ROW('Water Data'!E145)))</f>
        <v/>
      </c>
      <c r="B151" s="35" t="str">
        <f ca="true">+IF(OFFSET('Water Data'!$C$2,0,10*ROW('Water Data'!F145))="","",OFFSET('Water Data'!$C$2,0,10*ROW('Water Data'!F145)))</f>
        <v/>
      </c>
      <c r="C151" s="334" t="str">
        <f t="shared" ca="true" si="2"/>
        <v/>
      </c>
      <c r="D151" s="91"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1"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1"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1"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1"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1"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1"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1"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1"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1"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1"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1"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1"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1"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1"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1"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1"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1"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2"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2"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2"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2"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2"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2"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2"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2"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2"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2"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2"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2"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2"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2"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2"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2"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2"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2"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2"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2"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2"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2"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2"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2"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2"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2"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2"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2"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2"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2"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3"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3"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3"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3"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3"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3"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3"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3"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3"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3"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3"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3"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3"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3"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3"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3"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3"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3"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8"/>
      <c r="BS151" s="278" t="str">
        <f ca="true">+IF(OFFSET('Water Data'!$D$27,0,10*ROW('Water Data'!D145))="","",OFFSET('Water Data'!$D$27,0,10*ROW('Water Data'!D145)))</f>
        <v/>
      </c>
      <c r="BT151" s="278" t="str">
        <f ca="true">+IF(OFFSET('Water Data'!$D$28,0,10*ROW('Water Data'!D145))="","",OFFSET('Water Data'!$D$28,0,10*ROW('Water Data'!D145)))</f>
        <v/>
      </c>
      <c r="BU151" s="278" t="str">
        <f ca="true">+IF(OFFSET('Water Data'!$D$29,0,10*ROW('Water Data'!D145))="","",OFFSET('Water Data'!$D$29,0,10*ROW('Water Data'!D145)))</f>
        <v/>
      </c>
      <c r="BV151" s="278" t="str">
        <f ca="true">+IF(OFFSET('Water Data'!$E$27,0,10*ROW('Water Data'!E145))="","",OFFSET('Water Data'!$E$27,0,10*ROW('Water Data'!E145)))</f>
        <v/>
      </c>
      <c r="BW151" s="278" t="str">
        <f ca="true">+IF(OFFSET('Water Data'!$E$28,0,10*ROW('Water Data'!E145))="","",OFFSET('Water Data'!$E$28,0,10*ROW('Water Data'!E145)))</f>
        <v/>
      </c>
      <c r="BX151" s="278" t="str">
        <f ca="true">+IF(OFFSET('Water Data'!$E$29,0,10*ROW('Water Data'!E145))="","",OFFSET('Water Data'!$E$29,0,10*ROW('Water Data'!E145)))</f>
        <v/>
      </c>
      <c r="BY151" s="278" t="str">
        <f ca="true">+IF(OFFSET('Water Data'!$F$27,0,10*ROW('Water Data'!F145))="","",OFFSET('Water Data'!$F$27,0,10*ROW('Water Data'!F145)))</f>
        <v/>
      </c>
      <c r="BZ151" s="278" t="str">
        <f ca="true">+IF(OFFSET('Water Data'!$F$28,0,10*ROW('Water Data'!F145))="","",OFFSET('Water Data'!$F$28,0,10*ROW('Water Data'!F145)))</f>
        <v/>
      </c>
      <c r="CA151" s="278" t="str">
        <f ca="true">+IF(OFFSET('Water Data'!$F$29,0,10*ROW('Water Data'!F145))="","",OFFSET('Water Data'!$F$29,0,10*ROW('Water Data'!F145)))</f>
        <v/>
      </c>
      <c r="CB151" s="278" t="str">
        <f ca="true">+IF(OFFSET('Water Data'!$G$27,0,10*ROW('Water Data'!G145))="","",OFFSET('Water Data'!$G$27,0,10*ROW('Water Data'!G145)))</f>
        <v/>
      </c>
      <c r="CC151" s="278" t="str">
        <f ca="true">+IF(OFFSET('Water Data'!$G$28,0,10*ROW('Water Data'!G145))="","",OFFSET('Water Data'!$G$28,0,10*ROW('Water Data'!G145)))</f>
        <v/>
      </c>
      <c r="CD151" s="278" t="str">
        <f ca="true">+IF(OFFSET('Water Data'!$G$29,0,10*ROW('Water Data'!G145))="","",OFFSET('Water Data'!$G$29,0,10*ROW('Water Data'!G145)))</f>
        <v/>
      </c>
      <c r="CE151" s="278" t="str">
        <f ca="true">+IF(OFFSET('Water Data'!$H$27,0,10*ROW('Water Data'!H145))="","",OFFSET('Water Data'!$H$27,0,10*ROW('Water Data'!H145)))</f>
        <v/>
      </c>
      <c r="CF151" s="278" t="str">
        <f ca="true">+IF(OFFSET('Water Data'!$H$28,0,10*ROW('Water Data'!H145))="","",OFFSET('Water Data'!$H$28,0,10*ROW('Water Data'!H145)))</f>
        <v/>
      </c>
      <c r="CG151" s="278" t="str">
        <f ca="true">+IF(OFFSET('Water Data'!$H$29,0,10*ROW('Water Data'!H145))="","",OFFSET('Water Data'!$H$29,0,10*ROW('Water Data'!H145)))</f>
        <v/>
      </c>
      <c r="CH151" s="278" t="str">
        <f ca="true">+IF(OFFSET('Water Data'!$I$27,0,10*ROW('Water Data'!I145))="","",OFFSET('Water Data'!$I$27,0,10*ROW('Water Data'!I145)))</f>
        <v/>
      </c>
      <c r="CI151" s="278" t="str">
        <f ca="true">+IF(OFFSET('Water Data'!$I$28,0,10*ROW('Water Data'!I145))="","",OFFSET('Water Data'!$I$28,0,10*ROW('Water Data'!I145)))</f>
        <v/>
      </c>
      <c r="CJ151" s="278" t="str">
        <f ca="true">+IF(OFFSET('Water Data'!$I$29,0,10*ROW('Water Data'!I145))="","",OFFSET('Water Data'!$I$29,0,10*ROW('Water Data'!I145)))</f>
        <v/>
      </c>
      <c r="CK151" s="278" t="str">
        <f ca="true">+IF(OFFSET('Sanitation Data'!$D$28,0,10*ROW('Sanitation Data'!D145))="","",OFFSET('Sanitation Data'!$D$28,0,10*ROW('Sanitation Data'!D145)))</f>
        <v/>
      </c>
      <c r="CL151" s="278" t="str">
        <f ca="true">+IF(OFFSET('Sanitation Data'!$D$29,0,10*ROW('Sanitation Data'!D145))="","",OFFSET('Sanitation Data'!$D$29,0,10*ROW('Sanitation Data'!D145)))</f>
        <v/>
      </c>
      <c r="CM151" s="278" t="str">
        <f ca="true">+IF(OFFSET('Sanitation Data'!$D$30,0,10*ROW('Sanitation Data'!D145))="","",OFFSET('Sanitation Data'!$D$30,0,10*ROW('Sanitation Data'!D145)))</f>
        <v/>
      </c>
      <c r="CN151" s="278" t="str">
        <f ca="true">+IF(OFFSET('Sanitation Data'!$D$31,0,10*ROW('Sanitation Data'!D145))="","",OFFSET('Sanitation Data'!$D$31,0,10*ROW('Sanitation Data'!D145)))</f>
        <v/>
      </c>
      <c r="CO151" s="278" t="str">
        <f ca="true">+IF(OFFSET('Sanitation Data'!$D$32,0,10*ROW('Sanitation Data'!D145))="","",OFFSET('Sanitation Data'!$D$32,0,10*ROW('Sanitation Data'!D145)))</f>
        <v/>
      </c>
      <c r="CP151" s="278" t="str">
        <f ca="true">+IF(OFFSET('Sanitation Data'!$E$28,0,10*ROW('Sanitation Data'!E145))="","",OFFSET('Sanitation Data'!$E$28,0,10*ROW('Sanitation Data'!E145)))</f>
        <v/>
      </c>
      <c r="CQ151" s="278" t="str">
        <f ca="true">+IF(OFFSET('Sanitation Data'!$E$29,0,10*ROW('Sanitation Data'!E145))="","",OFFSET('Sanitation Data'!$E$29,0,10*ROW('Sanitation Data'!E145)))</f>
        <v/>
      </c>
      <c r="CR151" s="278" t="str">
        <f ca="true">+IF(OFFSET('Sanitation Data'!$E$30,0,10*ROW('Sanitation Data'!E145))="","",OFFSET('Sanitation Data'!$E$30,0,10*ROW('Sanitation Data'!E145)))</f>
        <v/>
      </c>
      <c r="CS151" s="278" t="str">
        <f ca="true">+IF(OFFSET('Sanitation Data'!$E$31,0,10*ROW('Sanitation Data'!E145))="","",OFFSET('Sanitation Data'!$E$31,0,10*ROW('Sanitation Data'!E145)))</f>
        <v/>
      </c>
      <c r="CT151" s="278" t="str">
        <f ca="true">+IF(OFFSET('Sanitation Data'!$E$32,0,10*ROW('Sanitation Data'!E145))="","",OFFSET('Sanitation Data'!$E$32,0,10*ROW('Sanitation Data'!E145)))</f>
        <v/>
      </c>
      <c r="CU151" s="278" t="str">
        <f ca="true">+IF(OFFSET('Sanitation Data'!$F$28,0,10*ROW('Sanitation Data'!F145))="","",OFFSET('Sanitation Data'!$F$28,0,10*ROW('Sanitation Data'!F145)))</f>
        <v/>
      </c>
      <c r="CV151" s="278" t="str">
        <f ca="true">+IF(OFFSET('Sanitation Data'!$F$29,0,10*ROW('Sanitation Data'!F145))="","",OFFSET('Sanitation Data'!$F$29,0,10*ROW('Sanitation Data'!F145)))</f>
        <v/>
      </c>
      <c r="CW151" s="278" t="str">
        <f ca="true">+IF(OFFSET('Sanitation Data'!$F$30,0,10*ROW('Sanitation Data'!F145))="","",OFFSET('Sanitation Data'!$F$30,0,10*ROW('Sanitation Data'!F145)))</f>
        <v/>
      </c>
      <c r="CX151" s="278" t="str">
        <f ca="true">+IF(OFFSET('Sanitation Data'!$F$31,0,10*ROW('Sanitation Data'!F145))="","",OFFSET('Sanitation Data'!$F$31,0,10*ROW('Sanitation Data'!F145)))</f>
        <v/>
      </c>
      <c r="CY151" s="278" t="str">
        <f ca="true">+IF(OFFSET('Sanitation Data'!$F$32,0,10*ROW('Sanitation Data'!F145))="","",OFFSET('Sanitation Data'!$F$32,0,10*ROW('Sanitation Data'!F145)))</f>
        <v/>
      </c>
      <c r="CZ151" s="278" t="str">
        <f ca="true">+IF(OFFSET('Sanitation Data'!$G$28,0,10*ROW('Sanitation Data'!G145))="","",OFFSET('Sanitation Data'!$G$28,0,10*ROW('Sanitation Data'!G145)))</f>
        <v/>
      </c>
      <c r="DA151" s="278" t="str">
        <f ca="true">+IF(OFFSET('Sanitation Data'!$G$29,0,10*ROW('Sanitation Data'!G145))="","",OFFSET('Sanitation Data'!$G$29,0,10*ROW('Sanitation Data'!G145)))</f>
        <v/>
      </c>
      <c r="DB151" s="278" t="str">
        <f ca="true">+IF(OFFSET('Sanitation Data'!$G$30,0,10*ROW('Sanitation Data'!G145))="","",OFFSET('Sanitation Data'!$G$30,0,10*ROW('Sanitation Data'!G145)))</f>
        <v/>
      </c>
      <c r="DC151" s="278" t="str">
        <f ca="true">+IF(OFFSET('Sanitation Data'!$G$31,0,10*ROW('Sanitation Data'!G145))="","",OFFSET('Sanitation Data'!$G$31,0,10*ROW('Sanitation Data'!G145)))</f>
        <v/>
      </c>
      <c r="DD151" s="278" t="str">
        <f ca="true">+IF(OFFSET('Sanitation Data'!$G$32,0,10*ROW('Sanitation Data'!G145))="","",OFFSET('Sanitation Data'!$G$32,0,10*ROW('Sanitation Data'!G145)))</f>
        <v/>
      </c>
      <c r="DE151" s="278" t="str">
        <f ca="true">+IF(OFFSET('Sanitation Data'!$H$28,0,10*ROW('Sanitation Data'!H145))="","",OFFSET('Sanitation Data'!$H$28,0,10*ROW('Sanitation Data'!H145)))</f>
        <v/>
      </c>
      <c r="DF151" s="278" t="str">
        <f ca="true">+IF(OFFSET('Sanitation Data'!$H$29,0,10*ROW('Sanitation Data'!H145))="","",OFFSET('Sanitation Data'!$H$29,0,10*ROW('Sanitation Data'!H145)))</f>
        <v/>
      </c>
      <c r="DG151" s="278" t="str">
        <f ca="true">+IF(OFFSET('Sanitation Data'!$H$30,0,10*ROW('Sanitation Data'!H145))="","",OFFSET('Sanitation Data'!$H$30,0,10*ROW('Sanitation Data'!H145)))</f>
        <v/>
      </c>
      <c r="DH151" s="278" t="str">
        <f ca="true">+IF(OFFSET('Sanitation Data'!$H$31,0,10*ROW('Sanitation Data'!H145))="","",OFFSET('Sanitation Data'!$H$31,0,10*ROW('Sanitation Data'!H145)))</f>
        <v/>
      </c>
      <c r="DI151" s="278" t="str">
        <f ca="true">+IF(OFFSET('Sanitation Data'!$H$32,0,10*ROW('Sanitation Data'!H145))="","",OFFSET('Sanitation Data'!$H$32,0,10*ROW('Sanitation Data'!H145)))</f>
        <v/>
      </c>
      <c r="DJ151" s="278" t="str">
        <f ca="true">+IF(OFFSET('Sanitation Data'!$I$28,0,10*ROW('Sanitation Data'!I145))="","",OFFSET('Sanitation Data'!$I$28,0,10*ROW('Sanitation Data'!I145)))</f>
        <v/>
      </c>
      <c r="DK151" s="278" t="str">
        <f ca="true">+IF(OFFSET('Sanitation Data'!$I$29,0,10*ROW('Sanitation Data'!I145))="","",OFFSET('Sanitation Data'!$I$29,0,10*ROW('Sanitation Data'!I145)))</f>
        <v/>
      </c>
      <c r="DL151" s="278" t="str">
        <f ca="true">+IF(OFFSET('Sanitation Data'!$I$30,0,10*ROW('Sanitation Data'!I145))="","",OFFSET('Sanitation Data'!$I$30,0,10*ROW('Sanitation Data'!I145)))</f>
        <v/>
      </c>
      <c r="DM151" s="278" t="str">
        <f ca="true">+IF(OFFSET('Sanitation Data'!$I$31,0,10*ROW('Sanitation Data'!I145))="","",OFFSET('Sanitation Data'!$I$31,0,10*ROW('Sanitation Data'!I145)))</f>
        <v/>
      </c>
      <c r="DN151" s="278" t="str">
        <f ca="true">+IF(OFFSET('Sanitation Data'!$I$32,0,10*ROW('Sanitation Data'!I145))="","",OFFSET('Sanitation Data'!$I$32,0,10*ROW('Sanitation Data'!I145)))</f>
        <v/>
      </c>
      <c r="DO151" s="278" t="str">
        <f ca="true">+IF(OFFSET('Hygiene Data'!$D$11,0,10*ROW('Hygiene Data'!D145))="","",OFFSET('Hygiene Data'!$D$11,0,10*ROW('Hygiene Data'!D145)))</f>
        <v/>
      </c>
      <c r="DP151" s="278" t="str">
        <f ca="true">+IF(OFFSET('Hygiene Data'!$D$12,0,10*ROW('Hygiene Data'!D145))="","",OFFSET('Hygiene Data'!$D$12,0,10*ROW('Hygiene Data'!D145)))</f>
        <v/>
      </c>
      <c r="DQ151" s="278" t="str">
        <f ca="true">+IF(OFFSET('Hygiene Data'!$D$13,0,10*ROW('Hygiene Data'!D145))="","",OFFSET('Hygiene Data'!$D$13,0,10*ROW('Hygiene Data'!D145)))</f>
        <v/>
      </c>
      <c r="DR151" s="278" t="str">
        <f ca="true">+IF(OFFSET('Hygiene Data'!$E$11,0,10*ROW('Hygiene Data'!E145))="","",OFFSET('Hygiene Data'!$E$11,0,10*ROW('Hygiene Data'!E145)))</f>
        <v/>
      </c>
      <c r="DS151" s="278" t="str">
        <f ca="true">+IF(OFFSET('Hygiene Data'!$E$12,0,10*ROW('Hygiene Data'!E145))="","",OFFSET('Hygiene Data'!$E$12,0,10*ROW('Hygiene Data'!E145)))</f>
        <v/>
      </c>
      <c r="DT151" s="278" t="str">
        <f ca="true">+IF(OFFSET('Hygiene Data'!$E$13,0,10*ROW('Hygiene Data'!E145))="","",OFFSET('Hygiene Data'!$E$13,0,10*ROW('Hygiene Data'!E145)))</f>
        <v/>
      </c>
      <c r="DU151" s="278" t="str">
        <f ca="true">+IF(OFFSET('Hygiene Data'!$F$11,0,10*ROW('Hygiene Data'!F145))="","",OFFSET('Hygiene Data'!$F$11,0,10*ROW('Hygiene Data'!F145)))</f>
        <v/>
      </c>
      <c r="DV151" s="278" t="str">
        <f ca="true">+IF(OFFSET('Hygiene Data'!$F$12,0,10*ROW('Hygiene Data'!F145))="","",OFFSET('Hygiene Data'!$F$12,0,10*ROW('Hygiene Data'!F145)))</f>
        <v/>
      </c>
      <c r="DW151" s="278" t="str">
        <f ca="true">+IF(OFFSET('Hygiene Data'!$F$13,0,10*ROW('Hygiene Data'!F145))="","",OFFSET('Hygiene Data'!$F$13,0,10*ROW('Hygiene Data'!F145)))</f>
        <v/>
      </c>
      <c r="DX151" s="278" t="str">
        <f ca="true">+IF(OFFSET('Hygiene Data'!$G$11,0,10*ROW('Hygiene Data'!G145))="","",OFFSET('Hygiene Data'!$G$11,0,10*ROW('Hygiene Data'!G145)))</f>
        <v/>
      </c>
      <c r="DY151" s="278" t="str">
        <f ca="true">+IF(OFFSET('Hygiene Data'!$G$12,0,10*ROW('Hygiene Data'!G145))="","",OFFSET('Hygiene Data'!$G$12,0,10*ROW('Hygiene Data'!G145)))</f>
        <v/>
      </c>
      <c r="DZ151" s="278" t="str">
        <f ca="true">+IF(OFFSET('Hygiene Data'!$G$13,0,10*ROW('Hygiene Data'!G145))="","",OFFSET('Hygiene Data'!$G$13,0,10*ROW('Hygiene Data'!G145)))</f>
        <v/>
      </c>
      <c r="EA151" s="278" t="str">
        <f ca="true">+IF(OFFSET('Hygiene Data'!$H$11,0,10*ROW('Hygiene Data'!H145))="","",OFFSET('Hygiene Data'!$H$11,0,10*ROW('Hygiene Data'!H145)))</f>
        <v/>
      </c>
      <c r="EB151" s="278" t="str">
        <f ca="true">+IF(OFFSET('Hygiene Data'!$H$12,0,10*ROW('Hygiene Data'!H145))="","",OFFSET('Hygiene Data'!$H$12,0,10*ROW('Hygiene Data'!H145)))</f>
        <v/>
      </c>
      <c r="EC151" s="278" t="str">
        <f ca="true">+IF(OFFSET('Hygiene Data'!$H$13,0,10*ROW('Hygiene Data'!H145))="","",OFFSET('Hygiene Data'!$H$13,0,10*ROW('Hygiene Data'!H145)))</f>
        <v/>
      </c>
      <c r="ED151" s="278" t="str">
        <f ca="true">+IF(OFFSET('Hygiene Data'!$I$11,0,10*ROW('Hygiene Data'!I145))="","",OFFSET('Hygiene Data'!$I$11,0,10*ROW('Hygiene Data'!I145)))</f>
        <v/>
      </c>
      <c r="EE151" s="278" t="str">
        <f ca="true">+IF(OFFSET('Hygiene Data'!$I$12,0,10*ROW('Hygiene Data'!I145))="","",OFFSET('Hygiene Data'!$I$12,0,10*ROW('Hygiene Data'!I145)))</f>
        <v/>
      </c>
      <c r="EF151" s="278" t="str">
        <f ca="true">+IF(OFFSET('Hygiene Data'!$I$13,0,10*ROW('Hygiene Data'!I145))="","",OFFSET('Hygiene Data'!$I$13,0,10*ROW('Hygiene Data'!I145)))</f>
        <v/>
      </c>
    </row>
    <row xmlns:x14ac="http://schemas.microsoft.com/office/spreadsheetml/2009/9/ac" r="152" x14ac:dyDescent="0.2">
      <c r="A152" s="35" t="str">
        <f ca="true">+IF(OFFSET('Water Data'!$B$2,0,10*ROW('Water Data'!E146))="","",OFFSET('Water Data'!$B$2,0,10*ROW('Water Data'!E146)))</f>
        <v/>
      </c>
      <c r="B152" s="35" t="str">
        <f ca="true">+IF(OFFSET('Water Data'!$C$2,0,10*ROW('Water Data'!F146))="","",OFFSET('Water Data'!$C$2,0,10*ROW('Water Data'!F146)))</f>
        <v/>
      </c>
      <c r="C152" s="334" t="str">
        <f t="shared" ca="true" si="2"/>
        <v/>
      </c>
      <c r="D152" s="91"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1"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1"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1"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1"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1"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1"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1"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1"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1"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1"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1"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1"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1"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1"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1"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1"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1"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2"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2"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2"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2"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2"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2"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2"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2"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2"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2"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2"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2"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2"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2"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2"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2"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2"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2"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2"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2"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2"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2"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2"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2"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2"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2"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2"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2"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2"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2"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3"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3"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3"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3"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3"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3"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3"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3"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3"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3"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3"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3"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3"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3"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3"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3"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3"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3"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8"/>
      <c r="BS152" s="278" t="str">
        <f ca="true">+IF(OFFSET('Water Data'!$D$27,0,10*ROW('Water Data'!D146))="","",OFFSET('Water Data'!$D$27,0,10*ROW('Water Data'!D146)))</f>
        <v/>
      </c>
      <c r="BT152" s="278" t="str">
        <f ca="true">+IF(OFFSET('Water Data'!$D$28,0,10*ROW('Water Data'!D146))="","",OFFSET('Water Data'!$D$28,0,10*ROW('Water Data'!D146)))</f>
        <v/>
      </c>
      <c r="BU152" s="278" t="str">
        <f ca="true">+IF(OFFSET('Water Data'!$D$29,0,10*ROW('Water Data'!D146))="","",OFFSET('Water Data'!$D$29,0,10*ROW('Water Data'!D146)))</f>
        <v/>
      </c>
      <c r="BV152" s="278" t="str">
        <f ca="true">+IF(OFFSET('Water Data'!$E$27,0,10*ROW('Water Data'!E146))="","",OFFSET('Water Data'!$E$27,0,10*ROW('Water Data'!E146)))</f>
        <v/>
      </c>
      <c r="BW152" s="278" t="str">
        <f ca="true">+IF(OFFSET('Water Data'!$E$28,0,10*ROW('Water Data'!E146))="","",OFFSET('Water Data'!$E$28,0,10*ROW('Water Data'!E146)))</f>
        <v/>
      </c>
      <c r="BX152" s="278" t="str">
        <f ca="true">+IF(OFFSET('Water Data'!$E$29,0,10*ROW('Water Data'!E146))="","",OFFSET('Water Data'!$E$29,0,10*ROW('Water Data'!E146)))</f>
        <v/>
      </c>
      <c r="BY152" s="278" t="str">
        <f ca="true">+IF(OFFSET('Water Data'!$F$27,0,10*ROW('Water Data'!F146))="","",OFFSET('Water Data'!$F$27,0,10*ROW('Water Data'!F146)))</f>
        <v/>
      </c>
      <c r="BZ152" s="278" t="str">
        <f ca="true">+IF(OFFSET('Water Data'!$F$28,0,10*ROW('Water Data'!F146))="","",OFFSET('Water Data'!$F$28,0,10*ROW('Water Data'!F146)))</f>
        <v/>
      </c>
      <c r="CA152" s="278" t="str">
        <f ca="true">+IF(OFFSET('Water Data'!$F$29,0,10*ROW('Water Data'!F146))="","",OFFSET('Water Data'!$F$29,0,10*ROW('Water Data'!F146)))</f>
        <v/>
      </c>
      <c r="CB152" s="278" t="str">
        <f ca="true">+IF(OFFSET('Water Data'!$G$27,0,10*ROW('Water Data'!G146))="","",OFFSET('Water Data'!$G$27,0,10*ROW('Water Data'!G146)))</f>
        <v/>
      </c>
      <c r="CC152" s="278" t="str">
        <f ca="true">+IF(OFFSET('Water Data'!$G$28,0,10*ROW('Water Data'!G146))="","",OFFSET('Water Data'!$G$28,0,10*ROW('Water Data'!G146)))</f>
        <v/>
      </c>
      <c r="CD152" s="278" t="str">
        <f ca="true">+IF(OFFSET('Water Data'!$G$29,0,10*ROW('Water Data'!G146))="","",OFFSET('Water Data'!$G$29,0,10*ROW('Water Data'!G146)))</f>
        <v/>
      </c>
      <c r="CE152" s="278" t="str">
        <f ca="true">+IF(OFFSET('Water Data'!$H$27,0,10*ROW('Water Data'!H146))="","",OFFSET('Water Data'!$H$27,0,10*ROW('Water Data'!H146)))</f>
        <v/>
      </c>
      <c r="CF152" s="278" t="str">
        <f ca="true">+IF(OFFSET('Water Data'!$H$28,0,10*ROW('Water Data'!H146))="","",OFFSET('Water Data'!$H$28,0,10*ROW('Water Data'!H146)))</f>
        <v/>
      </c>
      <c r="CG152" s="278" t="str">
        <f ca="true">+IF(OFFSET('Water Data'!$H$29,0,10*ROW('Water Data'!H146))="","",OFFSET('Water Data'!$H$29,0,10*ROW('Water Data'!H146)))</f>
        <v/>
      </c>
      <c r="CH152" s="278" t="str">
        <f ca="true">+IF(OFFSET('Water Data'!$I$27,0,10*ROW('Water Data'!I146))="","",OFFSET('Water Data'!$I$27,0,10*ROW('Water Data'!I146)))</f>
        <v/>
      </c>
      <c r="CI152" s="278" t="str">
        <f ca="true">+IF(OFFSET('Water Data'!$I$28,0,10*ROW('Water Data'!I146))="","",OFFSET('Water Data'!$I$28,0,10*ROW('Water Data'!I146)))</f>
        <v/>
      </c>
      <c r="CJ152" s="278" t="str">
        <f ca="true">+IF(OFFSET('Water Data'!$I$29,0,10*ROW('Water Data'!I146))="","",OFFSET('Water Data'!$I$29,0,10*ROW('Water Data'!I146)))</f>
        <v/>
      </c>
      <c r="CK152" s="278" t="str">
        <f ca="true">+IF(OFFSET('Sanitation Data'!$D$28,0,10*ROW('Sanitation Data'!D146))="","",OFFSET('Sanitation Data'!$D$28,0,10*ROW('Sanitation Data'!D146)))</f>
        <v/>
      </c>
      <c r="CL152" s="278" t="str">
        <f ca="true">+IF(OFFSET('Sanitation Data'!$D$29,0,10*ROW('Sanitation Data'!D146))="","",OFFSET('Sanitation Data'!$D$29,0,10*ROW('Sanitation Data'!D146)))</f>
        <v/>
      </c>
      <c r="CM152" s="278" t="str">
        <f ca="true">+IF(OFFSET('Sanitation Data'!$D$30,0,10*ROW('Sanitation Data'!D146))="","",OFFSET('Sanitation Data'!$D$30,0,10*ROW('Sanitation Data'!D146)))</f>
        <v/>
      </c>
      <c r="CN152" s="278" t="str">
        <f ca="true">+IF(OFFSET('Sanitation Data'!$D$31,0,10*ROW('Sanitation Data'!D146))="","",OFFSET('Sanitation Data'!$D$31,0,10*ROW('Sanitation Data'!D146)))</f>
        <v/>
      </c>
      <c r="CO152" s="278" t="str">
        <f ca="true">+IF(OFFSET('Sanitation Data'!$D$32,0,10*ROW('Sanitation Data'!D146))="","",OFFSET('Sanitation Data'!$D$32,0,10*ROW('Sanitation Data'!D146)))</f>
        <v/>
      </c>
      <c r="CP152" s="278" t="str">
        <f ca="true">+IF(OFFSET('Sanitation Data'!$E$28,0,10*ROW('Sanitation Data'!E146))="","",OFFSET('Sanitation Data'!$E$28,0,10*ROW('Sanitation Data'!E146)))</f>
        <v/>
      </c>
      <c r="CQ152" s="278" t="str">
        <f ca="true">+IF(OFFSET('Sanitation Data'!$E$29,0,10*ROW('Sanitation Data'!E146))="","",OFFSET('Sanitation Data'!$E$29,0,10*ROW('Sanitation Data'!E146)))</f>
        <v/>
      </c>
      <c r="CR152" s="278" t="str">
        <f ca="true">+IF(OFFSET('Sanitation Data'!$E$30,0,10*ROW('Sanitation Data'!E146))="","",OFFSET('Sanitation Data'!$E$30,0,10*ROW('Sanitation Data'!E146)))</f>
        <v/>
      </c>
      <c r="CS152" s="278" t="str">
        <f ca="true">+IF(OFFSET('Sanitation Data'!$E$31,0,10*ROW('Sanitation Data'!E146))="","",OFFSET('Sanitation Data'!$E$31,0,10*ROW('Sanitation Data'!E146)))</f>
        <v/>
      </c>
      <c r="CT152" s="278" t="str">
        <f ca="true">+IF(OFFSET('Sanitation Data'!$E$32,0,10*ROW('Sanitation Data'!E146))="","",OFFSET('Sanitation Data'!$E$32,0,10*ROW('Sanitation Data'!E146)))</f>
        <v/>
      </c>
      <c r="CU152" s="278" t="str">
        <f ca="true">+IF(OFFSET('Sanitation Data'!$F$28,0,10*ROW('Sanitation Data'!F146))="","",OFFSET('Sanitation Data'!$F$28,0,10*ROW('Sanitation Data'!F146)))</f>
        <v/>
      </c>
      <c r="CV152" s="278" t="str">
        <f ca="true">+IF(OFFSET('Sanitation Data'!$F$29,0,10*ROW('Sanitation Data'!F146))="","",OFFSET('Sanitation Data'!$F$29,0,10*ROW('Sanitation Data'!F146)))</f>
        <v/>
      </c>
      <c r="CW152" s="278" t="str">
        <f ca="true">+IF(OFFSET('Sanitation Data'!$F$30,0,10*ROW('Sanitation Data'!F146))="","",OFFSET('Sanitation Data'!$F$30,0,10*ROW('Sanitation Data'!F146)))</f>
        <v/>
      </c>
      <c r="CX152" s="278" t="str">
        <f ca="true">+IF(OFFSET('Sanitation Data'!$F$31,0,10*ROW('Sanitation Data'!F146))="","",OFFSET('Sanitation Data'!$F$31,0,10*ROW('Sanitation Data'!F146)))</f>
        <v/>
      </c>
      <c r="CY152" s="278" t="str">
        <f ca="true">+IF(OFFSET('Sanitation Data'!$F$32,0,10*ROW('Sanitation Data'!F146))="","",OFFSET('Sanitation Data'!$F$32,0,10*ROW('Sanitation Data'!F146)))</f>
        <v/>
      </c>
      <c r="CZ152" s="278" t="str">
        <f ca="true">+IF(OFFSET('Sanitation Data'!$G$28,0,10*ROW('Sanitation Data'!G146))="","",OFFSET('Sanitation Data'!$G$28,0,10*ROW('Sanitation Data'!G146)))</f>
        <v/>
      </c>
      <c r="DA152" s="278" t="str">
        <f ca="true">+IF(OFFSET('Sanitation Data'!$G$29,0,10*ROW('Sanitation Data'!G146))="","",OFFSET('Sanitation Data'!$G$29,0,10*ROW('Sanitation Data'!G146)))</f>
        <v/>
      </c>
      <c r="DB152" s="278" t="str">
        <f ca="true">+IF(OFFSET('Sanitation Data'!$G$30,0,10*ROW('Sanitation Data'!G146))="","",OFFSET('Sanitation Data'!$G$30,0,10*ROW('Sanitation Data'!G146)))</f>
        <v/>
      </c>
      <c r="DC152" s="278" t="str">
        <f ca="true">+IF(OFFSET('Sanitation Data'!$G$31,0,10*ROW('Sanitation Data'!G146))="","",OFFSET('Sanitation Data'!$G$31,0,10*ROW('Sanitation Data'!G146)))</f>
        <v/>
      </c>
      <c r="DD152" s="278" t="str">
        <f ca="true">+IF(OFFSET('Sanitation Data'!$G$32,0,10*ROW('Sanitation Data'!G146))="","",OFFSET('Sanitation Data'!$G$32,0,10*ROW('Sanitation Data'!G146)))</f>
        <v/>
      </c>
      <c r="DE152" s="278" t="str">
        <f ca="true">+IF(OFFSET('Sanitation Data'!$H$28,0,10*ROW('Sanitation Data'!H146))="","",OFFSET('Sanitation Data'!$H$28,0,10*ROW('Sanitation Data'!H146)))</f>
        <v/>
      </c>
      <c r="DF152" s="278" t="str">
        <f ca="true">+IF(OFFSET('Sanitation Data'!$H$29,0,10*ROW('Sanitation Data'!H146))="","",OFFSET('Sanitation Data'!$H$29,0,10*ROW('Sanitation Data'!H146)))</f>
        <v/>
      </c>
      <c r="DG152" s="278" t="str">
        <f ca="true">+IF(OFFSET('Sanitation Data'!$H$30,0,10*ROW('Sanitation Data'!H146))="","",OFFSET('Sanitation Data'!$H$30,0,10*ROW('Sanitation Data'!H146)))</f>
        <v/>
      </c>
      <c r="DH152" s="278" t="str">
        <f ca="true">+IF(OFFSET('Sanitation Data'!$H$31,0,10*ROW('Sanitation Data'!H146))="","",OFFSET('Sanitation Data'!$H$31,0,10*ROW('Sanitation Data'!H146)))</f>
        <v/>
      </c>
      <c r="DI152" s="278" t="str">
        <f ca="true">+IF(OFFSET('Sanitation Data'!$H$32,0,10*ROW('Sanitation Data'!H146))="","",OFFSET('Sanitation Data'!$H$32,0,10*ROW('Sanitation Data'!H146)))</f>
        <v/>
      </c>
      <c r="DJ152" s="278" t="str">
        <f ca="true">+IF(OFFSET('Sanitation Data'!$I$28,0,10*ROW('Sanitation Data'!I146))="","",OFFSET('Sanitation Data'!$I$28,0,10*ROW('Sanitation Data'!I146)))</f>
        <v/>
      </c>
      <c r="DK152" s="278" t="str">
        <f ca="true">+IF(OFFSET('Sanitation Data'!$I$29,0,10*ROW('Sanitation Data'!I146))="","",OFFSET('Sanitation Data'!$I$29,0,10*ROW('Sanitation Data'!I146)))</f>
        <v/>
      </c>
      <c r="DL152" s="278" t="str">
        <f ca="true">+IF(OFFSET('Sanitation Data'!$I$30,0,10*ROW('Sanitation Data'!I146))="","",OFFSET('Sanitation Data'!$I$30,0,10*ROW('Sanitation Data'!I146)))</f>
        <v/>
      </c>
      <c r="DM152" s="278" t="str">
        <f ca="true">+IF(OFFSET('Sanitation Data'!$I$31,0,10*ROW('Sanitation Data'!I146))="","",OFFSET('Sanitation Data'!$I$31,0,10*ROW('Sanitation Data'!I146)))</f>
        <v/>
      </c>
      <c r="DN152" s="278" t="str">
        <f ca="true">+IF(OFFSET('Sanitation Data'!$I$32,0,10*ROW('Sanitation Data'!I146))="","",OFFSET('Sanitation Data'!$I$32,0,10*ROW('Sanitation Data'!I146)))</f>
        <v/>
      </c>
      <c r="DO152" s="278" t="str">
        <f ca="true">+IF(OFFSET('Hygiene Data'!$D$11,0,10*ROW('Hygiene Data'!D146))="","",OFFSET('Hygiene Data'!$D$11,0,10*ROW('Hygiene Data'!D146)))</f>
        <v/>
      </c>
      <c r="DP152" s="278" t="str">
        <f ca="true">+IF(OFFSET('Hygiene Data'!$D$12,0,10*ROW('Hygiene Data'!D146))="","",OFFSET('Hygiene Data'!$D$12,0,10*ROW('Hygiene Data'!D146)))</f>
        <v/>
      </c>
      <c r="DQ152" s="278" t="str">
        <f ca="true">+IF(OFFSET('Hygiene Data'!$D$13,0,10*ROW('Hygiene Data'!D146))="","",OFFSET('Hygiene Data'!$D$13,0,10*ROW('Hygiene Data'!D146)))</f>
        <v/>
      </c>
      <c r="DR152" s="278" t="str">
        <f ca="true">+IF(OFFSET('Hygiene Data'!$E$11,0,10*ROW('Hygiene Data'!E146))="","",OFFSET('Hygiene Data'!$E$11,0,10*ROW('Hygiene Data'!E146)))</f>
        <v/>
      </c>
      <c r="DS152" s="278" t="str">
        <f ca="true">+IF(OFFSET('Hygiene Data'!$E$12,0,10*ROW('Hygiene Data'!E146))="","",OFFSET('Hygiene Data'!$E$12,0,10*ROW('Hygiene Data'!E146)))</f>
        <v/>
      </c>
      <c r="DT152" s="278" t="str">
        <f ca="true">+IF(OFFSET('Hygiene Data'!$E$13,0,10*ROW('Hygiene Data'!E146))="","",OFFSET('Hygiene Data'!$E$13,0,10*ROW('Hygiene Data'!E146)))</f>
        <v/>
      </c>
      <c r="DU152" s="278" t="str">
        <f ca="true">+IF(OFFSET('Hygiene Data'!$F$11,0,10*ROW('Hygiene Data'!F146))="","",OFFSET('Hygiene Data'!$F$11,0,10*ROW('Hygiene Data'!F146)))</f>
        <v/>
      </c>
      <c r="DV152" s="278" t="str">
        <f ca="true">+IF(OFFSET('Hygiene Data'!$F$12,0,10*ROW('Hygiene Data'!F146))="","",OFFSET('Hygiene Data'!$F$12,0,10*ROW('Hygiene Data'!F146)))</f>
        <v/>
      </c>
      <c r="DW152" s="278" t="str">
        <f ca="true">+IF(OFFSET('Hygiene Data'!$F$13,0,10*ROW('Hygiene Data'!F146))="","",OFFSET('Hygiene Data'!$F$13,0,10*ROW('Hygiene Data'!F146)))</f>
        <v/>
      </c>
      <c r="DX152" s="278" t="str">
        <f ca="true">+IF(OFFSET('Hygiene Data'!$G$11,0,10*ROW('Hygiene Data'!G146))="","",OFFSET('Hygiene Data'!$G$11,0,10*ROW('Hygiene Data'!G146)))</f>
        <v/>
      </c>
      <c r="DY152" s="278" t="str">
        <f ca="true">+IF(OFFSET('Hygiene Data'!$G$12,0,10*ROW('Hygiene Data'!G146))="","",OFFSET('Hygiene Data'!$G$12,0,10*ROW('Hygiene Data'!G146)))</f>
        <v/>
      </c>
      <c r="DZ152" s="278" t="str">
        <f ca="true">+IF(OFFSET('Hygiene Data'!$G$13,0,10*ROW('Hygiene Data'!G146))="","",OFFSET('Hygiene Data'!$G$13,0,10*ROW('Hygiene Data'!G146)))</f>
        <v/>
      </c>
      <c r="EA152" s="278" t="str">
        <f ca="true">+IF(OFFSET('Hygiene Data'!$H$11,0,10*ROW('Hygiene Data'!H146))="","",OFFSET('Hygiene Data'!$H$11,0,10*ROW('Hygiene Data'!H146)))</f>
        <v/>
      </c>
      <c r="EB152" s="278" t="str">
        <f ca="true">+IF(OFFSET('Hygiene Data'!$H$12,0,10*ROW('Hygiene Data'!H146))="","",OFFSET('Hygiene Data'!$H$12,0,10*ROW('Hygiene Data'!H146)))</f>
        <v/>
      </c>
      <c r="EC152" s="278" t="str">
        <f ca="true">+IF(OFFSET('Hygiene Data'!$H$13,0,10*ROW('Hygiene Data'!H146))="","",OFFSET('Hygiene Data'!$H$13,0,10*ROW('Hygiene Data'!H146)))</f>
        <v/>
      </c>
      <c r="ED152" s="278" t="str">
        <f ca="true">+IF(OFFSET('Hygiene Data'!$I$11,0,10*ROW('Hygiene Data'!I146))="","",OFFSET('Hygiene Data'!$I$11,0,10*ROW('Hygiene Data'!I146)))</f>
        <v/>
      </c>
      <c r="EE152" s="278" t="str">
        <f ca="true">+IF(OFFSET('Hygiene Data'!$I$12,0,10*ROW('Hygiene Data'!I146))="","",OFFSET('Hygiene Data'!$I$12,0,10*ROW('Hygiene Data'!I146)))</f>
        <v/>
      </c>
      <c r="EF152" s="278" t="str">
        <f ca="true">+IF(OFFSET('Hygiene Data'!$I$13,0,10*ROW('Hygiene Data'!I146))="","",OFFSET('Hygiene Data'!$I$13,0,10*ROW('Hygiene Data'!I146)))</f>
        <v/>
      </c>
    </row>
    <row xmlns:x14ac="http://schemas.microsoft.com/office/spreadsheetml/2009/9/ac" r="153" x14ac:dyDescent="0.2">
      <c r="A153" s="35" t="str">
        <f ca="true">+IF(OFFSET('Water Data'!$B$2,0,10*ROW('Water Data'!E147))="","",OFFSET('Water Data'!$B$2,0,10*ROW('Water Data'!E147)))</f>
        <v/>
      </c>
      <c r="B153" s="35" t="str">
        <f ca="true">+IF(OFFSET('Water Data'!$C$2,0,10*ROW('Water Data'!F147))="","",OFFSET('Water Data'!$C$2,0,10*ROW('Water Data'!F147)))</f>
        <v/>
      </c>
      <c r="C153" s="334" t="str">
        <f t="shared" ca="true" si="2"/>
        <v/>
      </c>
      <c r="D153" s="91"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1"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1"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1"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1"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1"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1"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1"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1"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1"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1"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1"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1"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1"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1"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1"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1"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1"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2"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2"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2"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2"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2"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2"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2"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2"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2"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2"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2"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2"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2"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2"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2"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2"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2"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2"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2"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2"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2"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2"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2"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2"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2"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2"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2"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2"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2"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2"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3"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3"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3"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3"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3"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3"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3"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3"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3"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3"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3"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3"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3"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3"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3"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3"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3"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3"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8"/>
      <c r="BS153" s="278" t="str">
        <f ca="true">+IF(OFFSET('Water Data'!$D$27,0,10*ROW('Water Data'!D147))="","",OFFSET('Water Data'!$D$27,0,10*ROW('Water Data'!D147)))</f>
        <v/>
      </c>
      <c r="BT153" s="278" t="str">
        <f ca="true">+IF(OFFSET('Water Data'!$D$28,0,10*ROW('Water Data'!D147))="","",OFFSET('Water Data'!$D$28,0,10*ROW('Water Data'!D147)))</f>
        <v/>
      </c>
      <c r="BU153" s="278" t="str">
        <f ca="true">+IF(OFFSET('Water Data'!$D$29,0,10*ROW('Water Data'!D147))="","",OFFSET('Water Data'!$D$29,0,10*ROW('Water Data'!D147)))</f>
        <v/>
      </c>
      <c r="BV153" s="278" t="str">
        <f ca="true">+IF(OFFSET('Water Data'!$E$27,0,10*ROW('Water Data'!E147))="","",OFFSET('Water Data'!$E$27,0,10*ROW('Water Data'!E147)))</f>
        <v/>
      </c>
      <c r="BW153" s="278" t="str">
        <f ca="true">+IF(OFFSET('Water Data'!$E$28,0,10*ROW('Water Data'!E147))="","",OFFSET('Water Data'!$E$28,0,10*ROW('Water Data'!E147)))</f>
        <v/>
      </c>
      <c r="BX153" s="278" t="str">
        <f ca="true">+IF(OFFSET('Water Data'!$E$29,0,10*ROW('Water Data'!E147))="","",OFFSET('Water Data'!$E$29,0,10*ROW('Water Data'!E147)))</f>
        <v/>
      </c>
      <c r="BY153" s="278" t="str">
        <f ca="true">+IF(OFFSET('Water Data'!$F$27,0,10*ROW('Water Data'!F147))="","",OFFSET('Water Data'!$F$27,0,10*ROW('Water Data'!F147)))</f>
        <v/>
      </c>
      <c r="BZ153" s="278" t="str">
        <f ca="true">+IF(OFFSET('Water Data'!$F$28,0,10*ROW('Water Data'!F147))="","",OFFSET('Water Data'!$F$28,0,10*ROW('Water Data'!F147)))</f>
        <v/>
      </c>
      <c r="CA153" s="278" t="str">
        <f ca="true">+IF(OFFSET('Water Data'!$F$29,0,10*ROW('Water Data'!F147))="","",OFFSET('Water Data'!$F$29,0,10*ROW('Water Data'!F147)))</f>
        <v/>
      </c>
      <c r="CB153" s="278" t="str">
        <f ca="true">+IF(OFFSET('Water Data'!$G$27,0,10*ROW('Water Data'!G147))="","",OFFSET('Water Data'!$G$27,0,10*ROW('Water Data'!G147)))</f>
        <v/>
      </c>
      <c r="CC153" s="278" t="str">
        <f ca="true">+IF(OFFSET('Water Data'!$G$28,0,10*ROW('Water Data'!G147))="","",OFFSET('Water Data'!$G$28,0,10*ROW('Water Data'!G147)))</f>
        <v/>
      </c>
      <c r="CD153" s="278" t="str">
        <f ca="true">+IF(OFFSET('Water Data'!$G$29,0,10*ROW('Water Data'!G147))="","",OFFSET('Water Data'!$G$29,0,10*ROW('Water Data'!G147)))</f>
        <v/>
      </c>
      <c r="CE153" s="278" t="str">
        <f ca="true">+IF(OFFSET('Water Data'!$H$27,0,10*ROW('Water Data'!H147))="","",OFFSET('Water Data'!$H$27,0,10*ROW('Water Data'!H147)))</f>
        <v/>
      </c>
      <c r="CF153" s="278" t="str">
        <f ca="true">+IF(OFFSET('Water Data'!$H$28,0,10*ROW('Water Data'!H147))="","",OFFSET('Water Data'!$H$28,0,10*ROW('Water Data'!H147)))</f>
        <v/>
      </c>
      <c r="CG153" s="278" t="str">
        <f ca="true">+IF(OFFSET('Water Data'!$H$29,0,10*ROW('Water Data'!H147))="","",OFFSET('Water Data'!$H$29,0,10*ROW('Water Data'!H147)))</f>
        <v/>
      </c>
      <c r="CH153" s="278" t="str">
        <f ca="true">+IF(OFFSET('Water Data'!$I$27,0,10*ROW('Water Data'!I147))="","",OFFSET('Water Data'!$I$27,0,10*ROW('Water Data'!I147)))</f>
        <v/>
      </c>
      <c r="CI153" s="278" t="str">
        <f ca="true">+IF(OFFSET('Water Data'!$I$28,0,10*ROW('Water Data'!I147))="","",OFFSET('Water Data'!$I$28,0,10*ROW('Water Data'!I147)))</f>
        <v/>
      </c>
      <c r="CJ153" s="278" t="str">
        <f ca="true">+IF(OFFSET('Water Data'!$I$29,0,10*ROW('Water Data'!I147))="","",OFFSET('Water Data'!$I$29,0,10*ROW('Water Data'!I147)))</f>
        <v/>
      </c>
      <c r="CK153" s="278" t="str">
        <f ca="true">+IF(OFFSET('Sanitation Data'!$D$28,0,10*ROW('Sanitation Data'!D147))="","",OFFSET('Sanitation Data'!$D$28,0,10*ROW('Sanitation Data'!D147)))</f>
        <v/>
      </c>
      <c r="CL153" s="278" t="str">
        <f ca="true">+IF(OFFSET('Sanitation Data'!$D$29,0,10*ROW('Sanitation Data'!D147))="","",OFFSET('Sanitation Data'!$D$29,0,10*ROW('Sanitation Data'!D147)))</f>
        <v/>
      </c>
      <c r="CM153" s="278" t="str">
        <f ca="true">+IF(OFFSET('Sanitation Data'!$D$30,0,10*ROW('Sanitation Data'!D147))="","",OFFSET('Sanitation Data'!$D$30,0,10*ROW('Sanitation Data'!D147)))</f>
        <v/>
      </c>
      <c r="CN153" s="278" t="str">
        <f ca="true">+IF(OFFSET('Sanitation Data'!$D$31,0,10*ROW('Sanitation Data'!D147))="","",OFFSET('Sanitation Data'!$D$31,0,10*ROW('Sanitation Data'!D147)))</f>
        <v/>
      </c>
      <c r="CO153" s="278" t="str">
        <f ca="true">+IF(OFFSET('Sanitation Data'!$D$32,0,10*ROW('Sanitation Data'!D147))="","",OFFSET('Sanitation Data'!$D$32,0,10*ROW('Sanitation Data'!D147)))</f>
        <v/>
      </c>
      <c r="CP153" s="278" t="str">
        <f ca="true">+IF(OFFSET('Sanitation Data'!$E$28,0,10*ROW('Sanitation Data'!E147))="","",OFFSET('Sanitation Data'!$E$28,0,10*ROW('Sanitation Data'!E147)))</f>
        <v/>
      </c>
      <c r="CQ153" s="278" t="str">
        <f ca="true">+IF(OFFSET('Sanitation Data'!$E$29,0,10*ROW('Sanitation Data'!E147))="","",OFFSET('Sanitation Data'!$E$29,0,10*ROW('Sanitation Data'!E147)))</f>
        <v/>
      </c>
      <c r="CR153" s="278" t="str">
        <f ca="true">+IF(OFFSET('Sanitation Data'!$E$30,0,10*ROW('Sanitation Data'!E147))="","",OFFSET('Sanitation Data'!$E$30,0,10*ROW('Sanitation Data'!E147)))</f>
        <v/>
      </c>
      <c r="CS153" s="278" t="str">
        <f ca="true">+IF(OFFSET('Sanitation Data'!$E$31,0,10*ROW('Sanitation Data'!E147))="","",OFFSET('Sanitation Data'!$E$31,0,10*ROW('Sanitation Data'!E147)))</f>
        <v/>
      </c>
      <c r="CT153" s="278" t="str">
        <f ca="true">+IF(OFFSET('Sanitation Data'!$E$32,0,10*ROW('Sanitation Data'!E147))="","",OFFSET('Sanitation Data'!$E$32,0,10*ROW('Sanitation Data'!E147)))</f>
        <v/>
      </c>
      <c r="CU153" s="278" t="str">
        <f ca="true">+IF(OFFSET('Sanitation Data'!$F$28,0,10*ROW('Sanitation Data'!F147))="","",OFFSET('Sanitation Data'!$F$28,0,10*ROW('Sanitation Data'!F147)))</f>
        <v/>
      </c>
      <c r="CV153" s="278" t="str">
        <f ca="true">+IF(OFFSET('Sanitation Data'!$F$29,0,10*ROW('Sanitation Data'!F147))="","",OFFSET('Sanitation Data'!$F$29,0,10*ROW('Sanitation Data'!F147)))</f>
        <v/>
      </c>
      <c r="CW153" s="278" t="str">
        <f ca="true">+IF(OFFSET('Sanitation Data'!$F$30,0,10*ROW('Sanitation Data'!F147))="","",OFFSET('Sanitation Data'!$F$30,0,10*ROW('Sanitation Data'!F147)))</f>
        <v/>
      </c>
      <c r="CX153" s="278" t="str">
        <f ca="true">+IF(OFFSET('Sanitation Data'!$F$31,0,10*ROW('Sanitation Data'!F147))="","",OFFSET('Sanitation Data'!$F$31,0,10*ROW('Sanitation Data'!F147)))</f>
        <v/>
      </c>
      <c r="CY153" s="278" t="str">
        <f ca="true">+IF(OFFSET('Sanitation Data'!$F$32,0,10*ROW('Sanitation Data'!F147))="","",OFFSET('Sanitation Data'!$F$32,0,10*ROW('Sanitation Data'!F147)))</f>
        <v/>
      </c>
      <c r="CZ153" s="278" t="str">
        <f ca="true">+IF(OFFSET('Sanitation Data'!$G$28,0,10*ROW('Sanitation Data'!G147))="","",OFFSET('Sanitation Data'!$G$28,0,10*ROW('Sanitation Data'!G147)))</f>
        <v/>
      </c>
      <c r="DA153" s="278" t="str">
        <f ca="true">+IF(OFFSET('Sanitation Data'!$G$29,0,10*ROW('Sanitation Data'!G147))="","",OFFSET('Sanitation Data'!$G$29,0,10*ROW('Sanitation Data'!G147)))</f>
        <v/>
      </c>
      <c r="DB153" s="278" t="str">
        <f ca="true">+IF(OFFSET('Sanitation Data'!$G$30,0,10*ROW('Sanitation Data'!G147))="","",OFFSET('Sanitation Data'!$G$30,0,10*ROW('Sanitation Data'!G147)))</f>
        <v/>
      </c>
      <c r="DC153" s="278" t="str">
        <f ca="true">+IF(OFFSET('Sanitation Data'!$G$31,0,10*ROW('Sanitation Data'!G147))="","",OFFSET('Sanitation Data'!$G$31,0,10*ROW('Sanitation Data'!G147)))</f>
        <v/>
      </c>
      <c r="DD153" s="278" t="str">
        <f ca="true">+IF(OFFSET('Sanitation Data'!$G$32,0,10*ROW('Sanitation Data'!G147))="","",OFFSET('Sanitation Data'!$G$32,0,10*ROW('Sanitation Data'!G147)))</f>
        <v/>
      </c>
      <c r="DE153" s="278" t="str">
        <f ca="true">+IF(OFFSET('Sanitation Data'!$H$28,0,10*ROW('Sanitation Data'!H147))="","",OFFSET('Sanitation Data'!$H$28,0,10*ROW('Sanitation Data'!H147)))</f>
        <v/>
      </c>
      <c r="DF153" s="278" t="str">
        <f ca="true">+IF(OFFSET('Sanitation Data'!$H$29,0,10*ROW('Sanitation Data'!H147))="","",OFFSET('Sanitation Data'!$H$29,0,10*ROW('Sanitation Data'!H147)))</f>
        <v/>
      </c>
      <c r="DG153" s="278" t="str">
        <f ca="true">+IF(OFFSET('Sanitation Data'!$H$30,0,10*ROW('Sanitation Data'!H147))="","",OFFSET('Sanitation Data'!$H$30,0,10*ROW('Sanitation Data'!H147)))</f>
        <v/>
      </c>
      <c r="DH153" s="278" t="str">
        <f ca="true">+IF(OFFSET('Sanitation Data'!$H$31,0,10*ROW('Sanitation Data'!H147))="","",OFFSET('Sanitation Data'!$H$31,0,10*ROW('Sanitation Data'!H147)))</f>
        <v/>
      </c>
      <c r="DI153" s="278" t="str">
        <f ca="true">+IF(OFFSET('Sanitation Data'!$H$32,0,10*ROW('Sanitation Data'!H147))="","",OFFSET('Sanitation Data'!$H$32,0,10*ROW('Sanitation Data'!H147)))</f>
        <v/>
      </c>
      <c r="DJ153" s="278" t="str">
        <f ca="true">+IF(OFFSET('Sanitation Data'!$I$28,0,10*ROW('Sanitation Data'!I147))="","",OFFSET('Sanitation Data'!$I$28,0,10*ROW('Sanitation Data'!I147)))</f>
        <v/>
      </c>
      <c r="DK153" s="278" t="str">
        <f ca="true">+IF(OFFSET('Sanitation Data'!$I$29,0,10*ROW('Sanitation Data'!I147))="","",OFFSET('Sanitation Data'!$I$29,0,10*ROW('Sanitation Data'!I147)))</f>
        <v/>
      </c>
      <c r="DL153" s="278" t="str">
        <f ca="true">+IF(OFFSET('Sanitation Data'!$I$30,0,10*ROW('Sanitation Data'!I147))="","",OFFSET('Sanitation Data'!$I$30,0,10*ROW('Sanitation Data'!I147)))</f>
        <v/>
      </c>
      <c r="DM153" s="278" t="str">
        <f ca="true">+IF(OFFSET('Sanitation Data'!$I$31,0,10*ROW('Sanitation Data'!I147))="","",OFFSET('Sanitation Data'!$I$31,0,10*ROW('Sanitation Data'!I147)))</f>
        <v/>
      </c>
      <c r="DN153" s="278" t="str">
        <f ca="true">+IF(OFFSET('Sanitation Data'!$I$32,0,10*ROW('Sanitation Data'!I147))="","",OFFSET('Sanitation Data'!$I$32,0,10*ROW('Sanitation Data'!I147)))</f>
        <v/>
      </c>
      <c r="DO153" s="278" t="str">
        <f ca="true">+IF(OFFSET('Hygiene Data'!$D$11,0,10*ROW('Hygiene Data'!D147))="","",OFFSET('Hygiene Data'!$D$11,0,10*ROW('Hygiene Data'!D147)))</f>
        <v/>
      </c>
      <c r="DP153" s="278" t="str">
        <f ca="true">+IF(OFFSET('Hygiene Data'!$D$12,0,10*ROW('Hygiene Data'!D147))="","",OFFSET('Hygiene Data'!$D$12,0,10*ROW('Hygiene Data'!D147)))</f>
        <v/>
      </c>
      <c r="DQ153" s="278" t="str">
        <f ca="true">+IF(OFFSET('Hygiene Data'!$D$13,0,10*ROW('Hygiene Data'!D147))="","",OFFSET('Hygiene Data'!$D$13,0,10*ROW('Hygiene Data'!D147)))</f>
        <v/>
      </c>
      <c r="DR153" s="278" t="str">
        <f ca="true">+IF(OFFSET('Hygiene Data'!$E$11,0,10*ROW('Hygiene Data'!E147))="","",OFFSET('Hygiene Data'!$E$11,0,10*ROW('Hygiene Data'!E147)))</f>
        <v/>
      </c>
      <c r="DS153" s="278" t="str">
        <f ca="true">+IF(OFFSET('Hygiene Data'!$E$12,0,10*ROW('Hygiene Data'!E147))="","",OFFSET('Hygiene Data'!$E$12,0,10*ROW('Hygiene Data'!E147)))</f>
        <v/>
      </c>
      <c r="DT153" s="278" t="str">
        <f ca="true">+IF(OFFSET('Hygiene Data'!$E$13,0,10*ROW('Hygiene Data'!E147))="","",OFFSET('Hygiene Data'!$E$13,0,10*ROW('Hygiene Data'!E147)))</f>
        <v/>
      </c>
      <c r="DU153" s="278" t="str">
        <f ca="true">+IF(OFFSET('Hygiene Data'!$F$11,0,10*ROW('Hygiene Data'!F147))="","",OFFSET('Hygiene Data'!$F$11,0,10*ROW('Hygiene Data'!F147)))</f>
        <v/>
      </c>
      <c r="DV153" s="278" t="str">
        <f ca="true">+IF(OFFSET('Hygiene Data'!$F$12,0,10*ROW('Hygiene Data'!F147))="","",OFFSET('Hygiene Data'!$F$12,0,10*ROW('Hygiene Data'!F147)))</f>
        <v/>
      </c>
      <c r="DW153" s="278" t="str">
        <f ca="true">+IF(OFFSET('Hygiene Data'!$F$13,0,10*ROW('Hygiene Data'!F147))="","",OFFSET('Hygiene Data'!$F$13,0,10*ROW('Hygiene Data'!F147)))</f>
        <v/>
      </c>
      <c r="DX153" s="278" t="str">
        <f ca="true">+IF(OFFSET('Hygiene Data'!$G$11,0,10*ROW('Hygiene Data'!G147))="","",OFFSET('Hygiene Data'!$G$11,0,10*ROW('Hygiene Data'!G147)))</f>
        <v/>
      </c>
      <c r="DY153" s="278" t="str">
        <f ca="true">+IF(OFFSET('Hygiene Data'!$G$12,0,10*ROW('Hygiene Data'!G147))="","",OFFSET('Hygiene Data'!$G$12,0,10*ROW('Hygiene Data'!G147)))</f>
        <v/>
      </c>
      <c r="DZ153" s="278" t="str">
        <f ca="true">+IF(OFFSET('Hygiene Data'!$G$13,0,10*ROW('Hygiene Data'!G147))="","",OFFSET('Hygiene Data'!$G$13,0,10*ROW('Hygiene Data'!G147)))</f>
        <v/>
      </c>
      <c r="EA153" s="278" t="str">
        <f ca="true">+IF(OFFSET('Hygiene Data'!$H$11,0,10*ROW('Hygiene Data'!H147))="","",OFFSET('Hygiene Data'!$H$11,0,10*ROW('Hygiene Data'!H147)))</f>
        <v/>
      </c>
      <c r="EB153" s="278" t="str">
        <f ca="true">+IF(OFFSET('Hygiene Data'!$H$12,0,10*ROW('Hygiene Data'!H147))="","",OFFSET('Hygiene Data'!$H$12,0,10*ROW('Hygiene Data'!H147)))</f>
        <v/>
      </c>
      <c r="EC153" s="278" t="str">
        <f ca="true">+IF(OFFSET('Hygiene Data'!$H$13,0,10*ROW('Hygiene Data'!H147))="","",OFFSET('Hygiene Data'!$H$13,0,10*ROW('Hygiene Data'!H147)))</f>
        <v/>
      </c>
      <c r="ED153" s="278" t="str">
        <f ca="true">+IF(OFFSET('Hygiene Data'!$I$11,0,10*ROW('Hygiene Data'!I147))="","",OFFSET('Hygiene Data'!$I$11,0,10*ROW('Hygiene Data'!I147)))</f>
        <v/>
      </c>
      <c r="EE153" s="278" t="str">
        <f ca="true">+IF(OFFSET('Hygiene Data'!$I$12,0,10*ROW('Hygiene Data'!I147))="","",OFFSET('Hygiene Data'!$I$12,0,10*ROW('Hygiene Data'!I147)))</f>
        <v/>
      </c>
      <c r="EF153" s="278" t="str">
        <f ca="true">+IF(OFFSET('Hygiene Data'!$I$13,0,10*ROW('Hygiene Data'!I147))="","",OFFSET('Hygiene Data'!$I$13,0,10*ROW('Hygiene Data'!I147)))</f>
        <v/>
      </c>
    </row>
    <row xmlns:x14ac="http://schemas.microsoft.com/office/spreadsheetml/2009/9/ac" r="154" x14ac:dyDescent="0.2">
      <c r="A154" s="35" t="str">
        <f ca="true">+IF(OFFSET('Water Data'!$B$2,0,10*ROW('Water Data'!E148))="","",OFFSET('Water Data'!$B$2,0,10*ROW('Water Data'!E148)))</f>
        <v/>
      </c>
      <c r="B154" s="35" t="str">
        <f ca="true">+IF(OFFSET('Water Data'!$C$2,0,10*ROW('Water Data'!F148))="","",OFFSET('Water Data'!$C$2,0,10*ROW('Water Data'!F148)))</f>
        <v/>
      </c>
      <c r="C154" s="334" t="str">
        <f t="shared" ca="true" si="2"/>
        <v/>
      </c>
      <c r="D154" s="91"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1"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1"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1"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1"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1"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1"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1"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1"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1"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1"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1"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1"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1"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1"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1"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1"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1"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2"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2"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2"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2"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2"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2"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2"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2"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2"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2"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2"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2"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2"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2"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2"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2"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2"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2"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2"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2"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2"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2"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2"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2"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2"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2"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2"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2"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2"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2"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3"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3"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3"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3"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3"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3"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3"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3"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3"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3"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3"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3"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3"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3"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3"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3"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3"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3"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8"/>
      <c r="BS154" s="278" t="str">
        <f ca="true">+IF(OFFSET('Water Data'!$D$27,0,10*ROW('Water Data'!D148))="","",OFFSET('Water Data'!$D$27,0,10*ROW('Water Data'!D148)))</f>
        <v/>
      </c>
      <c r="BT154" s="278" t="str">
        <f ca="true">+IF(OFFSET('Water Data'!$D$28,0,10*ROW('Water Data'!D148))="","",OFFSET('Water Data'!$D$28,0,10*ROW('Water Data'!D148)))</f>
        <v/>
      </c>
      <c r="BU154" s="278" t="str">
        <f ca="true">+IF(OFFSET('Water Data'!$D$29,0,10*ROW('Water Data'!D148))="","",OFFSET('Water Data'!$D$29,0,10*ROW('Water Data'!D148)))</f>
        <v/>
      </c>
      <c r="BV154" s="278" t="str">
        <f ca="true">+IF(OFFSET('Water Data'!$E$27,0,10*ROW('Water Data'!E148))="","",OFFSET('Water Data'!$E$27,0,10*ROW('Water Data'!E148)))</f>
        <v/>
      </c>
      <c r="BW154" s="278" t="str">
        <f ca="true">+IF(OFFSET('Water Data'!$E$28,0,10*ROW('Water Data'!E148))="","",OFFSET('Water Data'!$E$28,0,10*ROW('Water Data'!E148)))</f>
        <v/>
      </c>
      <c r="BX154" s="278" t="str">
        <f ca="true">+IF(OFFSET('Water Data'!$E$29,0,10*ROW('Water Data'!E148))="","",OFFSET('Water Data'!$E$29,0,10*ROW('Water Data'!E148)))</f>
        <v/>
      </c>
      <c r="BY154" s="278" t="str">
        <f ca="true">+IF(OFFSET('Water Data'!$F$27,0,10*ROW('Water Data'!F148))="","",OFFSET('Water Data'!$F$27,0,10*ROW('Water Data'!F148)))</f>
        <v/>
      </c>
      <c r="BZ154" s="278" t="str">
        <f ca="true">+IF(OFFSET('Water Data'!$F$28,0,10*ROW('Water Data'!F148))="","",OFFSET('Water Data'!$F$28,0,10*ROW('Water Data'!F148)))</f>
        <v/>
      </c>
      <c r="CA154" s="278" t="str">
        <f ca="true">+IF(OFFSET('Water Data'!$F$29,0,10*ROW('Water Data'!F148))="","",OFFSET('Water Data'!$F$29,0,10*ROW('Water Data'!F148)))</f>
        <v/>
      </c>
      <c r="CB154" s="278" t="str">
        <f ca="true">+IF(OFFSET('Water Data'!$G$27,0,10*ROW('Water Data'!G148))="","",OFFSET('Water Data'!$G$27,0,10*ROW('Water Data'!G148)))</f>
        <v/>
      </c>
      <c r="CC154" s="278" t="str">
        <f ca="true">+IF(OFFSET('Water Data'!$G$28,0,10*ROW('Water Data'!G148))="","",OFFSET('Water Data'!$G$28,0,10*ROW('Water Data'!G148)))</f>
        <v/>
      </c>
      <c r="CD154" s="278" t="str">
        <f ca="true">+IF(OFFSET('Water Data'!$G$29,0,10*ROW('Water Data'!G148))="","",OFFSET('Water Data'!$G$29,0,10*ROW('Water Data'!G148)))</f>
        <v/>
      </c>
      <c r="CE154" s="278" t="str">
        <f ca="true">+IF(OFFSET('Water Data'!$H$27,0,10*ROW('Water Data'!H148))="","",OFFSET('Water Data'!$H$27,0,10*ROW('Water Data'!H148)))</f>
        <v/>
      </c>
      <c r="CF154" s="278" t="str">
        <f ca="true">+IF(OFFSET('Water Data'!$H$28,0,10*ROW('Water Data'!H148))="","",OFFSET('Water Data'!$H$28,0,10*ROW('Water Data'!H148)))</f>
        <v/>
      </c>
      <c r="CG154" s="278" t="str">
        <f ca="true">+IF(OFFSET('Water Data'!$H$29,0,10*ROW('Water Data'!H148))="","",OFFSET('Water Data'!$H$29,0,10*ROW('Water Data'!H148)))</f>
        <v/>
      </c>
      <c r="CH154" s="278" t="str">
        <f ca="true">+IF(OFFSET('Water Data'!$I$27,0,10*ROW('Water Data'!I148))="","",OFFSET('Water Data'!$I$27,0,10*ROW('Water Data'!I148)))</f>
        <v/>
      </c>
      <c r="CI154" s="278" t="str">
        <f ca="true">+IF(OFFSET('Water Data'!$I$28,0,10*ROW('Water Data'!I148))="","",OFFSET('Water Data'!$I$28,0,10*ROW('Water Data'!I148)))</f>
        <v/>
      </c>
      <c r="CJ154" s="278" t="str">
        <f ca="true">+IF(OFFSET('Water Data'!$I$29,0,10*ROW('Water Data'!I148))="","",OFFSET('Water Data'!$I$29,0,10*ROW('Water Data'!I148)))</f>
        <v/>
      </c>
      <c r="CK154" s="278" t="str">
        <f ca="true">+IF(OFFSET('Sanitation Data'!$D$28,0,10*ROW('Sanitation Data'!D148))="","",OFFSET('Sanitation Data'!$D$28,0,10*ROW('Sanitation Data'!D148)))</f>
        <v/>
      </c>
      <c r="CL154" s="278" t="str">
        <f ca="true">+IF(OFFSET('Sanitation Data'!$D$29,0,10*ROW('Sanitation Data'!D148))="","",OFFSET('Sanitation Data'!$D$29,0,10*ROW('Sanitation Data'!D148)))</f>
        <v/>
      </c>
      <c r="CM154" s="278" t="str">
        <f ca="true">+IF(OFFSET('Sanitation Data'!$D$30,0,10*ROW('Sanitation Data'!D148))="","",OFFSET('Sanitation Data'!$D$30,0,10*ROW('Sanitation Data'!D148)))</f>
        <v/>
      </c>
      <c r="CN154" s="278" t="str">
        <f ca="true">+IF(OFFSET('Sanitation Data'!$D$31,0,10*ROW('Sanitation Data'!D148))="","",OFFSET('Sanitation Data'!$D$31,0,10*ROW('Sanitation Data'!D148)))</f>
        <v/>
      </c>
      <c r="CO154" s="278" t="str">
        <f ca="true">+IF(OFFSET('Sanitation Data'!$D$32,0,10*ROW('Sanitation Data'!D148))="","",OFFSET('Sanitation Data'!$D$32,0,10*ROW('Sanitation Data'!D148)))</f>
        <v/>
      </c>
      <c r="CP154" s="278" t="str">
        <f ca="true">+IF(OFFSET('Sanitation Data'!$E$28,0,10*ROW('Sanitation Data'!E148))="","",OFFSET('Sanitation Data'!$E$28,0,10*ROW('Sanitation Data'!E148)))</f>
        <v/>
      </c>
      <c r="CQ154" s="278" t="str">
        <f ca="true">+IF(OFFSET('Sanitation Data'!$E$29,0,10*ROW('Sanitation Data'!E148))="","",OFFSET('Sanitation Data'!$E$29,0,10*ROW('Sanitation Data'!E148)))</f>
        <v/>
      </c>
      <c r="CR154" s="278" t="str">
        <f ca="true">+IF(OFFSET('Sanitation Data'!$E$30,0,10*ROW('Sanitation Data'!E148))="","",OFFSET('Sanitation Data'!$E$30,0,10*ROW('Sanitation Data'!E148)))</f>
        <v/>
      </c>
      <c r="CS154" s="278" t="str">
        <f ca="true">+IF(OFFSET('Sanitation Data'!$E$31,0,10*ROW('Sanitation Data'!E148))="","",OFFSET('Sanitation Data'!$E$31,0,10*ROW('Sanitation Data'!E148)))</f>
        <v/>
      </c>
      <c r="CT154" s="278" t="str">
        <f ca="true">+IF(OFFSET('Sanitation Data'!$E$32,0,10*ROW('Sanitation Data'!E148))="","",OFFSET('Sanitation Data'!$E$32,0,10*ROW('Sanitation Data'!E148)))</f>
        <v/>
      </c>
      <c r="CU154" s="278" t="str">
        <f ca="true">+IF(OFFSET('Sanitation Data'!$F$28,0,10*ROW('Sanitation Data'!F148))="","",OFFSET('Sanitation Data'!$F$28,0,10*ROW('Sanitation Data'!F148)))</f>
        <v/>
      </c>
      <c r="CV154" s="278" t="str">
        <f ca="true">+IF(OFFSET('Sanitation Data'!$F$29,0,10*ROW('Sanitation Data'!F148))="","",OFFSET('Sanitation Data'!$F$29,0,10*ROW('Sanitation Data'!F148)))</f>
        <v/>
      </c>
      <c r="CW154" s="278" t="str">
        <f ca="true">+IF(OFFSET('Sanitation Data'!$F$30,0,10*ROW('Sanitation Data'!F148))="","",OFFSET('Sanitation Data'!$F$30,0,10*ROW('Sanitation Data'!F148)))</f>
        <v/>
      </c>
      <c r="CX154" s="278" t="str">
        <f ca="true">+IF(OFFSET('Sanitation Data'!$F$31,0,10*ROW('Sanitation Data'!F148))="","",OFFSET('Sanitation Data'!$F$31,0,10*ROW('Sanitation Data'!F148)))</f>
        <v/>
      </c>
      <c r="CY154" s="278" t="str">
        <f ca="true">+IF(OFFSET('Sanitation Data'!$F$32,0,10*ROW('Sanitation Data'!F148))="","",OFFSET('Sanitation Data'!$F$32,0,10*ROW('Sanitation Data'!F148)))</f>
        <v/>
      </c>
      <c r="CZ154" s="278" t="str">
        <f ca="true">+IF(OFFSET('Sanitation Data'!$G$28,0,10*ROW('Sanitation Data'!G148))="","",OFFSET('Sanitation Data'!$G$28,0,10*ROW('Sanitation Data'!G148)))</f>
        <v/>
      </c>
      <c r="DA154" s="278" t="str">
        <f ca="true">+IF(OFFSET('Sanitation Data'!$G$29,0,10*ROW('Sanitation Data'!G148))="","",OFFSET('Sanitation Data'!$G$29,0,10*ROW('Sanitation Data'!G148)))</f>
        <v/>
      </c>
      <c r="DB154" s="278" t="str">
        <f ca="true">+IF(OFFSET('Sanitation Data'!$G$30,0,10*ROW('Sanitation Data'!G148))="","",OFFSET('Sanitation Data'!$G$30,0,10*ROW('Sanitation Data'!G148)))</f>
        <v/>
      </c>
      <c r="DC154" s="278" t="str">
        <f ca="true">+IF(OFFSET('Sanitation Data'!$G$31,0,10*ROW('Sanitation Data'!G148))="","",OFFSET('Sanitation Data'!$G$31,0,10*ROW('Sanitation Data'!G148)))</f>
        <v/>
      </c>
      <c r="DD154" s="278" t="str">
        <f ca="true">+IF(OFFSET('Sanitation Data'!$G$32,0,10*ROW('Sanitation Data'!G148))="","",OFFSET('Sanitation Data'!$G$32,0,10*ROW('Sanitation Data'!G148)))</f>
        <v/>
      </c>
      <c r="DE154" s="278" t="str">
        <f ca="true">+IF(OFFSET('Sanitation Data'!$H$28,0,10*ROW('Sanitation Data'!H148))="","",OFFSET('Sanitation Data'!$H$28,0,10*ROW('Sanitation Data'!H148)))</f>
        <v/>
      </c>
      <c r="DF154" s="278" t="str">
        <f ca="true">+IF(OFFSET('Sanitation Data'!$H$29,0,10*ROW('Sanitation Data'!H148))="","",OFFSET('Sanitation Data'!$H$29,0,10*ROW('Sanitation Data'!H148)))</f>
        <v/>
      </c>
      <c r="DG154" s="278" t="str">
        <f ca="true">+IF(OFFSET('Sanitation Data'!$H$30,0,10*ROW('Sanitation Data'!H148))="","",OFFSET('Sanitation Data'!$H$30,0,10*ROW('Sanitation Data'!H148)))</f>
        <v/>
      </c>
      <c r="DH154" s="278" t="str">
        <f ca="true">+IF(OFFSET('Sanitation Data'!$H$31,0,10*ROW('Sanitation Data'!H148))="","",OFFSET('Sanitation Data'!$H$31,0,10*ROW('Sanitation Data'!H148)))</f>
        <v/>
      </c>
      <c r="DI154" s="278" t="str">
        <f ca="true">+IF(OFFSET('Sanitation Data'!$H$32,0,10*ROW('Sanitation Data'!H148))="","",OFFSET('Sanitation Data'!$H$32,0,10*ROW('Sanitation Data'!H148)))</f>
        <v/>
      </c>
      <c r="DJ154" s="278" t="str">
        <f ca="true">+IF(OFFSET('Sanitation Data'!$I$28,0,10*ROW('Sanitation Data'!I148))="","",OFFSET('Sanitation Data'!$I$28,0,10*ROW('Sanitation Data'!I148)))</f>
        <v/>
      </c>
      <c r="DK154" s="278" t="str">
        <f ca="true">+IF(OFFSET('Sanitation Data'!$I$29,0,10*ROW('Sanitation Data'!I148))="","",OFFSET('Sanitation Data'!$I$29,0,10*ROW('Sanitation Data'!I148)))</f>
        <v/>
      </c>
      <c r="DL154" s="278" t="str">
        <f ca="true">+IF(OFFSET('Sanitation Data'!$I$30,0,10*ROW('Sanitation Data'!I148))="","",OFFSET('Sanitation Data'!$I$30,0,10*ROW('Sanitation Data'!I148)))</f>
        <v/>
      </c>
      <c r="DM154" s="278" t="str">
        <f ca="true">+IF(OFFSET('Sanitation Data'!$I$31,0,10*ROW('Sanitation Data'!I148))="","",OFFSET('Sanitation Data'!$I$31,0,10*ROW('Sanitation Data'!I148)))</f>
        <v/>
      </c>
      <c r="DN154" s="278" t="str">
        <f ca="true">+IF(OFFSET('Sanitation Data'!$I$32,0,10*ROW('Sanitation Data'!I148))="","",OFFSET('Sanitation Data'!$I$32,0,10*ROW('Sanitation Data'!I148)))</f>
        <v/>
      </c>
      <c r="DO154" s="278" t="str">
        <f ca="true">+IF(OFFSET('Hygiene Data'!$D$11,0,10*ROW('Hygiene Data'!D148))="","",OFFSET('Hygiene Data'!$D$11,0,10*ROW('Hygiene Data'!D148)))</f>
        <v/>
      </c>
      <c r="DP154" s="278" t="str">
        <f ca="true">+IF(OFFSET('Hygiene Data'!$D$12,0,10*ROW('Hygiene Data'!D148))="","",OFFSET('Hygiene Data'!$D$12,0,10*ROW('Hygiene Data'!D148)))</f>
        <v/>
      </c>
      <c r="DQ154" s="278" t="str">
        <f ca="true">+IF(OFFSET('Hygiene Data'!$D$13,0,10*ROW('Hygiene Data'!D148))="","",OFFSET('Hygiene Data'!$D$13,0,10*ROW('Hygiene Data'!D148)))</f>
        <v/>
      </c>
      <c r="DR154" s="278" t="str">
        <f ca="true">+IF(OFFSET('Hygiene Data'!$E$11,0,10*ROW('Hygiene Data'!E148))="","",OFFSET('Hygiene Data'!$E$11,0,10*ROW('Hygiene Data'!E148)))</f>
        <v/>
      </c>
      <c r="DS154" s="278" t="str">
        <f ca="true">+IF(OFFSET('Hygiene Data'!$E$12,0,10*ROW('Hygiene Data'!E148))="","",OFFSET('Hygiene Data'!$E$12,0,10*ROW('Hygiene Data'!E148)))</f>
        <v/>
      </c>
      <c r="DT154" s="278" t="str">
        <f ca="true">+IF(OFFSET('Hygiene Data'!$E$13,0,10*ROW('Hygiene Data'!E148))="","",OFFSET('Hygiene Data'!$E$13,0,10*ROW('Hygiene Data'!E148)))</f>
        <v/>
      </c>
      <c r="DU154" s="278" t="str">
        <f ca="true">+IF(OFFSET('Hygiene Data'!$F$11,0,10*ROW('Hygiene Data'!F148))="","",OFFSET('Hygiene Data'!$F$11,0,10*ROW('Hygiene Data'!F148)))</f>
        <v/>
      </c>
      <c r="DV154" s="278" t="str">
        <f ca="true">+IF(OFFSET('Hygiene Data'!$F$12,0,10*ROW('Hygiene Data'!F148))="","",OFFSET('Hygiene Data'!$F$12,0,10*ROW('Hygiene Data'!F148)))</f>
        <v/>
      </c>
      <c r="DW154" s="278" t="str">
        <f ca="true">+IF(OFFSET('Hygiene Data'!$F$13,0,10*ROW('Hygiene Data'!F148))="","",OFFSET('Hygiene Data'!$F$13,0,10*ROW('Hygiene Data'!F148)))</f>
        <v/>
      </c>
      <c r="DX154" s="278" t="str">
        <f ca="true">+IF(OFFSET('Hygiene Data'!$G$11,0,10*ROW('Hygiene Data'!G148))="","",OFFSET('Hygiene Data'!$G$11,0,10*ROW('Hygiene Data'!G148)))</f>
        <v/>
      </c>
      <c r="DY154" s="278" t="str">
        <f ca="true">+IF(OFFSET('Hygiene Data'!$G$12,0,10*ROW('Hygiene Data'!G148))="","",OFFSET('Hygiene Data'!$G$12,0,10*ROW('Hygiene Data'!G148)))</f>
        <v/>
      </c>
      <c r="DZ154" s="278" t="str">
        <f ca="true">+IF(OFFSET('Hygiene Data'!$G$13,0,10*ROW('Hygiene Data'!G148))="","",OFFSET('Hygiene Data'!$G$13,0,10*ROW('Hygiene Data'!G148)))</f>
        <v/>
      </c>
      <c r="EA154" s="278" t="str">
        <f ca="true">+IF(OFFSET('Hygiene Data'!$H$11,0,10*ROW('Hygiene Data'!H148))="","",OFFSET('Hygiene Data'!$H$11,0,10*ROW('Hygiene Data'!H148)))</f>
        <v/>
      </c>
      <c r="EB154" s="278" t="str">
        <f ca="true">+IF(OFFSET('Hygiene Data'!$H$12,0,10*ROW('Hygiene Data'!H148))="","",OFFSET('Hygiene Data'!$H$12,0,10*ROW('Hygiene Data'!H148)))</f>
        <v/>
      </c>
      <c r="EC154" s="278" t="str">
        <f ca="true">+IF(OFFSET('Hygiene Data'!$H$13,0,10*ROW('Hygiene Data'!H148))="","",OFFSET('Hygiene Data'!$H$13,0,10*ROW('Hygiene Data'!H148)))</f>
        <v/>
      </c>
      <c r="ED154" s="278" t="str">
        <f ca="true">+IF(OFFSET('Hygiene Data'!$I$11,0,10*ROW('Hygiene Data'!I148))="","",OFFSET('Hygiene Data'!$I$11,0,10*ROW('Hygiene Data'!I148)))</f>
        <v/>
      </c>
      <c r="EE154" s="278" t="str">
        <f ca="true">+IF(OFFSET('Hygiene Data'!$I$12,0,10*ROW('Hygiene Data'!I148))="","",OFFSET('Hygiene Data'!$I$12,0,10*ROW('Hygiene Data'!I148)))</f>
        <v/>
      </c>
      <c r="EF154" s="278" t="str">
        <f ca="true">+IF(OFFSET('Hygiene Data'!$I$13,0,10*ROW('Hygiene Data'!I148))="","",OFFSET('Hygiene Data'!$I$13,0,10*ROW('Hygiene Data'!I148)))</f>
        <v/>
      </c>
    </row>
    <row xmlns:x14ac="http://schemas.microsoft.com/office/spreadsheetml/2009/9/ac" r="155" x14ac:dyDescent="0.2">
      <c r="A155" s="35" t="str">
        <f ca="true">+IF(OFFSET('Water Data'!$B$2,0,10*ROW('Water Data'!E149))="","",OFFSET('Water Data'!$B$2,0,10*ROW('Water Data'!E149)))</f>
        <v/>
      </c>
      <c r="B155" s="35" t="str">
        <f ca="true">+IF(OFFSET('Water Data'!$C$2,0,10*ROW('Water Data'!F149))="","",OFFSET('Water Data'!$C$2,0,10*ROW('Water Data'!F149)))</f>
        <v/>
      </c>
      <c r="C155" s="334" t="str">
        <f t="shared" ca="true" si="2"/>
        <v/>
      </c>
      <c r="D155" s="91"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1"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1"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1"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1"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1"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1"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1"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1"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1"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1"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1"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1"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1"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1"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1"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1"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1"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2"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2"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2"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2"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2"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2"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2"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2"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2"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2"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2"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2"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2"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2"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2"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2"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2"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2"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2"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2"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2"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2"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2"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2"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2"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2"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2"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2"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2"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2"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3"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3"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3"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3"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3"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3"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3"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3"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3"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3"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3"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3"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3"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3"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3"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3"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3"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3"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8"/>
      <c r="BS155" s="278" t="str">
        <f ca="true">+IF(OFFSET('Water Data'!$D$27,0,10*ROW('Water Data'!D149))="","",OFFSET('Water Data'!$D$27,0,10*ROW('Water Data'!D149)))</f>
        <v/>
      </c>
      <c r="BT155" s="278" t="str">
        <f ca="true">+IF(OFFSET('Water Data'!$D$28,0,10*ROW('Water Data'!D149))="","",OFFSET('Water Data'!$D$28,0,10*ROW('Water Data'!D149)))</f>
        <v/>
      </c>
      <c r="BU155" s="278" t="str">
        <f ca="true">+IF(OFFSET('Water Data'!$D$29,0,10*ROW('Water Data'!D149))="","",OFFSET('Water Data'!$D$29,0,10*ROW('Water Data'!D149)))</f>
        <v/>
      </c>
      <c r="BV155" s="278" t="str">
        <f ca="true">+IF(OFFSET('Water Data'!$E$27,0,10*ROW('Water Data'!E149))="","",OFFSET('Water Data'!$E$27,0,10*ROW('Water Data'!E149)))</f>
        <v/>
      </c>
      <c r="BW155" s="278" t="str">
        <f ca="true">+IF(OFFSET('Water Data'!$E$28,0,10*ROW('Water Data'!E149))="","",OFFSET('Water Data'!$E$28,0,10*ROW('Water Data'!E149)))</f>
        <v/>
      </c>
      <c r="BX155" s="278" t="str">
        <f ca="true">+IF(OFFSET('Water Data'!$E$29,0,10*ROW('Water Data'!E149))="","",OFFSET('Water Data'!$E$29,0,10*ROW('Water Data'!E149)))</f>
        <v/>
      </c>
      <c r="BY155" s="278" t="str">
        <f ca="true">+IF(OFFSET('Water Data'!$F$27,0,10*ROW('Water Data'!F149))="","",OFFSET('Water Data'!$F$27,0,10*ROW('Water Data'!F149)))</f>
        <v/>
      </c>
      <c r="BZ155" s="278" t="str">
        <f ca="true">+IF(OFFSET('Water Data'!$F$28,0,10*ROW('Water Data'!F149))="","",OFFSET('Water Data'!$F$28,0,10*ROW('Water Data'!F149)))</f>
        <v/>
      </c>
      <c r="CA155" s="278" t="str">
        <f ca="true">+IF(OFFSET('Water Data'!$F$29,0,10*ROW('Water Data'!F149))="","",OFFSET('Water Data'!$F$29,0,10*ROW('Water Data'!F149)))</f>
        <v/>
      </c>
      <c r="CB155" s="278" t="str">
        <f ca="true">+IF(OFFSET('Water Data'!$G$27,0,10*ROW('Water Data'!G149))="","",OFFSET('Water Data'!$G$27,0,10*ROW('Water Data'!G149)))</f>
        <v/>
      </c>
      <c r="CC155" s="278" t="str">
        <f ca="true">+IF(OFFSET('Water Data'!$G$28,0,10*ROW('Water Data'!G149))="","",OFFSET('Water Data'!$G$28,0,10*ROW('Water Data'!G149)))</f>
        <v/>
      </c>
      <c r="CD155" s="278" t="str">
        <f ca="true">+IF(OFFSET('Water Data'!$G$29,0,10*ROW('Water Data'!G149))="","",OFFSET('Water Data'!$G$29,0,10*ROW('Water Data'!G149)))</f>
        <v/>
      </c>
      <c r="CE155" s="278" t="str">
        <f ca="true">+IF(OFFSET('Water Data'!$H$27,0,10*ROW('Water Data'!H149))="","",OFFSET('Water Data'!$H$27,0,10*ROW('Water Data'!H149)))</f>
        <v/>
      </c>
      <c r="CF155" s="278" t="str">
        <f ca="true">+IF(OFFSET('Water Data'!$H$28,0,10*ROW('Water Data'!H149))="","",OFFSET('Water Data'!$H$28,0,10*ROW('Water Data'!H149)))</f>
        <v/>
      </c>
      <c r="CG155" s="278" t="str">
        <f ca="true">+IF(OFFSET('Water Data'!$H$29,0,10*ROW('Water Data'!H149))="","",OFFSET('Water Data'!$H$29,0,10*ROW('Water Data'!H149)))</f>
        <v/>
      </c>
      <c r="CH155" s="278" t="str">
        <f ca="true">+IF(OFFSET('Water Data'!$I$27,0,10*ROW('Water Data'!I149))="","",OFFSET('Water Data'!$I$27,0,10*ROW('Water Data'!I149)))</f>
        <v/>
      </c>
      <c r="CI155" s="278" t="str">
        <f ca="true">+IF(OFFSET('Water Data'!$I$28,0,10*ROW('Water Data'!I149))="","",OFFSET('Water Data'!$I$28,0,10*ROW('Water Data'!I149)))</f>
        <v/>
      </c>
      <c r="CJ155" s="278" t="str">
        <f ca="true">+IF(OFFSET('Water Data'!$I$29,0,10*ROW('Water Data'!I149))="","",OFFSET('Water Data'!$I$29,0,10*ROW('Water Data'!I149)))</f>
        <v/>
      </c>
      <c r="CK155" s="278" t="str">
        <f ca="true">+IF(OFFSET('Sanitation Data'!$D$28,0,10*ROW('Sanitation Data'!D149))="","",OFFSET('Sanitation Data'!$D$28,0,10*ROW('Sanitation Data'!D149)))</f>
        <v/>
      </c>
      <c r="CL155" s="278" t="str">
        <f ca="true">+IF(OFFSET('Sanitation Data'!$D$29,0,10*ROW('Sanitation Data'!D149))="","",OFFSET('Sanitation Data'!$D$29,0,10*ROW('Sanitation Data'!D149)))</f>
        <v/>
      </c>
      <c r="CM155" s="278" t="str">
        <f ca="true">+IF(OFFSET('Sanitation Data'!$D$30,0,10*ROW('Sanitation Data'!D149))="","",OFFSET('Sanitation Data'!$D$30,0,10*ROW('Sanitation Data'!D149)))</f>
        <v/>
      </c>
      <c r="CN155" s="278" t="str">
        <f ca="true">+IF(OFFSET('Sanitation Data'!$D$31,0,10*ROW('Sanitation Data'!D149))="","",OFFSET('Sanitation Data'!$D$31,0,10*ROW('Sanitation Data'!D149)))</f>
        <v/>
      </c>
      <c r="CO155" s="278" t="str">
        <f ca="true">+IF(OFFSET('Sanitation Data'!$D$32,0,10*ROW('Sanitation Data'!D149))="","",OFFSET('Sanitation Data'!$D$32,0,10*ROW('Sanitation Data'!D149)))</f>
        <v/>
      </c>
      <c r="CP155" s="278" t="str">
        <f ca="true">+IF(OFFSET('Sanitation Data'!$E$28,0,10*ROW('Sanitation Data'!E149))="","",OFFSET('Sanitation Data'!$E$28,0,10*ROW('Sanitation Data'!E149)))</f>
        <v/>
      </c>
      <c r="CQ155" s="278" t="str">
        <f ca="true">+IF(OFFSET('Sanitation Data'!$E$29,0,10*ROW('Sanitation Data'!E149))="","",OFFSET('Sanitation Data'!$E$29,0,10*ROW('Sanitation Data'!E149)))</f>
        <v/>
      </c>
      <c r="CR155" s="278" t="str">
        <f ca="true">+IF(OFFSET('Sanitation Data'!$E$30,0,10*ROW('Sanitation Data'!E149))="","",OFFSET('Sanitation Data'!$E$30,0,10*ROW('Sanitation Data'!E149)))</f>
        <v/>
      </c>
      <c r="CS155" s="278" t="str">
        <f ca="true">+IF(OFFSET('Sanitation Data'!$E$31,0,10*ROW('Sanitation Data'!E149))="","",OFFSET('Sanitation Data'!$E$31,0,10*ROW('Sanitation Data'!E149)))</f>
        <v/>
      </c>
      <c r="CT155" s="278" t="str">
        <f ca="true">+IF(OFFSET('Sanitation Data'!$E$32,0,10*ROW('Sanitation Data'!E149))="","",OFFSET('Sanitation Data'!$E$32,0,10*ROW('Sanitation Data'!E149)))</f>
        <v/>
      </c>
      <c r="CU155" s="278" t="str">
        <f ca="true">+IF(OFFSET('Sanitation Data'!$F$28,0,10*ROW('Sanitation Data'!F149))="","",OFFSET('Sanitation Data'!$F$28,0,10*ROW('Sanitation Data'!F149)))</f>
        <v/>
      </c>
      <c r="CV155" s="278" t="str">
        <f ca="true">+IF(OFFSET('Sanitation Data'!$F$29,0,10*ROW('Sanitation Data'!F149))="","",OFFSET('Sanitation Data'!$F$29,0,10*ROW('Sanitation Data'!F149)))</f>
        <v/>
      </c>
      <c r="CW155" s="278" t="str">
        <f ca="true">+IF(OFFSET('Sanitation Data'!$F$30,0,10*ROW('Sanitation Data'!F149))="","",OFFSET('Sanitation Data'!$F$30,0,10*ROW('Sanitation Data'!F149)))</f>
        <v/>
      </c>
      <c r="CX155" s="278" t="str">
        <f ca="true">+IF(OFFSET('Sanitation Data'!$F$31,0,10*ROW('Sanitation Data'!F149))="","",OFFSET('Sanitation Data'!$F$31,0,10*ROW('Sanitation Data'!F149)))</f>
        <v/>
      </c>
      <c r="CY155" s="278" t="str">
        <f ca="true">+IF(OFFSET('Sanitation Data'!$F$32,0,10*ROW('Sanitation Data'!F149))="","",OFFSET('Sanitation Data'!$F$32,0,10*ROW('Sanitation Data'!F149)))</f>
        <v/>
      </c>
      <c r="CZ155" s="278" t="str">
        <f ca="true">+IF(OFFSET('Sanitation Data'!$G$28,0,10*ROW('Sanitation Data'!G149))="","",OFFSET('Sanitation Data'!$G$28,0,10*ROW('Sanitation Data'!G149)))</f>
        <v/>
      </c>
      <c r="DA155" s="278" t="str">
        <f ca="true">+IF(OFFSET('Sanitation Data'!$G$29,0,10*ROW('Sanitation Data'!G149))="","",OFFSET('Sanitation Data'!$G$29,0,10*ROW('Sanitation Data'!G149)))</f>
        <v/>
      </c>
      <c r="DB155" s="278" t="str">
        <f ca="true">+IF(OFFSET('Sanitation Data'!$G$30,0,10*ROW('Sanitation Data'!G149))="","",OFFSET('Sanitation Data'!$G$30,0,10*ROW('Sanitation Data'!G149)))</f>
        <v/>
      </c>
      <c r="DC155" s="278" t="str">
        <f ca="true">+IF(OFFSET('Sanitation Data'!$G$31,0,10*ROW('Sanitation Data'!G149))="","",OFFSET('Sanitation Data'!$G$31,0,10*ROW('Sanitation Data'!G149)))</f>
        <v/>
      </c>
      <c r="DD155" s="278" t="str">
        <f ca="true">+IF(OFFSET('Sanitation Data'!$G$32,0,10*ROW('Sanitation Data'!G149))="","",OFFSET('Sanitation Data'!$G$32,0,10*ROW('Sanitation Data'!G149)))</f>
        <v/>
      </c>
      <c r="DE155" s="278" t="str">
        <f ca="true">+IF(OFFSET('Sanitation Data'!$H$28,0,10*ROW('Sanitation Data'!H149))="","",OFFSET('Sanitation Data'!$H$28,0,10*ROW('Sanitation Data'!H149)))</f>
        <v/>
      </c>
      <c r="DF155" s="278" t="str">
        <f ca="true">+IF(OFFSET('Sanitation Data'!$H$29,0,10*ROW('Sanitation Data'!H149))="","",OFFSET('Sanitation Data'!$H$29,0,10*ROW('Sanitation Data'!H149)))</f>
        <v/>
      </c>
      <c r="DG155" s="278" t="str">
        <f ca="true">+IF(OFFSET('Sanitation Data'!$H$30,0,10*ROW('Sanitation Data'!H149))="","",OFFSET('Sanitation Data'!$H$30,0,10*ROW('Sanitation Data'!H149)))</f>
        <v/>
      </c>
      <c r="DH155" s="278" t="str">
        <f ca="true">+IF(OFFSET('Sanitation Data'!$H$31,0,10*ROW('Sanitation Data'!H149))="","",OFFSET('Sanitation Data'!$H$31,0,10*ROW('Sanitation Data'!H149)))</f>
        <v/>
      </c>
      <c r="DI155" s="278" t="str">
        <f ca="true">+IF(OFFSET('Sanitation Data'!$H$32,0,10*ROW('Sanitation Data'!H149))="","",OFFSET('Sanitation Data'!$H$32,0,10*ROW('Sanitation Data'!H149)))</f>
        <v/>
      </c>
      <c r="DJ155" s="278" t="str">
        <f ca="true">+IF(OFFSET('Sanitation Data'!$I$28,0,10*ROW('Sanitation Data'!I149))="","",OFFSET('Sanitation Data'!$I$28,0,10*ROW('Sanitation Data'!I149)))</f>
        <v/>
      </c>
      <c r="DK155" s="278" t="str">
        <f ca="true">+IF(OFFSET('Sanitation Data'!$I$29,0,10*ROW('Sanitation Data'!I149))="","",OFFSET('Sanitation Data'!$I$29,0,10*ROW('Sanitation Data'!I149)))</f>
        <v/>
      </c>
      <c r="DL155" s="278" t="str">
        <f ca="true">+IF(OFFSET('Sanitation Data'!$I$30,0,10*ROW('Sanitation Data'!I149))="","",OFFSET('Sanitation Data'!$I$30,0,10*ROW('Sanitation Data'!I149)))</f>
        <v/>
      </c>
      <c r="DM155" s="278" t="str">
        <f ca="true">+IF(OFFSET('Sanitation Data'!$I$31,0,10*ROW('Sanitation Data'!I149))="","",OFFSET('Sanitation Data'!$I$31,0,10*ROW('Sanitation Data'!I149)))</f>
        <v/>
      </c>
      <c r="DN155" s="278" t="str">
        <f ca="true">+IF(OFFSET('Sanitation Data'!$I$32,0,10*ROW('Sanitation Data'!I149))="","",OFFSET('Sanitation Data'!$I$32,0,10*ROW('Sanitation Data'!I149)))</f>
        <v/>
      </c>
      <c r="DO155" s="278" t="str">
        <f ca="true">+IF(OFFSET('Hygiene Data'!$D$11,0,10*ROW('Hygiene Data'!D149))="","",OFFSET('Hygiene Data'!$D$11,0,10*ROW('Hygiene Data'!D149)))</f>
        <v/>
      </c>
      <c r="DP155" s="278" t="str">
        <f ca="true">+IF(OFFSET('Hygiene Data'!$D$12,0,10*ROW('Hygiene Data'!D149))="","",OFFSET('Hygiene Data'!$D$12,0,10*ROW('Hygiene Data'!D149)))</f>
        <v/>
      </c>
      <c r="DQ155" s="278" t="str">
        <f ca="true">+IF(OFFSET('Hygiene Data'!$D$13,0,10*ROW('Hygiene Data'!D149))="","",OFFSET('Hygiene Data'!$D$13,0,10*ROW('Hygiene Data'!D149)))</f>
        <v/>
      </c>
      <c r="DR155" s="278" t="str">
        <f ca="true">+IF(OFFSET('Hygiene Data'!$E$11,0,10*ROW('Hygiene Data'!E149))="","",OFFSET('Hygiene Data'!$E$11,0,10*ROW('Hygiene Data'!E149)))</f>
        <v/>
      </c>
      <c r="DS155" s="278" t="str">
        <f ca="true">+IF(OFFSET('Hygiene Data'!$E$12,0,10*ROW('Hygiene Data'!E149))="","",OFFSET('Hygiene Data'!$E$12,0,10*ROW('Hygiene Data'!E149)))</f>
        <v/>
      </c>
      <c r="DT155" s="278" t="str">
        <f ca="true">+IF(OFFSET('Hygiene Data'!$E$13,0,10*ROW('Hygiene Data'!E149))="","",OFFSET('Hygiene Data'!$E$13,0,10*ROW('Hygiene Data'!E149)))</f>
        <v/>
      </c>
      <c r="DU155" s="278" t="str">
        <f ca="true">+IF(OFFSET('Hygiene Data'!$F$11,0,10*ROW('Hygiene Data'!F149))="","",OFFSET('Hygiene Data'!$F$11,0,10*ROW('Hygiene Data'!F149)))</f>
        <v/>
      </c>
      <c r="DV155" s="278" t="str">
        <f ca="true">+IF(OFFSET('Hygiene Data'!$F$12,0,10*ROW('Hygiene Data'!F149))="","",OFFSET('Hygiene Data'!$F$12,0,10*ROW('Hygiene Data'!F149)))</f>
        <v/>
      </c>
      <c r="DW155" s="278" t="str">
        <f ca="true">+IF(OFFSET('Hygiene Data'!$F$13,0,10*ROW('Hygiene Data'!F149))="","",OFFSET('Hygiene Data'!$F$13,0,10*ROW('Hygiene Data'!F149)))</f>
        <v/>
      </c>
      <c r="DX155" s="278" t="str">
        <f ca="true">+IF(OFFSET('Hygiene Data'!$G$11,0,10*ROW('Hygiene Data'!G149))="","",OFFSET('Hygiene Data'!$G$11,0,10*ROW('Hygiene Data'!G149)))</f>
        <v/>
      </c>
      <c r="DY155" s="278" t="str">
        <f ca="true">+IF(OFFSET('Hygiene Data'!$G$12,0,10*ROW('Hygiene Data'!G149))="","",OFFSET('Hygiene Data'!$G$12,0,10*ROW('Hygiene Data'!G149)))</f>
        <v/>
      </c>
      <c r="DZ155" s="278" t="str">
        <f ca="true">+IF(OFFSET('Hygiene Data'!$G$13,0,10*ROW('Hygiene Data'!G149))="","",OFFSET('Hygiene Data'!$G$13,0,10*ROW('Hygiene Data'!G149)))</f>
        <v/>
      </c>
      <c r="EA155" s="278" t="str">
        <f ca="true">+IF(OFFSET('Hygiene Data'!$H$11,0,10*ROW('Hygiene Data'!H149))="","",OFFSET('Hygiene Data'!$H$11,0,10*ROW('Hygiene Data'!H149)))</f>
        <v/>
      </c>
      <c r="EB155" s="278" t="str">
        <f ca="true">+IF(OFFSET('Hygiene Data'!$H$12,0,10*ROW('Hygiene Data'!H149))="","",OFFSET('Hygiene Data'!$H$12,0,10*ROW('Hygiene Data'!H149)))</f>
        <v/>
      </c>
      <c r="EC155" s="278" t="str">
        <f ca="true">+IF(OFFSET('Hygiene Data'!$H$13,0,10*ROW('Hygiene Data'!H149))="","",OFFSET('Hygiene Data'!$H$13,0,10*ROW('Hygiene Data'!H149)))</f>
        <v/>
      </c>
      <c r="ED155" s="278" t="str">
        <f ca="true">+IF(OFFSET('Hygiene Data'!$I$11,0,10*ROW('Hygiene Data'!I149))="","",OFFSET('Hygiene Data'!$I$11,0,10*ROW('Hygiene Data'!I149)))</f>
        <v/>
      </c>
      <c r="EE155" s="278" t="str">
        <f ca="true">+IF(OFFSET('Hygiene Data'!$I$12,0,10*ROW('Hygiene Data'!I149))="","",OFFSET('Hygiene Data'!$I$12,0,10*ROW('Hygiene Data'!I149)))</f>
        <v/>
      </c>
      <c r="EF155" s="278" t="str">
        <f ca="true">+IF(OFFSET('Hygiene Data'!$I$13,0,10*ROW('Hygiene Data'!I149))="","",OFFSET('Hygiene Data'!$I$13,0,10*ROW('Hygiene Data'!I149)))</f>
        <v/>
      </c>
    </row>
    <row xmlns:x14ac="http://schemas.microsoft.com/office/spreadsheetml/2009/9/ac" r="156" x14ac:dyDescent="0.2">
      <c r="A156" s="35" t="str">
        <f ca="true">+IF(OFFSET('Water Data'!$B$2,0,10*ROW('Water Data'!E150))="","",OFFSET('Water Data'!$B$2,0,10*ROW('Water Data'!E150)))</f>
        <v/>
      </c>
      <c r="B156" s="35" t="str">
        <f ca="true">+IF(OFFSET('Water Data'!$C$2,0,10*ROW('Water Data'!F150))="","",OFFSET('Water Data'!$C$2,0,10*ROW('Water Data'!F150)))</f>
        <v/>
      </c>
      <c r="C156" s="334" t="str">
        <f t="shared" ca="true" si="2"/>
        <v/>
      </c>
      <c r="D156" s="91"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1"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1"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1"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1"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1"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1"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1"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1"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1"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1"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1"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1"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1"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1"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1"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1"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1"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2"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2"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2"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2"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2"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2"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2"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2"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2"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2"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2"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2"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2"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2"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2"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2"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2"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2"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2"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2"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2"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2"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2"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2"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2"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2"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2"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2"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2"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2"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3"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3"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3"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3"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3"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3"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3"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3"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3"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3"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3"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3"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3"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3"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3"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3"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3"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3"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8"/>
      <c r="BS156" s="278" t="str">
        <f ca="true">+IF(OFFSET('Water Data'!$D$27,0,10*ROW('Water Data'!D150))="","",OFFSET('Water Data'!$D$27,0,10*ROW('Water Data'!D150)))</f>
        <v/>
      </c>
      <c r="BT156" s="278" t="str">
        <f ca="true">+IF(OFFSET('Water Data'!$D$28,0,10*ROW('Water Data'!D150))="","",OFFSET('Water Data'!$D$28,0,10*ROW('Water Data'!D150)))</f>
        <v/>
      </c>
      <c r="BU156" s="278" t="str">
        <f ca="true">+IF(OFFSET('Water Data'!$D$29,0,10*ROW('Water Data'!D150))="","",OFFSET('Water Data'!$D$29,0,10*ROW('Water Data'!D150)))</f>
        <v/>
      </c>
      <c r="BV156" s="278" t="str">
        <f ca="true">+IF(OFFSET('Water Data'!$E$27,0,10*ROW('Water Data'!E150))="","",OFFSET('Water Data'!$E$27,0,10*ROW('Water Data'!E150)))</f>
        <v/>
      </c>
      <c r="BW156" s="278" t="str">
        <f ca="true">+IF(OFFSET('Water Data'!$E$28,0,10*ROW('Water Data'!E150))="","",OFFSET('Water Data'!$E$28,0,10*ROW('Water Data'!E150)))</f>
        <v/>
      </c>
      <c r="BX156" s="278" t="str">
        <f ca="true">+IF(OFFSET('Water Data'!$E$29,0,10*ROW('Water Data'!E150))="","",OFFSET('Water Data'!$E$29,0,10*ROW('Water Data'!E150)))</f>
        <v/>
      </c>
      <c r="BY156" s="278" t="str">
        <f ca="true">+IF(OFFSET('Water Data'!$F$27,0,10*ROW('Water Data'!F150))="","",OFFSET('Water Data'!$F$27,0,10*ROW('Water Data'!F150)))</f>
        <v/>
      </c>
      <c r="BZ156" s="278" t="str">
        <f ca="true">+IF(OFFSET('Water Data'!$F$28,0,10*ROW('Water Data'!F150))="","",OFFSET('Water Data'!$F$28,0,10*ROW('Water Data'!F150)))</f>
        <v/>
      </c>
      <c r="CA156" s="278" t="str">
        <f ca="true">+IF(OFFSET('Water Data'!$F$29,0,10*ROW('Water Data'!F150))="","",OFFSET('Water Data'!$F$29,0,10*ROW('Water Data'!F150)))</f>
        <v/>
      </c>
      <c r="CB156" s="278" t="str">
        <f ca="true">+IF(OFFSET('Water Data'!$G$27,0,10*ROW('Water Data'!G150))="","",OFFSET('Water Data'!$G$27,0,10*ROW('Water Data'!G150)))</f>
        <v/>
      </c>
      <c r="CC156" s="278" t="str">
        <f ca="true">+IF(OFFSET('Water Data'!$G$28,0,10*ROW('Water Data'!G150))="","",OFFSET('Water Data'!$G$28,0,10*ROW('Water Data'!G150)))</f>
        <v/>
      </c>
      <c r="CD156" s="278" t="str">
        <f ca="true">+IF(OFFSET('Water Data'!$G$29,0,10*ROW('Water Data'!G150))="","",OFFSET('Water Data'!$G$29,0,10*ROW('Water Data'!G150)))</f>
        <v/>
      </c>
      <c r="CE156" s="278" t="str">
        <f ca="true">+IF(OFFSET('Water Data'!$H$27,0,10*ROW('Water Data'!H150))="","",OFFSET('Water Data'!$H$27,0,10*ROW('Water Data'!H150)))</f>
        <v/>
      </c>
      <c r="CF156" s="278" t="str">
        <f ca="true">+IF(OFFSET('Water Data'!$H$28,0,10*ROW('Water Data'!H150))="","",OFFSET('Water Data'!$H$28,0,10*ROW('Water Data'!H150)))</f>
        <v/>
      </c>
      <c r="CG156" s="278" t="str">
        <f ca="true">+IF(OFFSET('Water Data'!$H$29,0,10*ROW('Water Data'!H150))="","",OFFSET('Water Data'!$H$29,0,10*ROW('Water Data'!H150)))</f>
        <v/>
      </c>
      <c r="CH156" s="278" t="str">
        <f ca="true">+IF(OFFSET('Water Data'!$I$27,0,10*ROW('Water Data'!I150))="","",OFFSET('Water Data'!$I$27,0,10*ROW('Water Data'!I150)))</f>
        <v/>
      </c>
      <c r="CI156" s="278" t="str">
        <f ca="true">+IF(OFFSET('Water Data'!$I$28,0,10*ROW('Water Data'!I150))="","",OFFSET('Water Data'!$I$28,0,10*ROW('Water Data'!I150)))</f>
        <v/>
      </c>
      <c r="CJ156" s="278" t="str">
        <f ca="true">+IF(OFFSET('Water Data'!$I$29,0,10*ROW('Water Data'!I150))="","",OFFSET('Water Data'!$I$29,0,10*ROW('Water Data'!I150)))</f>
        <v/>
      </c>
      <c r="CK156" s="278" t="str">
        <f ca="true">+IF(OFFSET('Sanitation Data'!$D$28,0,10*ROW('Sanitation Data'!D150))="","",OFFSET('Sanitation Data'!$D$28,0,10*ROW('Sanitation Data'!D150)))</f>
        <v/>
      </c>
      <c r="CL156" s="278" t="str">
        <f ca="true">+IF(OFFSET('Sanitation Data'!$D$29,0,10*ROW('Sanitation Data'!D150))="","",OFFSET('Sanitation Data'!$D$29,0,10*ROW('Sanitation Data'!D150)))</f>
        <v/>
      </c>
      <c r="CM156" s="278" t="str">
        <f ca="true">+IF(OFFSET('Sanitation Data'!$D$30,0,10*ROW('Sanitation Data'!D150))="","",OFFSET('Sanitation Data'!$D$30,0,10*ROW('Sanitation Data'!D150)))</f>
        <v/>
      </c>
      <c r="CN156" s="278" t="str">
        <f ca="true">+IF(OFFSET('Sanitation Data'!$D$31,0,10*ROW('Sanitation Data'!D150))="","",OFFSET('Sanitation Data'!$D$31,0,10*ROW('Sanitation Data'!D150)))</f>
        <v/>
      </c>
      <c r="CO156" s="278" t="str">
        <f ca="true">+IF(OFFSET('Sanitation Data'!$D$32,0,10*ROW('Sanitation Data'!D150))="","",OFFSET('Sanitation Data'!$D$32,0,10*ROW('Sanitation Data'!D150)))</f>
        <v/>
      </c>
      <c r="CP156" s="278" t="str">
        <f ca="true">+IF(OFFSET('Sanitation Data'!$E$28,0,10*ROW('Sanitation Data'!E150))="","",OFFSET('Sanitation Data'!$E$28,0,10*ROW('Sanitation Data'!E150)))</f>
        <v/>
      </c>
      <c r="CQ156" s="278" t="str">
        <f ca="true">+IF(OFFSET('Sanitation Data'!$E$29,0,10*ROW('Sanitation Data'!E150))="","",OFFSET('Sanitation Data'!$E$29,0,10*ROW('Sanitation Data'!E150)))</f>
        <v/>
      </c>
      <c r="CR156" s="278" t="str">
        <f ca="true">+IF(OFFSET('Sanitation Data'!$E$30,0,10*ROW('Sanitation Data'!E150))="","",OFFSET('Sanitation Data'!$E$30,0,10*ROW('Sanitation Data'!E150)))</f>
        <v/>
      </c>
      <c r="CS156" s="278" t="str">
        <f ca="true">+IF(OFFSET('Sanitation Data'!$E$31,0,10*ROW('Sanitation Data'!E150))="","",OFFSET('Sanitation Data'!$E$31,0,10*ROW('Sanitation Data'!E150)))</f>
        <v/>
      </c>
      <c r="CT156" s="278" t="str">
        <f ca="true">+IF(OFFSET('Sanitation Data'!$E$32,0,10*ROW('Sanitation Data'!E150))="","",OFFSET('Sanitation Data'!$E$32,0,10*ROW('Sanitation Data'!E150)))</f>
        <v/>
      </c>
      <c r="CU156" s="278" t="str">
        <f ca="true">+IF(OFFSET('Sanitation Data'!$F$28,0,10*ROW('Sanitation Data'!F150))="","",OFFSET('Sanitation Data'!$F$28,0,10*ROW('Sanitation Data'!F150)))</f>
        <v/>
      </c>
      <c r="CV156" s="278" t="str">
        <f ca="true">+IF(OFFSET('Sanitation Data'!$F$29,0,10*ROW('Sanitation Data'!F150))="","",OFFSET('Sanitation Data'!$F$29,0,10*ROW('Sanitation Data'!F150)))</f>
        <v/>
      </c>
      <c r="CW156" s="278" t="str">
        <f ca="true">+IF(OFFSET('Sanitation Data'!$F$30,0,10*ROW('Sanitation Data'!F150))="","",OFFSET('Sanitation Data'!$F$30,0,10*ROW('Sanitation Data'!F150)))</f>
        <v/>
      </c>
      <c r="CX156" s="278" t="str">
        <f ca="true">+IF(OFFSET('Sanitation Data'!$F$31,0,10*ROW('Sanitation Data'!F150))="","",OFFSET('Sanitation Data'!$F$31,0,10*ROW('Sanitation Data'!F150)))</f>
        <v/>
      </c>
      <c r="CY156" s="278" t="str">
        <f ca="true">+IF(OFFSET('Sanitation Data'!$F$32,0,10*ROW('Sanitation Data'!F150))="","",OFFSET('Sanitation Data'!$F$32,0,10*ROW('Sanitation Data'!F150)))</f>
        <v/>
      </c>
      <c r="CZ156" s="278" t="str">
        <f ca="true">+IF(OFFSET('Sanitation Data'!$G$28,0,10*ROW('Sanitation Data'!G150))="","",OFFSET('Sanitation Data'!$G$28,0,10*ROW('Sanitation Data'!G150)))</f>
        <v/>
      </c>
      <c r="DA156" s="278" t="str">
        <f ca="true">+IF(OFFSET('Sanitation Data'!$G$29,0,10*ROW('Sanitation Data'!G150))="","",OFFSET('Sanitation Data'!$G$29,0,10*ROW('Sanitation Data'!G150)))</f>
        <v/>
      </c>
      <c r="DB156" s="278" t="str">
        <f ca="true">+IF(OFFSET('Sanitation Data'!$G$30,0,10*ROW('Sanitation Data'!G150))="","",OFFSET('Sanitation Data'!$G$30,0,10*ROW('Sanitation Data'!G150)))</f>
        <v/>
      </c>
      <c r="DC156" s="278" t="str">
        <f ca="true">+IF(OFFSET('Sanitation Data'!$G$31,0,10*ROW('Sanitation Data'!G150))="","",OFFSET('Sanitation Data'!$G$31,0,10*ROW('Sanitation Data'!G150)))</f>
        <v/>
      </c>
      <c r="DD156" s="278" t="str">
        <f ca="true">+IF(OFFSET('Sanitation Data'!$G$32,0,10*ROW('Sanitation Data'!G150))="","",OFFSET('Sanitation Data'!$G$32,0,10*ROW('Sanitation Data'!G150)))</f>
        <v/>
      </c>
      <c r="DE156" s="278" t="str">
        <f ca="true">+IF(OFFSET('Sanitation Data'!$H$28,0,10*ROW('Sanitation Data'!H150))="","",OFFSET('Sanitation Data'!$H$28,0,10*ROW('Sanitation Data'!H150)))</f>
        <v/>
      </c>
      <c r="DF156" s="278" t="str">
        <f ca="true">+IF(OFFSET('Sanitation Data'!$H$29,0,10*ROW('Sanitation Data'!H150))="","",OFFSET('Sanitation Data'!$H$29,0,10*ROW('Sanitation Data'!H150)))</f>
        <v/>
      </c>
      <c r="DG156" s="278" t="str">
        <f ca="true">+IF(OFFSET('Sanitation Data'!$H$30,0,10*ROW('Sanitation Data'!H150))="","",OFFSET('Sanitation Data'!$H$30,0,10*ROW('Sanitation Data'!H150)))</f>
        <v/>
      </c>
      <c r="DH156" s="278" t="str">
        <f ca="true">+IF(OFFSET('Sanitation Data'!$H$31,0,10*ROW('Sanitation Data'!H150))="","",OFFSET('Sanitation Data'!$H$31,0,10*ROW('Sanitation Data'!H150)))</f>
        <v/>
      </c>
      <c r="DI156" s="278" t="str">
        <f ca="true">+IF(OFFSET('Sanitation Data'!$H$32,0,10*ROW('Sanitation Data'!H150))="","",OFFSET('Sanitation Data'!$H$32,0,10*ROW('Sanitation Data'!H150)))</f>
        <v/>
      </c>
      <c r="DJ156" s="278" t="str">
        <f ca="true">+IF(OFFSET('Sanitation Data'!$I$28,0,10*ROW('Sanitation Data'!I150))="","",OFFSET('Sanitation Data'!$I$28,0,10*ROW('Sanitation Data'!I150)))</f>
        <v/>
      </c>
      <c r="DK156" s="278" t="str">
        <f ca="true">+IF(OFFSET('Sanitation Data'!$I$29,0,10*ROW('Sanitation Data'!I150))="","",OFFSET('Sanitation Data'!$I$29,0,10*ROW('Sanitation Data'!I150)))</f>
        <v/>
      </c>
      <c r="DL156" s="278" t="str">
        <f ca="true">+IF(OFFSET('Sanitation Data'!$I$30,0,10*ROW('Sanitation Data'!I150))="","",OFFSET('Sanitation Data'!$I$30,0,10*ROW('Sanitation Data'!I150)))</f>
        <v/>
      </c>
      <c r="DM156" s="278" t="str">
        <f ca="true">+IF(OFFSET('Sanitation Data'!$I$31,0,10*ROW('Sanitation Data'!I150))="","",OFFSET('Sanitation Data'!$I$31,0,10*ROW('Sanitation Data'!I150)))</f>
        <v/>
      </c>
      <c r="DN156" s="278" t="str">
        <f ca="true">+IF(OFFSET('Sanitation Data'!$I$32,0,10*ROW('Sanitation Data'!I150))="","",OFFSET('Sanitation Data'!$I$32,0,10*ROW('Sanitation Data'!I150)))</f>
        <v/>
      </c>
      <c r="DO156" s="278" t="str">
        <f ca="true">+IF(OFFSET('Hygiene Data'!$D$11,0,10*ROW('Hygiene Data'!D150))="","",OFFSET('Hygiene Data'!$D$11,0,10*ROW('Hygiene Data'!D150)))</f>
        <v/>
      </c>
      <c r="DP156" s="278" t="str">
        <f ca="true">+IF(OFFSET('Hygiene Data'!$D$12,0,10*ROW('Hygiene Data'!D150))="","",OFFSET('Hygiene Data'!$D$12,0,10*ROW('Hygiene Data'!D150)))</f>
        <v/>
      </c>
      <c r="DQ156" s="278" t="str">
        <f ca="true">+IF(OFFSET('Hygiene Data'!$D$13,0,10*ROW('Hygiene Data'!D150))="","",OFFSET('Hygiene Data'!$D$13,0,10*ROW('Hygiene Data'!D150)))</f>
        <v/>
      </c>
      <c r="DR156" s="278" t="str">
        <f ca="true">+IF(OFFSET('Hygiene Data'!$E$11,0,10*ROW('Hygiene Data'!E150))="","",OFFSET('Hygiene Data'!$E$11,0,10*ROW('Hygiene Data'!E150)))</f>
        <v/>
      </c>
      <c r="DS156" s="278" t="str">
        <f ca="true">+IF(OFFSET('Hygiene Data'!$E$12,0,10*ROW('Hygiene Data'!E150))="","",OFFSET('Hygiene Data'!$E$12,0,10*ROW('Hygiene Data'!E150)))</f>
        <v/>
      </c>
      <c r="DT156" s="278" t="str">
        <f ca="true">+IF(OFFSET('Hygiene Data'!$E$13,0,10*ROW('Hygiene Data'!E150))="","",OFFSET('Hygiene Data'!$E$13,0,10*ROW('Hygiene Data'!E150)))</f>
        <v/>
      </c>
      <c r="DU156" s="278" t="str">
        <f ca="true">+IF(OFFSET('Hygiene Data'!$F$11,0,10*ROW('Hygiene Data'!F150))="","",OFFSET('Hygiene Data'!$F$11,0,10*ROW('Hygiene Data'!F150)))</f>
        <v/>
      </c>
      <c r="DV156" s="278" t="str">
        <f ca="true">+IF(OFFSET('Hygiene Data'!$F$12,0,10*ROW('Hygiene Data'!F150))="","",OFFSET('Hygiene Data'!$F$12,0,10*ROW('Hygiene Data'!F150)))</f>
        <v/>
      </c>
      <c r="DW156" s="278" t="str">
        <f ca="true">+IF(OFFSET('Hygiene Data'!$F$13,0,10*ROW('Hygiene Data'!F150))="","",OFFSET('Hygiene Data'!$F$13,0,10*ROW('Hygiene Data'!F150)))</f>
        <v/>
      </c>
      <c r="DX156" s="278" t="str">
        <f ca="true">+IF(OFFSET('Hygiene Data'!$G$11,0,10*ROW('Hygiene Data'!G150))="","",OFFSET('Hygiene Data'!$G$11,0,10*ROW('Hygiene Data'!G150)))</f>
        <v/>
      </c>
      <c r="DY156" s="278" t="str">
        <f ca="true">+IF(OFFSET('Hygiene Data'!$G$12,0,10*ROW('Hygiene Data'!G150))="","",OFFSET('Hygiene Data'!$G$12,0,10*ROW('Hygiene Data'!G150)))</f>
        <v/>
      </c>
      <c r="DZ156" s="278" t="str">
        <f ca="true">+IF(OFFSET('Hygiene Data'!$G$13,0,10*ROW('Hygiene Data'!G150))="","",OFFSET('Hygiene Data'!$G$13,0,10*ROW('Hygiene Data'!G150)))</f>
        <v/>
      </c>
      <c r="EA156" s="278" t="str">
        <f ca="true">+IF(OFFSET('Hygiene Data'!$H$11,0,10*ROW('Hygiene Data'!H150))="","",OFFSET('Hygiene Data'!$H$11,0,10*ROW('Hygiene Data'!H150)))</f>
        <v/>
      </c>
      <c r="EB156" s="278" t="str">
        <f ca="true">+IF(OFFSET('Hygiene Data'!$H$12,0,10*ROW('Hygiene Data'!H150))="","",OFFSET('Hygiene Data'!$H$12,0,10*ROW('Hygiene Data'!H150)))</f>
        <v/>
      </c>
      <c r="EC156" s="278" t="str">
        <f ca="true">+IF(OFFSET('Hygiene Data'!$H$13,0,10*ROW('Hygiene Data'!H150))="","",OFFSET('Hygiene Data'!$H$13,0,10*ROW('Hygiene Data'!H150)))</f>
        <v/>
      </c>
      <c r="ED156" s="278" t="str">
        <f ca="true">+IF(OFFSET('Hygiene Data'!$I$11,0,10*ROW('Hygiene Data'!I150))="","",OFFSET('Hygiene Data'!$I$11,0,10*ROW('Hygiene Data'!I150)))</f>
        <v/>
      </c>
      <c r="EE156" s="278" t="str">
        <f ca="true">+IF(OFFSET('Hygiene Data'!$I$12,0,10*ROW('Hygiene Data'!I150))="","",OFFSET('Hygiene Data'!$I$12,0,10*ROW('Hygiene Data'!I150)))</f>
        <v/>
      </c>
      <c r="EF156" s="278" t="str">
        <f ca="true">+IF(OFFSET('Hygiene Data'!$I$13,0,10*ROW('Hygiene Data'!I150))="","",OFFSET('Hygiene Data'!$I$13,0,10*ROW('Hygiene Data'!I150)))</f>
        <v/>
      </c>
    </row>
    <row xmlns:x14ac="http://schemas.microsoft.com/office/spreadsheetml/2009/9/ac" r="157" x14ac:dyDescent="0.2">
      <c r="A157" s="35" t="str">
        <f ca="true">+IF(OFFSET('Water Data'!$B$2,0,10*ROW('Water Data'!E151))="","",OFFSET('Water Data'!$B$2,0,10*ROW('Water Data'!E151)))</f>
        <v/>
      </c>
      <c r="B157" s="35" t="str">
        <f ca="true">+IF(OFFSET('Water Data'!$C$2,0,10*ROW('Water Data'!F151))="","",OFFSET('Water Data'!$C$2,0,10*ROW('Water Data'!F151)))</f>
        <v/>
      </c>
      <c r="C157" s="334" t="str">
        <f t="shared" ca="true" si="2"/>
        <v/>
      </c>
      <c r="D157" s="91"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1"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1"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1"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1"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1"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1"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1"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1"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1"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1"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1"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1"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1"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1"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1"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1"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1"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2"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2"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2"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2"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2"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2"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2"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2"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2"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2"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2"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2"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2"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2"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2"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2"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2"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2"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2"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2"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2"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2"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2"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2"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2"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2"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2"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2"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2"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2"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3"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3"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3"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3"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3"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3"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3"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3"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3"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3"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3"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3"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3"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3"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3"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3"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3"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3"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8"/>
      <c r="BS157" s="278" t="str">
        <f ca="true">+IF(OFFSET('Water Data'!$D$27,0,10*ROW('Water Data'!D151))="","",OFFSET('Water Data'!$D$27,0,10*ROW('Water Data'!D151)))</f>
        <v/>
      </c>
      <c r="BT157" s="278" t="str">
        <f ca="true">+IF(OFFSET('Water Data'!$D$28,0,10*ROW('Water Data'!D151))="","",OFFSET('Water Data'!$D$28,0,10*ROW('Water Data'!D151)))</f>
        <v/>
      </c>
      <c r="BU157" s="278" t="str">
        <f ca="true">+IF(OFFSET('Water Data'!$D$29,0,10*ROW('Water Data'!D151))="","",OFFSET('Water Data'!$D$29,0,10*ROW('Water Data'!D151)))</f>
        <v/>
      </c>
      <c r="BV157" s="278" t="str">
        <f ca="true">+IF(OFFSET('Water Data'!$E$27,0,10*ROW('Water Data'!E151))="","",OFFSET('Water Data'!$E$27,0,10*ROW('Water Data'!E151)))</f>
        <v/>
      </c>
      <c r="BW157" s="278" t="str">
        <f ca="true">+IF(OFFSET('Water Data'!$E$28,0,10*ROW('Water Data'!E151))="","",OFFSET('Water Data'!$E$28,0,10*ROW('Water Data'!E151)))</f>
        <v/>
      </c>
      <c r="BX157" s="278" t="str">
        <f ca="true">+IF(OFFSET('Water Data'!$E$29,0,10*ROW('Water Data'!E151))="","",OFFSET('Water Data'!$E$29,0,10*ROW('Water Data'!E151)))</f>
        <v/>
      </c>
      <c r="BY157" s="278" t="str">
        <f ca="true">+IF(OFFSET('Water Data'!$F$27,0,10*ROW('Water Data'!F151))="","",OFFSET('Water Data'!$F$27,0,10*ROW('Water Data'!F151)))</f>
        <v/>
      </c>
      <c r="BZ157" s="278" t="str">
        <f ca="true">+IF(OFFSET('Water Data'!$F$28,0,10*ROW('Water Data'!F151))="","",OFFSET('Water Data'!$F$28,0,10*ROW('Water Data'!F151)))</f>
        <v/>
      </c>
      <c r="CA157" s="278" t="str">
        <f ca="true">+IF(OFFSET('Water Data'!$F$29,0,10*ROW('Water Data'!F151))="","",OFFSET('Water Data'!$F$29,0,10*ROW('Water Data'!F151)))</f>
        <v/>
      </c>
      <c r="CB157" s="278" t="str">
        <f ca="true">+IF(OFFSET('Water Data'!$G$27,0,10*ROW('Water Data'!G151))="","",OFFSET('Water Data'!$G$27,0,10*ROW('Water Data'!G151)))</f>
        <v/>
      </c>
      <c r="CC157" s="278" t="str">
        <f ca="true">+IF(OFFSET('Water Data'!$G$28,0,10*ROW('Water Data'!G151))="","",OFFSET('Water Data'!$G$28,0,10*ROW('Water Data'!G151)))</f>
        <v/>
      </c>
      <c r="CD157" s="278" t="str">
        <f ca="true">+IF(OFFSET('Water Data'!$G$29,0,10*ROW('Water Data'!G151))="","",OFFSET('Water Data'!$G$29,0,10*ROW('Water Data'!G151)))</f>
        <v/>
      </c>
      <c r="CE157" s="278" t="str">
        <f ca="true">+IF(OFFSET('Water Data'!$H$27,0,10*ROW('Water Data'!H151))="","",OFFSET('Water Data'!$H$27,0,10*ROW('Water Data'!H151)))</f>
        <v/>
      </c>
      <c r="CF157" s="278" t="str">
        <f ca="true">+IF(OFFSET('Water Data'!$H$28,0,10*ROW('Water Data'!H151))="","",OFFSET('Water Data'!$H$28,0,10*ROW('Water Data'!H151)))</f>
        <v/>
      </c>
      <c r="CG157" s="278" t="str">
        <f ca="true">+IF(OFFSET('Water Data'!$H$29,0,10*ROW('Water Data'!H151))="","",OFFSET('Water Data'!$H$29,0,10*ROW('Water Data'!H151)))</f>
        <v/>
      </c>
      <c r="CH157" s="278" t="str">
        <f ca="true">+IF(OFFSET('Water Data'!$I$27,0,10*ROW('Water Data'!I151))="","",OFFSET('Water Data'!$I$27,0,10*ROW('Water Data'!I151)))</f>
        <v/>
      </c>
      <c r="CI157" s="278" t="str">
        <f ca="true">+IF(OFFSET('Water Data'!$I$28,0,10*ROW('Water Data'!I151))="","",OFFSET('Water Data'!$I$28,0,10*ROW('Water Data'!I151)))</f>
        <v/>
      </c>
      <c r="CJ157" s="278" t="str">
        <f ca="true">+IF(OFFSET('Water Data'!$I$29,0,10*ROW('Water Data'!I151))="","",OFFSET('Water Data'!$I$29,0,10*ROW('Water Data'!I151)))</f>
        <v/>
      </c>
      <c r="CK157" s="278" t="str">
        <f ca="true">+IF(OFFSET('Sanitation Data'!$D$28,0,10*ROW('Sanitation Data'!D151))="","",OFFSET('Sanitation Data'!$D$28,0,10*ROW('Sanitation Data'!D151)))</f>
        <v/>
      </c>
      <c r="CL157" s="278" t="str">
        <f ca="true">+IF(OFFSET('Sanitation Data'!$D$29,0,10*ROW('Sanitation Data'!D151))="","",OFFSET('Sanitation Data'!$D$29,0,10*ROW('Sanitation Data'!D151)))</f>
        <v/>
      </c>
      <c r="CM157" s="278" t="str">
        <f ca="true">+IF(OFFSET('Sanitation Data'!$D$30,0,10*ROW('Sanitation Data'!D151))="","",OFFSET('Sanitation Data'!$D$30,0,10*ROW('Sanitation Data'!D151)))</f>
        <v/>
      </c>
      <c r="CN157" s="278" t="str">
        <f ca="true">+IF(OFFSET('Sanitation Data'!$D$31,0,10*ROW('Sanitation Data'!D151))="","",OFFSET('Sanitation Data'!$D$31,0,10*ROW('Sanitation Data'!D151)))</f>
        <v/>
      </c>
      <c r="CO157" s="278" t="str">
        <f ca="true">+IF(OFFSET('Sanitation Data'!$D$32,0,10*ROW('Sanitation Data'!D151))="","",OFFSET('Sanitation Data'!$D$32,0,10*ROW('Sanitation Data'!D151)))</f>
        <v/>
      </c>
      <c r="CP157" s="278" t="str">
        <f ca="true">+IF(OFFSET('Sanitation Data'!$E$28,0,10*ROW('Sanitation Data'!E151))="","",OFFSET('Sanitation Data'!$E$28,0,10*ROW('Sanitation Data'!E151)))</f>
        <v/>
      </c>
      <c r="CQ157" s="278" t="str">
        <f ca="true">+IF(OFFSET('Sanitation Data'!$E$29,0,10*ROW('Sanitation Data'!E151))="","",OFFSET('Sanitation Data'!$E$29,0,10*ROW('Sanitation Data'!E151)))</f>
        <v/>
      </c>
      <c r="CR157" s="278" t="str">
        <f ca="true">+IF(OFFSET('Sanitation Data'!$E$30,0,10*ROW('Sanitation Data'!E151))="","",OFFSET('Sanitation Data'!$E$30,0,10*ROW('Sanitation Data'!E151)))</f>
        <v/>
      </c>
      <c r="CS157" s="278" t="str">
        <f ca="true">+IF(OFFSET('Sanitation Data'!$E$31,0,10*ROW('Sanitation Data'!E151))="","",OFFSET('Sanitation Data'!$E$31,0,10*ROW('Sanitation Data'!E151)))</f>
        <v/>
      </c>
      <c r="CT157" s="278" t="str">
        <f ca="true">+IF(OFFSET('Sanitation Data'!$E$32,0,10*ROW('Sanitation Data'!E151))="","",OFFSET('Sanitation Data'!$E$32,0,10*ROW('Sanitation Data'!E151)))</f>
        <v/>
      </c>
      <c r="CU157" s="278" t="str">
        <f ca="true">+IF(OFFSET('Sanitation Data'!$F$28,0,10*ROW('Sanitation Data'!F151))="","",OFFSET('Sanitation Data'!$F$28,0,10*ROW('Sanitation Data'!F151)))</f>
        <v/>
      </c>
      <c r="CV157" s="278" t="str">
        <f ca="true">+IF(OFFSET('Sanitation Data'!$F$29,0,10*ROW('Sanitation Data'!F151))="","",OFFSET('Sanitation Data'!$F$29,0,10*ROW('Sanitation Data'!F151)))</f>
        <v/>
      </c>
      <c r="CW157" s="278" t="str">
        <f ca="true">+IF(OFFSET('Sanitation Data'!$F$30,0,10*ROW('Sanitation Data'!F151))="","",OFFSET('Sanitation Data'!$F$30,0,10*ROW('Sanitation Data'!F151)))</f>
        <v/>
      </c>
      <c r="CX157" s="278" t="str">
        <f ca="true">+IF(OFFSET('Sanitation Data'!$F$31,0,10*ROW('Sanitation Data'!F151))="","",OFFSET('Sanitation Data'!$F$31,0,10*ROW('Sanitation Data'!F151)))</f>
        <v/>
      </c>
      <c r="CY157" s="278" t="str">
        <f ca="true">+IF(OFFSET('Sanitation Data'!$F$32,0,10*ROW('Sanitation Data'!F151))="","",OFFSET('Sanitation Data'!$F$32,0,10*ROW('Sanitation Data'!F151)))</f>
        <v/>
      </c>
      <c r="CZ157" s="278" t="str">
        <f ca="true">+IF(OFFSET('Sanitation Data'!$G$28,0,10*ROW('Sanitation Data'!G151))="","",OFFSET('Sanitation Data'!$G$28,0,10*ROW('Sanitation Data'!G151)))</f>
        <v/>
      </c>
      <c r="DA157" s="278" t="str">
        <f ca="true">+IF(OFFSET('Sanitation Data'!$G$29,0,10*ROW('Sanitation Data'!G151))="","",OFFSET('Sanitation Data'!$G$29,0,10*ROW('Sanitation Data'!G151)))</f>
        <v/>
      </c>
      <c r="DB157" s="278" t="str">
        <f ca="true">+IF(OFFSET('Sanitation Data'!$G$30,0,10*ROW('Sanitation Data'!G151))="","",OFFSET('Sanitation Data'!$G$30,0,10*ROW('Sanitation Data'!G151)))</f>
        <v/>
      </c>
      <c r="DC157" s="278" t="str">
        <f ca="true">+IF(OFFSET('Sanitation Data'!$G$31,0,10*ROW('Sanitation Data'!G151))="","",OFFSET('Sanitation Data'!$G$31,0,10*ROW('Sanitation Data'!G151)))</f>
        <v/>
      </c>
      <c r="DD157" s="278" t="str">
        <f ca="true">+IF(OFFSET('Sanitation Data'!$G$32,0,10*ROW('Sanitation Data'!G151))="","",OFFSET('Sanitation Data'!$G$32,0,10*ROW('Sanitation Data'!G151)))</f>
        <v/>
      </c>
      <c r="DE157" s="278" t="str">
        <f ca="true">+IF(OFFSET('Sanitation Data'!$H$28,0,10*ROW('Sanitation Data'!H151))="","",OFFSET('Sanitation Data'!$H$28,0,10*ROW('Sanitation Data'!H151)))</f>
        <v/>
      </c>
      <c r="DF157" s="278" t="str">
        <f ca="true">+IF(OFFSET('Sanitation Data'!$H$29,0,10*ROW('Sanitation Data'!H151))="","",OFFSET('Sanitation Data'!$H$29,0,10*ROW('Sanitation Data'!H151)))</f>
        <v/>
      </c>
      <c r="DG157" s="278" t="str">
        <f ca="true">+IF(OFFSET('Sanitation Data'!$H$30,0,10*ROW('Sanitation Data'!H151))="","",OFFSET('Sanitation Data'!$H$30,0,10*ROW('Sanitation Data'!H151)))</f>
        <v/>
      </c>
      <c r="DH157" s="278" t="str">
        <f ca="true">+IF(OFFSET('Sanitation Data'!$H$31,0,10*ROW('Sanitation Data'!H151))="","",OFFSET('Sanitation Data'!$H$31,0,10*ROW('Sanitation Data'!H151)))</f>
        <v/>
      </c>
      <c r="DI157" s="278" t="str">
        <f ca="true">+IF(OFFSET('Sanitation Data'!$H$32,0,10*ROW('Sanitation Data'!H151))="","",OFFSET('Sanitation Data'!$H$32,0,10*ROW('Sanitation Data'!H151)))</f>
        <v/>
      </c>
      <c r="DJ157" s="278" t="str">
        <f ca="true">+IF(OFFSET('Sanitation Data'!$I$28,0,10*ROW('Sanitation Data'!I151))="","",OFFSET('Sanitation Data'!$I$28,0,10*ROW('Sanitation Data'!I151)))</f>
        <v/>
      </c>
      <c r="DK157" s="278" t="str">
        <f ca="true">+IF(OFFSET('Sanitation Data'!$I$29,0,10*ROW('Sanitation Data'!I151))="","",OFFSET('Sanitation Data'!$I$29,0,10*ROW('Sanitation Data'!I151)))</f>
        <v/>
      </c>
      <c r="DL157" s="278" t="str">
        <f ca="true">+IF(OFFSET('Sanitation Data'!$I$30,0,10*ROW('Sanitation Data'!I151))="","",OFFSET('Sanitation Data'!$I$30,0,10*ROW('Sanitation Data'!I151)))</f>
        <v/>
      </c>
      <c r="DM157" s="278" t="str">
        <f ca="true">+IF(OFFSET('Sanitation Data'!$I$31,0,10*ROW('Sanitation Data'!I151))="","",OFFSET('Sanitation Data'!$I$31,0,10*ROW('Sanitation Data'!I151)))</f>
        <v/>
      </c>
      <c r="DN157" s="278" t="str">
        <f ca="true">+IF(OFFSET('Sanitation Data'!$I$32,0,10*ROW('Sanitation Data'!I151))="","",OFFSET('Sanitation Data'!$I$32,0,10*ROW('Sanitation Data'!I151)))</f>
        <v/>
      </c>
      <c r="DO157" s="278" t="str">
        <f ca="true">+IF(OFFSET('Hygiene Data'!$D$11,0,10*ROW('Hygiene Data'!D151))="","",OFFSET('Hygiene Data'!$D$11,0,10*ROW('Hygiene Data'!D151)))</f>
        <v/>
      </c>
      <c r="DP157" s="278" t="str">
        <f ca="true">+IF(OFFSET('Hygiene Data'!$D$12,0,10*ROW('Hygiene Data'!D151))="","",OFFSET('Hygiene Data'!$D$12,0,10*ROW('Hygiene Data'!D151)))</f>
        <v/>
      </c>
      <c r="DQ157" s="278" t="str">
        <f ca="true">+IF(OFFSET('Hygiene Data'!$D$13,0,10*ROW('Hygiene Data'!D151))="","",OFFSET('Hygiene Data'!$D$13,0,10*ROW('Hygiene Data'!D151)))</f>
        <v/>
      </c>
      <c r="DR157" s="278" t="str">
        <f ca="true">+IF(OFFSET('Hygiene Data'!$E$11,0,10*ROW('Hygiene Data'!E151))="","",OFFSET('Hygiene Data'!$E$11,0,10*ROW('Hygiene Data'!E151)))</f>
        <v/>
      </c>
      <c r="DS157" s="278" t="str">
        <f ca="true">+IF(OFFSET('Hygiene Data'!$E$12,0,10*ROW('Hygiene Data'!E151))="","",OFFSET('Hygiene Data'!$E$12,0,10*ROW('Hygiene Data'!E151)))</f>
        <v/>
      </c>
      <c r="DT157" s="278" t="str">
        <f ca="true">+IF(OFFSET('Hygiene Data'!$E$13,0,10*ROW('Hygiene Data'!E151))="","",OFFSET('Hygiene Data'!$E$13,0,10*ROW('Hygiene Data'!E151)))</f>
        <v/>
      </c>
      <c r="DU157" s="278" t="str">
        <f ca="true">+IF(OFFSET('Hygiene Data'!$F$11,0,10*ROW('Hygiene Data'!F151))="","",OFFSET('Hygiene Data'!$F$11,0,10*ROW('Hygiene Data'!F151)))</f>
        <v/>
      </c>
      <c r="DV157" s="278" t="str">
        <f ca="true">+IF(OFFSET('Hygiene Data'!$F$12,0,10*ROW('Hygiene Data'!F151))="","",OFFSET('Hygiene Data'!$F$12,0,10*ROW('Hygiene Data'!F151)))</f>
        <v/>
      </c>
      <c r="DW157" s="278" t="str">
        <f ca="true">+IF(OFFSET('Hygiene Data'!$F$13,0,10*ROW('Hygiene Data'!F151))="","",OFFSET('Hygiene Data'!$F$13,0,10*ROW('Hygiene Data'!F151)))</f>
        <v/>
      </c>
      <c r="DX157" s="278" t="str">
        <f ca="true">+IF(OFFSET('Hygiene Data'!$G$11,0,10*ROW('Hygiene Data'!G151))="","",OFFSET('Hygiene Data'!$G$11,0,10*ROW('Hygiene Data'!G151)))</f>
        <v/>
      </c>
      <c r="DY157" s="278" t="str">
        <f ca="true">+IF(OFFSET('Hygiene Data'!$G$12,0,10*ROW('Hygiene Data'!G151))="","",OFFSET('Hygiene Data'!$G$12,0,10*ROW('Hygiene Data'!G151)))</f>
        <v/>
      </c>
      <c r="DZ157" s="278" t="str">
        <f ca="true">+IF(OFFSET('Hygiene Data'!$G$13,0,10*ROW('Hygiene Data'!G151))="","",OFFSET('Hygiene Data'!$G$13,0,10*ROW('Hygiene Data'!G151)))</f>
        <v/>
      </c>
      <c r="EA157" s="278" t="str">
        <f ca="true">+IF(OFFSET('Hygiene Data'!$H$11,0,10*ROW('Hygiene Data'!H151))="","",OFFSET('Hygiene Data'!$H$11,0,10*ROW('Hygiene Data'!H151)))</f>
        <v/>
      </c>
      <c r="EB157" s="278" t="str">
        <f ca="true">+IF(OFFSET('Hygiene Data'!$H$12,0,10*ROW('Hygiene Data'!H151))="","",OFFSET('Hygiene Data'!$H$12,0,10*ROW('Hygiene Data'!H151)))</f>
        <v/>
      </c>
      <c r="EC157" s="278" t="str">
        <f ca="true">+IF(OFFSET('Hygiene Data'!$H$13,0,10*ROW('Hygiene Data'!H151))="","",OFFSET('Hygiene Data'!$H$13,0,10*ROW('Hygiene Data'!H151)))</f>
        <v/>
      </c>
      <c r="ED157" s="278" t="str">
        <f ca="true">+IF(OFFSET('Hygiene Data'!$I$11,0,10*ROW('Hygiene Data'!I151))="","",OFFSET('Hygiene Data'!$I$11,0,10*ROW('Hygiene Data'!I151)))</f>
        <v/>
      </c>
      <c r="EE157" s="278" t="str">
        <f ca="true">+IF(OFFSET('Hygiene Data'!$I$12,0,10*ROW('Hygiene Data'!I151))="","",OFFSET('Hygiene Data'!$I$12,0,10*ROW('Hygiene Data'!I151)))</f>
        <v/>
      </c>
      <c r="EF157" s="278" t="str">
        <f ca="true">+IF(OFFSET('Hygiene Data'!$I$13,0,10*ROW('Hygiene Data'!I151))="","",OFFSET('Hygiene Data'!$I$13,0,10*ROW('Hygiene Data'!I151)))</f>
        <v/>
      </c>
    </row>
    <row xmlns:x14ac="http://schemas.microsoft.com/office/spreadsheetml/2009/9/ac" r="158" x14ac:dyDescent="0.2">
      <c r="A158" s="35" t="str">
        <f ca="true">+IF(OFFSET('Water Data'!$B$2,0,10*ROW('Water Data'!E152))="","",OFFSET('Water Data'!$B$2,0,10*ROW('Water Data'!E152)))</f>
        <v/>
      </c>
      <c r="B158" s="35" t="str">
        <f ca="true">+IF(OFFSET('Water Data'!$C$2,0,10*ROW('Water Data'!F152))="","",OFFSET('Water Data'!$C$2,0,10*ROW('Water Data'!F152)))</f>
        <v/>
      </c>
      <c r="C158" s="334" t="str">
        <f t="shared" ca="true" si="2"/>
        <v/>
      </c>
      <c r="D158" s="91"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1"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1"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1"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1"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1"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1"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1"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1"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1"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1"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1"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1"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1"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1"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1"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1"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1"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2"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2"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2"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2"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2"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2"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2"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2"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2"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2"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2"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2"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2"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2"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2"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2"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2"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2"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2"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2"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2"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2"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2"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2"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2"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2"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2"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2"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2"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2"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3"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3"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3"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3"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3"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3"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3"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3"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3"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3"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3"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3"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3"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3"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3"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3"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3"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3"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8"/>
      <c r="BS158" s="278" t="str">
        <f ca="true">+IF(OFFSET('Water Data'!$D$27,0,10*ROW('Water Data'!D152))="","",OFFSET('Water Data'!$D$27,0,10*ROW('Water Data'!D152)))</f>
        <v/>
      </c>
      <c r="BT158" s="278" t="str">
        <f ca="true">+IF(OFFSET('Water Data'!$D$28,0,10*ROW('Water Data'!D152))="","",OFFSET('Water Data'!$D$28,0,10*ROW('Water Data'!D152)))</f>
        <v/>
      </c>
      <c r="BU158" s="278" t="str">
        <f ca="true">+IF(OFFSET('Water Data'!$D$29,0,10*ROW('Water Data'!D152))="","",OFFSET('Water Data'!$D$29,0,10*ROW('Water Data'!D152)))</f>
        <v/>
      </c>
      <c r="BV158" s="278" t="str">
        <f ca="true">+IF(OFFSET('Water Data'!$E$27,0,10*ROW('Water Data'!E152))="","",OFFSET('Water Data'!$E$27,0,10*ROW('Water Data'!E152)))</f>
        <v/>
      </c>
      <c r="BW158" s="278" t="str">
        <f ca="true">+IF(OFFSET('Water Data'!$E$28,0,10*ROW('Water Data'!E152))="","",OFFSET('Water Data'!$E$28,0,10*ROW('Water Data'!E152)))</f>
        <v/>
      </c>
      <c r="BX158" s="278" t="str">
        <f ca="true">+IF(OFFSET('Water Data'!$E$29,0,10*ROW('Water Data'!E152))="","",OFFSET('Water Data'!$E$29,0,10*ROW('Water Data'!E152)))</f>
        <v/>
      </c>
      <c r="BY158" s="278" t="str">
        <f ca="true">+IF(OFFSET('Water Data'!$F$27,0,10*ROW('Water Data'!F152))="","",OFFSET('Water Data'!$F$27,0,10*ROW('Water Data'!F152)))</f>
        <v/>
      </c>
      <c r="BZ158" s="278" t="str">
        <f ca="true">+IF(OFFSET('Water Data'!$F$28,0,10*ROW('Water Data'!F152))="","",OFFSET('Water Data'!$F$28,0,10*ROW('Water Data'!F152)))</f>
        <v/>
      </c>
      <c r="CA158" s="278" t="str">
        <f ca="true">+IF(OFFSET('Water Data'!$F$29,0,10*ROW('Water Data'!F152))="","",OFFSET('Water Data'!$F$29,0,10*ROW('Water Data'!F152)))</f>
        <v/>
      </c>
      <c r="CB158" s="278" t="str">
        <f ca="true">+IF(OFFSET('Water Data'!$G$27,0,10*ROW('Water Data'!G152))="","",OFFSET('Water Data'!$G$27,0,10*ROW('Water Data'!G152)))</f>
        <v/>
      </c>
      <c r="CC158" s="278" t="str">
        <f ca="true">+IF(OFFSET('Water Data'!$G$28,0,10*ROW('Water Data'!G152))="","",OFFSET('Water Data'!$G$28,0,10*ROW('Water Data'!G152)))</f>
        <v/>
      </c>
      <c r="CD158" s="278" t="str">
        <f ca="true">+IF(OFFSET('Water Data'!$G$29,0,10*ROW('Water Data'!G152))="","",OFFSET('Water Data'!$G$29,0,10*ROW('Water Data'!G152)))</f>
        <v/>
      </c>
      <c r="CE158" s="278" t="str">
        <f ca="true">+IF(OFFSET('Water Data'!$H$27,0,10*ROW('Water Data'!H152))="","",OFFSET('Water Data'!$H$27,0,10*ROW('Water Data'!H152)))</f>
        <v/>
      </c>
      <c r="CF158" s="278" t="str">
        <f ca="true">+IF(OFFSET('Water Data'!$H$28,0,10*ROW('Water Data'!H152))="","",OFFSET('Water Data'!$H$28,0,10*ROW('Water Data'!H152)))</f>
        <v/>
      </c>
      <c r="CG158" s="278" t="str">
        <f ca="true">+IF(OFFSET('Water Data'!$H$29,0,10*ROW('Water Data'!H152))="","",OFFSET('Water Data'!$H$29,0,10*ROW('Water Data'!H152)))</f>
        <v/>
      </c>
      <c r="CH158" s="278" t="str">
        <f ca="true">+IF(OFFSET('Water Data'!$I$27,0,10*ROW('Water Data'!I152))="","",OFFSET('Water Data'!$I$27,0,10*ROW('Water Data'!I152)))</f>
        <v/>
      </c>
      <c r="CI158" s="278" t="str">
        <f ca="true">+IF(OFFSET('Water Data'!$I$28,0,10*ROW('Water Data'!I152))="","",OFFSET('Water Data'!$I$28,0,10*ROW('Water Data'!I152)))</f>
        <v/>
      </c>
      <c r="CJ158" s="278" t="str">
        <f ca="true">+IF(OFFSET('Water Data'!$I$29,0,10*ROW('Water Data'!I152))="","",OFFSET('Water Data'!$I$29,0,10*ROW('Water Data'!I152)))</f>
        <v/>
      </c>
      <c r="CK158" s="278" t="str">
        <f ca="true">+IF(OFFSET('Sanitation Data'!$D$28,0,10*ROW('Sanitation Data'!D152))="","",OFFSET('Sanitation Data'!$D$28,0,10*ROW('Sanitation Data'!D152)))</f>
        <v/>
      </c>
      <c r="CL158" s="278" t="str">
        <f ca="true">+IF(OFFSET('Sanitation Data'!$D$29,0,10*ROW('Sanitation Data'!D152))="","",OFFSET('Sanitation Data'!$D$29,0,10*ROW('Sanitation Data'!D152)))</f>
        <v/>
      </c>
      <c r="CM158" s="278" t="str">
        <f ca="true">+IF(OFFSET('Sanitation Data'!$D$30,0,10*ROW('Sanitation Data'!D152))="","",OFFSET('Sanitation Data'!$D$30,0,10*ROW('Sanitation Data'!D152)))</f>
        <v/>
      </c>
      <c r="CN158" s="278" t="str">
        <f ca="true">+IF(OFFSET('Sanitation Data'!$D$31,0,10*ROW('Sanitation Data'!D152))="","",OFFSET('Sanitation Data'!$D$31,0,10*ROW('Sanitation Data'!D152)))</f>
        <v/>
      </c>
      <c r="CO158" s="278" t="str">
        <f ca="true">+IF(OFFSET('Sanitation Data'!$D$32,0,10*ROW('Sanitation Data'!D152))="","",OFFSET('Sanitation Data'!$D$32,0,10*ROW('Sanitation Data'!D152)))</f>
        <v/>
      </c>
      <c r="CP158" s="278" t="str">
        <f ca="true">+IF(OFFSET('Sanitation Data'!$E$28,0,10*ROW('Sanitation Data'!E152))="","",OFFSET('Sanitation Data'!$E$28,0,10*ROW('Sanitation Data'!E152)))</f>
        <v/>
      </c>
      <c r="CQ158" s="278" t="str">
        <f ca="true">+IF(OFFSET('Sanitation Data'!$E$29,0,10*ROW('Sanitation Data'!E152))="","",OFFSET('Sanitation Data'!$E$29,0,10*ROW('Sanitation Data'!E152)))</f>
        <v/>
      </c>
      <c r="CR158" s="278" t="str">
        <f ca="true">+IF(OFFSET('Sanitation Data'!$E$30,0,10*ROW('Sanitation Data'!E152))="","",OFFSET('Sanitation Data'!$E$30,0,10*ROW('Sanitation Data'!E152)))</f>
        <v/>
      </c>
      <c r="CS158" s="278" t="str">
        <f ca="true">+IF(OFFSET('Sanitation Data'!$E$31,0,10*ROW('Sanitation Data'!E152))="","",OFFSET('Sanitation Data'!$E$31,0,10*ROW('Sanitation Data'!E152)))</f>
        <v/>
      </c>
      <c r="CT158" s="278" t="str">
        <f ca="true">+IF(OFFSET('Sanitation Data'!$E$32,0,10*ROW('Sanitation Data'!E152))="","",OFFSET('Sanitation Data'!$E$32,0,10*ROW('Sanitation Data'!E152)))</f>
        <v/>
      </c>
      <c r="CU158" s="278" t="str">
        <f ca="true">+IF(OFFSET('Sanitation Data'!$F$28,0,10*ROW('Sanitation Data'!F152))="","",OFFSET('Sanitation Data'!$F$28,0,10*ROW('Sanitation Data'!F152)))</f>
        <v/>
      </c>
      <c r="CV158" s="278" t="str">
        <f ca="true">+IF(OFFSET('Sanitation Data'!$F$29,0,10*ROW('Sanitation Data'!F152))="","",OFFSET('Sanitation Data'!$F$29,0,10*ROW('Sanitation Data'!F152)))</f>
        <v/>
      </c>
      <c r="CW158" s="278" t="str">
        <f ca="true">+IF(OFFSET('Sanitation Data'!$F$30,0,10*ROW('Sanitation Data'!F152))="","",OFFSET('Sanitation Data'!$F$30,0,10*ROW('Sanitation Data'!F152)))</f>
        <v/>
      </c>
      <c r="CX158" s="278" t="str">
        <f ca="true">+IF(OFFSET('Sanitation Data'!$F$31,0,10*ROW('Sanitation Data'!F152))="","",OFFSET('Sanitation Data'!$F$31,0,10*ROW('Sanitation Data'!F152)))</f>
        <v/>
      </c>
      <c r="CY158" s="278" t="str">
        <f ca="true">+IF(OFFSET('Sanitation Data'!$F$32,0,10*ROW('Sanitation Data'!F152))="","",OFFSET('Sanitation Data'!$F$32,0,10*ROW('Sanitation Data'!F152)))</f>
        <v/>
      </c>
      <c r="CZ158" s="278" t="str">
        <f ca="true">+IF(OFFSET('Sanitation Data'!$G$28,0,10*ROW('Sanitation Data'!G152))="","",OFFSET('Sanitation Data'!$G$28,0,10*ROW('Sanitation Data'!G152)))</f>
        <v/>
      </c>
      <c r="DA158" s="278" t="str">
        <f ca="true">+IF(OFFSET('Sanitation Data'!$G$29,0,10*ROW('Sanitation Data'!G152))="","",OFFSET('Sanitation Data'!$G$29,0,10*ROW('Sanitation Data'!G152)))</f>
        <v/>
      </c>
      <c r="DB158" s="278" t="str">
        <f ca="true">+IF(OFFSET('Sanitation Data'!$G$30,0,10*ROW('Sanitation Data'!G152))="","",OFFSET('Sanitation Data'!$G$30,0,10*ROW('Sanitation Data'!G152)))</f>
        <v/>
      </c>
      <c r="DC158" s="278" t="str">
        <f ca="true">+IF(OFFSET('Sanitation Data'!$G$31,0,10*ROW('Sanitation Data'!G152))="","",OFFSET('Sanitation Data'!$G$31,0,10*ROW('Sanitation Data'!G152)))</f>
        <v/>
      </c>
      <c r="DD158" s="278" t="str">
        <f ca="true">+IF(OFFSET('Sanitation Data'!$G$32,0,10*ROW('Sanitation Data'!G152))="","",OFFSET('Sanitation Data'!$G$32,0,10*ROW('Sanitation Data'!G152)))</f>
        <v/>
      </c>
      <c r="DE158" s="278" t="str">
        <f ca="true">+IF(OFFSET('Sanitation Data'!$H$28,0,10*ROW('Sanitation Data'!H152))="","",OFFSET('Sanitation Data'!$H$28,0,10*ROW('Sanitation Data'!H152)))</f>
        <v/>
      </c>
      <c r="DF158" s="278" t="str">
        <f ca="true">+IF(OFFSET('Sanitation Data'!$H$29,0,10*ROW('Sanitation Data'!H152))="","",OFFSET('Sanitation Data'!$H$29,0,10*ROW('Sanitation Data'!H152)))</f>
        <v/>
      </c>
      <c r="DG158" s="278" t="str">
        <f ca="true">+IF(OFFSET('Sanitation Data'!$H$30,0,10*ROW('Sanitation Data'!H152))="","",OFFSET('Sanitation Data'!$H$30,0,10*ROW('Sanitation Data'!H152)))</f>
        <v/>
      </c>
      <c r="DH158" s="278" t="str">
        <f ca="true">+IF(OFFSET('Sanitation Data'!$H$31,0,10*ROW('Sanitation Data'!H152))="","",OFFSET('Sanitation Data'!$H$31,0,10*ROW('Sanitation Data'!H152)))</f>
        <v/>
      </c>
      <c r="DI158" s="278" t="str">
        <f ca="true">+IF(OFFSET('Sanitation Data'!$H$32,0,10*ROW('Sanitation Data'!H152))="","",OFFSET('Sanitation Data'!$H$32,0,10*ROW('Sanitation Data'!H152)))</f>
        <v/>
      </c>
      <c r="DJ158" s="278" t="str">
        <f ca="true">+IF(OFFSET('Sanitation Data'!$I$28,0,10*ROW('Sanitation Data'!I152))="","",OFFSET('Sanitation Data'!$I$28,0,10*ROW('Sanitation Data'!I152)))</f>
        <v/>
      </c>
      <c r="DK158" s="278" t="str">
        <f ca="true">+IF(OFFSET('Sanitation Data'!$I$29,0,10*ROW('Sanitation Data'!I152))="","",OFFSET('Sanitation Data'!$I$29,0,10*ROW('Sanitation Data'!I152)))</f>
        <v/>
      </c>
      <c r="DL158" s="278" t="str">
        <f ca="true">+IF(OFFSET('Sanitation Data'!$I$30,0,10*ROW('Sanitation Data'!I152))="","",OFFSET('Sanitation Data'!$I$30,0,10*ROW('Sanitation Data'!I152)))</f>
        <v/>
      </c>
      <c r="DM158" s="278" t="str">
        <f ca="true">+IF(OFFSET('Sanitation Data'!$I$31,0,10*ROW('Sanitation Data'!I152))="","",OFFSET('Sanitation Data'!$I$31,0,10*ROW('Sanitation Data'!I152)))</f>
        <v/>
      </c>
      <c r="DN158" s="278" t="str">
        <f ca="true">+IF(OFFSET('Sanitation Data'!$I$32,0,10*ROW('Sanitation Data'!I152))="","",OFFSET('Sanitation Data'!$I$32,0,10*ROW('Sanitation Data'!I152)))</f>
        <v/>
      </c>
      <c r="DO158" s="278" t="str">
        <f ca="true">+IF(OFFSET('Hygiene Data'!$D$11,0,10*ROW('Hygiene Data'!D152))="","",OFFSET('Hygiene Data'!$D$11,0,10*ROW('Hygiene Data'!D152)))</f>
        <v/>
      </c>
      <c r="DP158" s="278" t="str">
        <f ca="true">+IF(OFFSET('Hygiene Data'!$D$12,0,10*ROW('Hygiene Data'!D152))="","",OFFSET('Hygiene Data'!$D$12,0,10*ROW('Hygiene Data'!D152)))</f>
        <v/>
      </c>
      <c r="DQ158" s="278" t="str">
        <f ca="true">+IF(OFFSET('Hygiene Data'!$D$13,0,10*ROW('Hygiene Data'!D152))="","",OFFSET('Hygiene Data'!$D$13,0,10*ROW('Hygiene Data'!D152)))</f>
        <v/>
      </c>
      <c r="DR158" s="278" t="str">
        <f ca="true">+IF(OFFSET('Hygiene Data'!$E$11,0,10*ROW('Hygiene Data'!E152))="","",OFFSET('Hygiene Data'!$E$11,0,10*ROW('Hygiene Data'!E152)))</f>
        <v/>
      </c>
      <c r="DS158" s="278" t="str">
        <f ca="true">+IF(OFFSET('Hygiene Data'!$E$12,0,10*ROW('Hygiene Data'!E152))="","",OFFSET('Hygiene Data'!$E$12,0,10*ROW('Hygiene Data'!E152)))</f>
        <v/>
      </c>
      <c r="DT158" s="278" t="str">
        <f ca="true">+IF(OFFSET('Hygiene Data'!$E$13,0,10*ROW('Hygiene Data'!E152))="","",OFFSET('Hygiene Data'!$E$13,0,10*ROW('Hygiene Data'!E152)))</f>
        <v/>
      </c>
      <c r="DU158" s="278" t="str">
        <f ca="true">+IF(OFFSET('Hygiene Data'!$F$11,0,10*ROW('Hygiene Data'!F152))="","",OFFSET('Hygiene Data'!$F$11,0,10*ROW('Hygiene Data'!F152)))</f>
        <v/>
      </c>
      <c r="DV158" s="278" t="str">
        <f ca="true">+IF(OFFSET('Hygiene Data'!$F$12,0,10*ROW('Hygiene Data'!F152))="","",OFFSET('Hygiene Data'!$F$12,0,10*ROW('Hygiene Data'!F152)))</f>
        <v/>
      </c>
      <c r="DW158" s="278" t="str">
        <f ca="true">+IF(OFFSET('Hygiene Data'!$F$13,0,10*ROW('Hygiene Data'!F152))="","",OFFSET('Hygiene Data'!$F$13,0,10*ROW('Hygiene Data'!F152)))</f>
        <v/>
      </c>
      <c r="DX158" s="278" t="str">
        <f ca="true">+IF(OFFSET('Hygiene Data'!$G$11,0,10*ROW('Hygiene Data'!G152))="","",OFFSET('Hygiene Data'!$G$11,0,10*ROW('Hygiene Data'!G152)))</f>
        <v/>
      </c>
      <c r="DY158" s="278" t="str">
        <f ca="true">+IF(OFFSET('Hygiene Data'!$G$12,0,10*ROW('Hygiene Data'!G152))="","",OFFSET('Hygiene Data'!$G$12,0,10*ROW('Hygiene Data'!G152)))</f>
        <v/>
      </c>
      <c r="DZ158" s="278" t="str">
        <f ca="true">+IF(OFFSET('Hygiene Data'!$G$13,0,10*ROW('Hygiene Data'!G152))="","",OFFSET('Hygiene Data'!$G$13,0,10*ROW('Hygiene Data'!G152)))</f>
        <v/>
      </c>
      <c r="EA158" s="278" t="str">
        <f ca="true">+IF(OFFSET('Hygiene Data'!$H$11,0,10*ROW('Hygiene Data'!H152))="","",OFFSET('Hygiene Data'!$H$11,0,10*ROW('Hygiene Data'!H152)))</f>
        <v/>
      </c>
      <c r="EB158" s="278" t="str">
        <f ca="true">+IF(OFFSET('Hygiene Data'!$H$12,0,10*ROW('Hygiene Data'!H152))="","",OFFSET('Hygiene Data'!$H$12,0,10*ROW('Hygiene Data'!H152)))</f>
        <v/>
      </c>
      <c r="EC158" s="278" t="str">
        <f ca="true">+IF(OFFSET('Hygiene Data'!$H$13,0,10*ROW('Hygiene Data'!H152))="","",OFFSET('Hygiene Data'!$H$13,0,10*ROW('Hygiene Data'!H152)))</f>
        <v/>
      </c>
      <c r="ED158" s="278" t="str">
        <f ca="true">+IF(OFFSET('Hygiene Data'!$I$11,0,10*ROW('Hygiene Data'!I152))="","",OFFSET('Hygiene Data'!$I$11,0,10*ROW('Hygiene Data'!I152)))</f>
        <v/>
      </c>
      <c r="EE158" s="278" t="str">
        <f ca="true">+IF(OFFSET('Hygiene Data'!$I$12,0,10*ROW('Hygiene Data'!I152))="","",OFFSET('Hygiene Data'!$I$12,0,10*ROW('Hygiene Data'!I152)))</f>
        <v/>
      </c>
      <c r="EF158" s="278" t="str">
        <f ca="true">+IF(OFFSET('Hygiene Data'!$I$13,0,10*ROW('Hygiene Data'!I152))="","",OFFSET('Hygiene Data'!$I$13,0,10*ROW('Hygiene Data'!I152)))</f>
        <v/>
      </c>
    </row>
    <row xmlns:x14ac="http://schemas.microsoft.com/office/spreadsheetml/2009/9/ac" r="159" x14ac:dyDescent="0.2">
      <c r="A159" s="35" t="str">
        <f ca="true">+IF(OFFSET('Water Data'!$B$2,0,10*ROW('Water Data'!E153))="","",OFFSET('Water Data'!$B$2,0,10*ROW('Water Data'!E153)))</f>
        <v/>
      </c>
      <c r="B159" s="35" t="str">
        <f ca="true">+IF(OFFSET('Water Data'!$C$2,0,10*ROW('Water Data'!F153))="","",OFFSET('Water Data'!$C$2,0,10*ROW('Water Data'!F153)))</f>
        <v/>
      </c>
      <c r="C159" s="334" t="str">
        <f t="shared" ca="true" si="2"/>
        <v/>
      </c>
      <c r="D159" s="91"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1"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1"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1"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1"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1"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1"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1"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1"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1"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1"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1"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1"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1"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1"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1"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1"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1"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2"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2"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2"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2"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2"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2"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2"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2"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2"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2"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2"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2"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2"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2"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2"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2"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2"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2"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2"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2"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2"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2"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2"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2"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2"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2"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2"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2"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2"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2"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3"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3"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3"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3"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3"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3"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3"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3"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3"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3"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3"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3"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3"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3"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3"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3"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3"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3"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8"/>
      <c r="BS159" s="278" t="str">
        <f ca="true">+IF(OFFSET('Water Data'!$D$27,0,10*ROW('Water Data'!D153))="","",OFFSET('Water Data'!$D$27,0,10*ROW('Water Data'!D153)))</f>
        <v/>
      </c>
      <c r="BT159" s="278" t="str">
        <f ca="true">+IF(OFFSET('Water Data'!$D$28,0,10*ROW('Water Data'!D153))="","",OFFSET('Water Data'!$D$28,0,10*ROW('Water Data'!D153)))</f>
        <v/>
      </c>
      <c r="BU159" s="278" t="str">
        <f ca="true">+IF(OFFSET('Water Data'!$D$29,0,10*ROW('Water Data'!D153))="","",OFFSET('Water Data'!$D$29,0,10*ROW('Water Data'!D153)))</f>
        <v/>
      </c>
      <c r="BV159" s="278" t="str">
        <f ca="true">+IF(OFFSET('Water Data'!$E$27,0,10*ROW('Water Data'!E153))="","",OFFSET('Water Data'!$E$27,0,10*ROW('Water Data'!E153)))</f>
        <v/>
      </c>
      <c r="BW159" s="278" t="str">
        <f ca="true">+IF(OFFSET('Water Data'!$E$28,0,10*ROW('Water Data'!E153))="","",OFFSET('Water Data'!$E$28,0,10*ROW('Water Data'!E153)))</f>
        <v/>
      </c>
      <c r="BX159" s="278" t="str">
        <f ca="true">+IF(OFFSET('Water Data'!$E$29,0,10*ROW('Water Data'!E153))="","",OFFSET('Water Data'!$E$29,0,10*ROW('Water Data'!E153)))</f>
        <v/>
      </c>
      <c r="BY159" s="278" t="str">
        <f ca="true">+IF(OFFSET('Water Data'!$F$27,0,10*ROW('Water Data'!F153))="","",OFFSET('Water Data'!$F$27,0,10*ROW('Water Data'!F153)))</f>
        <v/>
      </c>
      <c r="BZ159" s="278" t="str">
        <f ca="true">+IF(OFFSET('Water Data'!$F$28,0,10*ROW('Water Data'!F153))="","",OFFSET('Water Data'!$F$28,0,10*ROW('Water Data'!F153)))</f>
        <v/>
      </c>
      <c r="CA159" s="278" t="str">
        <f ca="true">+IF(OFFSET('Water Data'!$F$29,0,10*ROW('Water Data'!F153))="","",OFFSET('Water Data'!$F$29,0,10*ROW('Water Data'!F153)))</f>
        <v/>
      </c>
      <c r="CB159" s="278" t="str">
        <f ca="true">+IF(OFFSET('Water Data'!$G$27,0,10*ROW('Water Data'!G153))="","",OFFSET('Water Data'!$G$27,0,10*ROW('Water Data'!G153)))</f>
        <v/>
      </c>
      <c r="CC159" s="278" t="str">
        <f ca="true">+IF(OFFSET('Water Data'!$G$28,0,10*ROW('Water Data'!G153))="","",OFFSET('Water Data'!$G$28,0,10*ROW('Water Data'!G153)))</f>
        <v/>
      </c>
      <c r="CD159" s="278" t="str">
        <f ca="true">+IF(OFFSET('Water Data'!$G$29,0,10*ROW('Water Data'!G153))="","",OFFSET('Water Data'!$G$29,0,10*ROW('Water Data'!G153)))</f>
        <v/>
      </c>
      <c r="CE159" s="278" t="str">
        <f ca="true">+IF(OFFSET('Water Data'!$H$27,0,10*ROW('Water Data'!H153))="","",OFFSET('Water Data'!$H$27,0,10*ROW('Water Data'!H153)))</f>
        <v/>
      </c>
      <c r="CF159" s="278" t="str">
        <f ca="true">+IF(OFFSET('Water Data'!$H$28,0,10*ROW('Water Data'!H153))="","",OFFSET('Water Data'!$H$28,0,10*ROW('Water Data'!H153)))</f>
        <v/>
      </c>
      <c r="CG159" s="278" t="str">
        <f ca="true">+IF(OFFSET('Water Data'!$H$29,0,10*ROW('Water Data'!H153))="","",OFFSET('Water Data'!$H$29,0,10*ROW('Water Data'!H153)))</f>
        <v/>
      </c>
      <c r="CH159" s="278" t="str">
        <f ca="true">+IF(OFFSET('Water Data'!$I$27,0,10*ROW('Water Data'!I153))="","",OFFSET('Water Data'!$I$27,0,10*ROW('Water Data'!I153)))</f>
        <v/>
      </c>
      <c r="CI159" s="278" t="str">
        <f ca="true">+IF(OFFSET('Water Data'!$I$28,0,10*ROW('Water Data'!I153))="","",OFFSET('Water Data'!$I$28,0,10*ROW('Water Data'!I153)))</f>
        <v/>
      </c>
      <c r="CJ159" s="278" t="str">
        <f ca="true">+IF(OFFSET('Water Data'!$I$29,0,10*ROW('Water Data'!I153))="","",OFFSET('Water Data'!$I$29,0,10*ROW('Water Data'!I153)))</f>
        <v/>
      </c>
      <c r="CK159" s="278" t="str">
        <f ca="true">+IF(OFFSET('Sanitation Data'!$D$28,0,10*ROW('Sanitation Data'!D153))="","",OFFSET('Sanitation Data'!$D$28,0,10*ROW('Sanitation Data'!D153)))</f>
        <v/>
      </c>
      <c r="CL159" s="278" t="str">
        <f ca="true">+IF(OFFSET('Sanitation Data'!$D$29,0,10*ROW('Sanitation Data'!D153))="","",OFFSET('Sanitation Data'!$D$29,0,10*ROW('Sanitation Data'!D153)))</f>
        <v/>
      </c>
      <c r="CM159" s="278" t="str">
        <f ca="true">+IF(OFFSET('Sanitation Data'!$D$30,0,10*ROW('Sanitation Data'!D153))="","",OFFSET('Sanitation Data'!$D$30,0,10*ROW('Sanitation Data'!D153)))</f>
        <v/>
      </c>
      <c r="CN159" s="278" t="str">
        <f ca="true">+IF(OFFSET('Sanitation Data'!$D$31,0,10*ROW('Sanitation Data'!D153))="","",OFFSET('Sanitation Data'!$D$31,0,10*ROW('Sanitation Data'!D153)))</f>
        <v/>
      </c>
      <c r="CO159" s="278" t="str">
        <f ca="true">+IF(OFFSET('Sanitation Data'!$D$32,0,10*ROW('Sanitation Data'!D153))="","",OFFSET('Sanitation Data'!$D$32,0,10*ROW('Sanitation Data'!D153)))</f>
        <v/>
      </c>
      <c r="CP159" s="278" t="str">
        <f ca="true">+IF(OFFSET('Sanitation Data'!$E$28,0,10*ROW('Sanitation Data'!E153))="","",OFFSET('Sanitation Data'!$E$28,0,10*ROW('Sanitation Data'!E153)))</f>
        <v/>
      </c>
      <c r="CQ159" s="278" t="str">
        <f ca="true">+IF(OFFSET('Sanitation Data'!$E$29,0,10*ROW('Sanitation Data'!E153))="","",OFFSET('Sanitation Data'!$E$29,0,10*ROW('Sanitation Data'!E153)))</f>
        <v/>
      </c>
      <c r="CR159" s="278" t="str">
        <f ca="true">+IF(OFFSET('Sanitation Data'!$E$30,0,10*ROW('Sanitation Data'!E153))="","",OFFSET('Sanitation Data'!$E$30,0,10*ROW('Sanitation Data'!E153)))</f>
        <v/>
      </c>
      <c r="CS159" s="278" t="str">
        <f ca="true">+IF(OFFSET('Sanitation Data'!$E$31,0,10*ROW('Sanitation Data'!E153))="","",OFFSET('Sanitation Data'!$E$31,0,10*ROW('Sanitation Data'!E153)))</f>
        <v/>
      </c>
      <c r="CT159" s="278" t="str">
        <f ca="true">+IF(OFFSET('Sanitation Data'!$E$32,0,10*ROW('Sanitation Data'!E153))="","",OFFSET('Sanitation Data'!$E$32,0,10*ROW('Sanitation Data'!E153)))</f>
        <v/>
      </c>
      <c r="CU159" s="278" t="str">
        <f ca="true">+IF(OFFSET('Sanitation Data'!$F$28,0,10*ROW('Sanitation Data'!F153))="","",OFFSET('Sanitation Data'!$F$28,0,10*ROW('Sanitation Data'!F153)))</f>
        <v/>
      </c>
      <c r="CV159" s="278" t="str">
        <f ca="true">+IF(OFFSET('Sanitation Data'!$F$29,0,10*ROW('Sanitation Data'!F153))="","",OFFSET('Sanitation Data'!$F$29,0,10*ROW('Sanitation Data'!F153)))</f>
        <v/>
      </c>
      <c r="CW159" s="278" t="str">
        <f ca="true">+IF(OFFSET('Sanitation Data'!$F$30,0,10*ROW('Sanitation Data'!F153))="","",OFFSET('Sanitation Data'!$F$30,0,10*ROW('Sanitation Data'!F153)))</f>
        <v/>
      </c>
      <c r="CX159" s="278" t="str">
        <f ca="true">+IF(OFFSET('Sanitation Data'!$F$31,0,10*ROW('Sanitation Data'!F153))="","",OFFSET('Sanitation Data'!$F$31,0,10*ROW('Sanitation Data'!F153)))</f>
        <v/>
      </c>
      <c r="CY159" s="278" t="str">
        <f ca="true">+IF(OFFSET('Sanitation Data'!$F$32,0,10*ROW('Sanitation Data'!F153))="","",OFFSET('Sanitation Data'!$F$32,0,10*ROW('Sanitation Data'!F153)))</f>
        <v/>
      </c>
      <c r="CZ159" s="278" t="str">
        <f ca="true">+IF(OFFSET('Sanitation Data'!$G$28,0,10*ROW('Sanitation Data'!G153))="","",OFFSET('Sanitation Data'!$G$28,0,10*ROW('Sanitation Data'!G153)))</f>
        <v/>
      </c>
      <c r="DA159" s="278" t="str">
        <f ca="true">+IF(OFFSET('Sanitation Data'!$G$29,0,10*ROW('Sanitation Data'!G153))="","",OFFSET('Sanitation Data'!$G$29,0,10*ROW('Sanitation Data'!G153)))</f>
        <v/>
      </c>
      <c r="DB159" s="278" t="str">
        <f ca="true">+IF(OFFSET('Sanitation Data'!$G$30,0,10*ROW('Sanitation Data'!G153))="","",OFFSET('Sanitation Data'!$G$30,0,10*ROW('Sanitation Data'!G153)))</f>
        <v/>
      </c>
      <c r="DC159" s="278" t="str">
        <f ca="true">+IF(OFFSET('Sanitation Data'!$G$31,0,10*ROW('Sanitation Data'!G153))="","",OFFSET('Sanitation Data'!$G$31,0,10*ROW('Sanitation Data'!G153)))</f>
        <v/>
      </c>
      <c r="DD159" s="278" t="str">
        <f ca="true">+IF(OFFSET('Sanitation Data'!$G$32,0,10*ROW('Sanitation Data'!G153))="","",OFFSET('Sanitation Data'!$G$32,0,10*ROW('Sanitation Data'!G153)))</f>
        <v/>
      </c>
      <c r="DE159" s="278" t="str">
        <f ca="true">+IF(OFFSET('Sanitation Data'!$H$28,0,10*ROW('Sanitation Data'!H153))="","",OFFSET('Sanitation Data'!$H$28,0,10*ROW('Sanitation Data'!H153)))</f>
        <v/>
      </c>
      <c r="DF159" s="278" t="str">
        <f ca="true">+IF(OFFSET('Sanitation Data'!$H$29,0,10*ROW('Sanitation Data'!H153))="","",OFFSET('Sanitation Data'!$H$29,0,10*ROW('Sanitation Data'!H153)))</f>
        <v/>
      </c>
      <c r="DG159" s="278" t="str">
        <f ca="true">+IF(OFFSET('Sanitation Data'!$H$30,0,10*ROW('Sanitation Data'!H153))="","",OFFSET('Sanitation Data'!$H$30,0,10*ROW('Sanitation Data'!H153)))</f>
        <v/>
      </c>
      <c r="DH159" s="278" t="str">
        <f ca="true">+IF(OFFSET('Sanitation Data'!$H$31,0,10*ROW('Sanitation Data'!H153))="","",OFFSET('Sanitation Data'!$H$31,0,10*ROW('Sanitation Data'!H153)))</f>
        <v/>
      </c>
      <c r="DI159" s="278" t="str">
        <f ca="true">+IF(OFFSET('Sanitation Data'!$H$32,0,10*ROW('Sanitation Data'!H153))="","",OFFSET('Sanitation Data'!$H$32,0,10*ROW('Sanitation Data'!H153)))</f>
        <v/>
      </c>
      <c r="DJ159" s="278" t="str">
        <f ca="true">+IF(OFFSET('Sanitation Data'!$I$28,0,10*ROW('Sanitation Data'!I153))="","",OFFSET('Sanitation Data'!$I$28,0,10*ROW('Sanitation Data'!I153)))</f>
        <v/>
      </c>
      <c r="DK159" s="278" t="str">
        <f ca="true">+IF(OFFSET('Sanitation Data'!$I$29,0,10*ROW('Sanitation Data'!I153))="","",OFFSET('Sanitation Data'!$I$29,0,10*ROW('Sanitation Data'!I153)))</f>
        <v/>
      </c>
      <c r="DL159" s="278" t="str">
        <f ca="true">+IF(OFFSET('Sanitation Data'!$I$30,0,10*ROW('Sanitation Data'!I153))="","",OFFSET('Sanitation Data'!$I$30,0,10*ROW('Sanitation Data'!I153)))</f>
        <v/>
      </c>
      <c r="DM159" s="278" t="str">
        <f ca="true">+IF(OFFSET('Sanitation Data'!$I$31,0,10*ROW('Sanitation Data'!I153))="","",OFFSET('Sanitation Data'!$I$31,0,10*ROW('Sanitation Data'!I153)))</f>
        <v/>
      </c>
      <c r="DN159" s="278" t="str">
        <f ca="true">+IF(OFFSET('Sanitation Data'!$I$32,0,10*ROW('Sanitation Data'!I153))="","",OFFSET('Sanitation Data'!$I$32,0,10*ROW('Sanitation Data'!I153)))</f>
        <v/>
      </c>
      <c r="DO159" s="278" t="str">
        <f ca="true">+IF(OFFSET('Hygiene Data'!$D$11,0,10*ROW('Hygiene Data'!D153))="","",OFFSET('Hygiene Data'!$D$11,0,10*ROW('Hygiene Data'!D153)))</f>
        <v/>
      </c>
      <c r="DP159" s="278" t="str">
        <f ca="true">+IF(OFFSET('Hygiene Data'!$D$12,0,10*ROW('Hygiene Data'!D153))="","",OFFSET('Hygiene Data'!$D$12,0,10*ROW('Hygiene Data'!D153)))</f>
        <v/>
      </c>
      <c r="DQ159" s="278" t="str">
        <f ca="true">+IF(OFFSET('Hygiene Data'!$D$13,0,10*ROW('Hygiene Data'!D153))="","",OFFSET('Hygiene Data'!$D$13,0,10*ROW('Hygiene Data'!D153)))</f>
        <v/>
      </c>
      <c r="DR159" s="278" t="str">
        <f ca="true">+IF(OFFSET('Hygiene Data'!$E$11,0,10*ROW('Hygiene Data'!E153))="","",OFFSET('Hygiene Data'!$E$11,0,10*ROW('Hygiene Data'!E153)))</f>
        <v/>
      </c>
      <c r="DS159" s="278" t="str">
        <f ca="true">+IF(OFFSET('Hygiene Data'!$E$12,0,10*ROW('Hygiene Data'!E153))="","",OFFSET('Hygiene Data'!$E$12,0,10*ROW('Hygiene Data'!E153)))</f>
        <v/>
      </c>
      <c r="DT159" s="278" t="str">
        <f ca="true">+IF(OFFSET('Hygiene Data'!$E$13,0,10*ROW('Hygiene Data'!E153))="","",OFFSET('Hygiene Data'!$E$13,0,10*ROW('Hygiene Data'!E153)))</f>
        <v/>
      </c>
      <c r="DU159" s="278" t="str">
        <f ca="true">+IF(OFFSET('Hygiene Data'!$F$11,0,10*ROW('Hygiene Data'!F153))="","",OFFSET('Hygiene Data'!$F$11,0,10*ROW('Hygiene Data'!F153)))</f>
        <v/>
      </c>
      <c r="DV159" s="278" t="str">
        <f ca="true">+IF(OFFSET('Hygiene Data'!$F$12,0,10*ROW('Hygiene Data'!F153))="","",OFFSET('Hygiene Data'!$F$12,0,10*ROW('Hygiene Data'!F153)))</f>
        <v/>
      </c>
      <c r="DW159" s="278" t="str">
        <f ca="true">+IF(OFFSET('Hygiene Data'!$F$13,0,10*ROW('Hygiene Data'!F153))="","",OFFSET('Hygiene Data'!$F$13,0,10*ROW('Hygiene Data'!F153)))</f>
        <v/>
      </c>
      <c r="DX159" s="278" t="str">
        <f ca="true">+IF(OFFSET('Hygiene Data'!$G$11,0,10*ROW('Hygiene Data'!G153))="","",OFFSET('Hygiene Data'!$G$11,0,10*ROW('Hygiene Data'!G153)))</f>
        <v/>
      </c>
      <c r="DY159" s="278" t="str">
        <f ca="true">+IF(OFFSET('Hygiene Data'!$G$12,0,10*ROW('Hygiene Data'!G153))="","",OFFSET('Hygiene Data'!$G$12,0,10*ROW('Hygiene Data'!G153)))</f>
        <v/>
      </c>
      <c r="DZ159" s="278" t="str">
        <f ca="true">+IF(OFFSET('Hygiene Data'!$G$13,0,10*ROW('Hygiene Data'!G153))="","",OFFSET('Hygiene Data'!$G$13,0,10*ROW('Hygiene Data'!G153)))</f>
        <v/>
      </c>
      <c r="EA159" s="278" t="str">
        <f ca="true">+IF(OFFSET('Hygiene Data'!$H$11,0,10*ROW('Hygiene Data'!H153))="","",OFFSET('Hygiene Data'!$H$11,0,10*ROW('Hygiene Data'!H153)))</f>
        <v/>
      </c>
      <c r="EB159" s="278" t="str">
        <f ca="true">+IF(OFFSET('Hygiene Data'!$H$12,0,10*ROW('Hygiene Data'!H153))="","",OFFSET('Hygiene Data'!$H$12,0,10*ROW('Hygiene Data'!H153)))</f>
        <v/>
      </c>
      <c r="EC159" s="278" t="str">
        <f ca="true">+IF(OFFSET('Hygiene Data'!$H$13,0,10*ROW('Hygiene Data'!H153))="","",OFFSET('Hygiene Data'!$H$13,0,10*ROW('Hygiene Data'!H153)))</f>
        <v/>
      </c>
      <c r="ED159" s="278" t="str">
        <f ca="true">+IF(OFFSET('Hygiene Data'!$I$11,0,10*ROW('Hygiene Data'!I153))="","",OFFSET('Hygiene Data'!$I$11,0,10*ROW('Hygiene Data'!I153)))</f>
        <v/>
      </c>
      <c r="EE159" s="278" t="str">
        <f ca="true">+IF(OFFSET('Hygiene Data'!$I$12,0,10*ROW('Hygiene Data'!I153))="","",OFFSET('Hygiene Data'!$I$12,0,10*ROW('Hygiene Data'!I153)))</f>
        <v/>
      </c>
      <c r="EF159" s="278" t="str">
        <f ca="true">+IF(OFFSET('Hygiene Data'!$I$13,0,10*ROW('Hygiene Data'!I153))="","",OFFSET('Hygiene Data'!$I$13,0,10*ROW('Hygiene Data'!I153)))</f>
        <v/>
      </c>
    </row>
    <row xmlns:x14ac="http://schemas.microsoft.com/office/spreadsheetml/2009/9/ac" r="160" x14ac:dyDescent="0.2">
      <c r="A160" s="35" t="str">
        <f ca="true">+IF(OFFSET('Water Data'!$B$2,0,10*ROW('Water Data'!E154))="","",OFFSET('Water Data'!$B$2,0,10*ROW('Water Data'!E154)))</f>
        <v/>
      </c>
      <c r="B160" s="35" t="str">
        <f ca="true">+IF(OFFSET('Water Data'!$C$2,0,10*ROW('Water Data'!F154))="","",OFFSET('Water Data'!$C$2,0,10*ROW('Water Data'!F154)))</f>
        <v/>
      </c>
      <c r="C160" s="334" t="str">
        <f t="shared" ca="true" si="2"/>
        <v/>
      </c>
      <c r="D160" s="91"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1"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1"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1"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1"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1"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1"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1"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1"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1"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1"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1"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1"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1"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1"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1"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1"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1"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2"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2"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2"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2"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2"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2"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2"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2"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2"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2"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2"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2"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2"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2"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2"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2"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2"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2"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2"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2"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2"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2"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2"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2"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2"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2"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2"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2"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2"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2"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3"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3"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3"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3"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3"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3"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3"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3"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3"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3"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3"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3"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3"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3"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3"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3"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3"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3"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8"/>
      <c r="BS160" s="278" t="str">
        <f ca="true">+IF(OFFSET('Water Data'!$D$27,0,10*ROW('Water Data'!D154))="","",OFFSET('Water Data'!$D$27,0,10*ROW('Water Data'!D154)))</f>
        <v/>
      </c>
      <c r="BT160" s="278" t="str">
        <f ca="true">+IF(OFFSET('Water Data'!$D$28,0,10*ROW('Water Data'!D154))="","",OFFSET('Water Data'!$D$28,0,10*ROW('Water Data'!D154)))</f>
        <v/>
      </c>
      <c r="BU160" s="278" t="str">
        <f ca="true">+IF(OFFSET('Water Data'!$D$29,0,10*ROW('Water Data'!D154))="","",OFFSET('Water Data'!$D$29,0,10*ROW('Water Data'!D154)))</f>
        <v/>
      </c>
      <c r="BV160" s="278" t="str">
        <f ca="true">+IF(OFFSET('Water Data'!$E$27,0,10*ROW('Water Data'!E154))="","",OFFSET('Water Data'!$E$27,0,10*ROW('Water Data'!E154)))</f>
        <v/>
      </c>
      <c r="BW160" s="278" t="str">
        <f ca="true">+IF(OFFSET('Water Data'!$E$28,0,10*ROW('Water Data'!E154))="","",OFFSET('Water Data'!$E$28,0,10*ROW('Water Data'!E154)))</f>
        <v/>
      </c>
      <c r="BX160" s="278" t="str">
        <f ca="true">+IF(OFFSET('Water Data'!$E$29,0,10*ROW('Water Data'!E154))="","",OFFSET('Water Data'!$E$29,0,10*ROW('Water Data'!E154)))</f>
        <v/>
      </c>
      <c r="BY160" s="278" t="str">
        <f ca="true">+IF(OFFSET('Water Data'!$F$27,0,10*ROW('Water Data'!F154))="","",OFFSET('Water Data'!$F$27,0,10*ROW('Water Data'!F154)))</f>
        <v/>
      </c>
      <c r="BZ160" s="278" t="str">
        <f ca="true">+IF(OFFSET('Water Data'!$F$28,0,10*ROW('Water Data'!F154))="","",OFFSET('Water Data'!$F$28,0,10*ROW('Water Data'!F154)))</f>
        <v/>
      </c>
      <c r="CA160" s="278" t="str">
        <f ca="true">+IF(OFFSET('Water Data'!$F$29,0,10*ROW('Water Data'!F154))="","",OFFSET('Water Data'!$F$29,0,10*ROW('Water Data'!F154)))</f>
        <v/>
      </c>
      <c r="CB160" s="278" t="str">
        <f ca="true">+IF(OFFSET('Water Data'!$G$27,0,10*ROW('Water Data'!G154))="","",OFFSET('Water Data'!$G$27,0,10*ROW('Water Data'!G154)))</f>
        <v/>
      </c>
      <c r="CC160" s="278" t="str">
        <f ca="true">+IF(OFFSET('Water Data'!$G$28,0,10*ROW('Water Data'!G154))="","",OFFSET('Water Data'!$G$28,0,10*ROW('Water Data'!G154)))</f>
        <v/>
      </c>
      <c r="CD160" s="278" t="str">
        <f ca="true">+IF(OFFSET('Water Data'!$G$29,0,10*ROW('Water Data'!G154))="","",OFFSET('Water Data'!$G$29,0,10*ROW('Water Data'!G154)))</f>
        <v/>
      </c>
      <c r="CE160" s="278" t="str">
        <f ca="true">+IF(OFFSET('Water Data'!$H$27,0,10*ROW('Water Data'!H154))="","",OFFSET('Water Data'!$H$27,0,10*ROW('Water Data'!H154)))</f>
        <v/>
      </c>
      <c r="CF160" s="278" t="str">
        <f ca="true">+IF(OFFSET('Water Data'!$H$28,0,10*ROW('Water Data'!H154))="","",OFFSET('Water Data'!$H$28,0,10*ROW('Water Data'!H154)))</f>
        <v/>
      </c>
      <c r="CG160" s="278" t="str">
        <f ca="true">+IF(OFFSET('Water Data'!$H$29,0,10*ROW('Water Data'!H154))="","",OFFSET('Water Data'!$H$29,0,10*ROW('Water Data'!H154)))</f>
        <v/>
      </c>
      <c r="CH160" s="278" t="str">
        <f ca="true">+IF(OFFSET('Water Data'!$I$27,0,10*ROW('Water Data'!I154))="","",OFFSET('Water Data'!$I$27,0,10*ROW('Water Data'!I154)))</f>
        <v/>
      </c>
      <c r="CI160" s="278" t="str">
        <f ca="true">+IF(OFFSET('Water Data'!$I$28,0,10*ROW('Water Data'!I154))="","",OFFSET('Water Data'!$I$28,0,10*ROW('Water Data'!I154)))</f>
        <v/>
      </c>
      <c r="CJ160" s="278" t="str">
        <f ca="true">+IF(OFFSET('Water Data'!$I$29,0,10*ROW('Water Data'!I154))="","",OFFSET('Water Data'!$I$29,0,10*ROW('Water Data'!I154)))</f>
        <v/>
      </c>
      <c r="CK160" s="278" t="str">
        <f ca="true">+IF(OFFSET('Sanitation Data'!$D$28,0,10*ROW('Sanitation Data'!D154))="","",OFFSET('Sanitation Data'!$D$28,0,10*ROW('Sanitation Data'!D154)))</f>
        <v/>
      </c>
      <c r="CL160" s="278" t="str">
        <f ca="true">+IF(OFFSET('Sanitation Data'!$D$29,0,10*ROW('Sanitation Data'!D154))="","",OFFSET('Sanitation Data'!$D$29,0,10*ROW('Sanitation Data'!D154)))</f>
        <v/>
      </c>
      <c r="CM160" s="278" t="str">
        <f ca="true">+IF(OFFSET('Sanitation Data'!$D$30,0,10*ROW('Sanitation Data'!D154))="","",OFFSET('Sanitation Data'!$D$30,0,10*ROW('Sanitation Data'!D154)))</f>
        <v/>
      </c>
      <c r="CN160" s="278" t="str">
        <f ca="true">+IF(OFFSET('Sanitation Data'!$D$31,0,10*ROW('Sanitation Data'!D154))="","",OFFSET('Sanitation Data'!$D$31,0,10*ROW('Sanitation Data'!D154)))</f>
        <v/>
      </c>
      <c r="CO160" s="278" t="str">
        <f ca="true">+IF(OFFSET('Sanitation Data'!$D$32,0,10*ROW('Sanitation Data'!D154))="","",OFFSET('Sanitation Data'!$D$32,0,10*ROW('Sanitation Data'!D154)))</f>
        <v/>
      </c>
      <c r="CP160" s="278" t="str">
        <f ca="true">+IF(OFFSET('Sanitation Data'!$E$28,0,10*ROW('Sanitation Data'!E154))="","",OFFSET('Sanitation Data'!$E$28,0,10*ROW('Sanitation Data'!E154)))</f>
        <v/>
      </c>
      <c r="CQ160" s="278" t="str">
        <f ca="true">+IF(OFFSET('Sanitation Data'!$E$29,0,10*ROW('Sanitation Data'!E154))="","",OFFSET('Sanitation Data'!$E$29,0,10*ROW('Sanitation Data'!E154)))</f>
        <v/>
      </c>
      <c r="CR160" s="278" t="str">
        <f ca="true">+IF(OFFSET('Sanitation Data'!$E$30,0,10*ROW('Sanitation Data'!E154))="","",OFFSET('Sanitation Data'!$E$30,0,10*ROW('Sanitation Data'!E154)))</f>
        <v/>
      </c>
      <c r="CS160" s="278" t="str">
        <f ca="true">+IF(OFFSET('Sanitation Data'!$E$31,0,10*ROW('Sanitation Data'!E154))="","",OFFSET('Sanitation Data'!$E$31,0,10*ROW('Sanitation Data'!E154)))</f>
        <v/>
      </c>
      <c r="CT160" s="278" t="str">
        <f ca="true">+IF(OFFSET('Sanitation Data'!$E$32,0,10*ROW('Sanitation Data'!E154))="","",OFFSET('Sanitation Data'!$E$32,0,10*ROW('Sanitation Data'!E154)))</f>
        <v/>
      </c>
      <c r="CU160" s="278" t="str">
        <f ca="true">+IF(OFFSET('Sanitation Data'!$F$28,0,10*ROW('Sanitation Data'!F154))="","",OFFSET('Sanitation Data'!$F$28,0,10*ROW('Sanitation Data'!F154)))</f>
        <v/>
      </c>
      <c r="CV160" s="278" t="str">
        <f ca="true">+IF(OFFSET('Sanitation Data'!$F$29,0,10*ROW('Sanitation Data'!F154))="","",OFFSET('Sanitation Data'!$F$29,0,10*ROW('Sanitation Data'!F154)))</f>
        <v/>
      </c>
      <c r="CW160" s="278" t="str">
        <f ca="true">+IF(OFFSET('Sanitation Data'!$F$30,0,10*ROW('Sanitation Data'!F154))="","",OFFSET('Sanitation Data'!$F$30,0,10*ROW('Sanitation Data'!F154)))</f>
        <v/>
      </c>
      <c r="CX160" s="278" t="str">
        <f ca="true">+IF(OFFSET('Sanitation Data'!$F$31,0,10*ROW('Sanitation Data'!F154))="","",OFFSET('Sanitation Data'!$F$31,0,10*ROW('Sanitation Data'!F154)))</f>
        <v/>
      </c>
      <c r="CY160" s="278" t="str">
        <f ca="true">+IF(OFFSET('Sanitation Data'!$F$32,0,10*ROW('Sanitation Data'!F154))="","",OFFSET('Sanitation Data'!$F$32,0,10*ROW('Sanitation Data'!F154)))</f>
        <v/>
      </c>
      <c r="CZ160" s="278" t="str">
        <f ca="true">+IF(OFFSET('Sanitation Data'!$G$28,0,10*ROW('Sanitation Data'!G154))="","",OFFSET('Sanitation Data'!$G$28,0,10*ROW('Sanitation Data'!G154)))</f>
        <v/>
      </c>
      <c r="DA160" s="278" t="str">
        <f ca="true">+IF(OFFSET('Sanitation Data'!$G$29,0,10*ROW('Sanitation Data'!G154))="","",OFFSET('Sanitation Data'!$G$29,0,10*ROW('Sanitation Data'!G154)))</f>
        <v/>
      </c>
      <c r="DB160" s="278" t="str">
        <f ca="true">+IF(OFFSET('Sanitation Data'!$G$30,0,10*ROW('Sanitation Data'!G154))="","",OFFSET('Sanitation Data'!$G$30,0,10*ROW('Sanitation Data'!G154)))</f>
        <v/>
      </c>
      <c r="DC160" s="278" t="str">
        <f ca="true">+IF(OFFSET('Sanitation Data'!$G$31,0,10*ROW('Sanitation Data'!G154))="","",OFFSET('Sanitation Data'!$G$31,0,10*ROW('Sanitation Data'!G154)))</f>
        <v/>
      </c>
      <c r="DD160" s="278" t="str">
        <f ca="true">+IF(OFFSET('Sanitation Data'!$G$32,0,10*ROW('Sanitation Data'!G154))="","",OFFSET('Sanitation Data'!$G$32,0,10*ROW('Sanitation Data'!G154)))</f>
        <v/>
      </c>
      <c r="DE160" s="278" t="str">
        <f ca="true">+IF(OFFSET('Sanitation Data'!$H$28,0,10*ROW('Sanitation Data'!H154))="","",OFFSET('Sanitation Data'!$H$28,0,10*ROW('Sanitation Data'!H154)))</f>
        <v/>
      </c>
      <c r="DF160" s="278" t="str">
        <f ca="true">+IF(OFFSET('Sanitation Data'!$H$29,0,10*ROW('Sanitation Data'!H154))="","",OFFSET('Sanitation Data'!$H$29,0,10*ROW('Sanitation Data'!H154)))</f>
        <v/>
      </c>
      <c r="DG160" s="278" t="str">
        <f ca="true">+IF(OFFSET('Sanitation Data'!$H$30,0,10*ROW('Sanitation Data'!H154))="","",OFFSET('Sanitation Data'!$H$30,0,10*ROW('Sanitation Data'!H154)))</f>
        <v/>
      </c>
      <c r="DH160" s="278" t="str">
        <f ca="true">+IF(OFFSET('Sanitation Data'!$H$31,0,10*ROW('Sanitation Data'!H154))="","",OFFSET('Sanitation Data'!$H$31,0,10*ROW('Sanitation Data'!H154)))</f>
        <v/>
      </c>
      <c r="DI160" s="278" t="str">
        <f ca="true">+IF(OFFSET('Sanitation Data'!$H$32,0,10*ROW('Sanitation Data'!H154))="","",OFFSET('Sanitation Data'!$H$32,0,10*ROW('Sanitation Data'!H154)))</f>
        <v/>
      </c>
      <c r="DJ160" s="278" t="str">
        <f ca="true">+IF(OFFSET('Sanitation Data'!$I$28,0,10*ROW('Sanitation Data'!I154))="","",OFFSET('Sanitation Data'!$I$28,0,10*ROW('Sanitation Data'!I154)))</f>
        <v/>
      </c>
      <c r="DK160" s="278" t="str">
        <f ca="true">+IF(OFFSET('Sanitation Data'!$I$29,0,10*ROW('Sanitation Data'!I154))="","",OFFSET('Sanitation Data'!$I$29,0,10*ROW('Sanitation Data'!I154)))</f>
        <v/>
      </c>
      <c r="DL160" s="278" t="str">
        <f ca="true">+IF(OFFSET('Sanitation Data'!$I$30,0,10*ROW('Sanitation Data'!I154))="","",OFFSET('Sanitation Data'!$I$30,0,10*ROW('Sanitation Data'!I154)))</f>
        <v/>
      </c>
      <c r="DM160" s="278" t="str">
        <f ca="true">+IF(OFFSET('Sanitation Data'!$I$31,0,10*ROW('Sanitation Data'!I154))="","",OFFSET('Sanitation Data'!$I$31,0,10*ROW('Sanitation Data'!I154)))</f>
        <v/>
      </c>
      <c r="DN160" s="278" t="str">
        <f ca="true">+IF(OFFSET('Sanitation Data'!$I$32,0,10*ROW('Sanitation Data'!I154))="","",OFFSET('Sanitation Data'!$I$32,0,10*ROW('Sanitation Data'!I154)))</f>
        <v/>
      </c>
      <c r="DO160" s="278" t="str">
        <f ca="true">+IF(OFFSET('Hygiene Data'!$D$11,0,10*ROW('Hygiene Data'!D154))="","",OFFSET('Hygiene Data'!$D$11,0,10*ROW('Hygiene Data'!D154)))</f>
        <v/>
      </c>
      <c r="DP160" s="278" t="str">
        <f ca="true">+IF(OFFSET('Hygiene Data'!$D$12,0,10*ROW('Hygiene Data'!D154))="","",OFFSET('Hygiene Data'!$D$12,0,10*ROW('Hygiene Data'!D154)))</f>
        <v/>
      </c>
      <c r="DQ160" s="278" t="str">
        <f ca="true">+IF(OFFSET('Hygiene Data'!$D$13,0,10*ROW('Hygiene Data'!D154))="","",OFFSET('Hygiene Data'!$D$13,0,10*ROW('Hygiene Data'!D154)))</f>
        <v/>
      </c>
      <c r="DR160" s="278" t="str">
        <f ca="true">+IF(OFFSET('Hygiene Data'!$E$11,0,10*ROW('Hygiene Data'!E154))="","",OFFSET('Hygiene Data'!$E$11,0,10*ROW('Hygiene Data'!E154)))</f>
        <v/>
      </c>
      <c r="DS160" s="278" t="str">
        <f ca="true">+IF(OFFSET('Hygiene Data'!$E$12,0,10*ROW('Hygiene Data'!E154))="","",OFFSET('Hygiene Data'!$E$12,0,10*ROW('Hygiene Data'!E154)))</f>
        <v/>
      </c>
      <c r="DT160" s="278" t="str">
        <f ca="true">+IF(OFFSET('Hygiene Data'!$E$13,0,10*ROW('Hygiene Data'!E154))="","",OFFSET('Hygiene Data'!$E$13,0,10*ROW('Hygiene Data'!E154)))</f>
        <v/>
      </c>
      <c r="DU160" s="278" t="str">
        <f ca="true">+IF(OFFSET('Hygiene Data'!$F$11,0,10*ROW('Hygiene Data'!F154))="","",OFFSET('Hygiene Data'!$F$11,0,10*ROW('Hygiene Data'!F154)))</f>
        <v/>
      </c>
      <c r="DV160" s="278" t="str">
        <f ca="true">+IF(OFFSET('Hygiene Data'!$F$12,0,10*ROW('Hygiene Data'!F154))="","",OFFSET('Hygiene Data'!$F$12,0,10*ROW('Hygiene Data'!F154)))</f>
        <v/>
      </c>
      <c r="DW160" s="278" t="str">
        <f ca="true">+IF(OFFSET('Hygiene Data'!$F$13,0,10*ROW('Hygiene Data'!F154))="","",OFFSET('Hygiene Data'!$F$13,0,10*ROW('Hygiene Data'!F154)))</f>
        <v/>
      </c>
      <c r="DX160" s="278" t="str">
        <f ca="true">+IF(OFFSET('Hygiene Data'!$G$11,0,10*ROW('Hygiene Data'!G154))="","",OFFSET('Hygiene Data'!$G$11,0,10*ROW('Hygiene Data'!G154)))</f>
        <v/>
      </c>
      <c r="DY160" s="278" t="str">
        <f ca="true">+IF(OFFSET('Hygiene Data'!$G$12,0,10*ROW('Hygiene Data'!G154))="","",OFFSET('Hygiene Data'!$G$12,0,10*ROW('Hygiene Data'!G154)))</f>
        <v/>
      </c>
      <c r="DZ160" s="278" t="str">
        <f ca="true">+IF(OFFSET('Hygiene Data'!$G$13,0,10*ROW('Hygiene Data'!G154))="","",OFFSET('Hygiene Data'!$G$13,0,10*ROW('Hygiene Data'!G154)))</f>
        <v/>
      </c>
      <c r="EA160" s="278" t="str">
        <f ca="true">+IF(OFFSET('Hygiene Data'!$H$11,0,10*ROW('Hygiene Data'!H154))="","",OFFSET('Hygiene Data'!$H$11,0,10*ROW('Hygiene Data'!H154)))</f>
        <v/>
      </c>
      <c r="EB160" s="278" t="str">
        <f ca="true">+IF(OFFSET('Hygiene Data'!$H$12,0,10*ROW('Hygiene Data'!H154))="","",OFFSET('Hygiene Data'!$H$12,0,10*ROW('Hygiene Data'!H154)))</f>
        <v/>
      </c>
      <c r="EC160" s="278" t="str">
        <f ca="true">+IF(OFFSET('Hygiene Data'!$H$13,0,10*ROW('Hygiene Data'!H154))="","",OFFSET('Hygiene Data'!$H$13,0,10*ROW('Hygiene Data'!H154)))</f>
        <v/>
      </c>
      <c r="ED160" s="278" t="str">
        <f ca="true">+IF(OFFSET('Hygiene Data'!$I$11,0,10*ROW('Hygiene Data'!I154))="","",OFFSET('Hygiene Data'!$I$11,0,10*ROW('Hygiene Data'!I154)))</f>
        <v/>
      </c>
      <c r="EE160" s="278" t="str">
        <f ca="true">+IF(OFFSET('Hygiene Data'!$I$12,0,10*ROW('Hygiene Data'!I154))="","",OFFSET('Hygiene Data'!$I$12,0,10*ROW('Hygiene Data'!I154)))</f>
        <v/>
      </c>
      <c r="EF160" s="278" t="str">
        <f ca="true">+IF(OFFSET('Hygiene Data'!$I$13,0,10*ROW('Hygiene Data'!I154))="","",OFFSET('Hygiene Data'!$I$13,0,10*ROW('Hygiene Data'!I154)))</f>
        <v/>
      </c>
    </row>
    <row xmlns:x14ac="http://schemas.microsoft.com/office/spreadsheetml/2009/9/ac" r="161" x14ac:dyDescent="0.2">
      <c r="A161" s="35" t="str">
        <f ca="true">+IF(OFFSET('Water Data'!$B$2,0,10*ROW('Water Data'!E155))="","",OFFSET('Water Data'!$B$2,0,10*ROW('Water Data'!E155)))</f>
        <v/>
      </c>
      <c r="B161" s="35" t="str">
        <f ca="true">+IF(OFFSET('Water Data'!$C$2,0,10*ROW('Water Data'!F155))="","",OFFSET('Water Data'!$C$2,0,10*ROW('Water Data'!F155)))</f>
        <v/>
      </c>
      <c r="C161" s="334" t="str">
        <f t="shared" ca="true" si="2"/>
        <v/>
      </c>
      <c r="D161" s="91"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1"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1"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1"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1"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1"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1"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1"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1"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1"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1"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1"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1"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1"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1"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1"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1"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1"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2"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2"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2"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2"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2"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2"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2"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2"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2"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2"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2"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2"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2"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2"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2"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2"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2"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2"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2"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2"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2"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2"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2"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2"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2"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2"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2"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2"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2"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2"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3"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3"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3"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3"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3"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3"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3"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3"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3"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3"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3"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3"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3"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3"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3"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3"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3"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3"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8"/>
      <c r="BS161" s="278" t="str">
        <f ca="true">+IF(OFFSET('Water Data'!$D$27,0,10*ROW('Water Data'!D155))="","",OFFSET('Water Data'!$D$27,0,10*ROW('Water Data'!D155)))</f>
        <v/>
      </c>
      <c r="BT161" s="278" t="str">
        <f ca="true">+IF(OFFSET('Water Data'!$D$28,0,10*ROW('Water Data'!D155))="","",OFFSET('Water Data'!$D$28,0,10*ROW('Water Data'!D155)))</f>
        <v/>
      </c>
      <c r="BU161" s="278" t="str">
        <f ca="true">+IF(OFFSET('Water Data'!$D$29,0,10*ROW('Water Data'!D155))="","",OFFSET('Water Data'!$D$29,0,10*ROW('Water Data'!D155)))</f>
        <v/>
      </c>
      <c r="BV161" s="278" t="str">
        <f ca="true">+IF(OFFSET('Water Data'!$E$27,0,10*ROW('Water Data'!E155))="","",OFFSET('Water Data'!$E$27,0,10*ROW('Water Data'!E155)))</f>
        <v/>
      </c>
      <c r="BW161" s="278" t="str">
        <f ca="true">+IF(OFFSET('Water Data'!$E$28,0,10*ROW('Water Data'!E155))="","",OFFSET('Water Data'!$E$28,0,10*ROW('Water Data'!E155)))</f>
        <v/>
      </c>
      <c r="BX161" s="278" t="str">
        <f ca="true">+IF(OFFSET('Water Data'!$E$29,0,10*ROW('Water Data'!E155))="","",OFFSET('Water Data'!$E$29,0,10*ROW('Water Data'!E155)))</f>
        <v/>
      </c>
      <c r="BY161" s="278" t="str">
        <f ca="true">+IF(OFFSET('Water Data'!$F$27,0,10*ROW('Water Data'!F155))="","",OFFSET('Water Data'!$F$27,0,10*ROW('Water Data'!F155)))</f>
        <v/>
      </c>
      <c r="BZ161" s="278" t="str">
        <f ca="true">+IF(OFFSET('Water Data'!$F$28,0,10*ROW('Water Data'!F155))="","",OFFSET('Water Data'!$F$28,0,10*ROW('Water Data'!F155)))</f>
        <v/>
      </c>
      <c r="CA161" s="278" t="str">
        <f ca="true">+IF(OFFSET('Water Data'!$F$29,0,10*ROW('Water Data'!F155))="","",OFFSET('Water Data'!$F$29,0,10*ROW('Water Data'!F155)))</f>
        <v/>
      </c>
      <c r="CB161" s="278" t="str">
        <f ca="true">+IF(OFFSET('Water Data'!$G$27,0,10*ROW('Water Data'!G155))="","",OFFSET('Water Data'!$G$27,0,10*ROW('Water Data'!G155)))</f>
        <v/>
      </c>
      <c r="CC161" s="278" t="str">
        <f ca="true">+IF(OFFSET('Water Data'!$G$28,0,10*ROW('Water Data'!G155))="","",OFFSET('Water Data'!$G$28,0,10*ROW('Water Data'!G155)))</f>
        <v/>
      </c>
      <c r="CD161" s="278" t="str">
        <f ca="true">+IF(OFFSET('Water Data'!$G$29,0,10*ROW('Water Data'!G155))="","",OFFSET('Water Data'!$G$29,0,10*ROW('Water Data'!G155)))</f>
        <v/>
      </c>
      <c r="CE161" s="278" t="str">
        <f ca="true">+IF(OFFSET('Water Data'!$H$27,0,10*ROW('Water Data'!H155))="","",OFFSET('Water Data'!$H$27,0,10*ROW('Water Data'!H155)))</f>
        <v/>
      </c>
      <c r="CF161" s="278" t="str">
        <f ca="true">+IF(OFFSET('Water Data'!$H$28,0,10*ROW('Water Data'!H155))="","",OFFSET('Water Data'!$H$28,0,10*ROW('Water Data'!H155)))</f>
        <v/>
      </c>
      <c r="CG161" s="278" t="str">
        <f ca="true">+IF(OFFSET('Water Data'!$H$29,0,10*ROW('Water Data'!H155))="","",OFFSET('Water Data'!$H$29,0,10*ROW('Water Data'!H155)))</f>
        <v/>
      </c>
      <c r="CH161" s="278" t="str">
        <f ca="true">+IF(OFFSET('Water Data'!$I$27,0,10*ROW('Water Data'!I155))="","",OFFSET('Water Data'!$I$27,0,10*ROW('Water Data'!I155)))</f>
        <v/>
      </c>
      <c r="CI161" s="278" t="str">
        <f ca="true">+IF(OFFSET('Water Data'!$I$28,0,10*ROW('Water Data'!I155))="","",OFFSET('Water Data'!$I$28,0,10*ROW('Water Data'!I155)))</f>
        <v/>
      </c>
      <c r="CJ161" s="278" t="str">
        <f ca="true">+IF(OFFSET('Water Data'!$I$29,0,10*ROW('Water Data'!I155))="","",OFFSET('Water Data'!$I$29,0,10*ROW('Water Data'!I155)))</f>
        <v/>
      </c>
      <c r="CK161" s="278" t="str">
        <f ca="true">+IF(OFFSET('Sanitation Data'!$D$28,0,10*ROW('Sanitation Data'!D155))="","",OFFSET('Sanitation Data'!$D$28,0,10*ROW('Sanitation Data'!D155)))</f>
        <v/>
      </c>
      <c r="CL161" s="278" t="str">
        <f ca="true">+IF(OFFSET('Sanitation Data'!$D$29,0,10*ROW('Sanitation Data'!D155))="","",OFFSET('Sanitation Data'!$D$29,0,10*ROW('Sanitation Data'!D155)))</f>
        <v/>
      </c>
      <c r="CM161" s="278" t="str">
        <f ca="true">+IF(OFFSET('Sanitation Data'!$D$30,0,10*ROW('Sanitation Data'!D155))="","",OFFSET('Sanitation Data'!$D$30,0,10*ROW('Sanitation Data'!D155)))</f>
        <v/>
      </c>
      <c r="CN161" s="278" t="str">
        <f ca="true">+IF(OFFSET('Sanitation Data'!$D$31,0,10*ROW('Sanitation Data'!D155))="","",OFFSET('Sanitation Data'!$D$31,0,10*ROW('Sanitation Data'!D155)))</f>
        <v/>
      </c>
      <c r="CO161" s="278" t="str">
        <f ca="true">+IF(OFFSET('Sanitation Data'!$D$32,0,10*ROW('Sanitation Data'!D155))="","",OFFSET('Sanitation Data'!$D$32,0,10*ROW('Sanitation Data'!D155)))</f>
        <v/>
      </c>
      <c r="CP161" s="278" t="str">
        <f ca="true">+IF(OFFSET('Sanitation Data'!$E$28,0,10*ROW('Sanitation Data'!E155))="","",OFFSET('Sanitation Data'!$E$28,0,10*ROW('Sanitation Data'!E155)))</f>
        <v/>
      </c>
      <c r="CQ161" s="278" t="str">
        <f ca="true">+IF(OFFSET('Sanitation Data'!$E$29,0,10*ROW('Sanitation Data'!E155))="","",OFFSET('Sanitation Data'!$E$29,0,10*ROW('Sanitation Data'!E155)))</f>
        <v/>
      </c>
      <c r="CR161" s="278" t="str">
        <f ca="true">+IF(OFFSET('Sanitation Data'!$E$30,0,10*ROW('Sanitation Data'!E155))="","",OFFSET('Sanitation Data'!$E$30,0,10*ROW('Sanitation Data'!E155)))</f>
        <v/>
      </c>
      <c r="CS161" s="278" t="str">
        <f ca="true">+IF(OFFSET('Sanitation Data'!$E$31,0,10*ROW('Sanitation Data'!E155))="","",OFFSET('Sanitation Data'!$E$31,0,10*ROW('Sanitation Data'!E155)))</f>
        <v/>
      </c>
      <c r="CT161" s="278" t="str">
        <f ca="true">+IF(OFFSET('Sanitation Data'!$E$32,0,10*ROW('Sanitation Data'!E155))="","",OFFSET('Sanitation Data'!$E$32,0,10*ROW('Sanitation Data'!E155)))</f>
        <v/>
      </c>
      <c r="CU161" s="278" t="str">
        <f ca="true">+IF(OFFSET('Sanitation Data'!$F$28,0,10*ROW('Sanitation Data'!F155))="","",OFFSET('Sanitation Data'!$F$28,0,10*ROW('Sanitation Data'!F155)))</f>
        <v/>
      </c>
      <c r="CV161" s="278" t="str">
        <f ca="true">+IF(OFFSET('Sanitation Data'!$F$29,0,10*ROW('Sanitation Data'!F155))="","",OFFSET('Sanitation Data'!$F$29,0,10*ROW('Sanitation Data'!F155)))</f>
        <v/>
      </c>
      <c r="CW161" s="278" t="str">
        <f ca="true">+IF(OFFSET('Sanitation Data'!$F$30,0,10*ROW('Sanitation Data'!F155))="","",OFFSET('Sanitation Data'!$F$30,0,10*ROW('Sanitation Data'!F155)))</f>
        <v/>
      </c>
      <c r="CX161" s="278" t="str">
        <f ca="true">+IF(OFFSET('Sanitation Data'!$F$31,0,10*ROW('Sanitation Data'!F155))="","",OFFSET('Sanitation Data'!$F$31,0,10*ROW('Sanitation Data'!F155)))</f>
        <v/>
      </c>
      <c r="CY161" s="278" t="str">
        <f ca="true">+IF(OFFSET('Sanitation Data'!$F$32,0,10*ROW('Sanitation Data'!F155))="","",OFFSET('Sanitation Data'!$F$32,0,10*ROW('Sanitation Data'!F155)))</f>
        <v/>
      </c>
      <c r="CZ161" s="278" t="str">
        <f ca="true">+IF(OFFSET('Sanitation Data'!$G$28,0,10*ROW('Sanitation Data'!G155))="","",OFFSET('Sanitation Data'!$G$28,0,10*ROW('Sanitation Data'!G155)))</f>
        <v/>
      </c>
      <c r="DA161" s="278" t="str">
        <f ca="true">+IF(OFFSET('Sanitation Data'!$G$29,0,10*ROW('Sanitation Data'!G155))="","",OFFSET('Sanitation Data'!$G$29,0,10*ROW('Sanitation Data'!G155)))</f>
        <v/>
      </c>
      <c r="DB161" s="278" t="str">
        <f ca="true">+IF(OFFSET('Sanitation Data'!$G$30,0,10*ROW('Sanitation Data'!G155))="","",OFFSET('Sanitation Data'!$G$30,0,10*ROW('Sanitation Data'!G155)))</f>
        <v/>
      </c>
      <c r="DC161" s="278" t="str">
        <f ca="true">+IF(OFFSET('Sanitation Data'!$G$31,0,10*ROW('Sanitation Data'!G155))="","",OFFSET('Sanitation Data'!$G$31,0,10*ROW('Sanitation Data'!G155)))</f>
        <v/>
      </c>
      <c r="DD161" s="278" t="str">
        <f ca="true">+IF(OFFSET('Sanitation Data'!$G$32,0,10*ROW('Sanitation Data'!G155))="","",OFFSET('Sanitation Data'!$G$32,0,10*ROW('Sanitation Data'!G155)))</f>
        <v/>
      </c>
      <c r="DE161" s="278" t="str">
        <f ca="true">+IF(OFFSET('Sanitation Data'!$H$28,0,10*ROW('Sanitation Data'!H155))="","",OFFSET('Sanitation Data'!$H$28,0,10*ROW('Sanitation Data'!H155)))</f>
        <v/>
      </c>
      <c r="DF161" s="278" t="str">
        <f ca="true">+IF(OFFSET('Sanitation Data'!$H$29,0,10*ROW('Sanitation Data'!H155))="","",OFFSET('Sanitation Data'!$H$29,0,10*ROW('Sanitation Data'!H155)))</f>
        <v/>
      </c>
      <c r="DG161" s="278" t="str">
        <f ca="true">+IF(OFFSET('Sanitation Data'!$H$30,0,10*ROW('Sanitation Data'!H155))="","",OFFSET('Sanitation Data'!$H$30,0,10*ROW('Sanitation Data'!H155)))</f>
        <v/>
      </c>
      <c r="DH161" s="278" t="str">
        <f ca="true">+IF(OFFSET('Sanitation Data'!$H$31,0,10*ROW('Sanitation Data'!H155))="","",OFFSET('Sanitation Data'!$H$31,0,10*ROW('Sanitation Data'!H155)))</f>
        <v/>
      </c>
      <c r="DI161" s="278" t="str">
        <f ca="true">+IF(OFFSET('Sanitation Data'!$H$32,0,10*ROW('Sanitation Data'!H155))="","",OFFSET('Sanitation Data'!$H$32,0,10*ROW('Sanitation Data'!H155)))</f>
        <v/>
      </c>
      <c r="DJ161" s="278" t="str">
        <f ca="true">+IF(OFFSET('Sanitation Data'!$I$28,0,10*ROW('Sanitation Data'!I155))="","",OFFSET('Sanitation Data'!$I$28,0,10*ROW('Sanitation Data'!I155)))</f>
        <v/>
      </c>
      <c r="DK161" s="278" t="str">
        <f ca="true">+IF(OFFSET('Sanitation Data'!$I$29,0,10*ROW('Sanitation Data'!I155))="","",OFFSET('Sanitation Data'!$I$29,0,10*ROW('Sanitation Data'!I155)))</f>
        <v/>
      </c>
      <c r="DL161" s="278" t="str">
        <f ca="true">+IF(OFFSET('Sanitation Data'!$I$30,0,10*ROW('Sanitation Data'!I155))="","",OFFSET('Sanitation Data'!$I$30,0,10*ROW('Sanitation Data'!I155)))</f>
        <v/>
      </c>
      <c r="DM161" s="278" t="str">
        <f ca="true">+IF(OFFSET('Sanitation Data'!$I$31,0,10*ROW('Sanitation Data'!I155))="","",OFFSET('Sanitation Data'!$I$31,0,10*ROW('Sanitation Data'!I155)))</f>
        <v/>
      </c>
      <c r="DN161" s="278" t="str">
        <f ca="true">+IF(OFFSET('Sanitation Data'!$I$32,0,10*ROW('Sanitation Data'!I155))="","",OFFSET('Sanitation Data'!$I$32,0,10*ROW('Sanitation Data'!I155)))</f>
        <v/>
      </c>
      <c r="DO161" s="278" t="str">
        <f ca="true">+IF(OFFSET('Hygiene Data'!$D$11,0,10*ROW('Hygiene Data'!D155))="","",OFFSET('Hygiene Data'!$D$11,0,10*ROW('Hygiene Data'!D155)))</f>
        <v/>
      </c>
      <c r="DP161" s="278" t="str">
        <f ca="true">+IF(OFFSET('Hygiene Data'!$D$12,0,10*ROW('Hygiene Data'!D155))="","",OFFSET('Hygiene Data'!$D$12,0,10*ROW('Hygiene Data'!D155)))</f>
        <v/>
      </c>
      <c r="DQ161" s="278" t="str">
        <f ca="true">+IF(OFFSET('Hygiene Data'!$D$13,0,10*ROW('Hygiene Data'!D155))="","",OFFSET('Hygiene Data'!$D$13,0,10*ROW('Hygiene Data'!D155)))</f>
        <v/>
      </c>
      <c r="DR161" s="278" t="str">
        <f ca="true">+IF(OFFSET('Hygiene Data'!$E$11,0,10*ROW('Hygiene Data'!E155))="","",OFFSET('Hygiene Data'!$E$11,0,10*ROW('Hygiene Data'!E155)))</f>
        <v/>
      </c>
      <c r="DS161" s="278" t="str">
        <f ca="true">+IF(OFFSET('Hygiene Data'!$E$12,0,10*ROW('Hygiene Data'!E155))="","",OFFSET('Hygiene Data'!$E$12,0,10*ROW('Hygiene Data'!E155)))</f>
        <v/>
      </c>
      <c r="DT161" s="278" t="str">
        <f ca="true">+IF(OFFSET('Hygiene Data'!$E$13,0,10*ROW('Hygiene Data'!E155))="","",OFFSET('Hygiene Data'!$E$13,0,10*ROW('Hygiene Data'!E155)))</f>
        <v/>
      </c>
      <c r="DU161" s="278" t="str">
        <f ca="true">+IF(OFFSET('Hygiene Data'!$F$11,0,10*ROW('Hygiene Data'!F155))="","",OFFSET('Hygiene Data'!$F$11,0,10*ROW('Hygiene Data'!F155)))</f>
        <v/>
      </c>
      <c r="DV161" s="278" t="str">
        <f ca="true">+IF(OFFSET('Hygiene Data'!$F$12,0,10*ROW('Hygiene Data'!F155))="","",OFFSET('Hygiene Data'!$F$12,0,10*ROW('Hygiene Data'!F155)))</f>
        <v/>
      </c>
      <c r="DW161" s="278" t="str">
        <f ca="true">+IF(OFFSET('Hygiene Data'!$F$13,0,10*ROW('Hygiene Data'!F155))="","",OFFSET('Hygiene Data'!$F$13,0,10*ROW('Hygiene Data'!F155)))</f>
        <v/>
      </c>
      <c r="DX161" s="278" t="str">
        <f ca="true">+IF(OFFSET('Hygiene Data'!$G$11,0,10*ROW('Hygiene Data'!G155))="","",OFFSET('Hygiene Data'!$G$11,0,10*ROW('Hygiene Data'!G155)))</f>
        <v/>
      </c>
      <c r="DY161" s="278" t="str">
        <f ca="true">+IF(OFFSET('Hygiene Data'!$G$12,0,10*ROW('Hygiene Data'!G155))="","",OFFSET('Hygiene Data'!$G$12,0,10*ROW('Hygiene Data'!G155)))</f>
        <v/>
      </c>
      <c r="DZ161" s="278" t="str">
        <f ca="true">+IF(OFFSET('Hygiene Data'!$G$13,0,10*ROW('Hygiene Data'!G155))="","",OFFSET('Hygiene Data'!$G$13,0,10*ROW('Hygiene Data'!G155)))</f>
        <v/>
      </c>
      <c r="EA161" s="278" t="str">
        <f ca="true">+IF(OFFSET('Hygiene Data'!$H$11,0,10*ROW('Hygiene Data'!H155))="","",OFFSET('Hygiene Data'!$H$11,0,10*ROW('Hygiene Data'!H155)))</f>
        <v/>
      </c>
      <c r="EB161" s="278" t="str">
        <f ca="true">+IF(OFFSET('Hygiene Data'!$H$12,0,10*ROW('Hygiene Data'!H155))="","",OFFSET('Hygiene Data'!$H$12,0,10*ROW('Hygiene Data'!H155)))</f>
        <v/>
      </c>
      <c r="EC161" s="278" t="str">
        <f ca="true">+IF(OFFSET('Hygiene Data'!$H$13,0,10*ROW('Hygiene Data'!H155))="","",OFFSET('Hygiene Data'!$H$13,0,10*ROW('Hygiene Data'!H155)))</f>
        <v/>
      </c>
      <c r="ED161" s="278" t="str">
        <f ca="true">+IF(OFFSET('Hygiene Data'!$I$11,0,10*ROW('Hygiene Data'!I155))="","",OFFSET('Hygiene Data'!$I$11,0,10*ROW('Hygiene Data'!I155)))</f>
        <v/>
      </c>
      <c r="EE161" s="278" t="str">
        <f ca="true">+IF(OFFSET('Hygiene Data'!$I$12,0,10*ROW('Hygiene Data'!I155))="","",OFFSET('Hygiene Data'!$I$12,0,10*ROW('Hygiene Data'!I155)))</f>
        <v/>
      </c>
      <c r="EF161" s="278" t="str">
        <f ca="true">+IF(OFFSET('Hygiene Data'!$I$13,0,10*ROW('Hygiene Data'!I155))="","",OFFSET('Hygiene Data'!$I$13,0,10*ROW('Hygiene Data'!I155)))</f>
        <v/>
      </c>
    </row>
    <row xmlns:x14ac="http://schemas.microsoft.com/office/spreadsheetml/2009/9/ac" r="162" x14ac:dyDescent="0.2">
      <c r="A162" s="35" t="str">
        <f ca="true">+IF(OFFSET('Water Data'!$B$2,0,10*ROW('Water Data'!E156))="","",OFFSET('Water Data'!$B$2,0,10*ROW('Water Data'!E156)))</f>
        <v/>
      </c>
      <c r="B162" s="35" t="str">
        <f ca="true">+IF(OFFSET('Water Data'!$C$2,0,10*ROW('Water Data'!F156))="","",OFFSET('Water Data'!$C$2,0,10*ROW('Water Data'!F156)))</f>
        <v/>
      </c>
      <c r="C162" s="334" t="str">
        <f t="shared" ca="true" si="2"/>
        <v/>
      </c>
      <c r="D162" s="91"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1"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1"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1"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1"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1"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1"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1"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1"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1"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1"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1"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1"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1"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1"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1"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1"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1"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2"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2"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2"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2"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2"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2"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2"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2"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2"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2"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2"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2"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2"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2"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2"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2"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2"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2"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2"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2"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2"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2"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2"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2"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2"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2"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2"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2"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2"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2"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3"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3"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3"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3"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3"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3"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3"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3"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3"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3"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3"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3"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3"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3"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3"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3"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3"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3"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8"/>
      <c r="BS162" s="278" t="str">
        <f ca="true">+IF(OFFSET('Water Data'!$D$27,0,10*ROW('Water Data'!D156))="","",OFFSET('Water Data'!$D$27,0,10*ROW('Water Data'!D156)))</f>
        <v/>
      </c>
      <c r="BT162" s="278" t="str">
        <f ca="true">+IF(OFFSET('Water Data'!$D$28,0,10*ROW('Water Data'!D156))="","",OFFSET('Water Data'!$D$28,0,10*ROW('Water Data'!D156)))</f>
        <v/>
      </c>
      <c r="BU162" s="278" t="str">
        <f ca="true">+IF(OFFSET('Water Data'!$D$29,0,10*ROW('Water Data'!D156))="","",OFFSET('Water Data'!$D$29,0,10*ROW('Water Data'!D156)))</f>
        <v/>
      </c>
      <c r="BV162" s="278" t="str">
        <f ca="true">+IF(OFFSET('Water Data'!$E$27,0,10*ROW('Water Data'!E156))="","",OFFSET('Water Data'!$E$27,0,10*ROW('Water Data'!E156)))</f>
        <v/>
      </c>
      <c r="BW162" s="278" t="str">
        <f ca="true">+IF(OFFSET('Water Data'!$E$28,0,10*ROW('Water Data'!E156))="","",OFFSET('Water Data'!$E$28,0,10*ROW('Water Data'!E156)))</f>
        <v/>
      </c>
      <c r="BX162" s="278" t="str">
        <f ca="true">+IF(OFFSET('Water Data'!$E$29,0,10*ROW('Water Data'!E156))="","",OFFSET('Water Data'!$E$29,0,10*ROW('Water Data'!E156)))</f>
        <v/>
      </c>
      <c r="BY162" s="278" t="str">
        <f ca="true">+IF(OFFSET('Water Data'!$F$27,0,10*ROW('Water Data'!F156))="","",OFFSET('Water Data'!$F$27,0,10*ROW('Water Data'!F156)))</f>
        <v/>
      </c>
      <c r="BZ162" s="278" t="str">
        <f ca="true">+IF(OFFSET('Water Data'!$F$28,0,10*ROW('Water Data'!F156))="","",OFFSET('Water Data'!$F$28,0,10*ROW('Water Data'!F156)))</f>
        <v/>
      </c>
      <c r="CA162" s="278" t="str">
        <f ca="true">+IF(OFFSET('Water Data'!$F$29,0,10*ROW('Water Data'!F156))="","",OFFSET('Water Data'!$F$29,0,10*ROW('Water Data'!F156)))</f>
        <v/>
      </c>
      <c r="CB162" s="278" t="str">
        <f ca="true">+IF(OFFSET('Water Data'!$G$27,0,10*ROW('Water Data'!G156))="","",OFFSET('Water Data'!$G$27,0,10*ROW('Water Data'!G156)))</f>
        <v/>
      </c>
      <c r="CC162" s="278" t="str">
        <f ca="true">+IF(OFFSET('Water Data'!$G$28,0,10*ROW('Water Data'!G156))="","",OFFSET('Water Data'!$G$28,0,10*ROW('Water Data'!G156)))</f>
        <v/>
      </c>
      <c r="CD162" s="278" t="str">
        <f ca="true">+IF(OFFSET('Water Data'!$G$29,0,10*ROW('Water Data'!G156))="","",OFFSET('Water Data'!$G$29,0,10*ROW('Water Data'!G156)))</f>
        <v/>
      </c>
      <c r="CE162" s="278" t="str">
        <f ca="true">+IF(OFFSET('Water Data'!$H$27,0,10*ROW('Water Data'!H156))="","",OFFSET('Water Data'!$H$27,0,10*ROW('Water Data'!H156)))</f>
        <v/>
      </c>
      <c r="CF162" s="278" t="str">
        <f ca="true">+IF(OFFSET('Water Data'!$H$28,0,10*ROW('Water Data'!H156))="","",OFFSET('Water Data'!$H$28,0,10*ROW('Water Data'!H156)))</f>
        <v/>
      </c>
      <c r="CG162" s="278" t="str">
        <f ca="true">+IF(OFFSET('Water Data'!$H$29,0,10*ROW('Water Data'!H156))="","",OFFSET('Water Data'!$H$29,0,10*ROW('Water Data'!H156)))</f>
        <v/>
      </c>
      <c r="CH162" s="278" t="str">
        <f ca="true">+IF(OFFSET('Water Data'!$I$27,0,10*ROW('Water Data'!I156))="","",OFFSET('Water Data'!$I$27,0,10*ROW('Water Data'!I156)))</f>
        <v/>
      </c>
      <c r="CI162" s="278" t="str">
        <f ca="true">+IF(OFFSET('Water Data'!$I$28,0,10*ROW('Water Data'!I156))="","",OFFSET('Water Data'!$I$28,0,10*ROW('Water Data'!I156)))</f>
        <v/>
      </c>
      <c r="CJ162" s="278" t="str">
        <f ca="true">+IF(OFFSET('Water Data'!$I$29,0,10*ROW('Water Data'!I156))="","",OFFSET('Water Data'!$I$29,0,10*ROW('Water Data'!I156)))</f>
        <v/>
      </c>
      <c r="CK162" s="278" t="str">
        <f ca="true">+IF(OFFSET('Sanitation Data'!$D$28,0,10*ROW('Sanitation Data'!D156))="","",OFFSET('Sanitation Data'!$D$28,0,10*ROW('Sanitation Data'!D156)))</f>
        <v/>
      </c>
      <c r="CL162" s="278" t="str">
        <f ca="true">+IF(OFFSET('Sanitation Data'!$D$29,0,10*ROW('Sanitation Data'!D156))="","",OFFSET('Sanitation Data'!$D$29,0,10*ROW('Sanitation Data'!D156)))</f>
        <v/>
      </c>
      <c r="CM162" s="278" t="str">
        <f ca="true">+IF(OFFSET('Sanitation Data'!$D$30,0,10*ROW('Sanitation Data'!D156))="","",OFFSET('Sanitation Data'!$D$30,0,10*ROW('Sanitation Data'!D156)))</f>
        <v/>
      </c>
      <c r="CN162" s="278" t="str">
        <f ca="true">+IF(OFFSET('Sanitation Data'!$D$31,0,10*ROW('Sanitation Data'!D156))="","",OFFSET('Sanitation Data'!$D$31,0,10*ROW('Sanitation Data'!D156)))</f>
        <v/>
      </c>
      <c r="CO162" s="278" t="str">
        <f ca="true">+IF(OFFSET('Sanitation Data'!$D$32,0,10*ROW('Sanitation Data'!D156))="","",OFFSET('Sanitation Data'!$D$32,0,10*ROW('Sanitation Data'!D156)))</f>
        <v/>
      </c>
      <c r="CP162" s="278" t="str">
        <f ca="true">+IF(OFFSET('Sanitation Data'!$E$28,0,10*ROW('Sanitation Data'!E156))="","",OFFSET('Sanitation Data'!$E$28,0,10*ROW('Sanitation Data'!E156)))</f>
        <v/>
      </c>
      <c r="CQ162" s="278" t="str">
        <f ca="true">+IF(OFFSET('Sanitation Data'!$E$29,0,10*ROW('Sanitation Data'!E156))="","",OFFSET('Sanitation Data'!$E$29,0,10*ROW('Sanitation Data'!E156)))</f>
        <v/>
      </c>
      <c r="CR162" s="278" t="str">
        <f ca="true">+IF(OFFSET('Sanitation Data'!$E$30,0,10*ROW('Sanitation Data'!E156))="","",OFFSET('Sanitation Data'!$E$30,0,10*ROW('Sanitation Data'!E156)))</f>
        <v/>
      </c>
      <c r="CS162" s="278" t="str">
        <f ca="true">+IF(OFFSET('Sanitation Data'!$E$31,0,10*ROW('Sanitation Data'!E156))="","",OFFSET('Sanitation Data'!$E$31,0,10*ROW('Sanitation Data'!E156)))</f>
        <v/>
      </c>
      <c r="CT162" s="278" t="str">
        <f ca="true">+IF(OFFSET('Sanitation Data'!$E$32,0,10*ROW('Sanitation Data'!E156))="","",OFFSET('Sanitation Data'!$E$32,0,10*ROW('Sanitation Data'!E156)))</f>
        <v/>
      </c>
      <c r="CU162" s="278" t="str">
        <f ca="true">+IF(OFFSET('Sanitation Data'!$F$28,0,10*ROW('Sanitation Data'!F156))="","",OFFSET('Sanitation Data'!$F$28,0,10*ROW('Sanitation Data'!F156)))</f>
        <v/>
      </c>
      <c r="CV162" s="278" t="str">
        <f ca="true">+IF(OFFSET('Sanitation Data'!$F$29,0,10*ROW('Sanitation Data'!F156))="","",OFFSET('Sanitation Data'!$F$29,0,10*ROW('Sanitation Data'!F156)))</f>
        <v/>
      </c>
      <c r="CW162" s="278" t="str">
        <f ca="true">+IF(OFFSET('Sanitation Data'!$F$30,0,10*ROW('Sanitation Data'!F156))="","",OFFSET('Sanitation Data'!$F$30,0,10*ROW('Sanitation Data'!F156)))</f>
        <v/>
      </c>
      <c r="CX162" s="278" t="str">
        <f ca="true">+IF(OFFSET('Sanitation Data'!$F$31,0,10*ROW('Sanitation Data'!F156))="","",OFFSET('Sanitation Data'!$F$31,0,10*ROW('Sanitation Data'!F156)))</f>
        <v/>
      </c>
      <c r="CY162" s="278" t="str">
        <f ca="true">+IF(OFFSET('Sanitation Data'!$F$32,0,10*ROW('Sanitation Data'!F156))="","",OFFSET('Sanitation Data'!$F$32,0,10*ROW('Sanitation Data'!F156)))</f>
        <v/>
      </c>
      <c r="CZ162" s="278" t="str">
        <f ca="true">+IF(OFFSET('Sanitation Data'!$G$28,0,10*ROW('Sanitation Data'!G156))="","",OFFSET('Sanitation Data'!$G$28,0,10*ROW('Sanitation Data'!G156)))</f>
        <v/>
      </c>
      <c r="DA162" s="278" t="str">
        <f ca="true">+IF(OFFSET('Sanitation Data'!$G$29,0,10*ROW('Sanitation Data'!G156))="","",OFFSET('Sanitation Data'!$G$29,0,10*ROW('Sanitation Data'!G156)))</f>
        <v/>
      </c>
      <c r="DB162" s="278" t="str">
        <f ca="true">+IF(OFFSET('Sanitation Data'!$G$30,0,10*ROW('Sanitation Data'!G156))="","",OFFSET('Sanitation Data'!$G$30,0,10*ROW('Sanitation Data'!G156)))</f>
        <v/>
      </c>
      <c r="DC162" s="278" t="str">
        <f ca="true">+IF(OFFSET('Sanitation Data'!$G$31,0,10*ROW('Sanitation Data'!G156))="","",OFFSET('Sanitation Data'!$G$31,0,10*ROW('Sanitation Data'!G156)))</f>
        <v/>
      </c>
      <c r="DD162" s="278" t="str">
        <f ca="true">+IF(OFFSET('Sanitation Data'!$G$32,0,10*ROW('Sanitation Data'!G156))="","",OFFSET('Sanitation Data'!$G$32,0,10*ROW('Sanitation Data'!G156)))</f>
        <v/>
      </c>
      <c r="DE162" s="278" t="str">
        <f ca="true">+IF(OFFSET('Sanitation Data'!$H$28,0,10*ROW('Sanitation Data'!H156))="","",OFFSET('Sanitation Data'!$H$28,0,10*ROW('Sanitation Data'!H156)))</f>
        <v/>
      </c>
      <c r="DF162" s="278" t="str">
        <f ca="true">+IF(OFFSET('Sanitation Data'!$H$29,0,10*ROW('Sanitation Data'!H156))="","",OFFSET('Sanitation Data'!$H$29,0,10*ROW('Sanitation Data'!H156)))</f>
        <v/>
      </c>
      <c r="DG162" s="278" t="str">
        <f ca="true">+IF(OFFSET('Sanitation Data'!$H$30,0,10*ROW('Sanitation Data'!H156))="","",OFFSET('Sanitation Data'!$H$30,0,10*ROW('Sanitation Data'!H156)))</f>
        <v/>
      </c>
      <c r="DH162" s="278" t="str">
        <f ca="true">+IF(OFFSET('Sanitation Data'!$H$31,0,10*ROW('Sanitation Data'!H156))="","",OFFSET('Sanitation Data'!$H$31,0,10*ROW('Sanitation Data'!H156)))</f>
        <v/>
      </c>
      <c r="DI162" s="278" t="str">
        <f ca="true">+IF(OFFSET('Sanitation Data'!$H$32,0,10*ROW('Sanitation Data'!H156))="","",OFFSET('Sanitation Data'!$H$32,0,10*ROW('Sanitation Data'!H156)))</f>
        <v/>
      </c>
      <c r="DJ162" s="278" t="str">
        <f ca="true">+IF(OFFSET('Sanitation Data'!$I$28,0,10*ROW('Sanitation Data'!I156))="","",OFFSET('Sanitation Data'!$I$28,0,10*ROW('Sanitation Data'!I156)))</f>
        <v/>
      </c>
      <c r="DK162" s="278" t="str">
        <f ca="true">+IF(OFFSET('Sanitation Data'!$I$29,0,10*ROW('Sanitation Data'!I156))="","",OFFSET('Sanitation Data'!$I$29,0,10*ROW('Sanitation Data'!I156)))</f>
        <v/>
      </c>
      <c r="DL162" s="278" t="str">
        <f ca="true">+IF(OFFSET('Sanitation Data'!$I$30,0,10*ROW('Sanitation Data'!I156))="","",OFFSET('Sanitation Data'!$I$30,0,10*ROW('Sanitation Data'!I156)))</f>
        <v/>
      </c>
      <c r="DM162" s="278" t="str">
        <f ca="true">+IF(OFFSET('Sanitation Data'!$I$31,0,10*ROW('Sanitation Data'!I156))="","",OFFSET('Sanitation Data'!$I$31,0,10*ROW('Sanitation Data'!I156)))</f>
        <v/>
      </c>
      <c r="DN162" s="278" t="str">
        <f ca="true">+IF(OFFSET('Sanitation Data'!$I$32,0,10*ROW('Sanitation Data'!I156))="","",OFFSET('Sanitation Data'!$I$32,0,10*ROW('Sanitation Data'!I156)))</f>
        <v/>
      </c>
      <c r="DO162" s="278" t="str">
        <f ca="true">+IF(OFFSET('Hygiene Data'!$D$11,0,10*ROW('Hygiene Data'!D156))="","",OFFSET('Hygiene Data'!$D$11,0,10*ROW('Hygiene Data'!D156)))</f>
        <v/>
      </c>
      <c r="DP162" s="278" t="str">
        <f ca="true">+IF(OFFSET('Hygiene Data'!$D$12,0,10*ROW('Hygiene Data'!D156))="","",OFFSET('Hygiene Data'!$D$12,0,10*ROW('Hygiene Data'!D156)))</f>
        <v/>
      </c>
      <c r="DQ162" s="278" t="str">
        <f ca="true">+IF(OFFSET('Hygiene Data'!$D$13,0,10*ROW('Hygiene Data'!D156))="","",OFFSET('Hygiene Data'!$D$13,0,10*ROW('Hygiene Data'!D156)))</f>
        <v/>
      </c>
      <c r="DR162" s="278" t="str">
        <f ca="true">+IF(OFFSET('Hygiene Data'!$E$11,0,10*ROW('Hygiene Data'!E156))="","",OFFSET('Hygiene Data'!$E$11,0,10*ROW('Hygiene Data'!E156)))</f>
        <v/>
      </c>
      <c r="DS162" s="278" t="str">
        <f ca="true">+IF(OFFSET('Hygiene Data'!$E$12,0,10*ROW('Hygiene Data'!E156))="","",OFFSET('Hygiene Data'!$E$12,0,10*ROW('Hygiene Data'!E156)))</f>
        <v/>
      </c>
      <c r="DT162" s="278" t="str">
        <f ca="true">+IF(OFFSET('Hygiene Data'!$E$13,0,10*ROW('Hygiene Data'!E156))="","",OFFSET('Hygiene Data'!$E$13,0,10*ROW('Hygiene Data'!E156)))</f>
        <v/>
      </c>
      <c r="DU162" s="278" t="str">
        <f ca="true">+IF(OFFSET('Hygiene Data'!$F$11,0,10*ROW('Hygiene Data'!F156))="","",OFFSET('Hygiene Data'!$F$11,0,10*ROW('Hygiene Data'!F156)))</f>
        <v/>
      </c>
      <c r="DV162" s="278" t="str">
        <f ca="true">+IF(OFFSET('Hygiene Data'!$F$12,0,10*ROW('Hygiene Data'!F156))="","",OFFSET('Hygiene Data'!$F$12,0,10*ROW('Hygiene Data'!F156)))</f>
        <v/>
      </c>
      <c r="DW162" s="278" t="str">
        <f ca="true">+IF(OFFSET('Hygiene Data'!$F$13,0,10*ROW('Hygiene Data'!F156))="","",OFFSET('Hygiene Data'!$F$13,0,10*ROW('Hygiene Data'!F156)))</f>
        <v/>
      </c>
      <c r="DX162" s="278" t="str">
        <f ca="true">+IF(OFFSET('Hygiene Data'!$G$11,0,10*ROW('Hygiene Data'!G156))="","",OFFSET('Hygiene Data'!$G$11,0,10*ROW('Hygiene Data'!G156)))</f>
        <v/>
      </c>
      <c r="DY162" s="278" t="str">
        <f ca="true">+IF(OFFSET('Hygiene Data'!$G$12,0,10*ROW('Hygiene Data'!G156))="","",OFFSET('Hygiene Data'!$G$12,0,10*ROW('Hygiene Data'!G156)))</f>
        <v/>
      </c>
      <c r="DZ162" s="278" t="str">
        <f ca="true">+IF(OFFSET('Hygiene Data'!$G$13,0,10*ROW('Hygiene Data'!G156))="","",OFFSET('Hygiene Data'!$G$13,0,10*ROW('Hygiene Data'!G156)))</f>
        <v/>
      </c>
      <c r="EA162" s="278" t="str">
        <f ca="true">+IF(OFFSET('Hygiene Data'!$H$11,0,10*ROW('Hygiene Data'!H156))="","",OFFSET('Hygiene Data'!$H$11,0,10*ROW('Hygiene Data'!H156)))</f>
        <v/>
      </c>
      <c r="EB162" s="278" t="str">
        <f ca="true">+IF(OFFSET('Hygiene Data'!$H$12,0,10*ROW('Hygiene Data'!H156))="","",OFFSET('Hygiene Data'!$H$12,0,10*ROW('Hygiene Data'!H156)))</f>
        <v/>
      </c>
      <c r="EC162" s="278" t="str">
        <f ca="true">+IF(OFFSET('Hygiene Data'!$H$13,0,10*ROW('Hygiene Data'!H156))="","",OFFSET('Hygiene Data'!$H$13,0,10*ROW('Hygiene Data'!H156)))</f>
        <v/>
      </c>
      <c r="ED162" s="278" t="str">
        <f ca="true">+IF(OFFSET('Hygiene Data'!$I$11,0,10*ROW('Hygiene Data'!I156))="","",OFFSET('Hygiene Data'!$I$11,0,10*ROW('Hygiene Data'!I156)))</f>
        <v/>
      </c>
      <c r="EE162" s="278" t="str">
        <f ca="true">+IF(OFFSET('Hygiene Data'!$I$12,0,10*ROW('Hygiene Data'!I156))="","",OFFSET('Hygiene Data'!$I$12,0,10*ROW('Hygiene Data'!I156)))</f>
        <v/>
      </c>
      <c r="EF162" s="278" t="str">
        <f ca="true">+IF(OFFSET('Hygiene Data'!$I$13,0,10*ROW('Hygiene Data'!I156))="","",OFFSET('Hygiene Data'!$I$13,0,10*ROW('Hygiene Data'!I156)))</f>
        <v/>
      </c>
    </row>
    <row xmlns:x14ac="http://schemas.microsoft.com/office/spreadsheetml/2009/9/ac" r="163" x14ac:dyDescent="0.2">
      <c r="A163" s="35" t="str">
        <f ca="true">+IF(OFFSET('Water Data'!$B$2,0,10*ROW('Water Data'!E157))="","",OFFSET('Water Data'!$B$2,0,10*ROW('Water Data'!E157)))</f>
        <v/>
      </c>
      <c r="B163" s="35" t="str">
        <f ca="true">+IF(OFFSET('Water Data'!$C$2,0,10*ROW('Water Data'!F157))="","",OFFSET('Water Data'!$C$2,0,10*ROW('Water Data'!F157)))</f>
        <v/>
      </c>
      <c r="C163" s="334" t="str">
        <f t="shared" ca="true" si="2"/>
        <v/>
      </c>
      <c r="D163" s="91"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1"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1"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1"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1"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1"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1"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1"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1"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1"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1"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1"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1"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1"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1"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1"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1"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1"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2"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2"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2"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2"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2"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2"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2"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2"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2"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2"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2"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2"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2"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2"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2"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2"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2"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2"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2"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2"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2"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2"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2"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2"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2"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2"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2"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2"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2"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2"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3"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3"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3"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3"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3"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3"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3"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3"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3"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3"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3"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3"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3"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3"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3"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3"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3"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3"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8"/>
      <c r="BS163" s="278" t="str">
        <f ca="true">+IF(OFFSET('Water Data'!$D$27,0,10*ROW('Water Data'!D157))="","",OFFSET('Water Data'!$D$27,0,10*ROW('Water Data'!D157)))</f>
        <v/>
      </c>
      <c r="BT163" s="278" t="str">
        <f ca="true">+IF(OFFSET('Water Data'!$D$28,0,10*ROW('Water Data'!D157))="","",OFFSET('Water Data'!$D$28,0,10*ROW('Water Data'!D157)))</f>
        <v/>
      </c>
      <c r="BU163" s="278" t="str">
        <f ca="true">+IF(OFFSET('Water Data'!$D$29,0,10*ROW('Water Data'!D157))="","",OFFSET('Water Data'!$D$29,0,10*ROW('Water Data'!D157)))</f>
        <v/>
      </c>
      <c r="BV163" s="278" t="str">
        <f ca="true">+IF(OFFSET('Water Data'!$E$27,0,10*ROW('Water Data'!E157))="","",OFFSET('Water Data'!$E$27,0,10*ROW('Water Data'!E157)))</f>
        <v/>
      </c>
      <c r="BW163" s="278" t="str">
        <f ca="true">+IF(OFFSET('Water Data'!$E$28,0,10*ROW('Water Data'!E157))="","",OFFSET('Water Data'!$E$28,0,10*ROW('Water Data'!E157)))</f>
        <v/>
      </c>
      <c r="BX163" s="278" t="str">
        <f ca="true">+IF(OFFSET('Water Data'!$E$29,0,10*ROW('Water Data'!E157))="","",OFFSET('Water Data'!$E$29,0,10*ROW('Water Data'!E157)))</f>
        <v/>
      </c>
      <c r="BY163" s="278" t="str">
        <f ca="true">+IF(OFFSET('Water Data'!$F$27,0,10*ROW('Water Data'!F157))="","",OFFSET('Water Data'!$F$27,0,10*ROW('Water Data'!F157)))</f>
        <v/>
      </c>
      <c r="BZ163" s="278" t="str">
        <f ca="true">+IF(OFFSET('Water Data'!$F$28,0,10*ROW('Water Data'!F157))="","",OFFSET('Water Data'!$F$28,0,10*ROW('Water Data'!F157)))</f>
        <v/>
      </c>
      <c r="CA163" s="278" t="str">
        <f ca="true">+IF(OFFSET('Water Data'!$F$29,0,10*ROW('Water Data'!F157))="","",OFFSET('Water Data'!$F$29,0,10*ROW('Water Data'!F157)))</f>
        <v/>
      </c>
      <c r="CB163" s="278" t="str">
        <f ca="true">+IF(OFFSET('Water Data'!$G$27,0,10*ROW('Water Data'!G157))="","",OFFSET('Water Data'!$G$27,0,10*ROW('Water Data'!G157)))</f>
        <v/>
      </c>
      <c r="CC163" s="278" t="str">
        <f ca="true">+IF(OFFSET('Water Data'!$G$28,0,10*ROW('Water Data'!G157))="","",OFFSET('Water Data'!$G$28,0,10*ROW('Water Data'!G157)))</f>
        <v/>
      </c>
      <c r="CD163" s="278" t="str">
        <f ca="true">+IF(OFFSET('Water Data'!$G$29,0,10*ROW('Water Data'!G157))="","",OFFSET('Water Data'!$G$29,0,10*ROW('Water Data'!G157)))</f>
        <v/>
      </c>
      <c r="CE163" s="278" t="str">
        <f ca="true">+IF(OFFSET('Water Data'!$H$27,0,10*ROW('Water Data'!H157))="","",OFFSET('Water Data'!$H$27,0,10*ROW('Water Data'!H157)))</f>
        <v/>
      </c>
      <c r="CF163" s="278" t="str">
        <f ca="true">+IF(OFFSET('Water Data'!$H$28,0,10*ROW('Water Data'!H157))="","",OFFSET('Water Data'!$H$28,0,10*ROW('Water Data'!H157)))</f>
        <v/>
      </c>
      <c r="CG163" s="278" t="str">
        <f ca="true">+IF(OFFSET('Water Data'!$H$29,0,10*ROW('Water Data'!H157))="","",OFFSET('Water Data'!$H$29,0,10*ROW('Water Data'!H157)))</f>
        <v/>
      </c>
      <c r="CH163" s="278" t="str">
        <f ca="true">+IF(OFFSET('Water Data'!$I$27,0,10*ROW('Water Data'!I157))="","",OFFSET('Water Data'!$I$27,0,10*ROW('Water Data'!I157)))</f>
        <v/>
      </c>
      <c r="CI163" s="278" t="str">
        <f ca="true">+IF(OFFSET('Water Data'!$I$28,0,10*ROW('Water Data'!I157))="","",OFFSET('Water Data'!$I$28,0,10*ROW('Water Data'!I157)))</f>
        <v/>
      </c>
      <c r="CJ163" s="278" t="str">
        <f ca="true">+IF(OFFSET('Water Data'!$I$29,0,10*ROW('Water Data'!I157))="","",OFFSET('Water Data'!$I$29,0,10*ROW('Water Data'!I157)))</f>
        <v/>
      </c>
      <c r="CK163" s="278" t="str">
        <f ca="true">+IF(OFFSET('Sanitation Data'!$D$28,0,10*ROW('Sanitation Data'!D157))="","",OFFSET('Sanitation Data'!$D$28,0,10*ROW('Sanitation Data'!D157)))</f>
        <v/>
      </c>
      <c r="CL163" s="278" t="str">
        <f ca="true">+IF(OFFSET('Sanitation Data'!$D$29,0,10*ROW('Sanitation Data'!D157))="","",OFFSET('Sanitation Data'!$D$29,0,10*ROW('Sanitation Data'!D157)))</f>
        <v/>
      </c>
      <c r="CM163" s="278" t="str">
        <f ca="true">+IF(OFFSET('Sanitation Data'!$D$30,0,10*ROW('Sanitation Data'!D157))="","",OFFSET('Sanitation Data'!$D$30,0,10*ROW('Sanitation Data'!D157)))</f>
        <v/>
      </c>
      <c r="CN163" s="278" t="str">
        <f ca="true">+IF(OFFSET('Sanitation Data'!$D$31,0,10*ROW('Sanitation Data'!D157))="","",OFFSET('Sanitation Data'!$D$31,0,10*ROW('Sanitation Data'!D157)))</f>
        <v/>
      </c>
      <c r="CO163" s="278" t="str">
        <f ca="true">+IF(OFFSET('Sanitation Data'!$D$32,0,10*ROW('Sanitation Data'!D157))="","",OFFSET('Sanitation Data'!$D$32,0,10*ROW('Sanitation Data'!D157)))</f>
        <v/>
      </c>
      <c r="CP163" s="278" t="str">
        <f ca="true">+IF(OFFSET('Sanitation Data'!$E$28,0,10*ROW('Sanitation Data'!E157))="","",OFFSET('Sanitation Data'!$E$28,0,10*ROW('Sanitation Data'!E157)))</f>
        <v/>
      </c>
      <c r="CQ163" s="278" t="str">
        <f ca="true">+IF(OFFSET('Sanitation Data'!$E$29,0,10*ROW('Sanitation Data'!E157))="","",OFFSET('Sanitation Data'!$E$29,0,10*ROW('Sanitation Data'!E157)))</f>
        <v/>
      </c>
      <c r="CR163" s="278" t="str">
        <f ca="true">+IF(OFFSET('Sanitation Data'!$E$30,0,10*ROW('Sanitation Data'!E157))="","",OFFSET('Sanitation Data'!$E$30,0,10*ROW('Sanitation Data'!E157)))</f>
        <v/>
      </c>
      <c r="CS163" s="278" t="str">
        <f ca="true">+IF(OFFSET('Sanitation Data'!$E$31,0,10*ROW('Sanitation Data'!E157))="","",OFFSET('Sanitation Data'!$E$31,0,10*ROW('Sanitation Data'!E157)))</f>
        <v/>
      </c>
      <c r="CT163" s="278" t="str">
        <f ca="true">+IF(OFFSET('Sanitation Data'!$E$32,0,10*ROW('Sanitation Data'!E157))="","",OFFSET('Sanitation Data'!$E$32,0,10*ROW('Sanitation Data'!E157)))</f>
        <v/>
      </c>
      <c r="CU163" s="278" t="str">
        <f ca="true">+IF(OFFSET('Sanitation Data'!$F$28,0,10*ROW('Sanitation Data'!F157))="","",OFFSET('Sanitation Data'!$F$28,0,10*ROW('Sanitation Data'!F157)))</f>
        <v/>
      </c>
      <c r="CV163" s="278" t="str">
        <f ca="true">+IF(OFFSET('Sanitation Data'!$F$29,0,10*ROW('Sanitation Data'!F157))="","",OFFSET('Sanitation Data'!$F$29,0,10*ROW('Sanitation Data'!F157)))</f>
        <v/>
      </c>
      <c r="CW163" s="278" t="str">
        <f ca="true">+IF(OFFSET('Sanitation Data'!$F$30,0,10*ROW('Sanitation Data'!F157))="","",OFFSET('Sanitation Data'!$F$30,0,10*ROW('Sanitation Data'!F157)))</f>
        <v/>
      </c>
      <c r="CX163" s="278" t="str">
        <f ca="true">+IF(OFFSET('Sanitation Data'!$F$31,0,10*ROW('Sanitation Data'!F157))="","",OFFSET('Sanitation Data'!$F$31,0,10*ROW('Sanitation Data'!F157)))</f>
        <v/>
      </c>
      <c r="CY163" s="278" t="str">
        <f ca="true">+IF(OFFSET('Sanitation Data'!$F$32,0,10*ROW('Sanitation Data'!F157))="","",OFFSET('Sanitation Data'!$F$32,0,10*ROW('Sanitation Data'!F157)))</f>
        <v/>
      </c>
      <c r="CZ163" s="278" t="str">
        <f ca="true">+IF(OFFSET('Sanitation Data'!$G$28,0,10*ROW('Sanitation Data'!G157))="","",OFFSET('Sanitation Data'!$G$28,0,10*ROW('Sanitation Data'!G157)))</f>
        <v/>
      </c>
      <c r="DA163" s="278" t="str">
        <f ca="true">+IF(OFFSET('Sanitation Data'!$G$29,0,10*ROW('Sanitation Data'!G157))="","",OFFSET('Sanitation Data'!$G$29,0,10*ROW('Sanitation Data'!G157)))</f>
        <v/>
      </c>
      <c r="DB163" s="278" t="str">
        <f ca="true">+IF(OFFSET('Sanitation Data'!$G$30,0,10*ROW('Sanitation Data'!G157))="","",OFFSET('Sanitation Data'!$G$30,0,10*ROW('Sanitation Data'!G157)))</f>
        <v/>
      </c>
      <c r="DC163" s="278" t="str">
        <f ca="true">+IF(OFFSET('Sanitation Data'!$G$31,0,10*ROW('Sanitation Data'!G157))="","",OFFSET('Sanitation Data'!$G$31,0,10*ROW('Sanitation Data'!G157)))</f>
        <v/>
      </c>
      <c r="DD163" s="278" t="str">
        <f ca="true">+IF(OFFSET('Sanitation Data'!$G$32,0,10*ROW('Sanitation Data'!G157))="","",OFFSET('Sanitation Data'!$G$32,0,10*ROW('Sanitation Data'!G157)))</f>
        <v/>
      </c>
      <c r="DE163" s="278" t="str">
        <f ca="true">+IF(OFFSET('Sanitation Data'!$H$28,0,10*ROW('Sanitation Data'!H157))="","",OFFSET('Sanitation Data'!$H$28,0,10*ROW('Sanitation Data'!H157)))</f>
        <v/>
      </c>
      <c r="DF163" s="278" t="str">
        <f ca="true">+IF(OFFSET('Sanitation Data'!$H$29,0,10*ROW('Sanitation Data'!H157))="","",OFFSET('Sanitation Data'!$H$29,0,10*ROW('Sanitation Data'!H157)))</f>
        <v/>
      </c>
      <c r="DG163" s="278" t="str">
        <f ca="true">+IF(OFFSET('Sanitation Data'!$H$30,0,10*ROW('Sanitation Data'!H157))="","",OFFSET('Sanitation Data'!$H$30,0,10*ROW('Sanitation Data'!H157)))</f>
        <v/>
      </c>
      <c r="DH163" s="278" t="str">
        <f ca="true">+IF(OFFSET('Sanitation Data'!$H$31,0,10*ROW('Sanitation Data'!H157))="","",OFFSET('Sanitation Data'!$H$31,0,10*ROW('Sanitation Data'!H157)))</f>
        <v/>
      </c>
      <c r="DI163" s="278" t="str">
        <f ca="true">+IF(OFFSET('Sanitation Data'!$H$32,0,10*ROW('Sanitation Data'!H157))="","",OFFSET('Sanitation Data'!$H$32,0,10*ROW('Sanitation Data'!H157)))</f>
        <v/>
      </c>
      <c r="DJ163" s="278" t="str">
        <f ca="true">+IF(OFFSET('Sanitation Data'!$I$28,0,10*ROW('Sanitation Data'!I157))="","",OFFSET('Sanitation Data'!$I$28,0,10*ROW('Sanitation Data'!I157)))</f>
        <v/>
      </c>
      <c r="DK163" s="278" t="str">
        <f ca="true">+IF(OFFSET('Sanitation Data'!$I$29,0,10*ROW('Sanitation Data'!I157))="","",OFFSET('Sanitation Data'!$I$29,0,10*ROW('Sanitation Data'!I157)))</f>
        <v/>
      </c>
      <c r="DL163" s="278" t="str">
        <f ca="true">+IF(OFFSET('Sanitation Data'!$I$30,0,10*ROW('Sanitation Data'!I157))="","",OFFSET('Sanitation Data'!$I$30,0,10*ROW('Sanitation Data'!I157)))</f>
        <v/>
      </c>
      <c r="DM163" s="278" t="str">
        <f ca="true">+IF(OFFSET('Sanitation Data'!$I$31,0,10*ROW('Sanitation Data'!I157))="","",OFFSET('Sanitation Data'!$I$31,0,10*ROW('Sanitation Data'!I157)))</f>
        <v/>
      </c>
      <c r="DN163" s="278" t="str">
        <f ca="true">+IF(OFFSET('Sanitation Data'!$I$32,0,10*ROW('Sanitation Data'!I157))="","",OFFSET('Sanitation Data'!$I$32,0,10*ROW('Sanitation Data'!I157)))</f>
        <v/>
      </c>
      <c r="DO163" s="278" t="str">
        <f ca="true">+IF(OFFSET('Hygiene Data'!$D$11,0,10*ROW('Hygiene Data'!D157))="","",OFFSET('Hygiene Data'!$D$11,0,10*ROW('Hygiene Data'!D157)))</f>
        <v/>
      </c>
      <c r="DP163" s="278" t="str">
        <f ca="true">+IF(OFFSET('Hygiene Data'!$D$12,0,10*ROW('Hygiene Data'!D157))="","",OFFSET('Hygiene Data'!$D$12,0,10*ROW('Hygiene Data'!D157)))</f>
        <v/>
      </c>
      <c r="DQ163" s="278" t="str">
        <f ca="true">+IF(OFFSET('Hygiene Data'!$D$13,0,10*ROW('Hygiene Data'!D157))="","",OFFSET('Hygiene Data'!$D$13,0,10*ROW('Hygiene Data'!D157)))</f>
        <v/>
      </c>
      <c r="DR163" s="278" t="str">
        <f ca="true">+IF(OFFSET('Hygiene Data'!$E$11,0,10*ROW('Hygiene Data'!E157))="","",OFFSET('Hygiene Data'!$E$11,0,10*ROW('Hygiene Data'!E157)))</f>
        <v/>
      </c>
      <c r="DS163" s="278" t="str">
        <f ca="true">+IF(OFFSET('Hygiene Data'!$E$12,0,10*ROW('Hygiene Data'!E157))="","",OFFSET('Hygiene Data'!$E$12,0,10*ROW('Hygiene Data'!E157)))</f>
        <v/>
      </c>
      <c r="DT163" s="278" t="str">
        <f ca="true">+IF(OFFSET('Hygiene Data'!$E$13,0,10*ROW('Hygiene Data'!E157))="","",OFFSET('Hygiene Data'!$E$13,0,10*ROW('Hygiene Data'!E157)))</f>
        <v/>
      </c>
      <c r="DU163" s="278" t="str">
        <f ca="true">+IF(OFFSET('Hygiene Data'!$F$11,0,10*ROW('Hygiene Data'!F157))="","",OFFSET('Hygiene Data'!$F$11,0,10*ROW('Hygiene Data'!F157)))</f>
        <v/>
      </c>
      <c r="DV163" s="278" t="str">
        <f ca="true">+IF(OFFSET('Hygiene Data'!$F$12,0,10*ROW('Hygiene Data'!F157))="","",OFFSET('Hygiene Data'!$F$12,0,10*ROW('Hygiene Data'!F157)))</f>
        <v/>
      </c>
      <c r="DW163" s="278" t="str">
        <f ca="true">+IF(OFFSET('Hygiene Data'!$F$13,0,10*ROW('Hygiene Data'!F157))="","",OFFSET('Hygiene Data'!$F$13,0,10*ROW('Hygiene Data'!F157)))</f>
        <v/>
      </c>
      <c r="DX163" s="278" t="str">
        <f ca="true">+IF(OFFSET('Hygiene Data'!$G$11,0,10*ROW('Hygiene Data'!G157))="","",OFFSET('Hygiene Data'!$G$11,0,10*ROW('Hygiene Data'!G157)))</f>
        <v/>
      </c>
      <c r="DY163" s="278" t="str">
        <f ca="true">+IF(OFFSET('Hygiene Data'!$G$12,0,10*ROW('Hygiene Data'!G157))="","",OFFSET('Hygiene Data'!$G$12,0,10*ROW('Hygiene Data'!G157)))</f>
        <v/>
      </c>
      <c r="DZ163" s="278" t="str">
        <f ca="true">+IF(OFFSET('Hygiene Data'!$G$13,0,10*ROW('Hygiene Data'!G157))="","",OFFSET('Hygiene Data'!$G$13,0,10*ROW('Hygiene Data'!G157)))</f>
        <v/>
      </c>
      <c r="EA163" s="278" t="str">
        <f ca="true">+IF(OFFSET('Hygiene Data'!$H$11,0,10*ROW('Hygiene Data'!H157))="","",OFFSET('Hygiene Data'!$H$11,0,10*ROW('Hygiene Data'!H157)))</f>
        <v/>
      </c>
      <c r="EB163" s="278" t="str">
        <f ca="true">+IF(OFFSET('Hygiene Data'!$H$12,0,10*ROW('Hygiene Data'!H157))="","",OFFSET('Hygiene Data'!$H$12,0,10*ROW('Hygiene Data'!H157)))</f>
        <v/>
      </c>
      <c r="EC163" s="278" t="str">
        <f ca="true">+IF(OFFSET('Hygiene Data'!$H$13,0,10*ROW('Hygiene Data'!H157))="","",OFFSET('Hygiene Data'!$H$13,0,10*ROW('Hygiene Data'!H157)))</f>
        <v/>
      </c>
      <c r="ED163" s="278" t="str">
        <f ca="true">+IF(OFFSET('Hygiene Data'!$I$11,0,10*ROW('Hygiene Data'!I157))="","",OFFSET('Hygiene Data'!$I$11,0,10*ROW('Hygiene Data'!I157)))</f>
        <v/>
      </c>
      <c r="EE163" s="278" t="str">
        <f ca="true">+IF(OFFSET('Hygiene Data'!$I$12,0,10*ROW('Hygiene Data'!I157))="","",OFFSET('Hygiene Data'!$I$12,0,10*ROW('Hygiene Data'!I157)))</f>
        <v/>
      </c>
      <c r="EF163" s="278" t="str">
        <f ca="true">+IF(OFFSET('Hygiene Data'!$I$13,0,10*ROW('Hygiene Data'!I157))="","",OFFSET('Hygiene Data'!$I$13,0,10*ROW('Hygiene Data'!I157)))</f>
        <v/>
      </c>
    </row>
    <row xmlns:x14ac="http://schemas.microsoft.com/office/spreadsheetml/2009/9/ac" r="164" x14ac:dyDescent="0.2">
      <c r="A164" s="35" t="str">
        <f ca="true">+IF(OFFSET('Water Data'!$B$2,0,10*ROW('Water Data'!E158))="","",OFFSET('Water Data'!$B$2,0,10*ROW('Water Data'!E158)))</f>
        <v/>
      </c>
      <c r="B164" s="35" t="str">
        <f ca="true">+IF(OFFSET('Water Data'!$C$2,0,10*ROW('Water Data'!F158))="","",OFFSET('Water Data'!$C$2,0,10*ROW('Water Data'!F158)))</f>
        <v/>
      </c>
      <c r="C164" s="334" t="str">
        <f t="shared" ca="true" si="2"/>
        <v/>
      </c>
      <c r="D164" s="91"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1"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1"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1"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1"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1"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1"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1"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1"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1"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1"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1"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1"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1"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1"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1"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1"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1"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2"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2"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2"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2"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2"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2"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2"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2"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2"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2"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2"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2"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2"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2"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2"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2"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2"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2"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2"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2"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2"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2"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2"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2"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2"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2"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2"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2"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2"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2"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3"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3"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3"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3"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3"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3"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3"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3"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3"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3"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3"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3"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3"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3"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3"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3"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3"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3"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8"/>
      <c r="BS164" s="278" t="str">
        <f ca="true">+IF(OFFSET('Water Data'!$D$27,0,10*ROW('Water Data'!D158))="","",OFFSET('Water Data'!$D$27,0,10*ROW('Water Data'!D158)))</f>
        <v/>
      </c>
      <c r="BT164" s="278" t="str">
        <f ca="true">+IF(OFFSET('Water Data'!$D$28,0,10*ROW('Water Data'!D158))="","",OFFSET('Water Data'!$D$28,0,10*ROW('Water Data'!D158)))</f>
        <v/>
      </c>
      <c r="BU164" s="278" t="str">
        <f ca="true">+IF(OFFSET('Water Data'!$D$29,0,10*ROW('Water Data'!D158))="","",OFFSET('Water Data'!$D$29,0,10*ROW('Water Data'!D158)))</f>
        <v/>
      </c>
      <c r="BV164" s="278" t="str">
        <f ca="true">+IF(OFFSET('Water Data'!$E$27,0,10*ROW('Water Data'!E158))="","",OFFSET('Water Data'!$E$27,0,10*ROW('Water Data'!E158)))</f>
        <v/>
      </c>
      <c r="BW164" s="278" t="str">
        <f ca="true">+IF(OFFSET('Water Data'!$E$28,0,10*ROW('Water Data'!E158))="","",OFFSET('Water Data'!$E$28,0,10*ROW('Water Data'!E158)))</f>
        <v/>
      </c>
      <c r="BX164" s="278" t="str">
        <f ca="true">+IF(OFFSET('Water Data'!$E$29,0,10*ROW('Water Data'!E158))="","",OFFSET('Water Data'!$E$29,0,10*ROW('Water Data'!E158)))</f>
        <v/>
      </c>
      <c r="BY164" s="278" t="str">
        <f ca="true">+IF(OFFSET('Water Data'!$F$27,0,10*ROW('Water Data'!F158))="","",OFFSET('Water Data'!$F$27,0,10*ROW('Water Data'!F158)))</f>
        <v/>
      </c>
      <c r="BZ164" s="278" t="str">
        <f ca="true">+IF(OFFSET('Water Data'!$F$28,0,10*ROW('Water Data'!F158))="","",OFFSET('Water Data'!$F$28,0,10*ROW('Water Data'!F158)))</f>
        <v/>
      </c>
      <c r="CA164" s="278" t="str">
        <f ca="true">+IF(OFFSET('Water Data'!$F$29,0,10*ROW('Water Data'!F158))="","",OFFSET('Water Data'!$F$29,0,10*ROW('Water Data'!F158)))</f>
        <v/>
      </c>
      <c r="CB164" s="278" t="str">
        <f ca="true">+IF(OFFSET('Water Data'!$G$27,0,10*ROW('Water Data'!G158))="","",OFFSET('Water Data'!$G$27,0,10*ROW('Water Data'!G158)))</f>
        <v/>
      </c>
      <c r="CC164" s="278" t="str">
        <f ca="true">+IF(OFFSET('Water Data'!$G$28,0,10*ROW('Water Data'!G158))="","",OFFSET('Water Data'!$G$28,0,10*ROW('Water Data'!G158)))</f>
        <v/>
      </c>
      <c r="CD164" s="278" t="str">
        <f ca="true">+IF(OFFSET('Water Data'!$G$29,0,10*ROW('Water Data'!G158))="","",OFFSET('Water Data'!$G$29,0,10*ROW('Water Data'!G158)))</f>
        <v/>
      </c>
      <c r="CE164" s="278" t="str">
        <f ca="true">+IF(OFFSET('Water Data'!$H$27,0,10*ROW('Water Data'!H158))="","",OFFSET('Water Data'!$H$27,0,10*ROW('Water Data'!H158)))</f>
        <v/>
      </c>
      <c r="CF164" s="278" t="str">
        <f ca="true">+IF(OFFSET('Water Data'!$H$28,0,10*ROW('Water Data'!H158))="","",OFFSET('Water Data'!$H$28,0,10*ROW('Water Data'!H158)))</f>
        <v/>
      </c>
      <c r="CG164" s="278" t="str">
        <f ca="true">+IF(OFFSET('Water Data'!$H$29,0,10*ROW('Water Data'!H158))="","",OFFSET('Water Data'!$H$29,0,10*ROW('Water Data'!H158)))</f>
        <v/>
      </c>
      <c r="CH164" s="278" t="str">
        <f ca="true">+IF(OFFSET('Water Data'!$I$27,0,10*ROW('Water Data'!I158))="","",OFFSET('Water Data'!$I$27,0,10*ROW('Water Data'!I158)))</f>
        <v/>
      </c>
      <c r="CI164" s="278" t="str">
        <f ca="true">+IF(OFFSET('Water Data'!$I$28,0,10*ROW('Water Data'!I158))="","",OFFSET('Water Data'!$I$28,0,10*ROW('Water Data'!I158)))</f>
        <v/>
      </c>
      <c r="CJ164" s="278" t="str">
        <f ca="true">+IF(OFFSET('Water Data'!$I$29,0,10*ROW('Water Data'!I158))="","",OFFSET('Water Data'!$I$29,0,10*ROW('Water Data'!I158)))</f>
        <v/>
      </c>
      <c r="CK164" s="278" t="str">
        <f ca="true">+IF(OFFSET('Sanitation Data'!$D$28,0,10*ROW('Sanitation Data'!D158))="","",OFFSET('Sanitation Data'!$D$28,0,10*ROW('Sanitation Data'!D158)))</f>
        <v/>
      </c>
      <c r="CL164" s="278" t="str">
        <f ca="true">+IF(OFFSET('Sanitation Data'!$D$29,0,10*ROW('Sanitation Data'!D158))="","",OFFSET('Sanitation Data'!$D$29,0,10*ROW('Sanitation Data'!D158)))</f>
        <v/>
      </c>
      <c r="CM164" s="278" t="str">
        <f ca="true">+IF(OFFSET('Sanitation Data'!$D$30,0,10*ROW('Sanitation Data'!D158))="","",OFFSET('Sanitation Data'!$D$30,0,10*ROW('Sanitation Data'!D158)))</f>
        <v/>
      </c>
      <c r="CN164" s="278" t="str">
        <f ca="true">+IF(OFFSET('Sanitation Data'!$D$31,0,10*ROW('Sanitation Data'!D158))="","",OFFSET('Sanitation Data'!$D$31,0,10*ROW('Sanitation Data'!D158)))</f>
        <v/>
      </c>
      <c r="CO164" s="278" t="str">
        <f ca="true">+IF(OFFSET('Sanitation Data'!$D$32,0,10*ROW('Sanitation Data'!D158))="","",OFFSET('Sanitation Data'!$D$32,0,10*ROW('Sanitation Data'!D158)))</f>
        <v/>
      </c>
      <c r="CP164" s="278" t="str">
        <f ca="true">+IF(OFFSET('Sanitation Data'!$E$28,0,10*ROW('Sanitation Data'!E158))="","",OFFSET('Sanitation Data'!$E$28,0,10*ROW('Sanitation Data'!E158)))</f>
        <v/>
      </c>
      <c r="CQ164" s="278" t="str">
        <f ca="true">+IF(OFFSET('Sanitation Data'!$E$29,0,10*ROW('Sanitation Data'!E158))="","",OFFSET('Sanitation Data'!$E$29,0,10*ROW('Sanitation Data'!E158)))</f>
        <v/>
      </c>
      <c r="CR164" s="278" t="str">
        <f ca="true">+IF(OFFSET('Sanitation Data'!$E$30,0,10*ROW('Sanitation Data'!E158))="","",OFFSET('Sanitation Data'!$E$30,0,10*ROW('Sanitation Data'!E158)))</f>
        <v/>
      </c>
      <c r="CS164" s="278" t="str">
        <f ca="true">+IF(OFFSET('Sanitation Data'!$E$31,0,10*ROW('Sanitation Data'!E158))="","",OFFSET('Sanitation Data'!$E$31,0,10*ROW('Sanitation Data'!E158)))</f>
        <v/>
      </c>
      <c r="CT164" s="278" t="str">
        <f ca="true">+IF(OFFSET('Sanitation Data'!$E$32,0,10*ROW('Sanitation Data'!E158))="","",OFFSET('Sanitation Data'!$E$32,0,10*ROW('Sanitation Data'!E158)))</f>
        <v/>
      </c>
      <c r="CU164" s="278" t="str">
        <f ca="true">+IF(OFFSET('Sanitation Data'!$F$28,0,10*ROW('Sanitation Data'!F158))="","",OFFSET('Sanitation Data'!$F$28,0,10*ROW('Sanitation Data'!F158)))</f>
        <v/>
      </c>
      <c r="CV164" s="278" t="str">
        <f ca="true">+IF(OFFSET('Sanitation Data'!$F$29,0,10*ROW('Sanitation Data'!F158))="","",OFFSET('Sanitation Data'!$F$29,0,10*ROW('Sanitation Data'!F158)))</f>
        <v/>
      </c>
      <c r="CW164" s="278" t="str">
        <f ca="true">+IF(OFFSET('Sanitation Data'!$F$30,0,10*ROW('Sanitation Data'!F158))="","",OFFSET('Sanitation Data'!$F$30,0,10*ROW('Sanitation Data'!F158)))</f>
        <v/>
      </c>
      <c r="CX164" s="278" t="str">
        <f ca="true">+IF(OFFSET('Sanitation Data'!$F$31,0,10*ROW('Sanitation Data'!F158))="","",OFFSET('Sanitation Data'!$F$31,0,10*ROW('Sanitation Data'!F158)))</f>
        <v/>
      </c>
      <c r="CY164" s="278" t="str">
        <f ca="true">+IF(OFFSET('Sanitation Data'!$F$32,0,10*ROW('Sanitation Data'!F158))="","",OFFSET('Sanitation Data'!$F$32,0,10*ROW('Sanitation Data'!F158)))</f>
        <v/>
      </c>
      <c r="CZ164" s="278" t="str">
        <f ca="true">+IF(OFFSET('Sanitation Data'!$G$28,0,10*ROW('Sanitation Data'!G158))="","",OFFSET('Sanitation Data'!$G$28,0,10*ROW('Sanitation Data'!G158)))</f>
        <v/>
      </c>
      <c r="DA164" s="278" t="str">
        <f ca="true">+IF(OFFSET('Sanitation Data'!$G$29,0,10*ROW('Sanitation Data'!G158))="","",OFFSET('Sanitation Data'!$G$29,0,10*ROW('Sanitation Data'!G158)))</f>
        <v/>
      </c>
      <c r="DB164" s="278" t="str">
        <f ca="true">+IF(OFFSET('Sanitation Data'!$G$30,0,10*ROW('Sanitation Data'!G158))="","",OFFSET('Sanitation Data'!$G$30,0,10*ROW('Sanitation Data'!G158)))</f>
        <v/>
      </c>
      <c r="DC164" s="278" t="str">
        <f ca="true">+IF(OFFSET('Sanitation Data'!$G$31,0,10*ROW('Sanitation Data'!G158))="","",OFFSET('Sanitation Data'!$G$31,0,10*ROW('Sanitation Data'!G158)))</f>
        <v/>
      </c>
      <c r="DD164" s="278" t="str">
        <f ca="true">+IF(OFFSET('Sanitation Data'!$G$32,0,10*ROW('Sanitation Data'!G158))="","",OFFSET('Sanitation Data'!$G$32,0,10*ROW('Sanitation Data'!G158)))</f>
        <v/>
      </c>
      <c r="DE164" s="278" t="str">
        <f ca="true">+IF(OFFSET('Sanitation Data'!$H$28,0,10*ROW('Sanitation Data'!H158))="","",OFFSET('Sanitation Data'!$H$28,0,10*ROW('Sanitation Data'!H158)))</f>
        <v/>
      </c>
      <c r="DF164" s="278" t="str">
        <f ca="true">+IF(OFFSET('Sanitation Data'!$H$29,0,10*ROW('Sanitation Data'!H158))="","",OFFSET('Sanitation Data'!$H$29,0,10*ROW('Sanitation Data'!H158)))</f>
        <v/>
      </c>
      <c r="DG164" s="278" t="str">
        <f ca="true">+IF(OFFSET('Sanitation Data'!$H$30,0,10*ROW('Sanitation Data'!H158))="","",OFFSET('Sanitation Data'!$H$30,0,10*ROW('Sanitation Data'!H158)))</f>
        <v/>
      </c>
      <c r="DH164" s="278" t="str">
        <f ca="true">+IF(OFFSET('Sanitation Data'!$H$31,0,10*ROW('Sanitation Data'!H158))="","",OFFSET('Sanitation Data'!$H$31,0,10*ROW('Sanitation Data'!H158)))</f>
        <v/>
      </c>
      <c r="DI164" s="278" t="str">
        <f ca="true">+IF(OFFSET('Sanitation Data'!$H$32,0,10*ROW('Sanitation Data'!H158))="","",OFFSET('Sanitation Data'!$H$32,0,10*ROW('Sanitation Data'!H158)))</f>
        <v/>
      </c>
      <c r="DJ164" s="278" t="str">
        <f ca="true">+IF(OFFSET('Sanitation Data'!$I$28,0,10*ROW('Sanitation Data'!I158))="","",OFFSET('Sanitation Data'!$I$28,0,10*ROW('Sanitation Data'!I158)))</f>
        <v/>
      </c>
      <c r="DK164" s="278" t="str">
        <f ca="true">+IF(OFFSET('Sanitation Data'!$I$29,0,10*ROW('Sanitation Data'!I158))="","",OFFSET('Sanitation Data'!$I$29,0,10*ROW('Sanitation Data'!I158)))</f>
        <v/>
      </c>
      <c r="DL164" s="278" t="str">
        <f ca="true">+IF(OFFSET('Sanitation Data'!$I$30,0,10*ROW('Sanitation Data'!I158))="","",OFFSET('Sanitation Data'!$I$30,0,10*ROW('Sanitation Data'!I158)))</f>
        <v/>
      </c>
      <c r="DM164" s="278" t="str">
        <f ca="true">+IF(OFFSET('Sanitation Data'!$I$31,0,10*ROW('Sanitation Data'!I158))="","",OFFSET('Sanitation Data'!$I$31,0,10*ROW('Sanitation Data'!I158)))</f>
        <v/>
      </c>
      <c r="DN164" s="278" t="str">
        <f ca="true">+IF(OFFSET('Sanitation Data'!$I$32,0,10*ROW('Sanitation Data'!I158))="","",OFFSET('Sanitation Data'!$I$32,0,10*ROW('Sanitation Data'!I158)))</f>
        <v/>
      </c>
      <c r="DO164" s="278" t="str">
        <f ca="true">+IF(OFFSET('Hygiene Data'!$D$11,0,10*ROW('Hygiene Data'!D158))="","",OFFSET('Hygiene Data'!$D$11,0,10*ROW('Hygiene Data'!D158)))</f>
        <v/>
      </c>
      <c r="DP164" s="278" t="str">
        <f ca="true">+IF(OFFSET('Hygiene Data'!$D$12,0,10*ROW('Hygiene Data'!D158))="","",OFFSET('Hygiene Data'!$D$12,0,10*ROW('Hygiene Data'!D158)))</f>
        <v/>
      </c>
      <c r="DQ164" s="278" t="str">
        <f ca="true">+IF(OFFSET('Hygiene Data'!$D$13,0,10*ROW('Hygiene Data'!D158))="","",OFFSET('Hygiene Data'!$D$13,0,10*ROW('Hygiene Data'!D158)))</f>
        <v/>
      </c>
      <c r="DR164" s="278" t="str">
        <f ca="true">+IF(OFFSET('Hygiene Data'!$E$11,0,10*ROW('Hygiene Data'!E158))="","",OFFSET('Hygiene Data'!$E$11,0,10*ROW('Hygiene Data'!E158)))</f>
        <v/>
      </c>
      <c r="DS164" s="278" t="str">
        <f ca="true">+IF(OFFSET('Hygiene Data'!$E$12,0,10*ROW('Hygiene Data'!E158))="","",OFFSET('Hygiene Data'!$E$12,0,10*ROW('Hygiene Data'!E158)))</f>
        <v/>
      </c>
      <c r="DT164" s="278" t="str">
        <f ca="true">+IF(OFFSET('Hygiene Data'!$E$13,0,10*ROW('Hygiene Data'!E158))="","",OFFSET('Hygiene Data'!$E$13,0,10*ROW('Hygiene Data'!E158)))</f>
        <v/>
      </c>
      <c r="DU164" s="278" t="str">
        <f ca="true">+IF(OFFSET('Hygiene Data'!$F$11,0,10*ROW('Hygiene Data'!F158))="","",OFFSET('Hygiene Data'!$F$11,0,10*ROW('Hygiene Data'!F158)))</f>
        <v/>
      </c>
      <c r="DV164" s="278" t="str">
        <f ca="true">+IF(OFFSET('Hygiene Data'!$F$12,0,10*ROW('Hygiene Data'!F158))="","",OFFSET('Hygiene Data'!$F$12,0,10*ROW('Hygiene Data'!F158)))</f>
        <v/>
      </c>
      <c r="DW164" s="278" t="str">
        <f ca="true">+IF(OFFSET('Hygiene Data'!$F$13,0,10*ROW('Hygiene Data'!F158))="","",OFFSET('Hygiene Data'!$F$13,0,10*ROW('Hygiene Data'!F158)))</f>
        <v/>
      </c>
      <c r="DX164" s="278" t="str">
        <f ca="true">+IF(OFFSET('Hygiene Data'!$G$11,0,10*ROW('Hygiene Data'!G158))="","",OFFSET('Hygiene Data'!$G$11,0,10*ROW('Hygiene Data'!G158)))</f>
        <v/>
      </c>
      <c r="DY164" s="278" t="str">
        <f ca="true">+IF(OFFSET('Hygiene Data'!$G$12,0,10*ROW('Hygiene Data'!G158))="","",OFFSET('Hygiene Data'!$G$12,0,10*ROW('Hygiene Data'!G158)))</f>
        <v/>
      </c>
      <c r="DZ164" s="278" t="str">
        <f ca="true">+IF(OFFSET('Hygiene Data'!$G$13,0,10*ROW('Hygiene Data'!G158))="","",OFFSET('Hygiene Data'!$G$13,0,10*ROW('Hygiene Data'!G158)))</f>
        <v/>
      </c>
      <c r="EA164" s="278" t="str">
        <f ca="true">+IF(OFFSET('Hygiene Data'!$H$11,0,10*ROW('Hygiene Data'!H158))="","",OFFSET('Hygiene Data'!$H$11,0,10*ROW('Hygiene Data'!H158)))</f>
        <v/>
      </c>
      <c r="EB164" s="278" t="str">
        <f ca="true">+IF(OFFSET('Hygiene Data'!$H$12,0,10*ROW('Hygiene Data'!H158))="","",OFFSET('Hygiene Data'!$H$12,0,10*ROW('Hygiene Data'!H158)))</f>
        <v/>
      </c>
      <c r="EC164" s="278" t="str">
        <f ca="true">+IF(OFFSET('Hygiene Data'!$H$13,0,10*ROW('Hygiene Data'!H158))="","",OFFSET('Hygiene Data'!$H$13,0,10*ROW('Hygiene Data'!H158)))</f>
        <v/>
      </c>
      <c r="ED164" s="278" t="str">
        <f ca="true">+IF(OFFSET('Hygiene Data'!$I$11,0,10*ROW('Hygiene Data'!I158))="","",OFFSET('Hygiene Data'!$I$11,0,10*ROW('Hygiene Data'!I158)))</f>
        <v/>
      </c>
      <c r="EE164" s="278" t="str">
        <f ca="true">+IF(OFFSET('Hygiene Data'!$I$12,0,10*ROW('Hygiene Data'!I158))="","",OFFSET('Hygiene Data'!$I$12,0,10*ROW('Hygiene Data'!I158)))</f>
        <v/>
      </c>
      <c r="EF164" s="278" t="str">
        <f ca="true">+IF(OFFSET('Hygiene Data'!$I$13,0,10*ROW('Hygiene Data'!I158))="","",OFFSET('Hygiene Data'!$I$13,0,10*ROW('Hygiene Data'!I158)))</f>
        <v/>
      </c>
    </row>
    <row xmlns:x14ac="http://schemas.microsoft.com/office/spreadsheetml/2009/9/ac" r="165" x14ac:dyDescent="0.2">
      <c r="A165" s="35" t="str">
        <f ca="true">+IF(OFFSET('Water Data'!$B$2,0,10*ROW('Water Data'!E159))="","",OFFSET('Water Data'!$B$2,0,10*ROW('Water Data'!E159)))</f>
        <v/>
      </c>
      <c r="B165" s="35" t="str">
        <f ca="true">+IF(OFFSET('Water Data'!$C$2,0,10*ROW('Water Data'!F159))="","",OFFSET('Water Data'!$C$2,0,10*ROW('Water Data'!F159)))</f>
        <v/>
      </c>
      <c r="C165" s="334" t="str">
        <f t="shared" ca="true" si="2"/>
        <v/>
      </c>
      <c r="D165" s="91"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1"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1"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1"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1"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1"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1"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1"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1"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1"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1"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1"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1"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1"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1"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1"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1"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1"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2"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2"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2"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2"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2"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2"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2"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2"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2"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2"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2"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2"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2"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2"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2"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2"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2"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2"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2"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2"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2"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2"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2"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2"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2"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2"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2"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2"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2"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2"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3"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3"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3"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3"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3"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3"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3"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3"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3"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3"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3"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3"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3"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3"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3"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3"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3"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3"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8"/>
      <c r="BS165" s="278" t="str">
        <f ca="true">+IF(OFFSET('Water Data'!$D$27,0,10*ROW('Water Data'!D159))="","",OFFSET('Water Data'!$D$27,0,10*ROW('Water Data'!D159)))</f>
        <v/>
      </c>
      <c r="BT165" s="278" t="str">
        <f ca="true">+IF(OFFSET('Water Data'!$D$28,0,10*ROW('Water Data'!D159))="","",OFFSET('Water Data'!$D$28,0,10*ROW('Water Data'!D159)))</f>
        <v/>
      </c>
      <c r="BU165" s="278" t="str">
        <f ca="true">+IF(OFFSET('Water Data'!$D$29,0,10*ROW('Water Data'!D159))="","",OFFSET('Water Data'!$D$29,0,10*ROW('Water Data'!D159)))</f>
        <v/>
      </c>
      <c r="BV165" s="278" t="str">
        <f ca="true">+IF(OFFSET('Water Data'!$E$27,0,10*ROW('Water Data'!E159))="","",OFFSET('Water Data'!$E$27,0,10*ROW('Water Data'!E159)))</f>
        <v/>
      </c>
      <c r="BW165" s="278" t="str">
        <f ca="true">+IF(OFFSET('Water Data'!$E$28,0,10*ROW('Water Data'!E159))="","",OFFSET('Water Data'!$E$28,0,10*ROW('Water Data'!E159)))</f>
        <v/>
      </c>
      <c r="BX165" s="278" t="str">
        <f ca="true">+IF(OFFSET('Water Data'!$E$29,0,10*ROW('Water Data'!E159))="","",OFFSET('Water Data'!$E$29,0,10*ROW('Water Data'!E159)))</f>
        <v/>
      </c>
      <c r="BY165" s="278" t="str">
        <f ca="true">+IF(OFFSET('Water Data'!$F$27,0,10*ROW('Water Data'!F159))="","",OFFSET('Water Data'!$F$27,0,10*ROW('Water Data'!F159)))</f>
        <v/>
      </c>
      <c r="BZ165" s="278" t="str">
        <f ca="true">+IF(OFFSET('Water Data'!$F$28,0,10*ROW('Water Data'!F159))="","",OFFSET('Water Data'!$F$28,0,10*ROW('Water Data'!F159)))</f>
        <v/>
      </c>
      <c r="CA165" s="278" t="str">
        <f ca="true">+IF(OFFSET('Water Data'!$F$29,0,10*ROW('Water Data'!F159))="","",OFFSET('Water Data'!$F$29,0,10*ROW('Water Data'!F159)))</f>
        <v/>
      </c>
      <c r="CB165" s="278" t="str">
        <f ca="true">+IF(OFFSET('Water Data'!$G$27,0,10*ROW('Water Data'!G159))="","",OFFSET('Water Data'!$G$27,0,10*ROW('Water Data'!G159)))</f>
        <v/>
      </c>
      <c r="CC165" s="278" t="str">
        <f ca="true">+IF(OFFSET('Water Data'!$G$28,0,10*ROW('Water Data'!G159))="","",OFFSET('Water Data'!$G$28,0,10*ROW('Water Data'!G159)))</f>
        <v/>
      </c>
      <c r="CD165" s="278" t="str">
        <f ca="true">+IF(OFFSET('Water Data'!$G$29,0,10*ROW('Water Data'!G159))="","",OFFSET('Water Data'!$G$29,0,10*ROW('Water Data'!G159)))</f>
        <v/>
      </c>
      <c r="CE165" s="278" t="str">
        <f ca="true">+IF(OFFSET('Water Data'!$H$27,0,10*ROW('Water Data'!H159))="","",OFFSET('Water Data'!$H$27,0,10*ROW('Water Data'!H159)))</f>
        <v/>
      </c>
      <c r="CF165" s="278" t="str">
        <f ca="true">+IF(OFFSET('Water Data'!$H$28,0,10*ROW('Water Data'!H159))="","",OFFSET('Water Data'!$H$28,0,10*ROW('Water Data'!H159)))</f>
        <v/>
      </c>
      <c r="CG165" s="278" t="str">
        <f ca="true">+IF(OFFSET('Water Data'!$H$29,0,10*ROW('Water Data'!H159))="","",OFFSET('Water Data'!$H$29,0,10*ROW('Water Data'!H159)))</f>
        <v/>
      </c>
      <c r="CH165" s="278" t="str">
        <f ca="true">+IF(OFFSET('Water Data'!$I$27,0,10*ROW('Water Data'!I159))="","",OFFSET('Water Data'!$I$27,0,10*ROW('Water Data'!I159)))</f>
        <v/>
      </c>
      <c r="CI165" s="278" t="str">
        <f ca="true">+IF(OFFSET('Water Data'!$I$28,0,10*ROW('Water Data'!I159))="","",OFFSET('Water Data'!$I$28,0,10*ROW('Water Data'!I159)))</f>
        <v/>
      </c>
      <c r="CJ165" s="278" t="str">
        <f ca="true">+IF(OFFSET('Water Data'!$I$29,0,10*ROW('Water Data'!I159))="","",OFFSET('Water Data'!$I$29,0,10*ROW('Water Data'!I159)))</f>
        <v/>
      </c>
      <c r="CK165" s="278" t="str">
        <f ca="true">+IF(OFFSET('Sanitation Data'!$D$28,0,10*ROW('Sanitation Data'!D159))="","",OFFSET('Sanitation Data'!$D$28,0,10*ROW('Sanitation Data'!D159)))</f>
        <v/>
      </c>
      <c r="CL165" s="278" t="str">
        <f ca="true">+IF(OFFSET('Sanitation Data'!$D$29,0,10*ROW('Sanitation Data'!D159))="","",OFFSET('Sanitation Data'!$D$29,0,10*ROW('Sanitation Data'!D159)))</f>
        <v/>
      </c>
      <c r="CM165" s="278" t="str">
        <f ca="true">+IF(OFFSET('Sanitation Data'!$D$30,0,10*ROW('Sanitation Data'!D159))="","",OFFSET('Sanitation Data'!$D$30,0,10*ROW('Sanitation Data'!D159)))</f>
        <v/>
      </c>
      <c r="CN165" s="278" t="str">
        <f ca="true">+IF(OFFSET('Sanitation Data'!$D$31,0,10*ROW('Sanitation Data'!D159))="","",OFFSET('Sanitation Data'!$D$31,0,10*ROW('Sanitation Data'!D159)))</f>
        <v/>
      </c>
      <c r="CO165" s="278" t="str">
        <f ca="true">+IF(OFFSET('Sanitation Data'!$D$32,0,10*ROW('Sanitation Data'!D159))="","",OFFSET('Sanitation Data'!$D$32,0,10*ROW('Sanitation Data'!D159)))</f>
        <v/>
      </c>
      <c r="CP165" s="278" t="str">
        <f ca="true">+IF(OFFSET('Sanitation Data'!$E$28,0,10*ROW('Sanitation Data'!E159))="","",OFFSET('Sanitation Data'!$E$28,0,10*ROW('Sanitation Data'!E159)))</f>
        <v/>
      </c>
      <c r="CQ165" s="278" t="str">
        <f ca="true">+IF(OFFSET('Sanitation Data'!$E$29,0,10*ROW('Sanitation Data'!E159))="","",OFFSET('Sanitation Data'!$E$29,0,10*ROW('Sanitation Data'!E159)))</f>
        <v/>
      </c>
      <c r="CR165" s="278" t="str">
        <f ca="true">+IF(OFFSET('Sanitation Data'!$E$30,0,10*ROW('Sanitation Data'!E159))="","",OFFSET('Sanitation Data'!$E$30,0,10*ROW('Sanitation Data'!E159)))</f>
        <v/>
      </c>
      <c r="CS165" s="278" t="str">
        <f ca="true">+IF(OFFSET('Sanitation Data'!$E$31,0,10*ROW('Sanitation Data'!E159))="","",OFFSET('Sanitation Data'!$E$31,0,10*ROW('Sanitation Data'!E159)))</f>
        <v/>
      </c>
      <c r="CT165" s="278" t="str">
        <f ca="true">+IF(OFFSET('Sanitation Data'!$E$32,0,10*ROW('Sanitation Data'!E159))="","",OFFSET('Sanitation Data'!$E$32,0,10*ROW('Sanitation Data'!E159)))</f>
        <v/>
      </c>
      <c r="CU165" s="278" t="str">
        <f ca="true">+IF(OFFSET('Sanitation Data'!$F$28,0,10*ROW('Sanitation Data'!F159))="","",OFFSET('Sanitation Data'!$F$28,0,10*ROW('Sanitation Data'!F159)))</f>
        <v/>
      </c>
      <c r="CV165" s="278" t="str">
        <f ca="true">+IF(OFFSET('Sanitation Data'!$F$29,0,10*ROW('Sanitation Data'!F159))="","",OFFSET('Sanitation Data'!$F$29,0,10*ROW('Sanitation Data'!F159)))</f>
        <v/>
      </c>
      <c r="CW165" s="278" t="str">
        <f ca="true">+IF(OFFSET('Sanitation Data'!$F$30,0,10*ROW('Sanitation Data'!F159))="","",OFFSET('Sanitation Data'!$F$30,0,10*ROW('Sanitation Data'!F159)))</f>
        <v/>
      </c>
      <c r="CX165" s="278" t="str">
        <f ca="true">+IF(OFFSET('Sanitation Data'!$F$31,0,10*ROW('Sanitation Data'!F159))="","",OFFSET('Sanitation Data'!$F$31,0,10*ROW('Sanitation Data'!F159)))</f>
        <v/>
      </c>
      <c r="CY165" s="278" t="str">
        <f ca="true">+IF(OFFSET('Sanitation Data'!$F$32,0,10*ROW('Sanitation Data'!F159))="","",OFFSET('Sanitation Data'!$F$32,0,10*ROW('Sanitation Data'!F159)))</f>
        <v/>
      </c>
      <c r="CZ165" s="278" t="str">
        <f ca="true">+IF(OFFSET('Sanitation Data'!$G$28,0,10*ROW('Sanitation Data'!G159))="","",OFFSET('Sanitation Data'!$G$28,0,10*ROW('Sanitation Data'!G159)))</f>
        <v/>
      </c>
      <c r="DA165" s="278" t="str">
        <f ca="true">+IF(OFFSET('Sanitation Data'!$G$29,0,10*ROW('Sanitation Data'!G159))="","",OFFSET('Sanitation Data'!$G$29,0,10*ROW('Sanitation Data'!G159)))</f>
        <v/>
      </c>
      <c r="DB165" s="278" t="str">
        <f ca="true">+IF(OFFSET('Sanitation Data'!$G$30,0,10*ROW('Sanitation Data'!G159))="","",OFFSET('Sanitation Data'!$G$30,0,10*ROW('Sanitation Data'!G159)))</f>
        <v/>
      </c>
      <c r="DC165" s="278" t="str">
        <f ca="true">+IF(OFFSET('Sanitation Data'!$G$31,0,10*ROW('Sanitation Data'!G159))="","",OFFSET('Sanitation Data'!$G$31,0,10*ROW('Sanitation Data'!G159)))</f>
        <v/>
      </c>
      <c r="DD165" s="278" t="str">
        <f ca="true">+IF(OFFSET('Sanitation Data'!$G$32,0,10*ROW('Sanitation Data'!G159))="","",OFFSET('Sanitation Data'!$G$32,0,10*ROW('Sanitation Data'!G159)))</f>
        <v/>
      </c>
      <c r="DE165" s="278" t="str">
        <f ca="true">+IF(OFFSET('Sanitation Data'!$H$28,0,10*ROW('Sanitation Data'!H159))="","",OFFSET('Sanitation Data'!$H$28,0,10*ROW('Sanitation Data'!H159)))</f>
        <v/>
      </c>
      <c r="DF165" s="278" t="str">
        <f ca="true">+IF(OFFSET('Sanitation Data'!$H$29,0,10*ROW('Sanitation Data'!H159))="","",OFFSET('Sanitation Data'!$H$29,0,10*ROW('Sanitation Data'!H159)))</f>
        <v/>
      </c>
      <c r="DG165" s="278" t="str">
        <f ca="true">+IF(OFFSET('Sanitation Data'!$H$30,0,10*ROW('Sanitation Data'!H159))="","",OFFSET('Sanitation Data'!$H$30,0,10*ROW('Sanitation Data'!H159)))</f>
        <v/>
      </c>
      <c r="DH165" s="278" t="str">
        <f ca="true">+IF(OFFSET('Sanitation Data'!$H$31,0,10*ROW('Sanitation Data'!H159))="","",OFFSET('Sanitation Data'!$H$31,0,10*ROW('Sanitation Data'!H159)))</f>
        <v/>
      </c>
      <c r="DI165" s="278" t="str">
        <f ca="true">+IF(OFFSET('Sanitation Data'!$H$32,0,10*ROW('Sanitation Data'!H159))="","",OFFSET('Sanitation Data'!$H$32,0,10*ROW('Sanitation Data'!H159)))</f>
        <v/>
      </c>
      <c r="DJ165" s="278" t="str">
        <f ca="true">+IF(OFFSET('Sanitation Data'!$I$28,0,10*ROW('Sanitation Data'!I159))="","",OFFSET('Sanitation Data'!$I$28,0,10*ROW('Sanitation Data'!I159)))</f>
        <v/>
      </c>
      <c r="DK165" s="278" t="str">
        <f ca="true">+IF(OFFSET('Sanitation Data'!$I$29,0,10*ROW('Sanitation Data'!I159))="","",OFFSET('Sanitation Data'!$I$29,0,10*ROW('Sanitation Data'!I159)))</f>
        <v/>
      </c>
      <c r="DL165" s="278" t="str">
        <f ca="true">+IF(OFFSET('Sanitation Data'!$I$30,0,10*ROW('Sanitation Data'!I159))="","",OFFSET('Sanitation Data'!$I$30,0,10*ROW('Sanitation Data'!I159)))</f>
        <v/>
      </c>
      <c r="DM165" s="278" t="str">
        <f ca="true">+IF(OFFSET('Sanitation Data'!$I$31,0,10*ROW('Sanitation Data'!I159))="","",OFFSET('Sanitation Data'!$I$31,0,10*ROW('Sanitation Data'!I159)))</f>
        <v/>
      </c>
      <c r="DN165" s="278" t="str">
        <f ca="true">+IF(OFFSET('Sanitation Data'!$I$32,0,10*ROW('Sanitation Data'!I159))="","",OFFSET('Sanitation Data'!$I$32,0,10*ROW('Sanitation Data'!I159)))</f>
        <v/>
      </c>
      <c r="DO165" s="278" t="str">
        <f ca="true">+IF(OFFSET('Hygiene Data'!$D$11,0,10*ROW('Hygiene Data'!D159))="","",OFFSET('Hygiene Data'!$D$11,0,10*ROW('Hygiene Data'!D159)))</f>
        <v/>
      </c>
      <c r="DP165" s="278" t="str">
        <f ca="true">+IF(OFFSET('Hygiene Data'!$D$12,0,10*ROW('Hygiene Data'!D159))="","",OFFSET('Hygiene Data'!$D$12,0,10*ROW('Hygiene Data'!D159)))</f>
        <v/>
      </c>
      <c r="DQ165" s="278" t="str">
        <f ca="true">+IF(OFFSET('Hygiene Data'!$D$13,0,10*ROW('Hygiene Data'!D159))="","",OFFSET('Hygiene Data'!$D$13,0,10*ROW('Hygiene Data'!D159)))</f>
        <v/>
      </c>
      <c r="DR165" s="278" t="str">
        <f ca="true">+IF(OFFSET('Hygiene Data'!$E$11,0,10*ROW('Hygiene Data'!E159))="","",OFFSET('Hygiene Data'!$E$11,0,10*ROW('Hygiene Data'!E159)))</f>
        <v/>
      </c>
      <c r="DS165" s="278" t="str">
        <f ca="true">+IF(OFFSET('Hygiene Data'!$E$12,0,10*ROW('Hygiene Data'!E159))="","",OFFSET('Hygiene Data'!$E$12,0,10*ROW('Hygiene Data'!E159)))</f>
        <v/>
      </c>
      <c r="DT165" s="278" t="str">
        <f ca="true">+IF(OFFSET('Hygiene Data'!$E$13,0,10*ROW('Hygiene Data'!E159))="","",OFFSET('Hygiene Data'!$E$13,0,10*ROW('Hygiene Data'!E159)))</f>
        <v/>
      </c>
      <c r="DU165" s="278" t="str">
        <f ca="true">+IF(OFFSET('Hygiene Data'!$F$11,0,10*ROW('Hygiene Data'!F159))="","",OFFSET('Hygiene Data'!$F$11,0,10*ROW('Hygiene Data'!F159)))</f>
        <v/>
      </c>
      <c r="DV165" s="278" t="str">
        <f ca="true">+IF(OFFSET('Hygiene Data'!$F$12,0,10*ROW('Hygiene Data'!F159))="","",OFFSET('Hygiene Data'!$F$12,0,10*ROW('Hygiene Data'!F159)))</f>
        <v/>
      </c>
      <c r="DW165" s="278" t="str">
        <f ca="true">+IF(OFFSET('Hygiene Data'!$F$13,0,10*ROW('Hygiene Data'!F159))="","",OFFSET('Hygiene Data'!$F$13,0,10*ROW('Hygiene Data'!F159)))</f>
        <v/>
      </c>
      <c r="DX165" s="278" t="str">
        <f ca="true">+IF(OFFSET('Hygiene Data'!$G$11,0,10*ROW('Hygiene Data'!G159))="","",OFFSET('Hygiene Data'!$G$11,0,10*ROW('Hygiene Data'!G159)))</f>
        <v/>
      </c>
      <c r="DY165" s="278" t="str">
        <f ca="true">+IF(OFFSET('Hygiene Data'!$G$12,0,10*ROW('Hygiene Data'!G159))="","",OFFSET('Hygiene Data'!$G$12,0,10*ROW('Hygiene Data'!G159)))</f>
        <v/>
      </c>
      <c r="DZ165" s="278" t="str">
        <f ca="true">+IF(OFFSET('Hygiene Data'!$G$13,0,10*ROW('Hygiene Data'!G159))="","",OFFSET('Hygiene Data'!$G$13,0,10*ROW('Hygiene Data'!G159)))</f>
        <v/>
      </c>
      <c r="EA165" s="278" t="str">
        <f ca="true">+IF(OFFSET('Hygiene Data'!$H$11,0,10*ROW('Hygiene Data'!H159))="","",OFFSET('Hygiene Data'!$H$11,0,10*ROW('Hygiene Data'!H159)))</f>
        <v/>
      </c>
      <c r="EB165" s="278" t="str">
        <f ca="true">+IF(OFFSET('Hygiene Data'!$H$12,0,10*ROW('Hygiene Data'!H159))="","",OFFSET('Hygiene Data'!$H$12,0,10*ROW('Hygiene Data'!H159)))</f>
        <v/>
      </c>
      <c r="EC165" s="278" t="str">
        <f ca="true">+IF(OFFSET('Hygiene Data'!$H$13,0,10*ROW('Hygiene Data'!H159))="","",OFFSET('Hygiene Data'!$H$13,0,10*ROW('Hygiene Data'!H159)))</f>
        <v/>
      </c>
      <c r="ED165" s="278" t="str">
        <f ca="true">+IF(OFFSET('Hygiene Data'!$I$11,0,10*ROW('Hygiene Data'!I159))="","",OFFSET('Hygiene Data'!$I$11,0,10*ROW('Hygiene Data'!I159)))</f>
        <v/>
      </c>
      <c r="EE165" s="278" t="str">
        <f ca="true">+IF(OFFSET('Hygiene Data'!$I$12,0,10*ROW('Hygiene Data'!I159))="","",OFFSET('Hygiene Data'!$I$12,0,10*ROW('Hygiene Data'!I159)))</f>
        <v/>
      </c>
      <c r="EF165" s="278" t="str">
        <f ca="true">+IF(OFFSET('Hygiene Data'!$I$13,0,10*ROW('Hygiene Data'!I159))="","",OFFSET('Hygiene Data'!$I$13,0,10*ROW('Hygiene Data'!I159)))</f>
        <v/>
      </c>
    </row>
    <row xmlns:x14ac="http://schemas.microsoft.com/office/spreadsheetml/2009/9/ac" r="166" x14ac:dyDescent="0.2">
      <c r="A166" s="35" t="str">
        <f ca="true">+IF(OFFSET('Water Data'!$B$2,0,10*ROW('Water Data'!E160))="","",OFFSET('Water Data'!$B$2,0,10*ROW('Water Data'!E160)))</f>
        <v/>
      </c>
      <c r="B166" s="35" t="str">
        <f ca="true">+IF(OFFSET('Water Data'!$C$2,0,10*ROW('Water Data'!F160))="","",OFFSET('Water Data'!$C$2,0,10*ROW('Water Data'!F160)))</f>
        <v/>
      </c>
      <c r="C166" s="334" t="str">
        <f t="shared" ca="true" si="2"/>
        <v/>
      </c>
      <c r="D166" s="91"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1"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1"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1"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1"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1"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1"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1"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1"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1"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1"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1"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1"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1"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1"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1"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1"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1"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2"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2"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2"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2"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2"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2"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2"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2"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2"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2"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2"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2"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2"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2"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2"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2"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2"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2"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2"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2"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2"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2"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2"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2"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2"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2"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2"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2"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2"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2"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3"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3"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3"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3"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3"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3"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3"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3"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3"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3"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3"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3"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3"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3"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3"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3"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3"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3"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8"/>
      <c r="BS166" s="278" t="str">
        <f ca="true">+IF(OFFSET('Water Data'!$D$27,0,10*ROW('Water Data'!D160))="","",OFFSET('Water Data'!$D$27,0,10*ROW('Water Data'!D160)))</f>
        <v/>
      </c>
      <c r="BT166" s="278" t="str">
        <f ca="true">+IF(OFFSET('Water Data'!$D$28,0,10*ROW('Water Data'!D160))="","",OFFSET('Water Data'!$D$28,0,10*ROW('Water Data'!D160)))</f>
        <v/>
      </c>
      <c r="BU166" s="278" t="str">
        <f ca="true">+IF(OFFSET('Water Data'!$D$29,0,10*ROW('Water Data'!D160))="","",OFFSET('Water Data'!$D$29,0,10*ROW('Water Data'!D160)))</f>
        <v/>
      </c>
      <c r="BV166" s="278" t="str">
        <f ca="true">+IF(OFFSET('Water Data'!$E$27,0,10*ROW('Water Data'!E160))="","",OFFSET('Water Data'!$E$27,0,10*ROW('Water Data'!E160)))</f>
        <v/>
      </c>
      <c r="BW166" s="278" t="str">
        <f ca="true">+IF(OFFSET('Water Data'!$E$28,0,10*ROW('Water Data'!E160))="","",OFFSET('Water Data'!$E$28,0,10*ROW('Water Data'!E160)))</f>
        <v/>
      </c>
      <c r="BX166" s="278" t="str">
        <f ca="true">+IF(OFFSET('Water Data'!$E$29,0,10*ROW('Water Data'!E160))="","",OFFSET('Water Data'!$E$29,0,10*ROW('Water Data'!E160)))</f>
        <v/>
      </c>
      <c r="BY166" s="278" t="str">
        <f ca="true">+IF(OFFSET('Water Data'!$F$27,0,10*ROW('Water Data'!F160))="","",OFFSET('Water Data'!$F$27,0,10*ROW('Water Data'!F160)))</f>
        <v/>
      </c>
      <c r="BZ166" s="278" t="str">
        <f ca="true">+IF(OFFSET('Water Data'!$F$28,0,10*ROW('Water Data'!F160))="","",OFFSET('Water Data'!$F$28,0,10*ROW('Water Data'!F160)))</f>
        <v/>
      </c>
      <c r="CA166" s="278" t="str">
        <f ca="true">+IF(OFFSET('Water Data'!$F$29,0,10*ROW('Water Data'!F160))="","",OFFSET('Water Data'!$F$29,0,10*ROW('Water Data'!F160)))</f>
        <v/>
      </c>
      <c r="CB166" s="278" t="str">
        <f ca="true">+IF(OFFSET('Water Data'!$G$27,0,10*ROW('Water Data'!G160))="","",OFFSET('Water Data'!$G$27,0,10*ROW('Water Data'!G160)))</f>
        <v/>
      </c>
      <c r="CC166" s="278" t="str">
        <f ca="true">+IF(OFFSET('Water Data'!$G$28,0,10*ROW('Water Data'!G160))="","",OFFSET('Water Data'!$G$28,0,10*ROW('Water Data'!G160)))</f>
        <v/>
      </c>
      <c r="CD166" s="278" t="str">
        <f ca="true">+IF(OFFSET('Water Data'!$G$29,0,10*ROW('Water Data'!G160))="","",OFFSET('Water Data'!$G$29,0,10*ROW('Water Data'!G160)))</f>
        <v/>
      </c>
      <c r="CE166" s="278" t="str">
        <f ca="true">+IF(OFFSET('Water Data'!$H$27,0,10*ROW('Water Data'!H160))="","",OFFSET('Water Data'!$H$27,0,10*ROW('Water Data'!H160)))</f>
        <v/>
      </c>
      <c r="CF166" s="278" t="str">
        <f ca="true">+IF(OFFSET('Water Data'!$H$28,0,10*ROW('Water Data'!H160))="","",OFFSET('Water Data'!$H$28,0,10*ROW('Water Data'!H160)))</f>
        <v/>
      </c>
      <c r="CG166" s="278" t="str">
        <f ca="true">+IF(OFFSET('Water Data'!$H$29,0,10*ROW('Water Data'!H160))="","",OFFSET('Water Data'!$H$29,0,10*ROW('Water Data'!H160)))</f>
        <v/>
      </c>
      <c r="CH166" s="278" t="str">
        <f ca="true">+IF(OFFSET('Water Data'!$I$27,0,10*ROW('Water Data'!I160))="","",OFFSET('Water Data'!$I$27,0,10*ROW('Water Data'!I160)))</f>
        <v/>
      </c>
      <c r="CI166" s="278" t="str">
        <f ca="true">+IF(OFFSET('Water Data'!$I$28,0,10*ROW('Water Data'!I160))="","",OFFSET('Water Data'!$I$28,0,10*ROW('Water Data'!I160)))</f>
        <v/>
      </c>
      <c r="CJ166" s="278" t="str">
        <f ca="true">+IF(OFFSET('Water Data'!$I$29,0,10*ROW('Water Data'!I160))="","",OFFSET('Water Data'!$I$29,0,10*ROW('Water Data'!I160)))</f>
        <v/>
      </c>
      <c r="CK166" s="278" t="str">
        <f ca="true">+IF(OFFSET('Sanitation Data'!$D$28,0,10*ROW('Sanitation Data'!D160))="","",OFFSET('Sanitation Data'!$D$28,0,10*ROW('Sanitation Data'!D160)))</f>
        <v/>
      </c>
      <c r="CL166" s="278" t="str">
        <f ca="true">+IF(OFFSET('Sanitation Data'!$D$29,0,10*ROW('Sanitation Data'!D160))="","",OFFSET('Sanitation Data'!$D$29,0,10*ROW('Sanitation Data'!D160)))</f>
        <v/>
      </c>
      <c r="CM166" s="278" t="str">
        <f ca="true">+IF(OFFSET('Sanitation Data'!$D$30,0,10*ROW('Sanitation Data'!D160))="","",OFFSET('Sanitation Data'!$D$30,0,10*ROW('Sanitation Data'!D160)))</f>
        <v/>
      </c>
      <c r="CN166" s="278" t="str">
        <f ca="true">+IF(OFFSET('Sanitation Data'!$D$31,0,10*ROW('Sanitation Data'!D160))="","",OFFSET('Sanitation Data'!$D$31,0,10*ROW('Sanitation Data'!D160)))</f>
        <v/>
      </c>
      <c r="CO166" s="278" t="str">
        <f ca="true">+IF(OFFSET('Sanitation Data'!$D$32,0,10*ROW('Sanitation Data'!D160))="","",OFFSET('Sanitation Data'!$D$32,0,10*ROW('Sanitation Data'!D160)))</f>
        <v/>
      </c>
      <c r="CP166" s="278" t="str">
        <f ca="true">+IF(OFFSET('Sanitation Data'!$E$28,0,10*ROW('Sanitation Data'!E160))="","",OFFSET('Sanitation Data'!$E$28,0,10*ROW('Sanitation Data'!E160)))</f>
        <v/>
      </c>
      <c r="CQ166" s="278" t="str">
        <f ca="true">+IF(OFFSET('Sanitation Data'!$E$29,0,10*ROW('Sanitation Data'!E160))="","",OFFSET('Sanitation Data'!$E$29,0,10*ROW('Sanitation Data'!E160)))</f>
        <v/>
      </c>
      <c r="CR166" s="278" t="str">
        <f ca="true">+IF(OFFSET('Sanitation Data'!$E$30,0,10*ROW('Sanitation Data'!E160))="","",OFFSET('Sanitation Data'!$E$30,0,10*ROW('Sanitation Data'!E160)))</f>
        <v/>
      </c>
      <c r="CS166" s="278" t="str">
        <f ca="true">+IF(OFFSET('Sanitation Data'!$E$31,0,10*ROW('Sanitation Data'!E160))="","",OFFSET('Sanitation Data'!$E$31,0,10*ROW('Sanitation Data'!E160)))</f>
        <v/>
      </c>
      <c r="CT166" s="278" t="str">
        <f ca="true">+IF(OFFSET('Sanitation Data'!$E$32,0,10*ROW('Sanitation Data'!E160))="","",OFFSET('Sanitation Data'!$E$32,0,10*ROW('Sanitation Data'!E160)))</f>
        <v/>
      </c>
      <c r="CU166" s="278" t="str">
        <f ca="true">+IF(OFFSET('Sanitation Data'!$F$28,0,10*ROW('Sanitation Data'!F160))="","",OFFSET('Sanitation Data'!$F$28,0,10*ROW('Sanitation Data'!F160)))</f>
        <v/>
      </c>
      <c r="CV166" s="278" t="str">
        <f ca="true">+IF(OFFSET('Sanitation Data'!$F$29,0,10*ROW('Sanitation Data'!F160))="","",OFFSET('Sanitation Data'!$F$29,0,10*ROW('Sanitation Data'!F160)))</f>
        <v/>
      </c>
      <c r="CW166" s="278" t="str">
        <f ca="true">+IF(OFFSET('Sanitation Data'!$F$30,0,10*ROW('Sanitation Data'!F160))="","",OFFSET('Sanitation Data'!$F$30,0,10*ROW('Sanitation Data'!F160)))</f>
        <v/>
      </c>
      <c r="CX166" s="278" t="str">
        <f ca="true">+IF(OFFSET('Sanitation Data'!$F$31,0,10*ROW('Sanitation Data'!F160))="","",OFFSET('Sanitation Data'!$F$31,0,10*ROW('Sanitation Data'!F160)))</f>
        <v/>
      </c>
      <c r="CY166" s="278" t="str">
        <f ca="true">+IF(OFFSET('Sanitation Data'!$F$32,0,10*ROW('Sanitation Data'!F160))="","",OFFSET('Sanitation Data'!$F$32,0,10*ROW('Sanitation Data'!F160)))</f>
        <v/>
      </c>
      <c r="CZ166" s="278" t="str">
        <f ca="true">+IF(OFFSET('Sanitation Data'!$G$28,0,10*ROW('Sanitation Data'!G160))="","",OFFSET('Sanitation Data'!$G$28,0,10*ROW('Sanitation Data'!G160)))</f>
        <v/>
      </c>
      <c r="DA166" s="278" t="str">
        <f ca="true">+IF(OFFSET('Sanitation Data'!$G$29,0,10*ROW('Sanitation Data'!G160))="","",OFFSET('Sanitation Data'!$G$29,0,10*ROW('Sanitation Data'!G160)))</f>
        <v/>
      </c>
      <c r="DB166" s="278" t="str">
        <f ca="true">+IF(OFFSET('Sanitation Data'!$G$30,0,10*ROW('Sanitation Data'!G160))="","",OFFSET('Sanitation Data'!$G$30,0,10*ROW('Sanitation Data'!G160)))</f>
        <v/>
      </c>
      <c r="DC166" s="278" t="str">
        <f ca="true">+IF(OFFSET('Sanitation Data'!$G$31,0,10*ROW('Sanitation Data'!G160))="","",OFFSET('Sanitation Data'!$G$31,0,10*ROW('Sanitation Data'!G160)))</f>
        <v/>
      </c>
      <c r="DD166" s="278" t="str">
        <f ca="true">+IF(OFFSET('Sanitation Data'!$G$32,0,10*ROW('Sanitation Data'!G160))="","",OFFSET('Sanitation Data'!$G$32,0,10*ROW('Sanitation Data'!G160)))</f>
        <v/>
      </c>
      <c r="DE166" s="278" t="str">
        <f ca="true">+IF(OFFSET('Sanitation Data'!$H$28,0,10*ROW('Sanitation Data'!H160))="","",OFFSET('Sanitation Data'!$H$28,0,10*ROW('Sanitation Data'!H160)))</f>
        <v/>
      </c>
      <c r="DF166" s="278" t="str">
        <f ca="true">+IF(OFFSET('Sanitation Data'!$H$29,0,10*ROW('Sanitation Data'!H160))="","",OFFSET('Sanitation Data'!$H$29,0,10*ROW('Sanitation Data'!H160)))</f>
        <v/>
      </c>
      <c r="DG166" s="278" t="str">
        <f ca="true">+IF(OFFSET('Sanitation Data'!$H$30,0,10*ROW('Sanitation Data'!H160))="","",OFFSET('Sanitation Data'!$H$30,0,10*ROW('Sanitation Data'!H160)))</f>
        <v/>
      </c>
      <c r="DH166" s="278" t="str">
        <f ca="true">+IF(OFFSET('Sanitation Data'!$H$31,0,10*ROW('Sanitation Data'!H160))="","",OFFSET('Sanitation Data'!$H$31,0,10*ROW('Sanitation Data'!H160)))</f>
        <v/>
      </c>
      <c r="DI166" s="278" t="str">
        <f ca="true">+IF(OFFSET('Sanitation Data'!$H$32,0,10*ROW('Sanitation Data'!H160))="","",OFFSET('Sanitation Data'!$H$32,0,10*ROW('Sanitation Data'!H160)))</f>
        <v/>
      </c>
      <c r="DJ166" s="278" t="str">
        <f ca="true">+IF(OFFSET('Sanitation Data'!$I$28,0,10*ROW('Sanitation Data'!I160))="","",OFFSET('Sanitation Data'!$I$28,0,10*ROW('Sanitation Data'!I160)))</f>
        <v/>
      </c>
      <c r="DK166" s="278" t="str">
        <f ca="true">+IF(OFFSET('Sanitation Data'!$I$29,0,10*ROW('Sanitation Data'!I160))="","",OFFSET('Sanitation Data'!$I$29,0,10*ROW('Sanitation Data'!I160)))</f>
        <v/>
      </c>
      <c r="DL166" s="278" t="str">
        <f ca="true">+IF(OFFSET('Sanitation Data'!$I$30,0,10*ROW('Sanitation Data'!I160))="","",OFFSET('Sanitation Data'!$I$30,0,10*ROW('Sanitation Data'!I160)))</f>
        <v/>
      </c>
      <c r="DM166" s="278" t="str">
        <f ca="true">+IF(OFFSET('Sanitation Data'!$I$31,0,10*ROW('Sanitation Data'!I160))="","",OFFSET('Sanitation Data'!$I$31,0,10*ROW('Sanitation Data'!I160)))</f>
        <v/>
      </c>
      <c r="DN166" s="278" t="str">
        <f ca="true">+IF(OFFSET('Sanitation Data'!$I$32,0,10*ROW('Sanitation Data'!I160))="","",OFFSET('Sanitation Data'!$I$32,0,10*ROW('Sanitation Data'!I160)))</f>
        <v/>
      </c>
      <c r="DO166" s="278" t="str">
        <f ca="true">+IF(OFFSET('Hygiene Data'!$D$11,0,10*ROW('Hygiene Data'!D160))="","",OFFSET('Hygiene Data'!$D$11,0,10*ROW('Hygiene Data'!D160)))</f>
        <v/>
      </c>
      <c r="DP166" s="278" t="str">
        <f ca="true">+IF(OFFSET('Hygiene Data'!$D$12,0,10*ROW('Hygiene Data'!D160))="","",OFFSET('Hygiene Data'!$D$12,0,10*ROW('Hygiene Data'!D160)))</f>
        <v/>
      </c>
      <c r="DQ166" s="278" t="str">
        <f ca="true">+IF(OFFSET('Hygiene Data'!$D$13,0,10*ROW('Hygiene Data'!D160))="","",OFFSET('Hygiene Data'!$D$13,0,10*ROW('Hygiene Data'!D160)))</f>
        <v/>
      </c>
      <c r="DR166" s="278" t="str">
        <f ca="true">+IF(OFFSET('Hygiene Data'!$E$11,0,10*ROW('Hygiene Data'!E160))="","",OFFSET('Hygiene Data'!$E$11,0,10*ROW('Hygiene Data'!E160)))</f>
        <v/>
      </c>
      <c r="DS166" s="278" t="str">
        <f ca="true">+IF(OFFSET('Hygiene Data'!$E$12,0,10*ROW('Hygiene Data'!E160))="","",OFFSET('Hygiene Data'!$E$12,0,10*ROW('Hygiene Data'!E160)))</f>
        <v/>
      </c>
      <c r="DT166" s="278" t="str">
        <f ca="true">+IF(OFFSET('Hygiene Data'!$E$13,0,10*ROW('Hygiene Data'!E160))="","",OFFSET('Hygiene Data'!$E$13,0,10*ROW('Hygiene Data'!E160)))</f>
        <v/>
      </c>
      <c r="DU166" s="278" t="str">
        <f ca="true">+IF(OFFSET('Hygiene Data'!$F$11,0,10*ROW('Hygiene Data'!F160))="","",OFFSET('Hygiene Data'!$F$11,0,10*ROW('Hygiene Data'!F160)))</f>
        <v/>
      </c>
      <c r="DV166" s="278" t="str">
        <f ca="true">+IF(OFFSET('Hygiene Data'!$F$12,0,10*ROW('Hygiene Data'!F160))="","",OFFSET('Hygiene Data'!$F$12,0,10*ROW('Hygiene Data'!F160)))</f>
        <v/>
      </c>
      <c r="DW166" s="278" t="str">
        <f ca="true">+IF(OFFSET('Hygiene Data'!$F$13,0,10*ROW('Hygiene Data'!F160))="","",OFFSET('Hygiene Data'!$F$13,0,10*ROW('Hygiene Data'!F160)))</f>
        <v/>
      </c>
      <c r="DX166" s="278" t="str">
        <f ca="true">+IF(OFFSET('Hygiene Data'!$G$11,0,10*ROW('Hygiene Data'!G160))="","",OFFSET('Hygiene Data'!$G$11,0,10*ROW('Hygiene Data'!G160)))</f>
        <v/>
      </c>
      <c r="DY166" s="278" t="str">
        <f ca="true">+IF(OFFSET('Hygiene Data'!$G$12,0,10*ROW('Hygiene Data'!G160))="","",OFFSET('Hygiene Data'!$G$12,0,10*ROW('Hygiene Data'!G160)))</f>
        <v/>
      </c>
      <c r="DZ166" s="278" t="str">
        <f ca="true">+IF(OFFSET('Hygiene Data'!$G$13,0,10*ROW('Hygiene Data'!G160))="","",OFFSET('Hygiene Data'!$G$13,0,10*ROW('Hygiene Data'!G160)))</f>
        <v/>
      </c>
      <c r="EA166" s="278" t="str">
        <f ca="true">+IF(OFFSET('Hygiene Data'!$H$11,0,10*ROW('Hygiene Data'!H160))="","",OFFSET('Hygiene Data'!$H$11,0,10*ROW('Hygiene Data'!H160)))</f>
        <v/>
      </c>
      <c r="EB166" s="278" t="str">
        <f ca="true">+IF(OFFSET('Hygiene Data'!$H$12,0,10*ROW('Hygiene Data'!H160))="","",OFFSET('Hygiene Data'!$H$12,0,10*ROW('Hygiene Data'!H160)))</f>
        <v/>
      </c>
      <c r="EC166" s="278" t="str">
        <f ca="true">+IF(OFFSET('Hygiene Data'!$H$13,0,10*ROW('Hygiene Data'!H160))="","",OFFSET('Hygiene Data'!$H$13,0,10*ROW('Hygiene Data'!H160)))</f>
        <v/>
      </c>
      <c r="ED166" s="278" t="str">
        <f ca="true">+IF(OFFSET('Hygiene Data'!$I$11,0,10*ROW('Hygiene Data'!I160))="","",OFFSET('Hygiene Data'!$I$11,0,10*ROW('Hygiene Data'!I160)))</f>
        <v/>
      </c>
      <c r="EE166" s="278" t="str">
        <f ca="true">+IF(OFFSET('Hygiene Data'!$I$12,0,10*ROW('Hygiene Data'!I160))="","",OFFSET('Hygiene Data'!$I$12,0,10*ROW('Hygiene Data'!I160)))</f>
        <v/>
      </c>
      <c r="EF166" s="278" t="str">
        <f ca="true">+IF(OFFSET('Hygiene Data'!$I$13,0,10*ROW('Hygiene Data'!I160))="","",OFFSET('Hygiene Data'!$I$13,0,10*ROW('Hygiene Data'!I160)))</f>
        <v/>
      </c>
    </row>
    <row xmlns:x14ac="http://schemas.microsoft.com/office/spreadsheetml/2009/9/ac" r="167" x14ac:dyDescent="0.2">
      <c r="A167" s="35" t="str">
        <f ca="true">+IF(OFFSET('Water Data'!$B$2,0,10*ROW('Water Data'!E161))="","",OFFSET('Water Data'!$B$2,0,10*ROW('Water Data'!E161)))</f>
        <v/>
      </c>
      <c r="B167" s="35" t="str">
        <f ca="true">+IF(OFFSET('Water Data'!$C$2,0,10*ROW('Water Data'!F161))="","",OFFSET('Water Data'!$C$2,0,10*ROW('Water Data'!F161)))</f>
        <v/>
      </c>
      <c r="C167" s="334" t="str">
        <f t="shared" ca="true" si="2"/>
        <v/>
      </c>
      <c r="D167" s="91"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1"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1"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1"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1"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1"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1"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1"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1"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1"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1"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1"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1"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1"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1"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1"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1"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1"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2"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2"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2"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2"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2"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2"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2"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2"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2"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2"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2"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2"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2"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2"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2"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2"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2"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2"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2"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2"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2"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2"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2"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2"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2"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2"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2"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2"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2"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2"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3"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3"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3"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3"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3"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3"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3"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3"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3"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3"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3"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3"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3"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3"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3"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3"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3"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3"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8"/>
      <c r="BS167" s="278" t="str">
        <f ca="true">+IF(OFFSET('Water Data'!$D$27,0,10*ROW('Water Data'!D161))="","",OFFSET('Water Data'!$D$27,0,10*ROW('Water Data'!D161)))</f>
        <v/>
      </c>
      <c r="BT167" s="278" t="str">
        <f ca="true">+IF(OFFSET('Water Data'!$D$28,0,10*ROW('Water Data'!D161))="","",OFFSET('Water Data'!$D$28,0,10*ROW('Water Data'!D161)))</f>
        <v/>
      </c>
      <c r="BU167" s="278" t="str">
        <f ca="true">+IF(OFFSET('Water Data'!$D$29,0,10*ROW('Water Data'!D161))="","",OFFSET('Water Data'!$D$29,0,10*ROW('Water Data'!D161)))</f>
        <v/>
      </c>
      <c r="BV167" s="278" t="str">
        <f ca="true">+IF(OFFSET('Water Data'!$E$27,0,10*ROW('Water Data'!E161))="","",OFFSET('Water Data'!$E$27,0,10*ROW('Water Data'!E161)))</f>
        <v/>
      </c>
      <c r="BW167" s="278" t="str">
        <f ca="true">+IF(OFFSET('Water Data'!$E$28,0,10*ROW('Water Data'!E161))="","",OFFSET('Water Data'!$E$28,0,10*ROW('Water Data'!E161)))</f>
        <v/>
      </c>
      <c r="BX167" s="278" t="str">
        <f ca="true">+IF(OFFSET('Water Data'!$E$29,0,10*ROW('Water Data'!E161))="","",OFFSET('Water Data'!$E$29,0,10*ROW('Water Data'!E161)))</f>
        <v/>
      </c>
      <c r="BY167" s="278" t="str">
        <f ca="true">+IF(OFFSET('Water Data'!$F$27,0,10*ROW('Water Data'!F161))="","",OFFSET('Water Data'!$F$27,0,10*ROW('Water Data'!F161)))</f>
        <v/>
      </c>
      <c r="BZ167" s="278" t="str">
        <f ca="true">+IF(OFFSET('Water Data'!$F$28,0,10*ROW('Water Data'!F161))="","",OFFSET('Water Data'!$F$28,0,10*ROW('Water Data'!F161)))</f>
        <v/>
      </c>
      <c r="CA167" s="278" t="str">
        <f ca="true">+IF(OFFSET('Water Data'!$F$29,0,10*ROW('Water Data'!F161))="","",OFFSET('Water Data'!$F$29,0,10*ROW('Water Data'!F161)))</f>
        <v/>
      </c>
      <c r="CB167" s="278" t="str">
        <f ca="true">+IF(OFFSET('Water Data'!$G$27,0,10*ROW('Water Data'!G161))="","",OFFSET('Water Data'!$G$27,0,10*ROW('Water Data'!G161)))</f>
        <v/>
      </c>
      <c r="CC167" s="278" t="str">
        <f ca="true">+IF(OFFSET('Water Data'!$G$28,0,10*ROW('Water Data'!G161))="","",OFFSET('Water Data'!$G$28,0,10*ROW('Water Data'!G161)))</f>
        <v/>
      </c>
      <c r="CD167" s="278" t="str">
        <f ca="true">+IF(OFFSET('Water Data'!$G$29,0,10*ROW('Water Data'!G161))="","",OFFSET('Water Data'!$G$29,0,10*ROW('Water Data'!G161)))</f>
        <v/>
      </c>
      <c r="CE167" s="278" t="str">
        <f ca="true">+IF(OFFSET('Water Data'!$H$27,0,10*ROW('Water Data'!H161))="","",OFFSET('Water Data'!$H$27,0,10*ROW('Water Data'!H161)))</f>
        <v/>
      </c>
      <c r="CF167" s="278" t="str">
        <f ca="true">+IF(OFFSET('Water Data'!$H$28,0,10*ROW('Water Data'!H161))="","",OFFSET('Water Data'!$H$28,0,10*ROW('Water Data'!H161)))</f>
        <v/>
      </c>
      <c r="CG167" s="278" t="str">
        <f ca="true">+IF(OFFSET('Water Data'!$H$29,0,10*ROW('Water Data'!H161))="","",OFFSET('Water Data'!$H$29,0,10*ROW('Water Data'!H161)))</f>
        <v/>
      </c>
      <c r="CH167" s="278" t="str">
        <f ca="true">+IF(OFFSET('Water Data'!$I$27,0,10*ROW('Water Data'!I161))="","",OFFSET('Water Data'!$I$27,0,10*ROW('Water Data'!I161)))</f>
        <v/>
      </c>
      <c r="CI167" s="278" t="str">
        <f ca="true">+IF(OFFSET('Water Data'!$I$28,0,10*ROW('Water Data'!I161))="","",OFFSET('Water Data'!$I$28,0,10*ROW('Water Data'!I161)))</f>
        <v/>
      </c>
      <c r="CJ167" s="278" t="str">
        <f ca="true">+IF(OFFSET('Water Data'!$I$29,0,10*ROW('Water Data'!I161))="","",OFFSET('Water Data'!$I$29,0,10*ROW('Water Data'!I161)))</f>
        <v/>
      </c>
      <c r="CK167" s="278" t="str">
        <f ca="true">+IF(OFFSET('Sanitation Data'!$D$28,0,10*ROW('Sanitation Data'!D161))="","",OFFSET('Sanitation Data'!$D$28,0,10*ROW('Sanitation Data'!D161)))</f>
        <v/>
      </c>
      <c r="CL167" s="278" t="str">
        <f ca="true">+IF(OFFSET('Sanitation Data'!$D$29,0,10*ROW('Sanitation Data'!D161))="","",OFFSET('Sanitation Data'!$D$29,0,10*ROW('Sanitation Data'!D161)))</f>
        <v/>
      </c>
      <c r="CM167" s="278" t="str">
        <f ca="true">+IF(OFFSET('Sanitation Data'!$D$30,0,10*ROW('Sanitation Data'!D161))="","",OFFSET('Sanitation Data'!$D$30,0,10*ROW('Sanitation Data'!D161)))</f>
        <v/>
      </c>
      <c r="CN167" s="278" t="str">
        <f ca="true">+IF(OFFSET('Sanitation Data'!$D$31,0,10*ROW('Sanitation Data'!D161))="","",OFFSET('Sanitation Data'!$D$31,0,10*ROW('Sanitation Data'!D161)))</f>
        <v/>
      </c>
      <c r="CO167" s="278" t="str">
        <f ca="true">+IF(OFFSET('Sanitation Data'!$D$32,0,10*ROW('Sanitation Data'!D161))="","",OFFSET('Sanitation Data'!$D$32,0,10*ROW('Sanitation Data'!D161)))</f>
        <v/>
      </c>
      <c r="CP167" s="278" t="str">
        <f ca="true">+IF(OFFSET('Sanitation Data'!$E$28,0,10*ROW('Sanitation Data'!E161))="","",OFFSET('Sanitation Data'!$E$28,0,10*ROW('Sanitation Data'!E161)))</f>
        <v/>
      </c>
      <c r="CQ167" s="278" t="str">
        <f ca="true">+IF(OFFSET('Sanitation Data'!$E$29,0,10*ROW('Sanitation Data'!E161))="","",OFFSET('Sanitation Data'!$E$29,0,10*ROW('Sanitation Data'!E161)))</f>
        <v/>
      </c>
      <c r="CR167" s="278" t="str">
        <f ca="true">+IF(OFFSET('Sanitation Data'!$E$30,0,10*ROW('Sanitation Data'!E161))="","",OFFSET('Sanitation Data'!$E$30,0,10*ROW('Sanitation Data'!E161)))</f>
        <v/>
      </c>
      <c r="CS167" s="278" t="str">
        <f ca="true">+IF(OFFSET('Sanitation Data'!$E$31,0,10*ROW('Sanitation Data'!E161))="","",OFFSET('Sanitation Data'!$E$31,0,10*ROW('Sanitation Data'!E161)))</f>
        <v/>
      </c>
      <c r="CT167" s="278" t="str">
        <f ca="true">+IF(OFFSET('Sanitation Data'!$E$32,0,10*ROW('Sanitation Data'!E161))="","",OFFSET('Sanitation Data'!$E$32,0,10*ROW('Sanitation Data'!E161)))</f>
        <v/>
      </c>
      <c r="CU167" s="278" t="str">
        <f ca="true">+IF(OFFSET('Sanitation Data'!$F$28,0,10*ROW('Sanitation Data'!F161))="","",OFFSET('Sanitation Data'!$F$28,0,10*ROW('Sanitation Data'!F161)))</f>
        <v/>
      </c>
      <c r="CV167" s="278" t="str">
        <f ca="true">+IF(OFFSET('Sanitation Data'!$F$29,0,10*ROW('Sanitation Data'!F161))="","",OFFSET('Sanitation Data'!$F$29,0,10*ROW('Sanitation Data'!F161)))</f>
        <v/>
      </c>
      <c r="CW167" s="278" t="str">
        <f ca="true">+IF(OFFSET('Sanitation Data'!$F$30,0,10*ROW('Sanitation Data'!F161))="","",OFFSET('Sanitation Data'!$F$30,0,10*ROW('Sanitation Data'!F161)))</f>
        <v/>
      </c>
      <c r="CX167" s="278" t="str">
        <f ca="true">+IF(OFFSET('Sanitation Data'!$F$31,0,10*ROW('Sanitation Data'!F161))="","",OFFSET('Sanitation Data'!$F$31,0,10*ROW('Sanitation Data'!F161)))</f>
        <v/>
      </c>
      <c r="CY167" s="278" t="str">
        <f ca="true">+IF(OFFSET('Sanitation Data'!$F$32,0,10*ROW('Sanitation Data'!F161))="","",OFFSET('Sanitation Data'!$F$32,0,10*ROW('Sanitation Data'!F161)))</f>
        <v/>
      </c>
      <c r="CZ167" s="278" t="str">
        <f ca="true">+IF(OFFSET('Sanitation Data'!$G$28,0,10*ROW('Sanitation Data'!G161))="","",OFFSET('Sanitation Data'!$G$28,0,10*ROW('Sanitation Data'!G161)))</f>
        <v/>
      </c>
      <c r="DA167" s="278" t="str">
        <f ca="true">+IF(OFFSET('Sanitation Data'!$G$29,0,10*ROW('Sanitation Data'!G161))="","",OFFSET('Sanitation Data'!$G$29,0,10*ROW('Sanitation Data'!G161)))</f>
        <v/>
      </c>
      <c r="DB167" s="278" t="str">
        <f ca="true">+IF(OFFSET('Sanitation Data'!$G$30,0,10*ROW('Sanitation Data'!G161))="","",OFFSET('Sanitation Data'!$G$30,0,10*ROW('Sanitation Data'!G161)))</f>
        <v/>
      </c>
      <c r="DC167" s="278" t="str">
        <f ca="true">+IF(OFFSET('Sanitation Data'!$G$31,0,10*ROW('Sanitation Data'!G161))="","",OFFSET('Sanitation Data'!$G$31,0,10*ROW('Sanitation Data'!G161)))</f>
        <v/>
      </c>
      <c r="DD167" s="278" t="str">
        <f ca="true">+IF(OFFSET('Sanitation Data'!$G$32,0,10*ROW('Sanitation Data'!G161))="","",OFFSET('Sanitation Data'!$G$32,0,10*ROW('Sanitation Data'!G161)))</f>
        <v/>
      </c>
      <c r="DE167" s="278" t="str">
        <f ca="true">+IF(OFFSET('Sanitation Data'!$H$28,0,10*ROW('Sanitation Data'!H161))="","",OFFSET('Sanitation Data'!$H$28,0,10*ROW('Sanitation Data'!H161)))</f>
        <v/>
      </c>
      <c r="DF167" s="278" t="str">
        <f ca="true">+IF(OFFSET('Sanitation Data'!$H$29,0,10*ROW('Sanitation Data'!H161))="","",OFFSET('Sanitation Data'!$H$29,0,10*ROW('Sanitation Data'!H161)))</f>
        <v/>
      </c>
      <c r="DG167" s="278" t="str">
        <f ca="true">+IF(OFFSET('Sanitation Data'!$H$30,0,10*ROW('Sanitation Data'!H161))="","",OFFSET('Sanitation Data'!$H$30,0,10*ROW('Sanitation Data'!H161)))</f>
        <v/>
      </c>
      <c r="DH167" s="278" t="str">
        <f ca="true">+IF(OFFSET('Sanitation Data'!$H$31,0,10*ROW('Sanitation Data'!H161))="","",OFFSET('Sanitation Data'!$H$31,0,10*ROW('Sanitation Data'!H161)))</f>
        <v/>
      </c>
      <c r="DI167" s="278" t="str">
        <f ca="true">+IF(OFFSET('Sanitation Data'!$H$32,0,10*ROW('Sanitation Data'!H161))="","",OFFSET('Sanitation Data'!$H$32,0,10*ROW('Sanitation Data'!H161)))</f>
        <v/>
      </c>
      <c r="DJ167" s="278" t="str">
        <f ca="true">+IF(OFFSET('Sanitation Data'!$I$28,0,10*ROW('Sanitation Data'!I161))="","",OFFSET('Sanitation Data'!$I$28,0,10*ROW('Sanitation Data'!I161)))</f>
        <v/>
      </c>
      <c r="DK167" s="278" t="str">
        <f ca="true">+IF(OFFSET('Sanitation Data'!$I$29,0,10*ROW('Sanitation Data'!I161))="","",OFFSET('Sanitation Data'!$I$29,0,10*ROW('Sanitation Data'!I161)))</f>
        <v/>
      </c>
      <c r="DL167" s="278" t="str">
        <f ca="true">+IF(OFFSET('Sanitation Data'!$I$30,0,10*ROW('Sanitation Data'!I161))="","",OFFSET('Sanitation Data'!$I$30,0,10*ROW('Sanitation Data'!I161)))</f>
        <v/>
      </c>
      <c r="DM167" s="278" t="str">
        <f ca="true">+IF(OFFSET('Sanitation Data'!$I$31,0,10*ROW('Sanitation Data'!I161))="","",OFFSET('Sanitation Data'!$I$31,0,10*ROW('Sanitation Data'!I161)))</f>
        <v/>
      </c>
      <c r="DN167" s="278" t="str">
        <f ca="true">+IF(OFFSET('Sanitation Data'!$I$32,0,10*ROW('Sanitation Data'!I161))="","",OFFSET('Sanitation Data'!$I$32,0,10*ROW('Sanitation Data'!I161)))</f>
        <v/>
      </c>
      <c r="DO167" s="278" t="str">
        <f ca="true">+IF(OFFSET('Hygiene Data'!$D$11,0,10*ROW('Hygiene Data'!D161))="","",OFFSET('Hygiene Data'!$D$11,0,10*ROW('Hygiene Data'!D161)))</f>
        <v/>
      </c>
      <c r="DP167" s="278" t="str">
        <f ca="true">+IF(OFFSET('Hygiene Data'!$D$12,0,10*ROW('Hygiene Data'!D161))="","",OFFSET('Hygiene Data'!$D$12,0,10*ROW('Hygiene Data'!D161)))</f>
        <v/>
      </c>
      <c r="DQ167" s="278" t="str">
        <f ca="true">+IF(OFFSET('Hygiene Data'!$D$13,0,10*ROW('Hygiene Data'!D161))="","",OFFSET('Hygiene Data'!$D$13,0,10*ROW('Hygiene Data'!D161)))</f>
        <v/>
      </c>
      <c r="DR167" s="278" t="str">
        <f ca="true">+IF(OFFSET('Hygiene Data'!$E$11,0,10*ROW('Hygiene Data'!E161))="","",OFFSET('Hygiene Data'!$E$11,0,10*ROW('Hygiene Data'!E161)))</f>
        <v/>
      </c>
      <c r="DS167" s="278" t="str">
        <f ca="true">+IF(OFFSET('Hygiene Data'!$E$12,0,10*ROW('Hygiene Data'!E161))="","",OFFSET('Hygiene Data'!$E$12,0,10*ROW('Hygiene Data'!E161)))</f>
        <v/>
      </c>
      <c r="DT167" s="278" t="str">
        <f ca="true">+IF(OFFSET('Hygiene Data'!$E$13,0,10*ROW('Hygiene Data'!E161))="","",OFFSET('Hygiene Data'!$E$13,0,10*ROW('Hygiene Data'!E161)))</f>
        <v/>
      </c>
      <c r="DU167" s="278" t="str">
        <f ca="true">+IF(OFFSET('Hygiene Data'!$F$11,0,10*ROW('Hygiene Data'!F161))="","",OFFSET('Hygiene Data'!$F$11,0,10*ROW('Hygiene Data'!F161)))</f>
        <v/>
      </c>
      <c r="DV167" s="278" t="str">
        <f ca="true">+IF(OFFSET('Hygiene Data'!$F$12,0,10*ROW('Hygiene Data'!F161))="","",OFFSET('Hygiene Data'!$F$12,0,10*ROW('Hygiene Data'!F161)))</f>
        <v/>
      </c>
      <c r="DW167" s="278" t="str">
        <f ca="true">+IF(OFFSET('Hygiene Data'!$F$13,0,10*ROW('Hygiene Data'!F161))="","",OFFSET('Hygiene Data'!$F$13,0,10*ROW('Hygiene Data'!F161)))</f>
        <v/>
      </c>
      <c r="DX167" s="278" t="str">
        <f ca="true">+IF(OFFSET('Hygiene Data'!$G$11,0,10*ROW('Hygiene Data'!G161))="","",OFFSET('Hygiene Data'!$G$11,0,10*ROW('Hygiene Data'!G161)))</f>
        <v/>
      </c>
      <c r="DY167" s="278" t="str">
        <f ca="true">+IF(OFFSET('Hygiene Data'!$G$12,0,10*ROW('Hygiene Data'!G161))="","",OFFSET('Hygiene Data'!$G$12,0,10*ROW('Hygiene Data'!G161)))</f>
        <v/>
      </c>
      <c r="DZ167" s="278" t="str">
        <f ca="true">+IF(OFFSET('Hygiene Data'!$G$13,0,10*ROW('Hygiene Data'!G161))="","",OFFSET('Hygiene Data'!$G$13,0,10*ROW('Hygiene Data'!G161)))</f>
        <v/>
      </c>
      <c r="EA167" s="278" t="str">
        <f ca="true">+IF(OFFSET('Hygiene Data'!$H$11,0,10*ROW('Hygiene Data'!H161))="","",OFFSET('Hygiene Data'!$H$11,0,10*ROW('Hygiene Data'!H161)))</f>
        <v/>
      </c>
      <c r="EB167" s="278" t="str">
        <f ca="true">+IF(OFFSET('Hygiene Data'!$H$12,0,10*ROW('Hygiene Data'!H161))="","",OFFSET('Hygiene Data'!$H$12,0,10*ROW('Hygiene Data'!H161)))</f>
        <v/>
      </c>
      <c r="EC167" s="278" t="str">
        <f ca="true">+IF(OFFSET('Hygiene Data'!$H$13,0,10*ROW('Hygiene Data'!H161))="","",OFFSET('Hygiene Data'!$H$13,0,10*ROW('Hygiene Data'!H161)))</f>
        <v/>
      </c>
      <c r="ED167" s="278" t="str">
        <f ca="true">+IF(OFFSET('Hygiene Data'!$I$11,0,10*ROW('Hygiene Data'!I161))="","",OFFSET('Hygiene Data'!$I$11,0,10*ROW('Hygiene Data'!I161)))</f>
        <v/>
      </c>
      <c r="EE167" s="278" t="str">
        <f ca="true">+IF(OFFSET('Hygiene Data'!$I$12,0,10*ROW('Hygiene Data'!I161))="","",OFFSET('Hygiene Data'!$I$12,0,10*ROW('Hygiene Data'!I161)))</f>
        <v/>
      </c>
      <c r="EF167" s="278" t="str">
        <f ca="true">+IF(OFFSET('Hygiene Data'!$I$13,0,10*ROW('Hygiene Data'!I161))="","",OFFSET('Hygiene Data'!$I$13,0,10*ROW('Hygiene Data'!I161)))</f>
        <v/>
      </c>
    </row>
    <row xmlns:x14ac="http://schemas.microsoft.com/office/spreadsheetml/2009/9/ac" r="168" x14ac:dyDescent="0.2">
      <c r="A168" s="35" t="str">
        <f ca="true">+IF(OFFSET('Water Data'!$B$2,0,10*ROW('Water Data'!E162))="","",OFFSET('Water Data'!$B$2,0,10*ROW('Water Data'!E162)))</f>
        <v/>
      </c>
      <c r="B168" s="35" t="str">
        <f ca="true">+IF(OFFSET('Water Data'!$C$2,0,10*ROW('Water Data'!F162))="","",OFFSET('Water Data'!$C$2,0,10*ROW('Water Data'!F162)))</f>
        <v/>
      </c>
      <c r="C168" s="334" t="str">
        <f t="shared" ca="true" si="2"/>
        <v/>
      </c>
      <c r="D168" s="91"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1"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1"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1"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1"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1"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1"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1"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1"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1"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1"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1"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1"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1"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1"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1"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1"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1"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2"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2"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2"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2"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2"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2"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2"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2"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2"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2"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2"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2"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2"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2"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2"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2"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2"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2"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2"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2"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2"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2"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2"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2"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2"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2"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2"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2"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2"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2"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3"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3"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3"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3"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3"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3"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3"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3"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3"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3"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3"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3"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3"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3"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3"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3"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3"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3"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8"/>
      <c r="BS168" s="278" t="str">
        <f ca="true">+IF(OFFSET('Water Data'!$D$27,0,10*ROW('Water Data'!D162))="","",OFFSET('Water Data'!$D$27,0,10*ROW('Water Data'!D162)))</f>
        <v/>
      </c>
      <c r="BT168" s="278" t="str">
        <f ca="true">+IF(OFFSET('Water Data'!$D$28,0,10*ROW('Water Data'!D162))="","",OFFSET('Water Data'!$D$28,0,10*ROW('Water Data'!D162)))</f>
        <v/>
      </c>
      <c r="BU168" s="278" t="str">
        <f ca="true">+IF(OFFSET('Water Data'!$D$29,0,10*ROW('Water Data'!D162))="","",OFFSET('Water Data'!$D$29,0,10*ROW('Water Data'!D162)))</f>
        <v/>
      </c>
      <c r="BV168" s="278" t="str">
        <f ca="true">+IF(OFFSET('Water Data'!$E$27,0,10*ROW('Water Data'!E162))="","",OFFSET('Water Data'!$E$27,0,10*ROW('Water Data'!E162)))</f>
        <v/>
      </c>
      <c r="BW168" s="278" t="str">
        <f ca="true">+IF(OFFSET('Water Data'!$E$28,0,10*ROW('Water Data'!E162))="","",OFFSET('Water Data'!$E$28,0,10*ROW('Water Data'!E162)))</f>
        <v/>
      </c>
      <c r="BX168" s="278" t="str">
        <f ca="true">+IF(OFFSET('Water Data'!$E$29,0,10*ROW('Water Data'!E162))="","",OFFSET('Water Data'!$E$29,0,10*ROW('Water Data'!E162)))</f>
        <v/>
      </c>
      <c r="BY168" s="278" t="str">
        <f ca="true">+IF(OFFSET('Water Data'!$F$27,0,10*ROW('Water Data'!F162))="","",OFFSET('Water Data'!$F$27,0,10*ROW('Water Data'!F162)))</f>
        <v/>
      </c>
      <c r="BZ168" s="278" t="str">
        <f ca="true">+IF(OFFSET('Water Data'!$F$28,0,10*ROW('Water Data'!F162))="","",OFFSET('Water Data'!$F$28,0,10*ROW('Water Data'!F162)))</f>
        <v/>
      </c>
      <c r="CA168" s="278" t="str">
        <f ca="true">+IF(OFFSET('Water Data'!$F$29,0,10*ROW('Water Data'!F162))="","",OFFSET('Water Data'!$F$29,0,10*ROW('Water Data'!F162)))</f>
        <v/>
      </c>
      <c r="CB168" s="278" t="str">
        <f ca="true">+IF(OFFSET('Water Data'!$G$27,0,10*ROW('Water Data'!G162))="","",OFFSET('Water Data'!$G$27,0,10*ROW('Water Data'!G162)))</f>
        <v/>
      </c>
      <c r="CC168" s="278" t="str">
        <f ca="true">+IF(OFFSET('Water Data'!$G$28,0,10*ROW('Water Data'!G162))="","",OFFSET('Water Data'!$G$28,0,10*ROW('Water Data'!G162)))</f>
        <v/>
      </c>
      <c r="CD168" s="278" t="str">
        <f ca="true">+IF(OFFSET('Water Data'!$G$29,0,10*ROW('Water Data'!G162))="","",OFFSET('Water Data'!$G$29,0,10*ROW('Water Data'!G162)))</f>
        <v/>
      </c>
      <c r="CE168" s="278" t="str">
        <f ca="true">+IF(OFFSET('Water Data'!$H$27,0,10*ROW('Water Data'!H162))="","",OFFSET('Water Data'!$H$27,0,10*ROW('Water Data'!H162)))</f>
        <v/>
      </c>
      <c r="CF168" s="278" t="str">
        <f ca="true">+IF(OFFSET('Water Data'!$H$28,0,10*ROW('Water Data'!H162))="","",OFFSET('Water Data'!$H$28,0,10*ROW('Water Data'!H162)))</f>
        <v/>
      </c>
      <c r="CG168" s="278" t="str">
        <f ca="true">+IF(OFFSET('Water Data'!$H$29,0,10*ROW('Water Data'!H162))="","",OFFSET('Water Data'!$H$29,0,10*ROW('Water Data'!H162)))</f>
        <v/>
      </c>
      <c r="CH168" s="278" t="str">
        <f ca="true">+IF(OFFSET('Water Data'!$I$27,0,10*ROW('Water Data'!I162))="","",OFFSET('Water Data'!$I$27,0,10*ROW('Water Data'!I162)))</f>
        <v/>
      </c>
      <c r="CI168" s="278" t="str">
        <f ca="true">+IF(OFFSET('Water Data'!$I$28,0,10*ROW('Water Data'!I162))="","",OFFSET('Water Data'!$I$28,0,10*ROW('Water Data'!I162)))</f>
        <v/>
      </c>
      <c r="CJ168" s="278" t="str">
        <f ca="true">+IF(OFFSET('Water Data'!$I$29,0,10*ROW('Water Data'!I162))="","",OFFSET('Water Data'!$I$29,0,10*ROW('Water Data'!I162)))</f>
        <v/>
      </c>
      <c r="CK168" s="278" t="str">
        <f ca="true">+IF(OFFSET('Sanitation Data'!$D$28,0,10*ROW('Sanitation Data'!D162))="","",OFFSET('Sanitation Data'!$D$28,0,10*ROW('Sanitation Data'!D162)))</f>
        <v/>
      </c>
      <c r="CL168" s="278" t="str">
        <f ca="true">+IF(OFFSET('Sanitation Data'!$D$29,0,10*ROW('Sanitation Data'!D162))="","",OFFSET('Sanitation Data'!$D$29,0,10*ROW('Sanitation Data'!D162)))</f>
        <v/>
      </c>
      <c r="CM168" s="278" t="str">
        <f ca="true">+IF(OFFSET('Sanitation Data'!$D$30,0,10*ROW('Sanitation Data'!D162))="","",OFFSET('Sanitation Data'!$D$30,0,10*ROW('Sanitation Data'!D162)))</f>
        <v/>
      </c>
      <c r="CN168" s="278" t="str">
        <f ca="true">+IF(OFFSET('Sanitation Data'!$D$31,0,10*ROW('Sanitation Data'!D162))="","",OFFSET('Sanitation Data'!$D$31,0,10*ROW('Sanitation Data'!D162)))</f>
        <v/>
      </c>
      <c r="CO168" s="278" t="str">
        <f ca="true">+IF(OFFSET('Sanitation Data'!$D$32,0,10*ROW('Sanitation Data'!D162))="","",OFFSET('Sanitation Data'!$D$32,0,10*ROW('Sanitation Data'!D162)))</f>
        <v/>
      </c>
      <c r="CP168" s="278" t="str">
        <f ca="true">+IF(OFFSET('Sanitation Data'!$E$28,0,10*ROW('Sanitation Data'!E162))="","",OFFSET('Sanitation Data'!$E$28,0,10*ROW('Sanitation Data'!E162)))</f>
        <v/>
      </c>
      <c r="CQ168" s="278" t="str">
        <f ca="true">+IF(OFFSET('Sanitation Data'!$E$29,0,10*ROW('Sanitation Data'!E162))="","",OFFSET('Sanitation Data'!$E$29,0,10*ROW('Sanitation Data'!E162)))</f>
        <v/>
      </c>
      <c r="CR168" s="278" t="str">
        <f ca="true">+IF(OFFSET('Sanitation Data'!$E$30,0,10*ROW('Sanitation Data'!E162))="","",OFFSET('Sanitation Data'!$E$30,0,10*ROW('Sanitation Data'!E162)))</f>
        <v/>
      </c>
      <c r="CS168" s="278" t="str">
        <f ca="true">+IF(OFFSET('Sanitation Data'!$E$31,0,10*ROW('Sanitation Data'!E162))="","",OFFSET('Sanitation Data'!$E$31,0,10*ROW('Sanitation Data'!E162)))</f>
        <v/>
      </c>
      <c r="CT168" s="278" t="str">
        <f ca="true">+IF(OFFSET('Sanitation Data'!$E$32,0,10*ROW('Sanitation Data'!E162))="","",OFFSET('Sanitation Data'!$E$32,0,10*ROW('Sanitation Data'!E162)))</f>
        <v/>
      </c>
      <c r="CU168" s="278" t="str">
        <f ca="true">+IF(OFFSET('Sanitation Data'!$F$28,0,10*ROW('Sanitation Data'!F162))="","",OFFSET('Sanitation Data'!$F$28,0,10*ROW('Sanitation Data'!F162)))</f>
        <v/>
      </c>
      <c r="CV168" s="278" t="str">
        <f ca="true">+IF(OFFSET('Sanitation Data'!$F$29,0,10*ROW('Sanitation Data'!F162))="","",OFFSET('Sanitation Data'!$F$29,0,10*ROW('Sanitation Data'!F162)))</f>
        <v/>
      </c>
      <c r="CW168" s="278" t="str">
        <f ca="true">+IF(OFFSET('Sanitation Data'!$F$30,0,10*ROW('Sanitation Data'!F162))="","",OFFSET('Sanitation Data'!$F$30,0,10*ROW('Sanitation Data'!F162)))</f>
        <v/>
      </c>
      <c r="CX168" s="278" t="str">
        <f ca="true">+IF(OFFSET('Sanitation Data'!$F$31,0,10*ROW('Sanitation Data'!F162))="","",OFFSET('Sanitation Data'!$F$31,0,10*ROW('Sanitation Data'!F162)))</f>
        <v/>
      </c>
      <c r="CY168" s="278" t="str">
        <f ca="true">+IF(OFFSET('Sanitation Data'!$F$32,0,10*ROW('Sanitation Data'!F162))="","",OFFSET('Sanitation Data'!$F$32,0,10*ROW('Sanitation Data'!F162)))</f>
        <v/>
      </c>
      <c r="CZ168" s="278" t="str">
        <f ca="true">+IF(OFFSET('Sanitation Data'!$G$28,0,10*ROW('Sanitation Data'!G162))="","",OFFSET('Sanitation Data'!$G$28,0,10*ROW('Sanitation Data'!G162)))</f>
        <v/>
      </c>
      <c r="DA168" s="278" t="str">
        <f ca="true">+IF(OFFSET('Sanitation Data'!$G$29,0,10*ROW('Sanitation Data'!G162))="","",OFFSET('Sanitation Data'!$G$29,0,10*ROW('Sanitation Data'!G162)))</f>
        <v/>
      </c>
      <c r="DB168" s="278" t="str">
        <f ca="true">+IF(OFFSET('Sanitation Data'!$G$30,0,10*ROW('Sanitation Data'!G162))="","",OFFSET('Sanitation Data'!$G$30,0,10*ROW('Sanitation Data'!G162)))</f>
        <v/>
      </c>
      <c r="DC168" s="278" t="str">
        <f ca="true">+IF(OFFSET('Sanitation Data'!$G$31,0,10*ROW('Sanitation Data'!G162))="","",OFFSET('Sanitation Data'!$G$31,0,10*ROW('Sanitation Data'!G162)))</f>
        <v/>
      </c>
      <c r="DD168" s="278" t="str">
        <f ca="true">+IF(OFFSET('Sanitation Data'!$G$32,0,10*ROW('Sanitation Data'!G162))="","",OFFSET('Sanitation Data'!$G$32,0,10*ROW('Sanitation Data'!G162)))</f>
        <v/>
      </c>
      <c r="DE168" s="278" t="str">
        <f ca="true">+IF(OFFSET('Sanitation Data'!$H$28,0,10*ROW('Sanitation Data'!H162))="","",OFFSET('Sanitation Data'!$H$28,0,10*ROW('Sanitation Data'!H162)))</f>
        <v/>
      </c>
      <c r="DF168" s="278" t="str">
        <f ca="true">+IF(OFFSET('Sanitation Data'!$H$29,0,10*ROW('Sanitation Data'!H162))="","",OFFSET('Sanitation Data'!$H$29,0,10*ROW('Sanitation Data'!H162)))</f>
        <v/>
      </c>
      <c r="DG168" s="278" t="str">
        <f ca="true">+IF(OFFSET('Sanitation Data'!$H$30,0,10*ROW('Sanitation Data'!H162))="","",OFFSET('Sanitation Data'!$H$30,0,10*ROW('Sanitation Data'!H162)))</f>
        <v/>
      </c>
      <c r="DH168" s="278" t="str">
        <f ca="true">+IF(OFFSET('Sanitation Data'!$H$31,0,10*ROW('Sanitation Data'!H162))="","",OFFSET('Sanitation Data'!$H$31,0,10*ROW('Sanitation Data'!H162)))</f>
        <v/>
      </c>
      <c r="DI168" s="278" t="str">
        <f ca="true">+IF(OFFSET('Sanitation Data'!$H$32,0,10*ROW('Sanitation Data'!H162))="","",OFFSET('Sanitation Data'!$H$32,0,10*ROW('Sanitation Data'!H162)))</f>
        <v/>
      </c>
      <c r="DJ168" s="278" t="str">
        <f ca="true">+IF(OFFSET('Sanitation Data'!$I$28,0,10*ROW('Sanitation Data'!I162))="","",OFFSET('Sanitation Data'!$I$28,0,10*ROW('Sanitation Data'!I162)))</f>
        <v/>
      </c>
      <c r="DK168" s="278" t="str">
        <f ca="true">+IF(OFFSET('Sanitation Data'!$I$29,0,10*ROW('Sanitation Data'!I162))="","",OFFSET('Sanitation Data'!$I$29,0,10*ROW('Sanitation Data'!I162)))</f>
        <v/>
      </c>
      <c r="DL168" s="278" t="str">
        <f ca="true">+IF(OFFSET('Sanitation Data'!$I$30,0,10*ROW('Sanitation Data'!I162))="","",OFFSET('Sanitation Data'!$I$30,0,10*ROW('Sanitation Data'!I162)))</f>
        <v/>
      </c>
      <c r="DM168" s="278" t="str">
        <f ca="true">+IF(OFFSET('Sanitation Data'!$I$31,0,10*ROW('Sanitation Data'!I162))="","",OFFSET('Sanitation Data'!$I$31,0,10*ROW('Sanitation Data'!I162)))</f>
        <v/>
      </c>
      <c r="DN168" s="278" t="str">
        <f ca="true">+IF(OFFSET('Sanitation Data'!$I$32,0,10*ROW('Sanitation Data'!I162))="","",OFFSET('Sanitation Data'!$I$32,0,10*ROW('Sanitation Data'!I162)))</f>
        <v/>
      </c>
      <c r="DO168" s="278" t="str">
        <f ca="true">+IF(OFFSET('Hygiene Data'!$D$11,0,10*ROW('Hygiene Data'!D162))="","",OFFSET('Hygiene Data'!$D$11,0,10*ROW('Hygiene Data'!D162)))</f>
        <v/>
      </c>
      <c r="DP168" s="278" t="str">
        <f ca="true">+IF(OFFSET('Hygiene Data'!$D$12,0,10*ROW('Hygiene Data'!D162))="","",OFFSET('Hygiene Data'!$D$12,0,10*ROW('Hygiene Data'!D162)))</f>
        <v/>
      </c>
      <c r="DQ168" s="278" t="str">
        <f ca="true">+IF(OFFSET('Hygiene Data'!$D$13,0,10*ROW('Hygiene Data'!D162))="","",OFFSET('Hygiene Data'!$D$13,0,10*ROW('Hygiene Data'!D162)))</f>
        <v/>
      </c>
      <c r="DR168" s="278" t="str">
        <f ca="true">+IF(OFFSET('Hygiene Data'!$E$11,0,10*ROW('Hygiene Data'!E162))="","",OFFSET('Hygiene Data'!$E$11,0,10*ROW('Hygiene Data'!E162)))</f>
        <v/>
      </c>
      <c r="DS168" s="278" t="str">
        <f ca="true">+IF(OFFSET('Hygiene Data'!$E$12,0,10*ROW('Hygiene Data'!E162))="","",OFFSET('Hygiene Data'!$E$12,0,10*ROW('Hygiene Data'!E162)))</f>
        <v/>
      </c>
      <c r="DT168" s="278" t="str">
        <f ca="true">+IF(OFFSET('Hygiene Data'!$E$13,0,10*ROW('Hygiene Data'!E162))="","",OFFSET('Hygiene Data'!$E$13,0,10*ROW('Hygiene Data'!E162)))</f>
        <v/>
      </c>
      <c r="DU168" s="278" t="str">
        <f ca="true">+IF(OFFSET('Hygiene Data'!$F$11,0,10*ROW('Hygiene Data'!F162))="","",OFFSET('Hygiene Data'!$F$11,0,10*ROW('Hygiene Data'!F162)))</f>
        <v/>
      </c>
      <c r="DV168" s="278" t="str">
        <f ca="true">+IF(OFFSET('Hygiene Data'!$F$12,0,10*ROW('Hygiene Data'!F162))="","",OFFSET('Hygiene Data'!$F$12,0,10*ROW('Hygiene Data'!F162)))</f>
        <v/>
      </c>
      <c r="DW168" s="278" t="str">
        <f ca="true">+IF(OFFSET('Hygiene Data'!$F$13,0,10*ROW('Hygiene Data'!F162))="","",OFFSET('Hygiene Data'!$F$13,0,10*ROW('Hygiene Data'!F162)))</f>
        <v/>
      </c>
      <c r="DX168" s="278" t="str">
        <f ca="true">+IF(OFFSET('Hygiene Data'!$G$11,0,10*ROW('Hygiene Data'!G162))="","",OFFSET('Hygiene Data'!$G$11,0,10*ROW('Hygiene Data'!G162)))</f>
        <v/>
      </c>
      <c r="DY168" s="278" t="str">
        <f ca="true">+IF(OFFSET('Hygiene Data'!$G$12,0,10*ROW('Hygiene Data'!G162))="","",OFFSET('Hygiene Data'!$G$12,0,10*ROW('Hygiene Data'!G162)))</f>
        <v/>
      </c>
      <c r="DZ168" s="278" t="str">
        <f ca="true">+IF(OFFSET('Hygiene Data'!$G$13,0,10*ROW('Hygiene Data'!G162))="","",OFFSET('Hygiene Data'!$G$13,0,10*ROW('Hygiene Data'!G162)))</f>
        <v/>
      </c>
      <c r="EA168" s="278" t="str">
        <f ca="true">+IF(OFFSET('Hygiene Data'!$H$11,0,10*ROW('Hygiene Data'!H162))="","",OFFSET('Hygiene Data'!$H$11,0,10*ROW('Hygiene Data'!H162)))</f>
        <v/>
      </c>
      <c r="EB168" s="278" t="str">
        <f ca="true">+IF(OFFSET('Hygiene Data'!$H$12,0,10*ROW('Hygiene Data'!H162))="","",OFFSET('Hygiene Data'!$H$12,0,10*ROW('Hygiene Data'!H162)))</f>
        <v/>
      </c>
      <c r="EC168" s="278" t="str">
        <f ca="true">+IF(OFFSET('Hygiene Data'!$H$13,0,10*ROW('Hygiene Data'!H162))="","",OFFSET('Hygiene Data'!$H$13,0,10*ROW('Hygiene Data'!H162)))</f>
        <v/>
      </c>
      <c r="ED168" s="278" t="str">
        <f ca="true">+IF(OFFSET('Hygiene Data'!$I$11,0,10*ROW('Hygiene Data'!I162))="","",OFFSET('Hygiene Data'!$I$11,0,10*ROW('Hygiene Data'!I162)))</f>
        <v/>
      </c>
      <c r="EE168" s="278" t="str">
        <f ca="true">+IF(OFFSET('Hygiene Data'!$I$12,0,10*ROW('Hygiene Data'!I162))="","",OFFSET('Hygiene Data'!$I$12,0,10*ROW('Hygiene Data'!I162)))</f>
        <v/>
      </c>
      <c r="EF168" s="278" t="str">
        <f ca="true">+IF(OFFSET('Hygiene Data'!$I$13,0,10*ROW('Hygiene Data'!I162))="","",OFFSET('Hygiene Data'!$I$13,0,10*ROW('Hygiene Data'!I162)))</f>
        <v/>
      </c>
    </row>
    <row xmlns:x14ac="http://schemas.microsoft.com/office/spreadsheetml/2009/9/ac" r="169" x14ac:dyDescent="0.2">
      <c r="A169" s="35" t="str">
        <f ca="true">+IF(OFFSET('Water Data'!$B$2,0,10*ROW('Water Data'!E163))="","",OFFSET('Water Data'!$B$2,0,10*ROW('Water Data'!E163)))</f>
        <v/>
      </c>
      <c r="B169" s="35" t="str">
        <f ca="true">+IF(OFFSET('Water Data'!$C$2,0,10*ROW('Water Data'!F163))="","",OFFSET('Water Data'!$C$2,0,10*ROW('Water Data'!F163)))</f>
        <v/>
      </c>
      <c r="C169" s="334" t="str">
        <f t="shared" ca="true" si="2"/>
        <v/>
      </c>
      <c r="D169" s="91"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1"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1"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1"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1"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1"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1"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1"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1"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1"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1"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1"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1"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1"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1"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1"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1"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1"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2"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2"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2"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2"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2"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2"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2"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2"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2"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2"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2"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2"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2"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2"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2"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2"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2"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2"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2"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2"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2"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2"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2"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2"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2"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2"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2"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2"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2"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2"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3"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3"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3"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3"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3"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3"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3"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3"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3"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3"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3"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3"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3"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3"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3"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3"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3"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3"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8"/>
      <c r="BS169" s="278" t="str">
        <f ca="true">+IF(OFFSET('Water Data'!$D$27,0,10*ROW('Water Data'!D163))="","",OFFSET('Water Data'!$D$27,0,10*ROW('Water Data'!D163)))</f>
        <v/>
      </c>
      <c r="BT169" s="278" t="str">
        <f ca="true">+IF(OFFSET('Water Data'!$D$28,0,10*ROW('Water Data'!D163))="","",OFFSET('Water Data'!$D$28,0,10*ROW('Water Data'!D163)))</f>
        <v/>
      </c>
      <c r="BU169" s="278" t="str">
        <f ca="true">+IF(OFFSET('Water Data'!$D$29,0,10*ROW('Water Data'!D163))="","",OFFSET('Water Data'!$D$29,0,10*ROW('Water Data'!D163)))</f>
        <v/>
      </c>
      <c r="BV169" s="278" t="str">
        <f ca="true">+IF(OFFSET('Water Data'!$E$27,0,10*ROW('Water Data'!E163))="","",OFFSET('Water Data'!$E$27,0,10*ROW('Water Data'!E163)))</f>
        <v/>
      </c>
      <c r="BW169" s="278" t="str">
        <f ca="true">+IF(OFFSET('Water Data'!$E$28,0,10*ROW('Water Data'!E163))="","",OFFSET('Water Data'!$E$28,0,10*ROW('Water Data'!E163)))</f>
        <v/>
      </c>
      <c r="BX169" s="278" t="str">
        <f ca="true">+IF(OFFSET('Water Data'!$E$29,0,10*ROW('Water Data'!E163))="","",OFFSET('Water Data'!$E$29,0,10*ROW('Water Data'!E163)))</f>
        <v/>
      </c>
      <c r="BY169" s="278" t="str">
        <f ca="true">+IF(OFFSET('Water Data'!$F$27,0,10*ROW('Water Data'!F163))="","",OFFSET('Water Data'!$F$27,0,10*ROW('Water Data'!F163)))</f>
        <v/>
      </c>
      <c r="BZ169" s="278" t="str">
        <f ca="true">+IF(OFFSET('Water Data'!$F$28,0,10*ROW('Water Data'!F163))="","",OFFSET('Water Data'!$F$28,0,10*ROW('Water Data'!F163)))</f>
        <v/>
      </c>
      <c r="CA169" s="278" t="str">
        <f ca="true">+IF(OFFSET('Water Data'!$F$29,0,10*ROW('Water Data'!F163))="","",OFFSET('Water Data'!$F$29,0,10*ROW('Water Data'!F163)))</f>
        <v/>
      </c>
      <c r="CB169" s="278" t="str">
        <f ca="true">+IF(OFFSET('Water Data'!$G$27,0,10*ROW('Water Data'!G163))="","",OFFSET('Water Data'!$G$27,0,10*ROW('Water Data'!G163)))</f>
        <v/>
      </c>
      <c r="CC169" s="278" t="str">
        <f ca="true">+IF(OFFSET('Water Data'!$G$28,0,10*ROW('Water Data'!G163))="","",OFFSET('Water Data'!$G$28,0,10*ROW('Water Data'!G163)))</f>
        <v/>
      </c>
      <c r="CD169" s="278" t="str">
        <f ca="true">+IF(OFFSET('Water Data'!$G$29,0,10*ROW('Water Data'!G163))="","",OFFSET('Water Data'!$G$29,0,10*ROW('Water Data'!G163)))</f>
        <v/>
      </c>
      <c r="CE169" s="278" t="str">
        <f ca="true">+IF(OFFSET('Water Data'!$H$27,0,10*ROW('Water Data'!H163))="","",OFFSET('Water Data'!$H$27,0,10*ROW('Water Data'!H163)))</f>
        <v/>
      </c>
      <c r="CF169" s="278" t="str">
        <f ca="true">+IF(OFFSET('Water Data'!$H$28,0,10*ROW('Water Data'!H163))="","",OFFSET('Water Data'!$H$28,0,10*ROW('Water Data'!H163)))</f>
        <v/>
      </c>
      <c r="CG169" s="278" t="str">
        <f ca="true">+IF(OFFSET('Water Data'!$H$29,0,10*ROW('Water Data'!H163))="","",OFFSET('Water Data'!$H$29,0,10*ROW('Water Data'!H163)))</f>
        <v/>
      </c>
      <c r="CH169" s="278" t="str">
        <f ca="true">+IF(OFFSET('Water Data'!$I$27,0,10*ROW('Water Data'!I163))="","",OFFSET('Water Data'!$I$27,0,10*ROW('Water Data'!I163)))</f>
        <v/>
      </c>
      <c r="CI169" s="278" t="str">
        <f ca="true">+IF(OFFSET('Water Data'!$I$28,0,10*ROW('Water Data'!I163))="","",OFFSET('Water Data'!$I$28,0,10*ROW('Water Data'!I163)))</f>
        <v/>
      </c>
      <c r="CJ169" s="278" t="str">
        <f ca="true">+IF(OFFSET('Water Data'!$I$29,0,10*ROW('Water Data'!I163))="","",OFFSET('Water Data'!$I$29,0,10*ROW('Water Data'!I163)))</f>
        <v/>
      </c>
      <c r="CK169" s="278" t="str">
        <f ca="true">+IF(OFFSET('Sanitation Data'!$D$28,0,10*ROW('Sanitation Data'!D163))="","",OFFSET('Sanitation Data'!$D$28,0,10*ROW('Sanitation Data'!D163)))</f>
        <v/>
      </c>
      <c r="CL169" s="278" t="str">
        <f ca="true">+IF(OFFSET('Sanitation Data'!$D$29,0,10*ROW('Sanitation Data'!D163))="","",OFFSET('Sanitation Data'!$D$29,0,10*ROW('Sanitation Data'!D163)))</f>
        <v/>
      </c>
      <c r="CM169" s="278" t="str">
        <f ca="true">+IF(OFFSET('Sanitation Data'!$D$30,0,10*ROW('Sanitation Data'!D163))="","",OFFSET('Sanitation Data'!$D$30,0,10*ROW('Sanitation Data'!D163)))</f>
        <v/>
      </c>
      <c r="CN169" s="278" t="str">
        <f ca="true">+IF(OFFSET('Sanitation Data'!$D$31,0,10*ROW('Sanitation Data'!D163))="","",OFFSET('Sanitation Data'!$D$31,0,10*ROW('Sanitation Data'!D163)))</f>
        <v/>
      </c>
      <c r="CO169" s="278" t="str">
        <f ca="true">+IF(OFFSET('Sanitation Data'!$D$32,0,10*ROW('Sanitation Data'!D163))="","",OFFSET('Sanitation Data'!$D$32,0,10*ROW('Sanitation Data'!D163)))</f>
        <v/>
      </c>
      <c r="CP169" s="278" t="str">
        <f ca="true">+IF(OFFSET('Sanitation Data'!$E$28,0,10*ROW('Sanitation Data'!E163))="","",OFFSET('Sanitation Data'!$E$28,0,10*ROW('Sanitation Data'!E163)))</f>
        <v/>
      </c>
      <c r="CQ169" s="278" t="str">
        <f ca="true">+IF(OFFSET('Sanitation Data'!$E$29,0,10*ROW('Sanitation Data'!E163))="","",OFFSET('Sanitation Data'!$E$29,0,10*ROW('Sanitation Data'!E163)))</f>
        <v/>
      </c>
      <c r="CR169" s="278" t="str">
        <f ca="true">+IF(OFFSET('Sanitation Data'!$E$30,0,10*ROW('Sanitation Data'!E163))="","",OFFSET('Sanitation Data'!$E$30,0,10*ROW('Sanitation Data'!E163)))</f>
        <v/>
      </c>
      <c r="CS169" s="278" t="str">
        <f ca="true">+IF(OFFSET('Sanitation Data'!$E$31,0,10*ROW('Sanitation Data'!E163))="","",OFFSET('Sanitation Data'!$E$31,0,10*ROW('Sanitation Data'!E163)))</f>
        <v/>
      </c>
      <c r="CT169" s="278" t="str">
        <f ca="true">+IF(OFFSET('Sanitation Data'!$E$32,0,10*ROW('Sanitation Data'!E163))="","",OFFSET('Sanitation Data'!$E$32,0,10*ROW('Sanitation Data'!E163)))</f>
        <v/>
      </c>
      <c r="CU169" s="278" t="str">
        <f ca="true">+IF(OFFSET('Sanitation Data'!$F$28,0,10*ROW('Sanitation Data'!F163))="","",OFFSET('Sanitation Data'!$F$28,0,10*ROW('Sanitation Data'!F163)))</f>
        <v/>
      </c>
      <c r="CV169" s="278" t="str">
        <f ca="true">+IF(OFFSET('Sanitation Data'!$F$29,0,10*ROW('Sanitation Data'!F163))="","",OFFSET('Sanitation Data'!$F$29,0,10*ROW('Sanitation Data'!F163)))</f>
        <v/>
      </c>
      <c r="CW169" s="278" t="str">
        <f ca="true">+IF(OFFSET('Sanitation Data'!$F$30,0,10*ROW('Sanitation Data'!F163))="","",OFFSET('Sanitation Data'!$F$30,0,10*ROW('Sanitation Data'!F163)))</f>
        <v/>
      </c>
      <c r="CX169" s="278" t="str">
        <f ca="true">+IF(OFFSET('Sanitation Data'!$F$31,0,10*ROW('Sanitation Data'!F163))="","",OFFSET('Sanitation Data'!$F$31,0,10*ROW('Sanitation Data'!F163)))</f>
        <v/>
      </c>
      <c r="CY169" s="278" t="str">
        <f ca="true">+IF(OFFSET('Sanitation Data'!$F$32,0,10*ROW('Sanitation Data'!F163))="","",OFFSET('Sanitation Data'!$F$32,0,10*ROW('Sanitation Data'!F163)))</f>
        <v/>
      </c>
      <c r="CZ169" s="278" t="str">
        <f ca="true">+IF(OFFSET('Sanitation Data'!$G$28,0,10*ROW('Sanitation Data'!G163))="","",OFFSET('Sanitation Data'!$G$28,0,10*ROW('Sanitation Data'!G163)))</f>
        <v/>
      </c>
      <c r="DA169" s="278" t="str">
        <f ca="true">+IF(OFFSET('Sanitation Data'!$G$29,0,10*ROW('Sanitation Data'!G163))="","",OFFSET('Sanitation Data'!$G$29,0,10*ROW('Sanitation Data'!G163)))</f>
        <v/>
      </c>
      <c r="DB169" s="278" t="str">
        <f ca="true">+IF(OFFSET('Sanitation Data'!$G$30,0,10*ROW('Sanitation Data'!G163))="","",OFFSET('Sanitation Data'!$G$30,0,10*ROW('Sanitation Data'!G163)))</f>
        <v/>
      </c>
      <c r="DC169" s="278" t="str">
        <f ca="true">+IF(OFFSET('Sanitation Data'!$G$31,0,10*ROW('Sanitation Data'!G163))="","",OFFSET('Sanitation Data'!$G$31,0,10*ROW('Sanitation Data'!G163)))</f>
        <v/>
      </c>
      <c r="DD169" s="278" t="str">
        <f ca="true">+IF(OFFSET('Sanitation Data'!$G$32,0,10*ROW('Sanitation Data'!G163))="","",OFFSET('Sanitation Data'!$G$32,0,10*ROW('Sanitation Data'!G163)))</f>
        <v/>
      </c>
      <c r="DE169" s="278" t="str">
        <f ca="true">+IF(OFFSET('Sanitation Data'!$H$28,0,10*ROW('Sanitation Data'!H163))="","",OFFSET('Sanitation Data'!$H$28,0,10*ROW('Sanitation Data'!H163)))</f>
        <v/>
      </c>
      <c r="DF169" s="278" t="str">
        <f ca="true">+IF(OFFSET('Sanitation Data'!$H$29,0,10*ROW('Sanitation Data'!H163))="","",OFFSET('Sanitation Data'!$H$29,0,10*ROW('Sanitation Data'!H163)))</f>
        <v/>
      </c>
      <c r="DG169" s="278" t="str">
        <f ca="true">+IF(OFFSET('Sanitation Data'!$H$30,0,10*ROW('Sanitation Data'!H163))="","",OFFSET('Sanitation Data'!$H$30,0,10*ROW('Sanitation Data'!H163)))</f>
        <v/>
      </c>
      <c r="DH169" s="278" t="str">
        <f ca="true">+IF(OFFSET('Sanitation Data'!$H$31,0,10*ROW('Sanitation Data'!H163))="","",OFFSET('Sanitation Data'!$H$31,0,10*ROW('Sanitation Data'!H163)))</f>
        <v/>
      </c>
      <c r="DI169" s="278" t="str">
        <f ca="true">+IF(OFFSET('Sanitation Data'!$H$32,0,10*ROW('Sanitation Data'!H163))="","",OFFSET('Sanitation Data'!$H$32,0,10*ROW('Sanitation Data'!H163)))</f>
        <v/>
      </c>
      <c r="DJ169" s="278" t="str">
        <f ca="true">+IF(OFFSET('Sanitation Data'!$I$28,0,10*ROW('Sanitation Data'!I163))="","",OFFSET('Sanitation Data'!$I$28,0,10*ROW('Sanitation Data'!I163)))</f>
        <v/>
      </c>
      <c r="DK169" s="278" t="str">
        <f ca="true">+IF(OFFSET('Sanitation Data'!$I$29,0,10*ROW('Sanitation Data'!I163))="","",OFFSET('Sanitation Data'!$I$29,0,10*ROW('Sanitation Data'!I163)))</f>
        <v/>
      </c>
      <c r="DL169" s="278" t="str">
        <f ca="true">+IF(OFFSET('Sanitation Data'!$I$30,0,10*ROW('Sanitation Data'!I163))="","",OFFSET('Sanitation Data'!$I$30,0,10*ROW('Sanitation Data'!I163)))</f>
        <v/>
      </c>
      <c r="DM169" s="278" t="str">
        <f ca="true">+IF(OFFSET('Sanitation Data'!$I$31,0,10*ROW('Sanitation Data'!I163))="","",OFFSET('Sanitation Data'!$I$31,0,10*ROW('Sanitation Data'!I163)))</f>
        <v/>
      </c>
      <c r="DN169" s="278" t="str">
        <f ca="true">+IF(OFFSET('Sanitation Data'!$I$32,0,10*ROW('Sanitation Data'!I163))="","",OFFSET('Sanitation Data'!$I$32,0,10*ROW('Sanitation Data'!I163)))</f>
        <v/>
      </c>
      <c r="DO169" s="278" t="str">
        <f ca="true">+IF(OFFSET('Hygiene Data'!$D$11,0,10*ROW('Hygiene Data'!D163))="","",OFFSET('Hygiene Data'!$D$11,0,10*ROW('Hygiene Data'!D163)))</f>
        <v/>
      </c>
      <c r="DP169" s="278" t="str">
        <f ca="true">+IF(OFFSET('Hygiene Data'!$D$12,0,10*ROW('Hygiene Data'!D163))="","",OFFSET('Hygiene Data'!$D$12,0,10*ROW('Hygiene Data'!D163)))</f>
        <v/>
      </c>
      <c r="DQ169" s="278" t="str">
        <f ca="true">+IF(OFFSET('Hygiene Data'!$D$13,0,10*ROW('Hygiene Data'!D163))="","",OFFSET('Hygiene Data'!$D$13,0,10*ROW('Hygiene Data'!D163)))</f>
        <v/>
      </c>
      <c r="DR169" s="278" t="str">
        <f ca="true">+IF(OFFSET('Hygiene Data'!$E$11,0,10*ROW('Hygiene Data'!E163))="","",OFFSET('Hygiene Data'!$E$11,0,10*ROW('Hygiene Data'!E163)))</f>
        <v/>
      </c>
      <c r="DS169" s="278" t="str">
        <f ca="true">+IF(OFFSET('Hygiene Data'!$E$12,0,10*ROW('Hygiene Data'!E163))="","",OFFSET('Hygiene Data'!$E$12,0,10*ROW('Hygiene Data'!E163)))</f>
        <v/>
      </c>
      <c r="DT169" s="278" t="str">
        <f ca="true">+IF(OFFSET('Hygiene Data'!$E$13,0,10*ROW('Hygiene Data'!E163))="","",OFFSET('Hygiene Data'!$E$13,0,10*ROW('Hygiene Data'!E163)))</f>
        <v/>
      </c>
      <c r="DU169" s="278" t="str">
        <f ca="true">+IF(OFFSET('Hygiene Data'!$F$11,0,10*ROW('Hygiene Data'!F163))="","",OFFSET('Hygiene Data'!$F$11,0,10*ROW('Hygiene Data'!F163)))</f>
        <v/>
      </c>
      <c r="DV169" s="278" t="str">
        <f ca="true">+IF(OFFSET('Hygiene Data'!$F$12,0,10*ROW('Hygiene Data'!F163))="","",OFFSET('Hygiene Data'!$F$12,0,10*ROW('Hygiene Data'!F163)))</f>
        <v/>
      </c>
      <c r="DW169" s="278" t="str">
        <f ca="true">+IF(OFFSET('Hygiene Data'!$F$13,0,10*ROW('Hygiene Data'!F163))="","",OFFSET('Hygiene Data'!$F$13,0,10*ROW('Hygiene Data'!F163)))</f>
        <v/>
      </c>
      <c r="DX169" s="278" t="str">
        <f ca="true">+IF(OFFSET('Hygiene Data'!$G$11,0,10*ROW('Hygiene Data'!G163))="","",OFFSET('Hygiene Data'!$G$11,0,10*ROW('Hygiene Data'!G163)))</f>
        <v/>
      </c>
      <c r="DY169" s="278" t="str">
        <f ca="true">+IF(OFFSET('Hygiene Data'!$G$12,0,10*ROW('Hygiene Data'!G163))="","",OFFSET('Hygiene Data'!$G$12,0,10*ROW('Hygiene Data'!G163)))</f>
        <v/>
      </c>
      <c r="DZ169" s="278" t="str">
        <f ca="true">+IF(OFFSET('Hygiene Data'!$G$13,0,10*ROW('Hygiene Data'!G163))="","",OFFSET('Hygiene Data'!$G$13,0,10*ROW('Hygiene Data'!G163)))</f>
        <v/>
      </c>
      <c r="EA169" s="278" t="str">
        <f ca="true">+IF(OFFSET('Hygiene Data'!$H$11,0,10*ROW('Hygiene Data'!H163))="","",OFFSET('Hygiene Data'!$H$11,0,10*ROW('Hygiene Data'!H163)))</f>
        <v/>
      </c>
      <c r="EB169" s="278" t="str">
        <f ca="true">+IF(OFFSET('Hygiene Data'!$H$12,0,10*ROW('Hygiene Data'!H163))="","",OFFSET('Hygiene Data'!$H$12,0,10*ROW('Hygiene Data'!H163)))</f>
        <v/>
      </c>
      <c r="EC169" s="278" t="str">
        <f ca="true">+IF(OFFSET('Hygiene Data'!$H$13,0,10*ROW('Hygiene Data'!H163))="","",OFFSET('Hygiene Data'!$H$13,0,10*ROW('Hygiene Data'!H163)))</f>
        <v/>
      </c>
      <c r="ED169" s="278" t="str">
        <f ca="true">+IF(OFFSET('Hygiene Data'!$I$11,0,10*ROW('Hygiene Data'!I163))="","",OFFSET('Hygiene Data'!$I$11,0,10*ROW('Hygiene Data'!I163)))</f>
        <v/>
      </c>
      <c r="EE169" s="278" t="str">
        <f ca="true">+IF(OFFSET('Hygiene Data'!$I$12,0,10*ROW('Hygiene Data'!I163))="","",OFFSET('Hygiene Data'!$I$12,0,10*ROW('Hygiene Data'!I163)))</f>
        <v/>
      </c>
      <c r="EF169" s="278" t="str">
        <f ca="true">+IF(OFFSET('Hygiene Data'!$I$13,0,10*ROW('Hygiene Data'!I163))="","",OFFSET('Hygiene Data'!$I$13,0,10*ROW('Hygiene Data'!I163)))</f>
        <v/>
      </c>
    </row>
    <row xmlns:x14ac="http://schemas.microsoft.com/office/spreadsheetml/2009/9/ac" r="170" x14ac:dyDescent="0.2">
      <c r="A170" s="35" t="str">
        <f ca="true">+IF(OFFSET('Water Data'!$B$2,0,10*ROW('Water Data'!E164))="","",OFFSET('Water Data'!$B$2,0,10*ROW('Water Data'!E164)))</f>
        <v/>
      </c>
      <c r="B170" s="35" t="str">
        <f ca="true">+IF(OFFSET('Water Data'!$C$2,0,10*ROW('Water Data'!F164))="","",OFFSET('Water Data'!$C$2,0,10*ROW('Water Data'!F164)))</f>
        <v/>
      </c>
      <c r="C170" s="334" t="str">
        <f t="shared" ca="true" si="2"/>
        <v/>
      </c>
      <c r="D170" s="91"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1"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1"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1"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1"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1"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1"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1"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1"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1"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1"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1"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1"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1"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1"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1"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1"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1"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2"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2"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2"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2"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2"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2"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2"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2"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2"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2"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2"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2"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2"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2"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2"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2"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2"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2"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2"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2"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2"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2"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2"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2"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2"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2"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2"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2"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2"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2"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3"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3"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3"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3"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3"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3"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3"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3"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3"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3"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3"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3"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3"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3"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3"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3"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3"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3"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8"/>
      <c r="BS170" s="278" t="str">
        <f ca="true">+IF(OFFSET('Water Data'!$D$27,0,10*ROW('Water Data'!D164))="","",OFFSET('Water Data'!$D$27,0,10*ROW('Water Data'!D164)))</f>
        <v/>
      </c>
      <c r="BT170" s="278" t="str">
        <f ca="true">+IF(OFFSET('Water Data'!$D$28,0,10*ROW('Water Data'!D164))="","",OFFSET('Water Data'!$D$28,0,10*ROW('Water Data'!D164)))</f>
        <v/>
      </c>
      <c r="BU170" s="278" t="str">
        <f ca="true">+IF(OFFSET('Water Data'!$D$29,0,10*ROW('Water Data'!D164))="","",OFFSET('Water Data'!$D$29,0,10*ROW('Water Data'!D164)))</f>
        <v/>
      </c>
      <c r="BV170" s="278" t="str">
        <f ca="true">+IF(OFFSET('Water Data'!$E$27,0,10*ROW('Water Data'!E164))="","",OFFSET('Water Data'!$E$27,0,10*ROW('Water Data'!E164)))</f>
        <v/>
      </c>
      <c r="BW170" s="278" t="str">
        <f ca="true">+IF(OFFSET('Water Data'!$E$28,0,10*ROW('Water Data'!E164))="","",OFFSET('Water Data'!$E$28,0,10*ROW('Water Data'!E164)))</f>
        <v/>
      </c>
      <c r="BX170" s="278" t="str">
        <f ca="true">+IF(OFFSET('Water Data'!$E$29,0,10*ROW('Water Data'!E164))="","",OFFSET('Water Data'!$E$29,0,10*ROW('Water Data'!E164)))</f>
        <v/>
      </c>
      <c r="BY170" s="278" t="str">
        <f ca="true">+IF(OFFSET('Water Data'!$F$27,0,10*ROW('Water Data'!F164))="","",OFFSET('Water Data'!$F$27,0,10*ROW('Water Data'!F164)))</f>
        <v/>
      </c>
      <c r="BZ170" s="278" t="str">
        <f ca="true">+IF(OFFSET('Water Data'!$F$28,0,10*ROW('Water Data'!F164))="","",OFFSET('Water Data'!$F$28,0,10*ROW('Water Data'!F164)))</f>
        <v/>
      </c>
      <c r="CA170" s="278" t="str">
        <f ca="true">+IF(OFFSET('Water Data'!$F$29,0,10*ROW('Water Data'!F164))="","",OFFSET('Water Data'!$F$29,0,10*ROW('Water Data'!F164)))</f>
        <v/>
      </c>
      <c r="CB170" s="278" t="str">
        <f ca="true">+IF(OFFSET('Water Data'!$G$27,0,10*ROW('Water Data'!G164))="","",OFFSET('Water Data'!$G$27,0,10*ROW('Water Data'!G164)))</f>
        <v/>
      </c>
      <c r="CC170" s="278" t="str">
        <f ca="true">+IF(OFFSET('Water Data'!$G$28,0,10*ROW('Water Data'!G164))="","",OFFSET('Water Data'!$G$28,0,10*ROW('Water Data'!G164)))</f>
        <v/>
      </c>
      <c r="CD170" s="278" t="str">
        <f ca="true">+IF(OFFSET('Water Data'!$G$29,0,10*ROW('Water Data'!G164))="","",OFFSET('Water Data'!$G$29,0,10*ROW('Water Data'!G164)))</f>
        <v/>
      </c>
      <c r="CE170" s="278" t="str">
        <f ca="true">+IF(OFFSET('Water Data'!$H$27,0,10*ROW('Water Data'!H164))="","",OFFSET('Water Data'!$H$27,0,10*ROW('Water Data'!H164)))</f>
        <v/>
      </c>
      <c r="CF170" s="278" t="str">
        <f ca="true">+IF(OFFSET('Water Data'!$H$28,0,10*ROW('Water Data'!H164))="","",OFFSET('Water Data'!$H$28,0,10*ROW('Water Data'!H164)))</f>
        <v/>
      </c>
      <c r="CG170" s="278" t="str">
        <f ca="true">+IF(OFFSET('Water Data'!$H$29,0,10*ROW('Water Data'!H164))="","",OFFSET('Water Data'!$H$29,0,10*ROW('Water Data'!H164)))</f>
        <v/>
      </c>
      <c r="CH170" s="278" t="str">
        <f ca="true">+IF(OFFSET('Water Data'!$I$27,0,10*ROW('Water Data'!I164))="","",OFFSET('Water Data'!$I$27,0,10*ROW('Water Data'!I164)))</f>
        <v/>
      </c>
      <c r="CI170" s="278" t="str">
        <f ca="true">+IF(OFFSET('Water Data'!$I$28,0,10*ROW('Water Data'!I164))="","",OFFSET('Water Data'!$I$28,0,10*ROW('Water Data'!I164)))</f>
        <v/>
      </c>
      <c r="CJ170" s="278" t="str">
        <f ca="true">+IF(OFFSET('Water Data'!$I$29,0,10*ROW('Water Data'!I164))="","",OFFSET('Water Data'!$I$29,0,10*ROW('Water Data'!I164)))</f>
        <v/>
      </c>
      <c r="CK170" s="278" t="str">
        <f ca="true">+IF(OFFSET('Sanitation Data'!$D$28,0,10*ROW('Sanitation Data'!D164))="","",OFFSET('Sanitation Data'!$D$28,0,10*ROW('Sanitation Data'!D164)))</f>
        <v/>
      </c>
      <c r="CL170" s="278" t="str">
        <f ca="true">+IF(OFFSET('Sanitation Data'!$D$29,0,10*ROW('Sanitation Data'!D164))="","",OFFSET('Sanitation Data'!$D$29,0,10*ROW('Sanitation Data'!D164)))</f>
        <v/>
      </c>
      <c r="CM170" s="278" t="str">
        <f ca="true">+IF(OFFSET('Sanitation Data'!$D$30,0,10*ROW('Sanitation Data'!D164))="","",OFFSET('Sanitation Data'!$D$30,0,10*ROW('Sanitation Data'!D164)))</f>
        <v/>
      </c>
      <c r="CN170" s="278" t="str">
        <f ca="true">+IF(OFFSET('Sanitation Data'!$D$31,0,10*ROW('Sanitation Data'!D164))="","",OFFSET('Sanitation Data'!$D$31,0,10*ROW('Sanitation Data'!D164)))</f>
        <v/>
      </c>
      <c r="CO170" s="278" t="str">
        <f ca="true">+IF(OFFSET('Sanitation Data'!$D$32,0,10*ROW('Sanitation Data'!D164))="","",OFFSET('Sanitation Data'!$D$32,0,10*ROW('Sanitation Data'!D164)))</f>
        <v/>
      </c>
      <c r="CP170" s="278" t="str">
        <f ca="true">+IF(OFFSET('Sanitation Data'!$E$28,0,10*ROW('Sanitation Data'!E164))="","",OFFSET('Sanitation Data'!$E$28,0,10*ROW('Sanitation Data'!E164)))</f>
        <v/>
      </c>
      <c r="CQ170" s="278" t="str">
        <f ca="true">+IF(OFFSET('Sanitation Data'!$E$29,0,10*ROW('Sanitation Data'!E164))="","",OFFSET('Sanitation Data'!$E$29,0,10*ROW('Sanitation Data'!E164)))</f>
        <v/>
      </c>
      <c r="CR170" s="278" t="str">
        <f ca="true">+IF(OFFSET('Sanitation Data'!$E$30,0,10*ROW('Sanitation Data'!E164))="","",OFFSET('Sanitation Data'!$E$30,0,10*ROW('Sanitation Data'!E164)))</f>
        <v/>
      </c>
      <c r="CS170" s="278" t="str">
        <f ca="true">+IF(OFFSET('Sanitation Data'!$E$31,0,10*ROW('Sanitation Data'!E164))="","",OFFSET('Sanitation Data'!$E$31,0,10*ROW('Sanitation Data'!E164)))</f>
        <v/>
      </c>
      <c r="CT170" s="278" t="str">
        <f ca="true">+IF(OFFSET('Sanitation Data'!$E$32,0,10*ROW('Sanitation Data'!E164))="","",OFFSET('Sanitation Data'!$E$32,0,10*ROW('Sanitation Data'!E164)))</f>
        <v/>
      </c>
      <c r="CU170" s="278" t="str">
        <f ca="true">+IF(OFFSET('Sanitation Data'!$F$28,0,10*ROW('Sanitation Data'!F164))="","",OFFSET('Sanitation Data'!$F$28,0,10*ROW('Sanitation Data'!F164)))</f>
        <v/>
      </c>
      <c r="CV170" s="278" t="str">
        <f ca="true">+IF(OFFSET('Sanitation Data'!$F$29,0,10*ROW('Sanitation Data'!F164))="","",OFFSET('Sanitation Data'!$F$29,0,10*ROW('Sanitation Data'!F164)))</f>
        <v/>
      </c>
      <c r="CW170" s="278" t="str">
        <f ca="true">+IF(OFFSET('Sanitation Data'!$F$30,0,10*ROW('Sanitation Data'!F164))="","",OFFSET('Sanitation Data'!$F$30,0,10*ROW('Sanitation Data'!F164)))</f>
        <v/>
      </c>
      <c r="CX170" s="278" t="str">
        <f ca="true">+IF(OFFSET('Sanitation Data'!$F$31,0,10*ROW('Sanitation Data'!F164))="","",OFFSET('Sanitation Data'!$F$31,0,10*ROW('Sanitation Data'!F164)))</f>
        <v/>
      </c>
      <c r="CY170" s="278" t="str">
        <f ca="true">+IF(OFFSET('Sanitation Data'!$F$32,0,10*ROW('Sanitation Data'!F164))="","",OFFSET('Sanitation Data'!$F$32,0,10*ROW('Sanitation Data'!F164)))</f>
        <v/>
      </c>
      <c r="CZ170" s="278" t="str">
        <f ca="true">+IF(OFFSET('Sanitation Data'!$G$28,0,10*ROW('Sanitation Data'!G164))="","",OFFSET('Sanitation Data'!$G$28,0,10*ROW('Sanitation Data'!G164)))</f>
        <v/>
      </c>
      <c r="DA170" s="278" t="str">
        <f ca="true">+IF(OFFSET('Sanitation Data'!$G$29,0,10*ROW('Sanitation Data'!G164))="","",OFFSET('Sanitation Data'!$G$29,0,10*ROW('Sanitation Data'!G164)))</f>
        <v/>
      </c>
      <c r="DB170" s="278" t="str">
        <f ca="true">+IF(OFFSET('Sanitation Data'!$G$30,0,10*ROW('Sanitation Data'!G164))="","",OFFSET('Sanitation Data'!$G$30,0,10*ROW('Sanitation Data'!G164)))</f>
        <v/>
      </c>
      <c r="DC170" s="278" t="str">
        <f ca="true">+IF(OFFSET('Sanitation Data'!$G$31,0,10*ROW('Sanitation Data'!G164))="","",OFFSET('Sanitation Data'!$G$31,0,10*ROW('Sanitation Data'!G164)))</f>
        <v/>
      </c>
      <c r="DD170" s="278" t="str">
        <f ca="true">+IF(OFFSET('Sanitation Data'!$G$32,0,10*ROW('Sanitation Data'!G164))="","",OFFSET('Sanitation Data'!$G$32,0,10*ROW('Sanitation Data'!G164)))</f>
        <v/>
      </c>
      <c r="DE170" s="278" t="str">
        <f ca="true">+IF(OFFSET('Sanitation Data'!$H$28,0,10*ROW('Sanitation Data'!H164))="","",OFFSET('Sanitation Data'!$H$28,0,10*ROW('Sanitation Data'!H164)))</f>
        <v/>
      </c>
      <c r="DF170" s="278" t="str">
        <f ca="true">+IF(OFFSET('Sanitation Data'!$H$29,0,10*ROW('Sanitation Data'!H164))="","",OFFSET('Sanitation Data'!$H$29,0,10*ROW('Sanitation Data'!H164)))</f>
        <v/>
      </c>
      <c r="DG170" s="278" t="str">
        <f ca="true">+IF(OFFSET('Sanitation Data'!$H$30,0,10*ROW('Sanitation Data'!H164))="","",OFFSET('Sanitation Data'!$H$30,0,10*ROW('Sanitation Data'!H164)))</f>
        <v/>
      </c>
      <c r="DH170" s="278" t="str">
        <f ca="true">+IF(OFFSET('Sanitation Data'!$H$31,0,10*ROW('Sanitation Data'!H164))="","",OFFSET('Sanitation Data'!$H$31,0,10*ROW('Sanitation Data'!H164)))</f>
        <v/>
      </c>
      <c r="DI170" s="278" t="str">
        <f ca="true">+IF(OFFSET('Sanitation Data'!$H$32,0,10*ROW('Sanitation Data'!H164))="","",OFFSET('Sanitation Data'!$H$32,0,10*ROW('Sanitation Data'!H164)))</f>
        <v/>
      </c>
      <c r="DJ170" s="278" t="str">
        <f ca="true">+IF(OFFSET('Sanitation Data'!$I$28,0,10*ROW('Sanitation Data'!I164))="","",OFFSET('Sanitation Data'!$I$28,0,10*ROW('Sanitation Data'!I164)))</f>
        <v/>
      </c>
      <c r="DK170" s="278" t="str">
        <f ca="true">+IF(OFFSET('Sanitation Data'!$I$29,0,10*ROW('Sanitation Data'!I164))="","",OFFSET('Sanitation Data'!$I$29,0,10*ROW('Sanitation Data'!I164)))</f>
        <v/>
      </c>
      <c r="DL170" s="278" t="str">
        <f ca="true">+IF(OFFSET('Sanitation Data'!$I$30,0,10*ROW('Sanitation Data'!I164))="","",OFFSET('Sanitation Data'!$I$30,0,10*ROW('Sanitation Data'!I164)))</f>
        <v/>
      </c>
      <c r="DM170" s="278" t="str">
        <f ca="true">+IF(OFFSET('Sanitation Data'!$I$31,0,10*ROW('Sanitation Data'!I164))="","",OFFSET('Sanitation Data'!$I$31,0,10*ROW('Sanitation Data'!I164)))</f>
        <v/>
      </c>
      <c r="DN170" s="278" t="str">
        <f ca="true">+IF(OFFSET('Sanitation Data'!$I$32,0,10*ROW('Sanitation Data'!I164))="","",OFFSET('Sanitation Data'!$I$32,0,10*ROW('Sanitation Data'!I164)))</f>
        <v/>
      </c>
      <c r="DO170" s="278" t="str">
        <f ca="true">+IF(OFFSET('Hygiene Data'!$D$11,0,10*ROW('Hygiene Data'!D164))="","",OFFSET('Hygiene Data'!$D$11,0,10*ROW('Hygiene Data'!D164)))</f>
        <v/>
      </c>
      <c r="DP170" s="278" t="str">
        <f ca="true">+IF(OFFSET('Hygiene Data'!$D$12,0,10*ROW('Hygiene Data'!D164))="","",OFFSET('Hygiene Data'!$D$12,0,10*ROW('Hygiene Data'!D164)))</f>
        <v/>
      </c>
      <c r="DQ170" s="278" t="str">
        <f ca="true">+IF(OFFSET('Hygiene Data'!$D$13,0,10*ROW('Hygiene Data'!D164))="","",OFFSET('Hygiene Data'!$D$13,0,10*ROW('Hygiene Data'!D164)))</f>
        <v/>
      </c>
      <c r="DR170" s="278" t="str">
        <f ca="true">+IF(OFFSET('Hygiene Data'!$E$11,0,10*ROW('Hygiene Data'!E164))="","",OFFSET('Hygiene Data'!$E$11,0,10*ROW('Hygiene Data'!E164)))</f>
        <v/>
      </c>
      <c r="DS170" s="278" t="str">
        <f ca="true">+IF(OFFSET('Hygiene Data'!$E$12,0,10*ROW('Hygiene Data'!E164))="","",OFFSET('Hygiene Data'!$E$12,0,10*ROW('Hygiene Data'!E164)))</f>
        <v/>
      </c>
      <c r="DT170" s="278" t="str">
        <f ca="true">+IF(OFFSET('Hygiene Data'!$E$13,0,10*ROW('Hygiene Data'!E164))="","",OFFSET('Hygiene Data'!$E$13,0,10*ROW('Hygiene Data'!E164)))</f>
        <v/>
      </c>
      <c r="DU170" s="278" t="str">
        <f ca="true">+IF(OFFSET('Hygiene Data'!$F$11,0,10*ROW('Hygiene Data'!F164))="","",OFFSET('Hygiene Data'!$F$11,0,10*ROW('Hygiene Data'!F164)))</f>
        <v/>
      </c>
      <c r="DV170" s="278" t="str">
        <f ca="true">+IF(OFFSET('Hygiene Data'!$F$12,0,10*ROW('Hygiene Data'!F164))="","",OFFSET('Hygiene Data'!$F$12,0,10*ROW('Hygiene Data'!F164)))</f>
        <v/>
      </c>
      <c r="DW170" s="278" t="str">
        <f ca="true">+IF(OFFSET('Hygiene Data'!$F$13,0,10*ROW('Hygiene Data'!F164))="","",OFFSET('Hygiene Data'!$F$13,0,10*ROW('Hygiene Data'!F164)))</f>
        <v/>
      </c>
      <c r="DX170" s="278" t="str">
        <f ca="true">+IF(OFFSET('Hygiene Data'!$G$11,0,10*ROW('Hygiene Data'!G164))="","",OFFSET('Hygiene Data'!$G$11,0,10*ROW('Hygiene Data'!G164)))</f>
        <v/>
      </c>
      <c r="DY170" s="278" t="str">
        <f ca="true">+IF(OFFSET('Hygiene Data'!$G$12,0,10*ROW('Hygiene Data'!G164))="","",OFFSET('Hygiene Data'!$G$12,0,10*ROW('Hygiene Data'!G164)))</f>
        <v/>
      </c>
      <c r="DZ170" s="278" t="str">
        <f ca="true">+IF(OFFSET('Hygiene Data'!$G$13,0,10*ROW('Hygiene Data'!G164))="","",OFFSET('Hygiene Data'!$G$13,0,10*ROW('Hygiene Data'!G164)))</f>
        <v/>
      </c>
      <c r="EA170" s="278" t="str">
        <f ca="true">+IF(OFFSET('Hygiene Data'!$H$11,0,10*ROW('Hygiene Data'!H164))="","",OFFSET('Hygiene Data'!$H$11,0,10*ROW('Hygiene Data'!H164)))</f>
        <v/>
      </c>
      <c r="EB170" s="278" t="str">
        <f ca="true">+IF(OFFSET('Hygiene Data'!$H$12,0,10*ROW('Hygiene Data'!H164))="","",OFFSET('Hygiene Data'!$H$12,0,10*ROW('Hygiene Data'!H164)))</f>
        <v/>
      </c>
      <c r="EC170" s="278" t="str">
        <f ca="true">+IF(OFFSET('Hygiene Data'!$H$13,0,10*ROW('Hygiene Data'!H164))="","",OFFSET('Hygiene Data'!$H$13,0,10*ROW('Hygiene Data'!H164)))</f>
        <v/>
      </c>
      <c r="ED170" s="278" t="str">
        <f ca="true">+IF(OFFSET('Hygiene Data'!$I$11,0,10*ROW('Hygiene Data'!I164))="","",OFFSET('Hygiene Data'!$I$11,0,10*ROW('Hygiene Data'!I164)))</f>
        <v/>
      </c>
      <c r="EE170" s="278" t="str">
        <f ca="true">+IF(OFFSET('Hygiene Data'!$I$12,0,10*ROW('Hygiene Data'!I164))="","",OFFSET('Hygiene Data'!$I$12,0,10*ROW('Hygiene Data'!I164)))</f>
        <v/>
      </c>
      <c r="EF170" s="278" t="str">
        <f ca="true">+IF(OFFSET('Hygiene Data'!$I$13,0,10*ROW('Hygiene Data'!I164))="","",OFFSET('Hygiene Data'!$I$13,0,10*ROW('Hygiene Data'!I164)))</f>
        <v/>
      </c>
    </row>
    <row xmlns:x14ac="http://schemas.microsoft.com/office/spreadsheetml/2009/9/ac" r="171" x14ac:dyDescent="0.2">
      <c r="A171" s="35" t="str">
        <f ca="true">+IF(OFFSET('Water Data'!$B$2,0,10*ROW('Water Data'!E165))="","",OFFSET('Water Data'!$B$2,0,10*ROW('Water Data'!E165)))</f>
        <v/>
      </c>
      <c r="B171" s="35" t="str">
        <f ca="true">+IF(OFFSET('Water Data'!$C$2,0,10*ROW('Water Data'!F165))="","",OFFSET('Water Data'!$C$2,0,10*ROW('Water Data'!F165)))</f>
        <v/>
      </c>
      <c r="C171" s="334" t="str">
        <f t="shared" ca="true" si="2"/>
        <v/>
      </c>
      <c r="D171" s="91"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1"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1"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1"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1"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1"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1"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1"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1"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1"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1"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1"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1"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1"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1"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1"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1"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1"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2"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2"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2"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2"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2"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2"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2"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2"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2"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2"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2"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2"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2"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2"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2"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2"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2"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2"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2"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2"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2"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2"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2"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2"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2"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2"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2"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2"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2"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2"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3"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3"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3"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3"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3"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3"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3"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3"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3"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3"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3"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3"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3"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3"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3"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3"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3"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3"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8"/>
      <c r="BS171" s="278" t="str">
        <f ca="true">+IF(OFFSET('Water Data'!$D$27,0,10*ROW('Water Data'!D165))="","",OFFSET('Water Data'!$D$27,0,10*ROW('Water Data'!D165)))</f>
        <v/>
      </c>
      <c r="BT171" s="278" t="str">
        <f ca="true">+IF(OFFSET('Water Data'!$D$28,0,10*ROW('Water Data'!D165))="","",OFFSET('Water Data'!$D$28,0,10*ROW('Water Data'!D165)))</f>
        <v/>
      </c>
      <c r="BU171" s="278" t="str">
        <f ca="true">+IF(OFFSET('Water Data'!$D$29,0,10*ROW('Water Data'!D165))="","",OFFSET('Water Data'!$D$29,0,10*ROW('Water Data'!D165)))</f>
        <v/>
      </c>
      <c r="BV171" s="278" t="str">
        <f ca="true">+IF(OFFSET('Water Data'!$E$27,0,10*ROW('Water Data'!E165))="","",OFFSET('Water Data'!$E$27,0,10*ROW('Water Data'!E165)))</f>
        <v/>
      </c>
      <c r="BW171" s="278" t="str">
        <f ca="true">+IF(OFFSET('Water Data'!$E$28,0,10*ROW('Water Data'!E165))="","",OFFSET('Water Data'!$E$28,0,10*ROW('Water Data'!E165)))</f>
        <v/>
      </c>
      <c r="BX171" s="278" t="str">
        <f ca="true">+IF(OFFSET('Water Data'!$E$29,0,10*ROW('Water Data'!E165))="","",OFFSET('Water Data'!$E$29,0,10*ROW('Water Data'!E165)))</f>
        <v/>
      </c>
      <c r="BY171" s="278" t="str">
        <f ca="true">+IF(OFFSET('Water Data'!$F$27,0,10*ROW('Water Data'!F165))="","",OFFSET('Water Data'!$F$27,0,10*ROW('Water Data'!F165)))</f>
        <v/>
      </c>
      <c r="BZ171" s="278" t="str">
        <f ca="true">+IF(OFFSET('Water Data'!$F$28,0,10*ROW('Water Data'!F165))="","",OFFSET('Water Data'!$F$28,0,10*ROW('Water Data'!F165)))</f>
        <v/>
      </c>
      <c r="CA171" s="278" t="str">
        <f ca="true">+IF(OFFSET('Water Data'!$F$29,0,10*ROW('Water Data'!F165))="","",OFFSET('Water Data'!$F$29,0,10*ROW('Water Data'!F165)))</f>
        <v/>
      </c>
      <c r="CB171" s="278" t="str">
        <f ca="true">+IF(OFFSET('Water Data'!$G$27,0,10*ROW('Water Data'!G165))="","",OFFSET('Water Data'!$G$27,0,10*ROW('Water Data'!G165)))</f>
        <v/>
      </c>
      <c r="CC171" s="278" t="str">
        <f ca="true">+IF(OFFSET('Water Data'!$G$28,0,10*ROW('Water Data'!G165))="","",OFFSET('Water Data'!$G$28,0,10*ROW('Water Data'!G165)))</f>
        <v/>
      </c>
      <c r="CD171" s="278" t="str">
        <f ca="true">+IF(OFFSET('Water Data'!$G$29,0,10*ROW('Water Data'!G165))="","",OFFSET('Water Data'!$G$29,0,10*ROW('Water Data'!G165)))</f>
        <v/>
      </c>
      <c r="CE171" s="278" t="str">
        <f ca="true">+IF(OFFSET('Water Data'!$H$27,0,10*ROW('Water Data'!H165))="","",OFFSET('Water Data'!$H$27,0,10*ROW('Water Data'!H165)))</f>
        <v/>
      </c>
      <c r="CF171" s="278" t="str">
        <f ca="true">+IF(OFFSET('Water Data'!$H$28,0,10*ROW('Water Data'!H165))="","",OFFSET('Water Data'!$H$28,0,10*ROW('Water Data'!H165)))</f>
        <v/>
      </c>
      <c r="CG171" s="278" t="str">
        <f ca="true">+IF(OFFSET('Water Data'!$H$29,0,10*ROW('Water Data'!H165))="","",OFFSET('Water Data'!$H$29,0,10*ROW('Water Data'!H165)))</f>
        <v/>
      </c>
      <c r="CH171" s="278" t="str">
        <f ca="true">+IF(OFFSET('Water Data'!$I$27,0,10*ROW('Water Data'!I165))="","",OFFSET('Water Data'!$I$27,0,10*ROW('Water Data'!I165)))</f>
        <v/>
      </c>
      <c r="CI171" s="278" t="str">
        <f ca="true">+IF(OFFSET('Water Data'!$I$28,0,10*ROW('Water Data'!I165))="","",OFFSET('Water Data'!$I$28,0,10*ROW('Water Data'!I165)))</f>
        <v/>
      </c>
      <c r="CJ171" s="278" t="str">
        <f ca="true">+IF(OFFSET('Water Data'!$I$29,0,10*ROW('Water Data'!I165))="","",OFFSET('Water Data'!$I$29,0,10*ROW('Water Data'!I165)))</f>
        <v/>
      </c>
      <c r="CK171" s="278" t="str">
        <f ca="true">+IF(OFFSET('Sanitation Data'!$D$28,0,10*ROW('Sanitation Data'!D165))="","",OFFSET('Sanitation Data'!$D$28,0,10*ROW('Sanitation Data'!D165)))</f>
        <v/>
      </c>
      <c r="CL171" s="278" t="str">
        <f ca="true">+IF(OFFSET('Sanitation Data'!$D$29,0,10*ROW('Sanitation Data'!D165))="","",OFFSET('Sanitation Data'!$D$29,0,10*ROW('Sanitation Data'!D165)))</f>
        <v/>
      </c>
      <c r="CM171" s="278" t="str">
        <f ca="true">+IF(OFFSET('Sanitation Data'!$D$30,0,10*ROW('Sanitation Data'!D165))="","",OFFSET('Sanitation Data'!$D$30,0,10*ROW('Sanitation Data'!D165)))</f>
        <v/>
      </c>
      <c r="CN171" s="278" t="str">
        <f ca="true">+IF(OFFSET('Sanitation Data'!$D$31,0,10*ROW('Sanitation Data'!D165))="","",OFFSET('Sanitation Data'!$D$31,0,10*ROW('Sanitation Data'!D165)))</f>
        <v/>
      </c>
      <c r="CO171" s="278" t="str">
        <f ca="true">+IF(OFFSET('Sanitation Data'!$D$32,0,10*ROW('Sanitation Data'!D165))="","",OFFSET('Sanitation Data'!$D$32,0,10*ROW('Sanitation Data'!D165)))</f>
        <v/>
      </c>
      <c r="CP171" s="278" t="str">
        <f ca="true">+IF(OFFSET('Sanitation Data'!$E$28,0,10*ROW('Sanitation Data'!E165))="","",OFFSET('Sanitation Data'!$E$28,0,10*ROW('Sanitation Data'!E165)))</f>
        <v/>
      </c>
      <c r="CQ171" s="278" t="str">
        <f ca="true">+IF(OFFSET('Sanitation Data'!$E$29,0,10*ROW('Sanitation Data'!E165))="","",OFFSET('Sanitation Data'!$E$29,0,10*ROW('Sanitation Data'!E165)))</f>
        <v/>
      </c>
      <c r="CR171" s="278" t="str">
        <f ca="true">+IF(OFFSET('Sanitation Data'!$E$30,0,10*ROW('Sanitation Data'!E165))="","",OFFSET('Sanitation Data'!$E$30,0,10*ROW('Sanitation Data'!E165)))</f>
        <v/>
      </c>
      <c r="CS171" s="278" t="str">
        <f ca="true">+IF(OFFSET('Sanitation Data'!$E$31,0,10*ROW('Sanitation Data'!E165))="","",OFFSET('Sanitation Data'!$E$31,0,10*ROW('Sanitation Data'!E165)))</f>
        <v/>
      </c>
      <c r="CT171" s="278" t="str">
        <f ca="true">+IF(OFFSET('Sanitation Data'!$E$32,0,10*ROW('Sanitation Data'!E165))="","",OFFSET('Sanitation Data'!$E$32,0,10*ROW('Sanitation Data'!E165)))</f>
        <v/>
      </c>
      <c r="CU171" s="278" t="str">
        <f ca="true">+IF(OFFSET('Sanitation Data'!$F$28,0,10*ROW('Sanitation Data'!F165))="","",OFFSET('Sanitation Data'!$F$28,0,10*ROW('Sanitation Data'!F165)))</f>
        <v/>
      </c>
      <c r="CV171" s="278" t="str">
        <f ca="true">+IF(OFFSET('Sanitation Data'!$F$29,0,10*ROW('Sanitation Data'!F165))="","",OFFSET('Sanitation Data'!$F$29,0,10*ROW('Sanitation Data'!F165)))</f>
        <v/>
      </c>
      <c r="CW171" s="278" t="str">
        <f ca="true">+IF(OFFSET('Sanitation Data'!$F$30,0,10*ROW('Sanitation Data'!F165))="","",OFFSET('Sanitation Data'!$F$30,0,10*ROW('Sanitation Data'!F165)))</f>
        <v/>
      </c>
      <c r="CX171" s="278" t="str">
        <f ca="true">+IF(OFFSET('Sanitation Data'!$F$31,0,10*ROW('Sanitation Data'!F165))="","",OFFSET('Sanitation Data'!$F$31,0,10*ROW('Sanitation Data'!F165)))</f>
        <v/>
      </c>
      <c r="CY171" s="278" t="str">
        <f ca="true">+IF(OFFSET('Sanitation Data'!$F$32,0,10*ROW('Sanitation Data'!F165))="","",OFFSET('Sanitation Data'!$F$32,0,10*ROW('Sanitation Data'!F165)))</f>
        <v/>
      </c>
      <c r="CZ171" s="278" t="str">
        <f ca="true">+IF(OFFSET('Sanitation Data'!$G$28,0,10*ROW('Sanitation Data'!G165))="","",OFFSET('Sanitation Data'!$G$28,0,10*ROW('Sanitation Data'!G165)))</f>
        <v/>
      </c>
      <c r="DA171" s="278" t="str">
        <f ca="true">+IF(OFFSET('Sanitation Data'!$G$29,0,10*ROW('Sanitation Data'!G165))="","",OFFSET('Sanitation Data'!$G$29,0,10*ROW('Sanitation Data'!G165)))</f>
        <v/>
      </c>
      <c r="DB171" s="278" t="str">
        <f ca="true">+IF(OFFSET('Sanitation Data'!$G$30,0,10*ROW('Sanitation Data'!G165))="","",OFFSET('Sanitation Data'!$G$30,0,10*ROW('Sanitation Data'!G165)))</f>
        <v/>
      </c>
      <c r="DC171" s="278" t="str">
        <f ca="true">+IF(OFFSET('Sanitation Data'!$G$31,0,10*ROW('Sanitation Data'!G165))="","",OFFSET('Sanitation Data'!$G$31,0,10*ROW('Sanitation Data'!G165)))</f>
        <v/>
      </c>
      <c r="DD171" s="278" t="str">
        <f ca="true">+IF(OFFSET('Sanitation Data'!$G$32,0,10*ROW('Sanitation Data'!G165))="","",OFFSET('Sanitation Data'!$G$32,0,10*ROW('Sanitation Data'!G165)))</f>
        <v/>
      </c>
      <c r="DE171" s="278" t="str">
        <f ca="true">+IF(OFFSET('Sanitation Data'!$H$28,0,10*ROW('Sanitation Data'!H165))="","",OFFSET('Sanitation Data'!$H$28,0,10*ROW('Sanitation Data'!H165)))</f>
        <v/>
      </c>
      <c r="DF171" s="278" t="str">
        <f ca="true">+IF(OFFSET('Sanitation Data'!$H$29,0,10*ROW('Sanitation Data'!H165))="","",OFFSET('Sanitation Data'!$H$29,0,10*ROW('Sanitation Data'!H165)))</f>
        <v/>
      </c>
      <c r="DG171" s="278" t="str">
        <f ca="true">+IF(OFFSET('Sanitation Data'!$H$30,0,10*ROW('Sanitation Data'!H165))="","",OFFSET('Sanitation Data'!$H$30,0,10*ROW('Sanitation Data'!H165)))</f>
        <v/>
      </c>
      <c r="DH171" s="278" t="str">
        <f ca="true">+IF(OFFSET('Sanitation Data'!$H$31,0,10*ROW('Sanitation Data'!H165))="","",OFFSET('Sanitation Data'!$H$31,0,10*ROW('Sanitation Data'!H165)))</f>
        <v/>
      </c>
      <c r="DI171" s="278" t="str">
        <f ca="true">+IF(OFFSET('Sanitation Data'!$H$32,0,10*ROW('Sanitation Data'!H165))="","",OFFSET('Sanitation Data'!$H$32,0,10*ROW('Sanitation Data'!H165)))</f>
        <v/>
      </c>
      <c r="DJ171" s="278" t="str">
        <f ca="true">+IF(OFFSET('Sanitation Data'!$I$28,0,10*ROW('Sanitation Data'!I165))="","",OFFSET('Sanitation Data'!$I$28,0,10*ROW('Sanitation Data'!I165)))</f>
        <v/>
      </c>
      <c r="DK171" s="278" t="str">
        <f ca="true">+IF(OFFSET('Sanitation Data'!$I$29,0,10*ROW('Sanitation Data'!I165))="","",OFFSET('Sanitation Data'!$I$29,0,10*ROW('Sanitation Data'!I165)))</f>
        <v/>
      </c>
      <c r="DL171" s="278" t="str">
        <f ca="true">+IF(OFFSET('Sanitation Data'!$I$30,0,10*ROW('Sanitation Data'!I165))="","",OFFSET('Sanitation Data'!$I$30,0,10*ROW('Sanitation Data'!I165)))</f>
        <v/>
      </c>
      <c r="DM171" s="278" t="str">
        <f ca="true">+IF(OFFSET('Sanitation Data'!$I$31,0,10*ROW('Sanitation Data'!I165))="","",OFFSET('Sanitation Data'!$I$31,0,10*ROW('Sanitation Data'!I165)))</f>
        <v/>
      </c>
      <c r="DN171" s="278" t="str">
        <f ca="true">+IF(OFFSET('Sanitation Data'!$I$32,0,10*ROW('Sanitation Data'!I165))="","",OFFSET('Sanitation Data'!$I$32,0,10*ROW('Sanitation Data'!I165)))</f>
        <v/>
      </c>
      <c r="DO171" s="278" t="str">
        <f ca="true">+IF(OFFSET('Hygiene Data'!$D$11,0,10*ROW('Hygiene Data'!D165))="","",OFFSET('Hygiene Data'!$D$11,0,10*ROW('Hygiene Data'!D165)))</f>
        <v/>
      </c>
      <c r="DP171" s="278" t="str">
        <f ca="true">+IF(OFFSET('Hygiene Data'!$D$12,0,10*ROW('Hygiene Data'!D165))="","",OFFSET('Hygiene Data'!$D$12,0,10*ROW('Hygiene Data'!D165)))</f>
        <v/>
      </c>
      <c r="DQ171" s="278" t="str">
        <f ca="true">+IF(OFFSET('Hygiene Data'!$D$13,0,10*ROW('Hygiene Data'!D165))="","",OFFSET('Hygiene Data'!$D$13,0,10*ROW('Hygiene Data'!D165)))</f>
        <v/>
      </c>
      <c r="DR171" s="278" t="str">
        <f ca="true">+IF(OFFSET('Hygiene Data'!$E$11,0,10*ROW('Hygiene Data'!E165))="","",OFFSET('Hygiene Data'!$E$11,0,10*ROW('Hygiene Data'!E165)))</f>
        <v/>
      </c>
      <c r="DS171" s="278" t="str">
        <f ca="true">+IF(OFFSET('Hygiene Data'!$E$12,0,10*ROW('Hygiene Data'!E165))="","",OFFSET('Hygiene Data'!$E$12,0,10*ROW('Hygiene Data'!E165)))</f>
        <v/>
      </c>
      <c r="DT171" s="278" t="str">
        <f ca="true">+IF(OFFSET('Hygiene Data'!$E$13,0,10*ROW('Hygiene Data'!E165))="","",OFFSET('Hygiene Data'!$E$13,0,10*ROW('Hygiene Data'!E165)))</f>
        <v/>
      </c>
      <c r="DU171" s="278" t="str">
        <f ca="true">+IF(OFFSET('Hygiene Data'!$F$11,0,10*ROW('Hygiene Data'!F165))="","",OFFSET('Hygiene Data'!$F$11,0,10*ROW('Hygiene Data'!F165)))</f>
        <v/>
      </c>
      <c r="DV171" s="278" t="str">
        <f ca="true">+IF(OFFSET('Hygiene Data'!$F$12,0,10*ROW('Hygiene Data'!F165))="","",OFFSET('Hygiene Data'!$F$12,0,10*ROW('Hygiene Data'!F165)))</f>
        <v/>
      </c>
      <c r="DW171" s="278" t="str">
        <f ca="true">+IF(OFFSET('Hygiene Data'!$F$13,0,10*ROW('Hygiene Data'!F165))="","",OFFSET('Hygiene Data'!$F$13,0,10*ROW('Hygiene Data'!F165)))</f>
        <v/>
      </c>
      <c r="DX171" s="278" t="str">
        <f ca="true">+IF(OFFSET('Hygiene Data'!$G$11,0,10*ROW('Hygiene Data'!G165))="","",OFFSET('Hygiene Data'!$G$11,0,10*ROW('Hygiene Data'!G165)))</f>
        <v/>
      </c>
      <c r="DY171" s="278" t="str">
        <f ca="true">+IF(OFFSET('Hygiene Data'!$G$12,0,10*ROW('Hygiene Data'!G165))="","",OFFSET('Hygiene Data'!$G$12,0,10*ROW('Hygiene Data'!G165)))</f>
        <v/>
      </c>
      <c r="DZ171" s="278" t="str">
        <f ca="true">+IF(OFFSET('Hygiene Data'!$G$13,0,10*ROW('Hygiene Data'!G165))="","",OFFSET('Hygiene Data'!$G$13,0,10*ROW('Hygiene Data'!G165)))</f>
        <v/>
      </c>
      <c r="EA171" s="278" t="str">
        <f ca="true">+IF(OFFSET('Hygiene Data'!$H$11,0,10*ROW('Hygiene Data'!H165))="","",OFFSET('Hygiene Data'!$H$11,0,10*ROW('Hygiene Data'!H165)))</f>
        <v/>
      </c>
      <c r="EB171" s="278" t="str">
        <f ca="true">+IF(OFFSET('Hygiene Data'!$H$12,0,10*ROW('Hygiene Data'!H165))="","",OFFSET('Hygiene Data'!$H$12,0,10*ROW('Hygiene Data'!H165)))</f>
        <v/>
      </c>
      <c r="EC171" s="278" t="str">
        <f ca="true">+IF(OFFSET('Hygiene Data'!$H$13,0,10*ROW('Hygiene Data'!H165))="","",OFFSET('Hygiene Data'!$H$13,0,10*ROW('Hygiene Data'!H165)))</f>
        <v/>
      </c>
      <c r="ED171" s="278" t="str">
        <f ca="true">+IF(OFFSET('Hygiene Data'!$I$11,0,10*ROW('Hygiene Data'!I165))="","",OFFSET('Hygiene Data'!$I$11,0,10*ROW('Hygiene Data'!I165)))</f>
        <v/>
      </c>
      <c r="EE171" s="278" t="str">
        <f ca="true">+IF(OFFSET('Hygiene Data'!$I$12,0,10*ROW('Hygiene Data'!I165))="","",OFFSET('Hygiene Data'!$I$12,0,10*ROW('Hygiene Data'!I165)))</f>
        <v/>
      </c>
      <c r="EF171" s="278" t="str">
        <f ca="true">+IF(OFFSET('Hygiene Data'!$I$13,0,10*ROW('Hygiene Data'!I165))="","",OFFSET('Hygiene Data'!$I$13,0,10*ROW('Hygiene Data'!I165)))</f>
        <v/>
      </c>
    </row>
    <row xmlns:x14ac="http://schemas.microsoft.com/office/spreadsheetml/2009/9/ac" r="172" x14ac:dyDescent="0.2">
      <c r="A172" s="35" t="str">
        <f ca="true">+IF(OFFSET('Water Data'!$B$2,0,10*ROW('Water Data'!E166))="","",OFFSET('Water Data'!$B$2,0,10*ROW('Water Data'!E166)))</f>
        <v/>
      </c>
      <c r="B172" s="35" t="str">
        <f ca="true">+IF(OFFSET('Water Data'!$C$2,0,10*ROW('Water Data'!F166))="","",OFFSET('Water Data'!$C$2,0,10*ROW('Water Data'!F166)))</f>
        <v/>
      </c>
      <c r="C172" s="334" t="str">
        <f t="shared" ca="true" si="2"/>
        <v/>
      </c>
      <c r="D172" s="91"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1"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1"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1"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1"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1"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1"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1"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1"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1"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1"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1"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1"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1"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1"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1"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1"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1"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2"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2"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2"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2"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2"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2"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2"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2"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2"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2"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2"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2"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2"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2"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2"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2"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2"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2"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2"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2"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2"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2"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2"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2"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2"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2"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2"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2"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2"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2"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3"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3"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3"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3"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3"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3"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3"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3"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3"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3"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3"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3"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3"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3"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3"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3"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3"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3"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8"/>
      <c r="BS172" s="278" t="str">
        <f ca="true">+IF(OFFSET('Water Data'!$D$27,0,10*ROW('Water Data'!D166))="","",OFFSET('Water Data'!$D$27,0,10*ROW('Water Data'!D166)))</f>
        <v/>
      </c>
      <c r="BT172" s="278" t="str">
        <f ca="true">+IF(OFFSET('Water Data'!$D$28,0,10*ROW('Water Data'!D166))="","",OFFSET('Water Data'!$D$28,0,10*ROW('Water Data'!D166)))</f>
        <v/>
      </c>
      <c r="BU172" s="278" t="str">
        <f ca="true">+IF(OFFSET('Water Data'!$D$29,0,10*ROW('Water Data'!D166))="","",OFFSET('Water Data'!$D$29,0,10*ROW('Water Data'!D166)))</f>
        <v/>
      </c>
      <c r="BV172" s="278" t="str">
        <f ca="true">+IF(OFFSET('Water Data'!$E$27,0,10*ROW('Water Data'!E166))="","",OFFSET('Water Data'!$E$27,0,10*ROW('Water Data'!E166)))</f>
        <v/>
      </c>
      <c r="BW172" s="278" t="str">
        <f ca="true">+IF(OFFSET('Water Data'!$E$28,0,10*ROW('Water Data'!E166))="","",OFFSET('Water Data'!$E$28,0,10*ROW('Water Data'!E166)))</f>
        <v/>
      </c>
      <c r="BX172" s="278" t="str">
        <f ca="true">+IF(OFFSET('Water Data'!$E$29,0,10*ROW('Water Data'!E166))="","",OFFSET('Water Data'!$E$29,0,10*ROW('Water Data'!E166)))</f>
        <v/>
      </c>
      <c r="BY172" s="278" t="str">
        <f ca="true">+IF(OFFSET('Water Data'!$F$27,0,10*ROW('Water Data'!F166))="","",OFFSET('Water Data'!$F$27,0,10*ROW('Water Data'!F166)))</f>
        <v/>
      </c>
      <c r="BZ172" s="278" t="str">
        <f ca="true">+IF(OFFSET('Water Data'!$F$28,0,10*ROW('Water Data'!F166))="","",OFFSET('Water Data'!$F$28,0,10*ROW('Water Data'!F166)))</f>
        <v/>
      </c>
      <c r="CA172" s="278" t="str">
        <f ca="true">+IF(OFFSET('Water Data'!$F$29,0,10*ROW('Water Data'!F166))="","",OFFSET('Water Data'!$F$29,0,10*ROW('Water Data'!F166)))</f>
        <v/>
      </c>
      <c r="CB172" s="278" t="str">
        <f ca="true">+IF(OFFSET('Water Data'!$G$27,0,10*ROW('Water Data'!G166))="","",OFFSET('Water Data'!$G$27,0,10*ROW('Water Data'!G166)))</f>
        <v/>
      </c>
      <c r="CC172" s="278" t="str">
        <f ca="true">+IF(OFFSET('Water Data'!$G$28,0,10*ROW('Water Data'!G166))="","",OFFSET('Water Data'!$G$28,0,10*ROW('Water Data'!G166)))</f>
        <v/>
      </c>
      <c r="CD172" s="278" t="str">
        <f ca="true">+IF(OFFSET('Water Data'!$G$29,0,10*ROW('Water Data'!G166))="","",OFFSET('Water Data'!$G$29,0,10*ROW('Water Data'!G166)))</f>
        <v/>
      </c>
      <c r="CE172" s="278" t="str">
        <f ca="true">+IF(OFFSET('Water Data'!$H$27,0,10*ROW('Water Data'!H166))="","",OFFSET('Water Data'!$H$27,0,10*ROW('Water Data'!H166)))</f>
        <v/>
      </c>
      <c r="CF172" s="278" t="str">
        <f ca="true">+IF(OFFSET('Water Data'!$H$28,0,10*ROW('Water Data'!H166))="","",OFFSET('Water Data'!$H$28,0,10*ROW('Water Data'!H166)))</f>
        <v/>
      </c>
      <c r="CG172" s="278" t="str">
        <f ca="true">+IF(OFFSET('Water Data'!$H$29,0,10*ROW('Water Data'!H166))="","",OFFSET('Water Data'!$H$29,0,10*ROW('Water Data'!H166)))</f>
        <v/>
      </c>
      <c r="CH172" s="278" t="str">
        <f ca="true">+IF(OFFSET('Water Data'!$I$27,0,10*ROW('Water Data'!I166))="","",OFFSET('Water Data'!$I$27,0,10*ROW('Water Data'!I166)))</f>
        <v/>
      </c>
      <c r="CI172" s="278" t="str">
        <f ca="true">+IF(OFFSET('Water Data'!$I$28,0,10*ROW('Water Data'!I166))="","",OFFSET('Water Data'!$I$28,0,10*ROW('Water Data'!I166)))</f>
        <v/>
      </c>
      <c r="CJ172" s="278" t="str">
        <f ca="true">+IF(OFFSET('Water Data'!$I$29,0,10*ROW('Water Data'!I166))="","",OFFSET('Water Data'!$I$29,0,10*ROW('Water Data'!I166)))</f>
        <v/>
      </c>
      <c r="CK172" s="278" t="str">
        <f ca="true">+IF(OFFSET('Sanitation Data'!$D$28,0,10*ROW('Sanitation Data'!D166))="","",OFFSET('Sanitation Data'!$D$28,0,10*ROW('Sanitation Data'!D166)))</f>
        <v/>
      </c>
      <c r="CL172" s="278" t="str">
        <f ca="true">+IF(OFFSET('Sanitation Data'!$D$29,0,10*ROW('Sanitation Data'!D166))="","",OFFSET('Sanitation Data'!$D$29,0,10*ROW('Sanitation Data'!D166)))</f>
        <v/>
      </c>
      <c r="CM172" s="278" t="str">
        <f ca="true">+IF(OFFSET('Sanitation Data'!$D$30,0,10*ROW('Sanitation Data'!D166))="","",OFFSET('Sanitation Data'!$D$30,0,10*ROW('Sanitation Data'!D166)))</f>
        <v/>
      </c>
      <c r="CN172" s="278" t="str">
        <f ca="true">+IF(OFFSET('Sanitation Data'!$D$31,0,10*ROW('Sanitation Data'!D166))="","",OFFSET('Sanitation Data'!$D$31,0,10*ROW('Sanitation Data'!D166)))</f>
        <v/>
      </c>
      <c r="CO172" s="278" t="str">
        <f ca="true">+IF(OFFSET('Sanitation Data'!$D$32,0,10*ROW('Sanitation Data'!D166))="","",OFFSET('Sanitation Data'!$D$32,0,10*ROW('Sanitation Data'!D166)))</f>
        <v/>
      </c>
      <c r="CP172" s="278" t="str">
        <f ca="true">+IF(OFFSET('Sanitation Data'!$E$28,0,10*ROW('Sanitation Data'!E166))="","",OFFSET('Sanitation Data'!$E$28,0,10*ROW('Sanitation Data'!E166)))</f>
        <v/>
      </c>
      <c r="CQ172" s="278" t="str">
        <f ca="true">+IF(OFFSET('Sanitation Data'!$E$29,0,10*ROW('Sanitation Data'!E166))="","",OFFSET('Sanitation Data'!$E$29,0,10*ROW('Sanitation Data'!E166)))</f>
        <v/>
      </c>
      <c r="CR172" s="278" t="str">
        <f ca="true">+IF(OFFSET('Sanitation Data'!$E$30,0,10*ROW('Sanitation Data'!E166))="","",OFFSET('Sanitation Data'!$E$30,0,10*ROW('Sanitation Data'!E166)))</f>
        <v/>
      </c>
      <c r="CS172" s="278" t="str">
        <f ca="true">+IF(OFFSET('Sanitation Data'!$E$31,0,10*ROW('Sanitation Data'!E166))="","",OFFSET('Sanitation Data'!$E$31,0,10*ROW('Sanitation Data'!E166)))</f>
        <v/>
      </c>
      <c r="CT172" s="278" t="str">
        <f ca="true">+IF(OFFSET('Sanitation Data'!$E$32,0,10*ROW('Sanitation Data'!E166))="","",OFFSET('Sanitation Data'!$E$32,0,10*ROW('Sanitation Data'!E166)))</f>
        <v/>
      </c>
      <c r="CU172" s="278" t="str">
        <f ca="true">+IF(OFFSET('Sanitation Data'!$F$28,0,10*ROW('Sanitation Data'!F166))="","",OFFSET('Sanitation Data'!$F$28,0,10*ROW('Sanitation Data'!F166)))</f>
        <v/>
      </c>
      <c r="CV172" s="278" t="str">
        <f ca="true">+IF(OFFSET('Sanitation Data'!$F$29,0,10*ROW('Sanitation Data'!F166))="","",OFFSET('Sanitation Data'!$F$29,0,10*ROW('Sanitation Data'!F166)))</f>
        <v/>
      </c>
      <c r="CW172" s="278" t="str">
        <f ca="true">+IF(OFFSET('Sanitation Data'!$F$30,0,10*ROW('Sanitation Data'!F166))="","",OFFSET('Sanitation Data'!$F$30,0,10*ROW('Sanitation Data'!F166)))</f>
        <v/>
      </c>
      <c r="CX172" s="278" t="str">
        <f ca="true">+IF(OFFSET('Sanitation Data'!$F$31,0,10*ROW('Sanitation Data'!F166))="","",OFFSET('Sanitation Data'!$F$31,0,10*ROW('Sanitation Data'!F166)))</f>
        <v/>
      </c>
      <c r="CY172" s="278" t="str">
        <f ca="true">+IF(OFFSET('Sanitation Data'!$F$32,0,10*ROW('Sanitation Data'!F166))="","",OFFSET('Sanitation Data'!$F$32,0,10*ROW('Sanitation Data'!F166)))</f>
        <v/>
      </c>
      <c r="CZ172" s="278" t="str">
        <f ca="true">+IF(OFFSET('Sanitation Data'!$G$28,0,10*ROW('Sanitation Data'!G166))="","",OFFSET('Sanitation Data'!$G$28,0,10*ROW('Sanitation Data'!G166)))</f>
        <v/>
      </c>
      <c r="DA172" s="278" t="str">
        <f ca="true">+IF(OFFSET('Sanitation Data'!$G$29,0,10*ROW('Sanitation Data'!G166))="","",OFFSET('Sanitation Data'!$G$29,0,10*ROW('Sanitation Data'!G166)))</f>
        <v/>
      </c>
      <c r="DB172" s="278" t="str">
        <f ca="true">+IF(OFFSET('Sanitation Data'!$G$30,0,10*ROW('Sanitation Data'!G166))="","",OFFSET('Sanitation Data'!$G$30,0,10*ROW('Sanitation Data'!G166)))</f>
        <v/>
      </c>
      <c r="DC172" s="278" t="str">
        <f ca="true">+IF(OFFSET('Sanitation Data'!$G$31,0,10*ROW('Sanitation Data'!G166))="","",OFFSET('Sanitation Data'!$G$31,0,10*ROW('Sanitation Data'!G166)))</f>
        <v/>
      </c>
      <c r="DD172" s="278" t="str">
        <f ca="true">+IF(OFFSET('Sanitation Data'!$G$32,0,10*ROW('Sanitation Data'!G166))="","",OFFSET('Sanitation Data'!$G$32,0,10*ROW('Sanitation Data'!G166)))</f>
        <v/>
      </c>
      <c r="DE172" s="278" t="str">
        <f ca="true">+IF(OFFSET('Sanitation Data'!$H$28,0,10*ROW('Sanitation Data'!H166))="","",OFFSET('Sanitation Data'!$H$28,0,10*ROW('Sanitation Data'!H166)))</f>
        <v/>
      </c>
      <c r="DF172" s="278" t="str">
        <f ca="true">+IF(OFFSET('Sanitation Data'!$H$29,0,10*ROW('Sanitation Data'!H166))="","",OFFSET('Sanitation Data'!$H$29,0,10*ROW('Sanitation Data'!H166)))</f>
        <v/>
      </c>
      <c r="DG172" s="278" t="str">
        <f ca="true">+IF(OFFSET('Sanitation Data'!$H$30,0,10*ROW('Sanitation Data'!H166))="","",OFFSET('Sanitation Data'!$H$30,0,10*ROW('Sanitation Data'!H166)))</f>
        <v/>
      </c>
      <c r="DH172" s="278" t="str">
        <f ca="true">+IF(OFFSET('Sanitation Data'!$H$31,0,10*ROW('Sanitation Data'!H166))="","",OFFSET('Sanitation Data'!$H$31,0,10*ROW('Sanitation Data'!H166)))</f>
        <v/>
      </c>
      <c r="DI172" s="278" t="str">
        <f ca="true">+IF(OFFSET('Sanitation Data'!$H$32,0,10*ROW('Sanitation Data'!H166))="","",OFFSET('Sanitation Data'!$H$32,0,10*ROW('Sanitation Data'!H166)))</f>
        <v/>
      </c>
      <c r="DJ172" s="278" t="str">
        <f ca="true">+IF(OFFSET('Sanitation Data'!$I$28,0,10*ROW('Sanitation Data'!I166))="","",OFFSET('Sanitation Data'!$I$28,0,10*ROW('Sanitation Data'!I166)))</f>
        <v/>
      </c>
      <c r="DK172" s="278" t="str">
        <f ca="true">+IF(OFFSET('Sanitation Data'!$I$29,0,10*ROW('Sanitation Data'!I166))="","",OFFSET('Sanitation Data'!$I$29,0,10*ROW('Sanitation Data'!I166)))</f>
        <v/>
      </c>
      <c r="DL172" s="278" t="str">
        <f ca="true">+IF(OFFSET('Sanitation Data'!$I$30,0,10*ROW('Sanitation Data'!I166))="","",OFFSET('Sanitation Data'!$I$30,0,10*ROW('Sanitation Data'!I166)))</f>
        <v/>
      </c>
      <c r="DM172" s="278" t="str">
        <f ca="true">+IF(OFFSET('Sanitation Data'!$I$31,0,10*ROW('Sanitation Data'!I166))="","",OFFSET('Sanitation Data'!$I$31,0,10*ROW('Sanitation Data'!I166)))</f>
        <v/>
      </c>
      <c r="DN172" s="278" t="str">
        <f ca="true">+IF(OFFSET('Sanitation Data'!$I$32,0,10*ROW('Sanitation Data'!I166))="","",OFFSET('Sanitation Data'!$I$32,0,10*ROW('Sanitation Data'!I166)))</f>
        <v/>
      </c>
      <c r="DO172" s="278" t="str">
        <f ca="true">+IF(OFFSET('Hygiene Data'!$D$11,0,10*ROW('Hygiene Data'!D166))="","",OFFSET('Hygiene Data'!$D$11,0,10*ROW('Hygiene Data'!D166)))</f>
        <v/>
      </c>
      <c r="DP172" s="278" t="str">
        <f ca="true">+IF(OFFSET('Hygiene Data'!$D$12,0,10*ROW('Hygiene Data'!D166))="","",OFFSET('Hygiene Data'!$D$12,0,10*ROW('Hygiene Data'!D166)))</f>
        <v/>
      </c>
      <c r="DQ172" s="278" t="str">
        <f ca="true">+IF(OFFSET('Hygiene Data'!$D$13,0,10*ROW('Hygiene Data'!D166))="","",OFFSET('Hygiene Data'!$D$13,0,10*ROW('Hygiene Data'!D166)))</f>
        <v/>
      </c>
      <c r="DR172" s="278" t="str">
        <f ca="true">+IF(OFFSET('Hygiene Data'!$E$11,0,10*ROW('Hygiene Data'!E166))="","",OFFSET('Hygiene Data'!$E$11,0,10*ROW('Hygiene Data'!E166)))</f>
        <v/>
      </c>
      <c r="DS172" s="278" t="str">
        <f ca="true">+IF(OFFSET('Hygiene Data'!$E$12,0,10*ROW('Hygiene Data'!E166))="","",OFFSET('Hygiene Data'!$E$12,0,10*ROW('Hygiene Data'!E166)))</f>
        <v/>
      </c>
      <c r="DT172" s="278" t="str">
        <f ca="true">+IF(OFFSET('Hygiene Data'!$E$13,0,10*ROW('Hygiene Data'!E166))="","",OFFSET('Hygiene Data'!$E$13,0,10*ROW('Hygiene Data'!E166)))</f>
        <v/>
      </c>
      <c r="DU172" s="278" t="str">
        <f ca="true">+IF(OFFSET('Hygiene Data'!$F$11,0,10*ROW('Hygiene Data'!F166))="","",OFFSET('Hygiene Data'!$F$11,0,10*ROW('Hygiene Data'!F166)))</f>
        <v/>
      </c>
      <c r="DV172" s="278" t="str">
        <f ca="true">+IF(OFFSET('Hygiene Data'!$F$12,0,10*ROW('Hygiene Data'!F166))="","",OFFSET('Hygiene Data'!$F$12,0,10*ROW('Hygiene Data'!F166)))</f>
        <v/>
      </c>
      <c r="DW172" s="278" t="str">
        <f ca="true">+IF(OFFSET('Hygiene Data'!$F$13,0,10*ROW('Hygiene Data'!F166))="","",OFFSET('Hygiene Data'!$F$13,0,10*ROW('Hygiene Data'!F166)))</f>
        <v/>
      </c>
      <c r="DX172" s="278" t="str">
        <f ca="true">+IF(OFFSET('Hygiene Data'!$G$11,0,10*ROW('Hygiene Data'!G166))="","",OFFSET('Hygiene Data'!$G$11,0,10*ROW('Hygiene Data'!G166)))</f>
        <v/>
      </c>
      <c r="DY172" s="278" t="str">
        <f ca="true">+IF(OFFSET('Hygiene Data'!$G$12,0,10*ROW('Hygiene Data'!G166))="","",OFFSET('Hygiene Data'!$G$12,0,10*ROW('Hygiene Data'!G166)))</f>
        <v/>
      </c>
      <c r="DZ172" s="278" t="str">
        <f ca="true">+IF(OFFSET('Hygiene Data'!$G$13,0,10*ROW('Hygiene Data'!G166))="","",OFFSET('Hygiene Data'!$G$13,0,10*ROW('Hygiene Data'!G166)))</f>
        <v/>
      </c>
      <c r="EA172" s="278" t="str">
        <f ca="true">+IF(OFFSET('Hygiene Data'!$H$11,0,10*ROW('Hygiene Data'!H166))="","",OFFSET('Hygiene Data'!$H$11,0,10*ROW('Hygiene Data'!H166)))</f>
        <v/>
      </c>
      <c r="EB172" s="278" t="str">
        <f ca="true">+IF(OFFSET('Hygiene Data'!$H$12,0,10*ROW('Hygiene Data'!H166))="","",OFFSET('Hygiene Data'!$H$12,0,10*ROW('Hygiene Data'!H166)))</f>
        <v/>
      </c>
      <c r="EC172" s="278" t="str">
        <f ca="true">+IF(OFFSET('Hygiene Data'!$H$13,0,10*ROW('Hygiene Data'!H166))="","",OFFSET('Hygiene Data'!$H$13,0,10*ROW('Hygiene Data'!H166)))</f>
        <v/>
      </c>
      <c r="ED172" s="278" t="str">
        <f ca="true">+IF(OFFSET('Hygiene Data'!$I$11,0,10*ROW('Hygiene Data'!I166))="","",OFFSET('Hygiene Data'!$I$11,0,10*ROW('Hygiene Data'!I166)))</f>
        <v/>
      </c>
      <c r="EE172" s="278" t="str">
        <f ca="true">+IF(OFFSET('Hygiene Data'!$I$12,0,10*ROW('Hygiene Data'!I166))="","",OFFSET('Hygiene Data'!$I$12,0,10*ROW('Hygiene Data'!I166)))</f>
        <v/>
      </c>
      <c r="EF172" s="278" t="str">
        <f ca="true">+IF(OFFSET('Hygiene Data'!$I$13,0,10*ROW('Hygiene Data'!I166))="","",OFFSET('Hygiene Data'!$I$13,0,10*ROW('Hygiene Data'!I166)))</f>
        <v/>
      </c>
    </row>
    <row xmlns:x14ac="http://schemas.microsoft.com/office/spreadsheetml/2009/9/ac" r="173" x14ac:dyDescent="0.2">
      <c r="A173" s="35" t="str">
        <f ca="true">+IF(OFFSET('Water Data'!$B$2,0,10*ROW('Water Data'!E167))="","",OFFSET('Water Data'!$B$2,0,10*ROW('Water Data'!E167)))</f>
        <v/>
      </c>
      <c r="B173" s="35" t="str">
        <f ca="true">+IF(OFFSET('Water Data'!$C$2,0,10*ROW('Water Data'!F167))="","",OFFSET('Water Data'!$C$2,0,10*ROW('Water Data'!F167)))</f>
        <v/>
      </c>
      <c r="C173" s="334" t="str">
        <f t="shared" ca="true" si="2"/>
        <v/>
      </c>
      <c r="D173" s="91"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1"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1"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1"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1"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1"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1"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1"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1"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1"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1"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1"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1"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1"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1"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1"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1"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1"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2"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2"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2"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2"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2"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2"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2"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2"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2"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2"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2"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2"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2"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2"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2"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2"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2"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2"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2"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2"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2"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2"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2"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2"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2"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2"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2"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2"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2"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2"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3"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3"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3"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3"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3"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3"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3"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3"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3"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3"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3"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3"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3"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3"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3"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3"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3"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3"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8"/>
      <c r="BS173" s="278" t="str">
        <f ca="true">+IF(OFFSET('Water Data'!$D$27,0,10*ROW('Water Data'!D167))="","",OFFSET('Water Data'!$D$27,0,10*ROW('Water Data'!D167)))</f>
        <v/>
      </c>
      <c r="BT173" s="278" t="str">
        <f ca="true">+IF(OFFSET('Water Data'!$D$28,0,10*ROW('Water Data'!D167))="","",OFFSET('Water Data'!$D$28,0,10*ROW('Water Data'!D167)))</f>
        <v/>
      </c>
      <c r="BU173" s="278" t="str">
        <f ca="true">+IF(OFFSET('Water Data'!$D$29,0,10*ROW('Water Data'!D167))="","",OFFSET('Water Data'!$D$29,0,10*ROW('Water Data'!D167)))</f>
        <v/>
      </c>
      <c r="BV173" s="278" t="str">
        <f ca="true">+IF(OFFSET('Water Data'!$E$27,0,10*ROW('Water Data'!E167))="","",OFFSET('Water Data'!$E$27,0,10*ROW('Water Data'!E167)))</f>
        <v/>
      </c>
      <c r="BW173" s="278" t="str">
        <f ca="true">+IF(OFFSET('Water Data'!$E$28,0,10*ROW('Water Data'!E167))="","",OFFSET('Water Data'!$E$28,0,10*ROW('Water Data'!E167)))</f>
        <v/>
      </c>
      <c r="BX173" s="278" t="str">
        <f ca="true">+IF(OFFSET('Water Data'!$E$29,0,10*ROW('Water Data'!E167))="","",OFFSET('Water Data'!$E$29,0,10*ROW('Water Data'!E167)))</f>
        <v/>
      </c>
      <c r="BY173" s="278" t="str">
        <f ca="true">+IF(OFFSET('Water Data'!$F$27,0,10*ROW('Water Data'!F167))="","",OFFSET('Water Data'!$F$27,0,10*ROW('Water Data'!F167)))</f>
        <v/>
      </c>
      <c r="BZ173" s="278" t="str">
        <f ca="true">+IF(OFFSET('Water Data'!$F$28,0,10*ROW('Water Data'!F167))="","",OFFSET('Water Data'!$F$28,0,10*ROW('Water Data'!F167)))</f>
        <v/>
      </c>
      <c r="CA173" s="278" t="str">
        <f ca="true">+IF(OFFSET('Water Data'!$F$29,0,10*ROW('Water Data'!F167))="","",OFFSET('Water Data'!$F$29,0,10*ROW('Water Data'!F167)))</f>
        <v/>
      </c>
      <c r="CB173" s="278" t="str">
        <f ca="true">+IF(OFFSET('Water Data'!$G$27,0,10*ROW('Water Data'!G167))="","",OFFSET('Water Data'!$G$27,0,10*ROW('Water Data'!G167)))</f>
        <v/>
      </c>
      <c r="CC173" s="278" t="str">
        <f ca="true">+IF(OFFSET('Water Data'!$G$28,0,10*ROW('Water Data'!G167))="","",OFFSET('Water Data'!$G$28,0,10*ROW('Water Data'!G167)))</f>
        <v/>
      </c>
      <c r="CD173" s="278" t="str">
        <f ca="true">+IF(OFFSET('Water Data'!$G$29,0,10*ROW('Water Data'!G167))="","",OFFSET('Water Data'!$G$29,0,10*ROW('Water Data'!G167)))</f>
        <v/>
      </c>
      <c r="CE173" s="278" t="str">
        <f ca="true">+IF(OFFSET('Water Data'!$H$27,0,10*ROW('Water Data'!H167))="","",OFFSET('Water Data'!$H$27,0,10*ROW('Water Data'!H167)))</f>
        <v/>
      </c>
      <c r="CF173" s="278" t="str">
        <f ca="true">+IF(OFFSET('Water Data'!$H$28,0,10*ROW('Water Data'!H167))="","",OFFSET('Water Data'!$H$28,0,10*ROW('Water Data'!H167)))</f>
        <v/>
      </c>
      <c r="CG173" s="278" t="str">
        <f ca="true">+IF(OFFSET('Water Data'!$H$29,0,10*ROW('Water Data'!H167))="","",OFFSET('Water Data'!$H$29,0,10*ROW('Water Data'!H167)))</f>
        <v/>
      </c>
      <c r="CH173" s="278" t="str">
        <f ca="true">+IF(OFFSET('Water Data'!$I$27,0,10*ROW('Water Data'!I167))="","",OFFSET('Water Data'!$I$27,0,10*ROW('Water Data'!I167)))</f>
        <v/>
      </c>
      <c r="CI173" s="278" t="str">
        <f ca="true">+IF(OFFSET('Water Data'!$I$28,0,10*ROW('Water Data'!I167))="","",OFFSET('Water Data'!$I$28,0,10*ROW('Water Data'!I167)))</f>
        <v/>
      </c>
      <c r="CJ173" s="278" t="str">
        <f ca="true">+IF(OFFSET('Water Data'!$I$29,0,10*ROW('Water Data'!I167))="","",OFFSET('Water Data'!$I$29,0,10*ROW('Water Data'!I167)))</f>
        <v/>
      </c>
      <c r="CK173" s="278" t="str">
        <f ca="true">+IF(OFFSET('Sanitation Data'!$D$28,0,10*ROW('Sanitation Data'!D167))="","",OFFSET('Sanitation Data'!$D$28,0,10*ROW('Sanitation Data'!D167)))</f>
        <v/>
      </c>
      <c r="CL173" s="278" t="str">
        <f ca="true">+IF(OFFSET('Sanitation Data'!$D$29,0,10*ROW('Sanitation Data'!D167))="","",OFFSET('Sanitation Data'!$D$29,0,10*ROW('Sanitation Data'!D167)))</f>
        <v/>
      </c>
      <c r="CM173" s="278" t="str">
        <f ca="true">+IF(OFFSET('Sanitation Data'!$D$30,0,10*ROW('Sanitation Data'!D167))="","",OFFSET('Sanitation Data'!$D$30,0,10*ROW('Sanitation Data'!D167)))</f>
        <v/>
      </c>
      <c r="CN173" s="278" t="str">
        <f ca="true">+IF(OFFSET('Sanitation Data'!$D$31,0,10*ROW('Sanitation Data'!D167))="","",OFFSET('Sanitation Data'!$D$31,0,10*ROW('Sanitation Data'!D167)))</f>
        <v/>
      </c>
      <c r="CO173" s="278" t="str">
        <f ca="true">+IF(OFFSET('Sanitation Data'!$D$32,0,10*ROW('Sanitation Data'!D167))="","",OFFSET('Sanitation Data'!$D$32,0,10*ROW('Sanitation Data'!D167)))</f>
        <v/>
      </c>
      <c r="CP173" s="278" t="str">
        <f ca="true">+IF(OFFSET('Sanitation Data'!$E$28,0,10*ROW('Sanitation Data'!E167))="","",OFFSET('Sanitation Data'!$E$28,0,10*ROW('Sanitation Data'!E167)))</f>
        <v/>
      </c>
      <c r="CQ173" s="278" t="str">
        <f ca="true">+IF(OFFSET('Sanitation Data'!$E$29,0,10*ROW('Sanitation Data'!E167))="","",OFFSET('Sanitation Data'!$E$29,0,10*ROW('Sanitation Data'!E167)))</f>
        <v/>
      </c>
      <c r="CR173" s="278" t="str">
        <f ca="true">+IF(OFFSET('Sanitation Data'!$E$30,0,10*ROW('Sanitation Data'!E167))="","",OFFSET('Sanitation Data'!$E$30,0,10*ROW('Sanitation Data'!E167)))</f>
        <v/>
      </c>
      <c r="CS173" s="278" t="str">
        <f ca="true">+IF(OFFSET('Sanitation Data'!$E$31,0,10*ROW('Sanitation Data'!E167))="","",OFFSET('Sanitation Data'!$E$31,0,10*ROW('Sanitation Data'!E167)))</f>
        <v/>
      </c>
      <c r="CT173" s="278" t="str">
        <f ca="true">+IF(OFFSET('Sanitation Data'!$E$32,0,10*ROW('Sanitation Data'!E167))="","",OFFSET('Sanitation Data'!$E$32,0,10*ROW('Sanitation Data'!E167)))</f>
        <v/>
      </c>
      <c r="CU173" s="278" t="str">
        <f ca="true">+IF(OFFSET('Sanitation Data'!$F$28,0,10*ROW('Sanitation Data'!F167))="","",OFFSET('Sanitation Data'!$F$28,0,10*ROW('Sanitation Data'!F167)))</f>
        <v/>
      </c>
      <c r="CV173" s="278" t="str">
        <f ca="true">+IF(OFFSET('Sanitation Data'!$F$29,0,10*ROW('Sanitation Data'!F167))="","",OFFSET('Sanitation Data'!$F$29,0,10*ROW('Sanitation Data'!F167)))</f>
        <v/>
      </c>
      <c r="CW173" s="278" t="str">
        <f ca="true">+IF(OFFSET('Sanitation Data'!$F$30,0,10*ROW('Sanitation Data'!F167))="","",OFFSET('Sanitation Data'!$F$30,0,10*ROW('Sanitation Data'!F167)))</f>
        <v/>
      </c>
      <c r="CX173" s="278" t="str">
        <f ca="true">+IF(OFFSET('Sanitation Data'!$F$31,0,10*ROW('Sanitation Data'!F167))="","",OFFSET('Sanitation Data'!$F$31,0,10*ROW('Sanitation Data'!F167)))</f>
        <v/>
      </c>
      <c r="CY173" s="278" t="str">
        <f ca="true">+IF(OFFSET('Sanitation Data'!$F$32,0,10*ROW('Sanitation Data'!F167))="","",OFFSET('Sanitation Data'!$F$32,0,10*ROW('Sanitation Data'!F167)))</f>
        <v/>
      </c>
      <c r="CZ173" s="278" t="str">
        <f ca="true">+IF(OFFSET('Sanitation Data'!$G$28,0,10*ROW('Sanitation Data'!G167))="","",OFFSET('Sanitation Data'!$G$28,0,10*ROW('Sanitation Data'!G167)))</f>
        <v/>
      </c>
      <c r="DA173" s="278" t="str">
        <f ca="true">+IF(OFFSET('Sanitation Data'!$G$29,0,10*ROW('Sanitation Data'!G167))="","",OFFSET('Sanitation Data'!$G$29,0,10*ROW('Sanitation Data'!G167)))</f>
        <v/>
      </c>
      <c r="DB173" s="278" t="str">
        <f ca="true">+IF(OFFSET('Sanitation Data'!$G$30,0,10*ROW('Sanitation Data'!G167))="","",OFFSET('Sanitation Data'!$G$30,0,10*ROW('Sanitation Data'!G167)))</f>
        <v/>
      </c>
      <c r="DC173" s="278" t="str">
        <f ca="true">+IF(OFFSET('Sanitation Data'!$G$31,0,10*ROW('Sanitation Data'!G167))="","",OFFSET('Sanitation Data'!$G$31,0,10*ROW('Sanitation Data'!G167)))</f>
        <v/>
      </c>
      <c r="DD173" s="278" t="str">
        <f ca="true">+IF(OFFSET('Sanitation Data'!$G$32,0,10*ROW('Sanitation Data'!G167))="","",OFFSET('Sanitation Data'!$G$32,0,10*ROW('Sanitation Data'!G167)))</f>
        <v/>
      </c>
      <c r="DE173" s="278" t="str">
        <f ca="true">+IF(OFFSET('Sanitation Data'!$H$28,0,10*ROW('Sanitation Data'!H167))="","",OFFSET('Sanitation Data'!$H$28,0,10*ROW('Sanitation Data'!H167)))</f>
        <v/>
      </c>
      <c r="DF173" s="278" t="str">
        <f ca="true">+IF(OFFSET('Sanitation Data'!$H$29,0,10*ROW('Sanitation Data'!H167))="","",OFFSET('Sanitation Data'!$H$29,0,10*ROW('Sanitation Data'!H167)))</f>
        <v/>
      </c>
      <c r="DG173" s="278" t="str">
        <f ca="true">+IF(OFFSET('Sanitation Data'!$H$30,0,10*ROW('Sanitation Data'!H167))="","",OFFSET('Sanitation Data'!$H$30,0,10*ROW('Sanitation Data'!H167)))</f>
        <v/>
      </c>
      <c r="DH173" s="278" t="str">
        <f ca="true">+IF(OFFSET('Sanitation Data'!$H$31,0,10*ROW('Sanitation Data'!H167))="","",OFFSET('Sanitation Data'!$H$31,0,10*ROW('Sanitation Data'!H167)))</f>
        <v/>
      </c>
      <c r="DI173" s="278" t="str">
        <f ca="true">+IF(OFFSET('Sanitation Data'!$H$32,0,10*ROW('Sanitation Data'!H167))="","",OFFSET('Sanitation Data'!$H$32,0,10*ROW('Sanitation Data'!H167)))</f>
        <v/>
      </c>
      <c r="DJ173" s="278" t="str">
        <f ca="true">+IF(OFFSET('Sanitation Data'!$I$28,0,10*ROW('Sanitation Data'!I167))="","",OFFSET('Sanitation Data'!$I$28,0,10*ROW('Sanitation Data'!I167)))</f>
        <v/>
      </c>
      <c r="DK173" s="278" t="str">
        <f ca="true">+IF(OFFSET('Sanitation Data'!$I$29,0,10*ROW('Sanitation Data'!I167))="","",OFFSET('Sanitation Data'!$I$29,0,10*ROW('Sanitation Data'!I167)))</f>
        <v/>
      </c>
      <c r="DL173" s="278" t="str">
        <f ca="true">+IF(OFFSET('Sanitation Data'!$I$30,0,10*ROW('Sanitation Data'!I167))="","",OFFSET('Sanitation Data'!$I$30,0,10*ROW('Sanitation Data'!I167)))</f>
        <v/>
      </c>
      <c r="DM173" s="278" t="str">
        <f ca="true">+IF(OFFSET('Sanitation Data'!$I$31,0,10*ROW('Sanitation Data'!I167))="","",OFFSET('Sanitation Data'!$I$31,0,10*ROW('Sanitation Data'!I167)))</f>
        <v/>
      </c>
      <c r="DN173" s="278" t="str">
        <f ca="true">+IF(OFFSET('Sanitation Data'!$I$32,0,10*ROW('Sanitation Data'!I167))="","",OFFSET('Sanitation Data'!$I$32,0,10*ROW('Sanitation Data'!I167)))</f>
        <v/>
      </c>
      <c r="DO173" s="278" t="str">
        <f ca="true">+IF(OFFSET('Hygiene Data'!$D$11,0,10*ROW('Hygiene Data'!D167))="","",OFFSET('Hygiene Data'!$D$11,0,10*ROW('Hygiene Data'!D167)))</f>
        <v/>
      </c>
      <c r="DP173" s="278" t="str">
        <f ca="true">+IF(OFFSET('Hygiene Data'!$D$12,0,10*ROW('Hygiene Data'!D167))="","",OFFSET('Hygiene Data'!$D$12,0,10*ROW('Hygiene Data'!D167)))</f>
        <v/>
      </c>
      <c r="DQ173" s="278" t="str">
        <f ca="true">+IF(OFFSET('Hygiene Data'!$D$13,0,10*ROW('Hygiene Data'!D167))="","",OFFSET('Hygiene Data'!$D$13,0,10*ROW('Hygiene Data'!D167)))</f>
        <v/>
      </c>
      <c r="DR173" s="278" t="str">
        <f ca="true">+IF(OFFSET('Hygiene Data'!$E$11,0,10*ROW('Hygiene Data'!E167))="","",OFFSET('Hygiene Data'!$E$11,0,10*ROW('Hygiene Data'!E167)))</f>
        <v/>
      </c>
      <c r="DS173" s="278" t="str">
        <f ca="true">+IF(OFFSET('Hygiene Data'!$E$12,0,10*ROW('Hygiene Data'!E167))="","",OFFSET('Hygiene Data'!$E$12,0,10*ROW('Hygiene Data'!E167)))</f>
        <v/>
      </c>
      <c r="DT173" s="278" t="str">
        <f ca="true">+IF(OFFSET('Hygiene Data'!$E$13,0,10*ROW('Hygiene Data'!E167))="","",OFFSET('Hygiene Data'!$E$13,0,10*ROW('Hygiene Data'!E167)))</f>
        <v/>
      </c>
      <c r="DU173" s="278" t="str">
        <f ca="true">+IF(OFFSET('Hygiene Data'!$F$11,0,10*ROW('Hygiene Data'!F167))="","",OFFSET('Hygiene Data'!$F$11,0,10*ROW('Hygiene Data'!F167)))</f>
        <v/>
      </c>
      <c r="DV173" s="278" t="str">
        <f ca="true">+IF(OFFSET('Hygiene Data'!$F$12,0,10*ROW('Hygiene Data'!F167))="","",OFFSET('Hygiene Data'!$F$12,0,10*ROW('Hygiene Data'!F167)))</f>
        <v/>
      </c>
      <c r="DW173" s="278" t="str">
        <f ca="true">+IF(OFFSET('Hygiene Data'!$F$13,0,10*ROW('Hygiene Data'!F167))="","",OFFSET('Hygiene Data'!$F$13,0,10*ROW('Hygiene Data'!F167)))</f>
        <v/>
      </c>
      <c r="DX173" s="278" t="str">
        <f ca="true">+IF(OFFSET('Hygiene Data'!$G$11,0,10*ROW('Hygiene Data'!G167))="","",OFFSET('Hygiene Data'!$G$11,0,10*ROW('Hygiene Data'!G167)))</f>
        <v/>
      </c>
      <c r="DY173" s="278" t="str">
        <f ca="true">+IF(OFFSET('Hygiene Data'!$G$12,0,10*ROW('Hygiene Data'!G167))="","",OFFSET('Hygiene Data'!$G$12,0,10*ROW('Hygiene Data'!G167)))</f>
        <v/>
      </c>
      <c r="DZ173" s="278" t="str">
        <f ca="true">+IF(OFFSET('Hygiene Data'!$G$13,0,10*ROW('Hygiene Data'!G167))="","",OFFSET('Hygiene Data'!$G$13,0,10*ROW('Hygiene Data'!G167)))</f>
        <v/>
      </c>
      <c r="EA173" s="278" t="str">
        <f ca="true">+IF(OFFSET('Hygiene Data'!$H$11,0,10*ROW('Hygiene Data'!H167))="","",OFFSET('Hygiene Data'!$H$11,0,10*ROW('Hygiene Data'!H167)))</f>
        <v/>
      </c>
      <c r="EB173" s="278" t="str">
        <f ca="true">+IF(OFFSET('Hygiene Data'!$H$12,0,10*ROW('Hygiene Data'!H167))="","",OFFSET('Hygiene Data'!$H$12,0,10*ROW('Hygiene Data'!H167)))</f>
        <v/>
      </c>
      <c r="EC173" s="278" t="str">
        <f ca="true">+IF(OFFSET('Hygiene Data'!$H$13,0,10*ROW('Hygiene Data'!H167))="","",OFFSET('Hygiene Data'!$H$13,0,10*ROW('Hygiene Data'!H167)))</f>
        <v/>
      </c>
      <c r="ED173" s="278" t="str">
        <f ca="true">+IF(OFFSET('Hygiene Data'!$I$11,0,10*ROW('Hygiene Data'!I167))="","",OFFSET('Hygiene Data'!$I$11,0,10*ROW('Hygiene Data'!I167)))</f>
        <v/>
      </c>
      <c r="EE173" s="278" t="str">
        <f ca="true">+IF(OFFSET('Hygiene Data'!$I$12,0,10*ROW('Hygiene Data'!I167))="","",OFFSET('Hygiene Data'!$I$12,0,10*ROW('Hygiene Data'!I167)))</f>
        <v/>
      </c>
      <c r="EF173" s="278" t="str">
        <f ca="true">+IF(OFFSET('Hygiene Data'!$I$13,0,10*ROW('Hygiene Data'!I167))="","",OFFSET('Hygiene Data'!$I$13,0,10*ROW('Hygiene Data'!I167)))</f>
        <v/>
      </c>
    </row>
    <row xmlns:x14ac="http://schemas.microsoft.com/office/spreadsheetml/2009/9/ac" r="174" x14ac:dyDescent="0.2">
      <c r="A174" s="35" t="str">
        <f ca="true">+IF(OFFSET('Water Data'!$B$2,0,10*ROW('Water Data'!E168))="","",OFFSET('Water Data'!$B$2,0,10*ROW('Water Data'!E168)))</f>
        <v/>
      </c>
      <c r="B174" s="35" t="str">
        <f ca="true">+IF(OFFSET('Water Data'!$C$2,0,10*ROW('Water Data'!F168))="","",OFFSET('Water Data'!$C$2,0,10*ROW('Water Data'!F168)))</f>
        <v/>
      </c>
      <c r="C174" s="334" t="str">
        <f t="shared" ca="true" si="2"/>
        <v/>
      </c>
      <c r="D174" s="91"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1"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1"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1"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1"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1"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1"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1"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1"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1"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1"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1"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1"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1"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1"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1"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1"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1"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2"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2"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2"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2"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2"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2"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2"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2"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2"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2"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2"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2"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2"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2"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2"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2"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2"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2"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2"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2"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2"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2"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2"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2"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2"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2"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2"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2"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2"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2"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3"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3"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3"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3"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3"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3"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3"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3"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3"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3"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3"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3"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3"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3"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3"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3"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3"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3"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8"/>
      <c r="BS174" s="278" t="str">
        <f ca="true">+IF(OFFSET('Water Data'!$D$27,0,10*ROW('Water Data'!D168))="","",OFFSET('Water Data'!$D$27,0,10*ROW('Water Data'!D168)))</f>
        <v/>
      </c>
      <c r="BT174" s="278" t="str">
        <f ca="true">+IF(OFFSET('Water Data'!$D$28,0,10*ROW('Water Data'!D168))="","",OFFSET('Water Data'!$D$28,0,10*ROW('Water Data'!D168)))</f>
        <v/>
      </c>
      <c r="BU174" s="278" t="str">
        <f ca="true">+IF(OFFSET('Water Data'!$D$29,0,10*ROW('Water Data'!D168))="","",OFFSET('Water Data'!$D$29,0,10*ROW('Water Data'!D168)))</f>
        <v/>
      </c>
      <c r="BV174" s="278" t="str">
        <f ca="true">+IF(OFFSET('Water Data'!$E$27,0,10*ROW('Water Data'!E168))="","",OFFSET('Water Data'!$E$27,0,10*ROW('Water Data'!E168)))</f>
        <v/>
      </c>
      <c r="BW174" s="278" t="str">
        <f ca="true">+IF(OFFSET('Water Data'!$E$28,0,10*ROW('Water Data'!E168))="","",OFFSET('Water Data'!$E$28,0,10*ROW('Water Data'!E168)))</f>
        <v/>
      </c>
      <c r="BX174" s="278" t="str">
        <f ca="true">+IF(OFFSET('Water Data'!$E$29,0,10*ROW('Water Data'!E168))="","",OFFSET('Water Data'!$E$29,0,10*ROW('Water Data'!E168)))</f>
        <v/>
      </c>
      <c r="BY174" s="278" t="str">
        <f ca="true">+IF(OFFSET('Water Data'!$F$27,0,10*ROW('Water Data'!F168))="","",OFFSET('Water Data'!$F$27,0,10*ROW('Water Data'!F168)))</f>
        <v/>
      </c>
      <c r="BZ174" s="278" t="str">
        <f ca="true">+IF(OFFSET('Water Data'!$F$28,0,10*ROW('Water Data'!F168))="","",OFFSET('Water Data'!$F$28,0,10*ROW('Water Data'!F168)))</f>
        <v/>
      </c>
      <c r="CA174" s="278" t="str">
        <f ca="true">+IF(OFFSET('Water Data'!$F$29,0,10*ROW('Water Data'!F168))="","",OFFSET('Water Data'!$F$29,0,10*ROW('Water Data'!F168)))</f>
        <v/>
      </c>
      <c r="CB174" s="278" t="str">
        <f ca="true">+IF(OFFSET('Water Data'!$G$27,0,10*ROW('Water Data'!G168))="","",OFFSET('Water Data'!$G$27,0,10*ROW('Water Data'!G168)))</f>
        <v/>
      </c>
      <c r="CC174" s="278" t="str">
        <f ca="true">+IF(OFFSET('Water Data'!$G$28,0,10*ROW('Water Data'!G168))="","",OFFSET('Water Data'!$G$28,0,10*ROW('Water Data'!G168)))</f>
        <v/>
      </c>
      <c r="CD174" s="278" t="str">
        <f ca="true">+IF(OFFSET('Water Data'!$G$29,0,10*ROW('Water Data'!G168))="","",OFFSET('Water Data'!$G$29,0,10*ROW('Water Data'!G168)))</f>
        <v/>
      </c>
      <c r="CE174" s="278" t="str">
        <f ca="true">+IF(OFFSET('Water Data'!$H$27,0,10*ROW('Water Data'!H168))="","",OFFSET('Water Data'!$H$27,0,10*ROW('Water Data'!H168)))</f>
        <v/>
      </c>
      <c r="CF174" s="278" t="str">
        <f ca="true">+IF(OFFSET('Water Data'!$H$28,0,10*ROW('Water Data'!H168))="","",OFFSET('Water Data'!$H$28,0,10*ROW('Water Data'!H168)))</f>
        <v/>
      </c>
      <c r="CG174" s="278" t="str">
        <f ca="true">+IF(OFFSET('Water Data'!$H$29,0,10*ROW('Water Data'!H168))="","",OFFSET('Water Data'!$H$29,0,10*ROW('Water Data'!H168)))</f>
        <v/>
      </c>
      <c r="CH174" s="278" t="str">
        <f ca="true">+IF(OFFSET('Water Data'!$I$27,0,10*ROW('Water Data'!I168))="","",OFFSET('Water Data'!$I$27,0,10*ROW('Water Data'!I168)))</f>
        <v/>
      </c>
      <c r="CI174" s="278" t="str">
        <f ca="true">+IF(OFFSET('Water Data'!$I$28,0,10*ROW('Water Data'!I168))="","",OFFSET('Water Data'!$I$28,0,10*ROW('Water Data'!I168)))</f>
        <v/>
      </c>
      <c r="CJ174" s="278" t="str">
        <f ca="true">+IF(OFFSET('Water Data'!$I$29,0,10*ROW('Water Data'!I168))="","",OFFSET('Water Data'!$I$29,0,10*ROW('Water Data'!I168)))</f>
        <v/>
      </c>
      <c r="CK174" s="278" t="str">
        <f ca="true">+IF(OFFSET('Sanitation Data'!$D$28,0,10*ROW('Sanitation Data'!D168))="","",OFFSET('Sanitation Data'!$D$28,0,10*ROW('Sanitation Data'!D168)))</f>
        <v/>
      </c>
      <c r="CL174" s="278" t="str">
        <f ca="true">+IF(OFFSET('Sanitation Data'!$D$29,0,10*ROW('Sanitation Data'!D168))="","",OFFSET('Sanitation Data'!$D$29,0,10*ROW('Sanitation Data'!D168)))</f>
        <v/>
      </c>
      <c r="CM174" s="278" t="str">
        <f ca="true">+IF(OFFSET('Sanitation Data'!$D$30,0,10*ROW('Sanitation Data'!D168))="","",OFFSET('Sanitation Data'!$D$30,0,10*ROW('Sanitation Data'!D168)))</f>
        <v/>
      </c>
      <c r="CN174" s="278" t="str">
        <f ca="true">+IF(OFFSET('Sanitation Data'!$D$31,0,10*ROW('Sanitation Data'!D168))="","",OFFSET('Sanitation Data'!$D$31,0,10*ROW('Sanitation Data'!D168)))</f>
        <v/>
      </c>
      <c r="CO174" s="278" t="str">
        <f ca="true">+IF(OFFSET('Sanitation Data'!$D$32,0,10*ROW('Sanitation Data'!D168))="","",OFFSET('Sanitation Data'!$D$32,0,10*ROW('Sanitation Data'!D168)))</f>
        <v/>
      </c>
      <c r="CP174" s="278" t="str">
        <f ca="true">+IF(OFFSET('Sanitation Data'!$E$28,0,10*ROW('Sanitation Data'!E168))="","",OFFSET('Sanitation Data'!$E$28,0,10*ROW('Sanitation Data'!E168)))</f>
        <v/>
      </c>
      <c r="CQ174" s="278" t="str">
        <f ca="true">+IF(OFFSET('Sanitation Data'!$E$29,0,10*ROW('Sanitation Data'!E168))="","",OFFSET('Sanitation Data'!$E$29,0,10*ROW('Sanitation Data'!E168)))</f>
        <v/>
      </c>
      <c r="CR174" s="278" t="str">
        <f ca="true">+IF(OFFSET('Sanitation Data'!$E$30,0,10*ROW('Sanitation Data'!E168))="","",OFFSET('Sanitation Data'!$E$30,0,10*ROW('Sanitation Data'!E168)))</f>
        <v/>
      </c>
      <c r="CS174" s="278" t="str">
        <f ca="true">+IF(OFFSET('Sanitation Data'!$E$31,0,10*ROW('Sanitation Data'!E168))="","",OFFSET('Sanitation Data'!$E$31,0,10*ROW('Sanitation Data'!E168)))</f>
        <v/>
      </c>
      <c r="CT174" s="278" t="str">
        <f ca="true">+IF(OFFSET('Sanitation Data'!$E$32,0,10*ROW('Sanitation Data'!E168))="","",OFFSET('Sanitation Data'!$E$32,0,10*ROW('Sanitation Data'!E168)))</f>
        <v/>
      </c>
      <c r="CU174" s="278" t="str">
        <f ca="true">+IF(OFFSET('Sanitation Data'!$F$28,0,10*ROW('Sanitation Data'!F168))="","",OFFSET('Sanitation Data'!$F$28,0,10*ROW('Sanitation Data'!F168)))</f>
        <v/>
      </c>
      <c r="CV174" s="278" t="str">
        <f ca="true">+IF(OFFSET('Sanitation Data'!$F$29,0,10*ROW('Sanitation Data'!F168))="","",OFFSET('Sanitation Data'!$F$29,0,10*ROW('Sanitation Data'!F168)))</f>
        <v/>
      </c>
      <c r="CW174" s="278" t="str">
        <f ca="true">+IF(OFFSET('Sanitation Data'!$F$30,0,10*ROW('Sanitation Data'!F168))="","",OFFSET('Sanitation Data'!$F$30,0,10*ROW('Sanitation Data'!F168)))</f>
        <v/>
      </c>
      <c r="CX174" s="278" t="str">
        <f ca="true">+IF(OFFSET('Sanitation Data'!$F$31,0,10*ROW('Sanitation Data'!F168))="","",OFFSET('Sanitation Data'!$F$31,0,10*ROW('Sanitation Data'!F168)))</f>
        <v/>
      </c>
      <c r="CY174" s="278" t="str">
        <f ca="true">+IF(OFFSET('Sanitation Data'!$F$32,0,10*ROW('Sanitation Data'!F168))="","",OFFSET('Sanitation Data'!$F$32,0,10*ROW('Sanitation Data'!F168)))</f>
        <v/>
      </c>
      <c r="CZ174" s="278" t="str">
        <f ca="true">+IF(OFFSET('Sanitation Data'!$G$28,0,10*ROW('Sanitation Data'!G168))="","",OFFSET('Sanitation Data'!$G$28,0,10*ROW('Sanitation Data'!G168)))</f>
        <v/>
      </c>
      <c r="DA174" s="278" t="str">
        <f ca="true">+IF(OFFSET('Sanitation Data'!$G$29,0,10*ROW('Sanitation Data'!G168))="","",OFFSET('Sanitation Data'!$G$29,0,10*ROW('Sanitation Data'!G168)))</f>
        <v/>
      </c>
      <c r="DB174" s="278" t="str">
        <f ca="true">+IF(OFFSET('Sanitation Data'!$G$30,0,10*ROW('Sanitation Data'!G168))="","",OFFSET('Sanitation Data'!$G$30,0,10*ROW('Sanitation Data'!G168)))</f>
        <v/>
      </c>
      <c r="DC174" s="278" t="str">
        <f ca="true">+IF(OFFSET('Sanitation Data'!$G$31,0,10*ROW('Sanitation Data'!G168))="","",OFFSET('Sanitation Data'!$G$31,0,10*ROW('Sanitation Data'!G168)))</f>
        <v/>
      </c>
      <c r="DD174" s="278" t="str">
        <f ca="true">+IF(OFFSET('Sanitation Data'!$G$32,0,10*ROW('Sanitation Data'!G168))="","",OFFSET('Sanitation Data'!$G$32,0,10*ROW('Sanitation Data'!G168)))</f>
        <v/>
      </c>
      <c r="DE174" s="278" t="str">
        <f ca="true">+IF(OFFSET('Sanitation Data'!$H$28,0,10*ROW('Sanitation Data'!H168))="","",OFFSET('Sanitation Data'!$H$28,0,10*ROW('Sanitation Data'!H168)))</f>
        <v/>
      </c>
      <c r="DF174" s="278" t="str">
        <f ca="true">+IF(OFFSET('Sanitation Data'!$H$29,0,10*ROW('Sanitation Data'!H168))="","",OFFSET('Sanitation Data'!$H$29,0,10*ROW('Sanitation Data'!H168)))</f>
        <v/>
      </c>
      <c r="DG174" s="278" t="str">
        <f ca="true">+IF(OFFSET('Sanitation Data'!$H$30,0,10*ROW('Sanitation Data'!H168))="","",OFFSET('Sanitation Data'!$H$30,0,10*ROW('Sanitation Data'!H168)))</f>
        <v/>
      </c>
      <c r="DH174" s="278" t="str">
        <f ca="true">+IF(OFFSET('Sanitation Data'!$H$31,0,10*ROW('Sanitation Data'!H168))="","",OFFSET('Sanitation Data'!$H$31,0,10*ROW('Sanitation Data'!H168)))</f>
        <v/>
      </c>
      <c r="DI174" s="278" t="str">
        <f ca="true">+IF(OFFSET('Sanitation Data'!$H$32,0,10*ROW('Sanitation Data'!H168))="","",OFFSET('Sanitation Data'!$H$32,0,10*ROW('Sanitation Data'!H168)))</f>
        <v/>
      </c>
      <c r="DJ174" s="278" t="str">
        <f ca="true">+IF(OFFSET('Sanitation Data'!$I$28,0,10*ROW('Sanitation Data'!I168))="","",OFFSET('Sanitation Data'!$I$28,0,10*ROW('Sanitation Data'!I168)))</f>
        <v/>
      </c>
      <c r="DK174" s="278" t="str">
        <f ca="true">+IF(OFFSET('Sanitation Data'!$I$29,0,10*ROW('Sanitation Data'!I168))="","",OFFSET('Sanitation Data'!$I$29,0,10*ROW('Sanitation Data'!I168)))</f>
        <v/>
      </c>
      <c r="DL174" s="278" t="str">
        <f ca="true">+IF(OFFSET('Sanitation Data'!$I$30,0,10*ROW('Sanitation Data'!I168))="","",OFFSET('Sanitation Data'!$I$30,0,10*ROW('Sanitation Data'!I168)))</f>
        <v/>
      </c>
      <c r="DM174" s="278" t="str">
        <f ca="true">+IF(OFFSET('Sanitation Data'!$I$31,0,10*ROW('Sanitation Data'!I168))="","",OFFSET('Sanitation Data'!$I$31,0,10*ROW('Sanitation Data'!I168)))</f>
        <v/>
      </c>
      <c r="DN174" s="278" t="str">
        <f ca="true">+IF(OFFSET('Sanitation Data'!$I$32,0,10*ROW('Sanitation Data'!I168))="","",OFFSET('Sanitation Data'!$I$32,0,10*ROW('Sanitation Data'!I168)))</f>
        <v/>
      </c>
      <c r="DO174" s="278" t="str">
        <f ca="true">+IF(OFFSET('Hygiene Data'!$D$11,0,10*ROW('Hygiene Data'!D168))="","",OFFSET('Hygiene Data'!$D$11,0,10*ROW('Hygiene Data'!D168)))</f>
        <v/>
      </c>
      <c r="DP174" s="278" t="str">
        <f ca="true">+IF(OFFSET('Hygiene Data'!$D$12,0,10*ROW('Hygiene Data'!D168))="","",OFFSET('Hygiene Data'!$D$12,0,10*ROW('Hygiene Data'!D168)))</f>
        <v/>
      </c>
      <c r="DQ174" s="278" t="str">
        <f ca="true">+IF(OFFSET('Hygiene Data'!$D$13,0,10*ROW('Hygiene Data'!D168))="","",OFFSET('Hygiene Data'!$D$13,0,10*ROW('Hygiene Data'!D168)))</f>
        <v/>
      </c>
      <c r="DR174" s="278" t="str">
        <f ca="true">+IF(OFFSET('Hygiene Data'!$E$11,0,10*ROW('Hygiene Data'!E168))="","",OFFSET('Hygiene Data'!$E$11,0,10*ROW('Hygiene Data'!E168)))</f>
        <v/>
      </c>
      <c r="DS174" s="278" t="str">
        <f ca="true">+IF(OFFSET('Hygiene Data'!$E$12,0,10*ROW('Hygiene Data'!E168))="","",OFFSET('Hygiene Data'!$E$12,0,10*ROW('Hygiene Data'!E168)))</f>
        <v/>
      </c>
      <c r="DT174" s="278" t="str">
        <f ca="true">+IF(OFFSET('Hygiene Data'!$E$13,0,10*ROW('Hygiene Data'!E168))="","",OFFSET('Hygiene Data'!$E$13,0,10*ROW('Hygiene Data'!E168)))</f>
        <v/>
      </c>
      <c r="DU174" s="278" t="str">
        <f ca="true">+IF(OFFSET('Hygiene Data'!$F$11,0,10*ROW('Hygiene Data'!F168))="","",OFFSET('Hygiene Data'!$F$11,0,10*ROW('Hygiene Data'!F168)))</f>
        <v/>
      </c>
      <c r="DV174" s="278" t="str">
        <f ca="true">+IF(OFFSET('Hygiene Data'!$F$12,0,10*ROW('Hygiene Data'!F168))="","",OFFSET('Hygiene Data'!$F$12,0,10*ROW('Hygiene Data'!F168)))</f>
        <v/>
      </c>
      <c r="DW174" s="278" t="str">
        <f ca="true">+IF(OFFSET('Hygiene Data'!$F$13,0,10*ROW('Hygiene Data'!F168))="","",OFFSET('Hygiene Data'!$F$13,0,10*ROW('Hygiene Data'!F168)))</f>
        <v/>
      </c>
      <c r="DX174" s="278" t="str">
        <f ca="true">+IF(OFFSET('Hygiene Data'!$G$11,0,10*ROW('Hygiene Data'!G168))="","",OFFSET('Hygiene Data'!$G$11,0,10*ROW('Hygiene Data'!G168)))</f>
        <v/>
      </c>
      <c r="DY174" s="278" t="str">
        <f ca="true">+IF(OFFSET('Hygiene Data'!$G$12,0,10*ROW('Hygiene Data'!G168))="","",OFFSET('Hygiene Data'!$G$12,0,10*ROW('Hygiene Data'!G168)))</f>
        <v/>
      </c>
      <c r="DZ174" s="278" t="str">
        <f ca="true">+IF(OFFSET('Hygiene Data'!$G$13,0,10*ROW('Hygiene Data'!G168))="","",OFFSET('Hygiene Data'!$G$13,0,10*ROW('Hygiene Data'!G168)))</f>
        <v/>
      </c>
      <c r="EA174" s="278" t="str">
        <f ca="true">+IF(OFFSET('Hygiene Data'!$H$11,0,10*ROW('Hygiene Data'!H168))="","",OFFSET('Hygiene Data'!$H$11,0,10*ROW('Hygiene Data'!H168)))</f>
        <v/>
      </c>
      <c r="EB174" s="278" t="str">
        <f ca="true">+IF(OFFSET('Hygiene Data'!$H$12,0,10*ROW('Hygiene Data'!H168))="","",OFFSET('Hygiene Data'!$H$12,0,10*ROW('Hygiene Data'!H168)))</f>
        <v/>
      </c>
      <c r="EC174" s="278" t="str">
        <f ca="true">+IF(OFFSET('Hygiene Data'!$H$13,0,10*ROW('Hygiene Data'!H168))="","",OFFSET('Hygiene Data'!$H$13,0,10*ROW('Hygiene Data'!H168)))</f>
        <v/>
      </c>
      <c r="ED174" s="278" t="str">
        <f ca="true">+IF(OFFSET('Hygiene Data'!$I$11,0,10*ROW('Hygiene Data'!I168))="","",OFFSET('Hygiene Data'!$I$11,0,10*ROW('Hygiene Data'!I168)))</f>
        <v/>
      </c>
      <c r="EE174" s="278" t="str">
        <f ca="true">+IF(OFFSET('Hygiene Data'!$I$12,0,10*ROW('Hygiene Data'!I168))="","",OFFSET('Hygiene Data'!$I$12,0,10*ROW('Hygiene Data'!I168)))</f>
        <v/>
      </c>
      <c r="EF174" s="278" t="str">
        <f ca="true">+IF(OFFSET('Hygiene Data'!$I$13,0,10*ROW('Hygiene Data'!I168))="","",OFFSET('Hygiene Data'!$I$13,0,10*ROW('Hygiene Data'!I168)))</f>
        <v/>
      </c>
    </row>
    <row xmlns:x14ac="http://schemas.microsoft.com/office/spreadsheetml/2009/9/ac" r="175" x14ac:dyDescent="0.2">
      <c r="A175" s="35" t="str">
        <f ca="true">+IF(OFFSET('Water Data'!$B$2,0,10*ROW('Water Data'!E169))="","",OFFSET('Water Data'!$B$2,0,10*ROW('Water Data'!E169)))</f>
        <v/>
      </c>
      <c r="B175" s="35" t="str">
        <f ca="true">+IF(OFFSET('Water Data'!$C$2,0,10*ROW('Water Data'!F169))="","",OFFSET('Water Data'!$C$2,0,10*ROW('Water Data'!F169)))</f>
        <v/>
      </c>
      <c r="C175" s="334" t="str">
        <f t="shared" ca="true" si="2"/>
        <v/>
      </c>
      <c r="D175" s="91"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1"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1"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1"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1"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1"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1"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1"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1"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1"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1"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1"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1"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1"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1"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1"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1"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1"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2"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2"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2"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2"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2"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2"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2"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2"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2"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2"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2"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2"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2"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2"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2"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2"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2"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2"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2"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2"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2"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2"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2"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2"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2"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2"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2"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2"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2"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2"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3"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3"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3"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3"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3"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3"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3"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3"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3"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3"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3"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3"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3"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3"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3"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3"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3"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3"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8"/>
      <c r="BS175" s="278" t="str">
        <f ca="true">+IF(OFFSET('Water Data'!$D$27,0,10*ROW('Water Data'!D169))="","",OFFSET('Water Data'!$D$27,0,10*ROW('Water Data'!D169)))</f>
        <v/>
      </c>
      <c r="BT175" s="278" t="str">
        <f ca="true">+IF(OFFSET('Water Data'!$D$28,0,10*ROW('Water Data'!D169))="","",OFFSET('Water Data'!$D$28,0,10*ROW('Water Data'!D169)))</f>
        <v/>
      </c>
      <c r="BU175" s="278" t="str">
        <f ca="true">+IF(OFFSET('Water Data'!$D$29,0,10*ROW('Water Data'!D169))="","",OFFSET('Water Data'!$D$29,0,10*ROW('Water Data'!D169)))</f>
        <v/>
      </c>
      <c r="BV175" s="278" t="str">
        <f ca="true">+IF(OFFSET('Water Data'!$E$27,0,10*ROW('Water Data'!E169))="","",OFFSET('Water Data'!$E$27,0,10*ROW('Water Data'!E169)))</f>
        <v/>
      </c>
      <c r="BW175" s="278" t="str">
        <f ca="true">+IF(OFFSET('Water Data'!$E$28,0,10*ROW('Water Data'!E169))="","",OFFSET('Water Data'!$E$28,0,10*ROW('Water Data'!E169)))</f>
        <v/>
      </c>
      <c r="BX175" s="278" t="str">
        <f ca="true">+IF(OFFSET('Water Data'!$E$29,0,10*ROW('Water Data'!E169))="","",OFFSET('Water Data'!$E$29,0,10*ROW('Water Data'!E169)))</f>
        <v/>
      </c>
      <c r="BY175" s="278" t="str">
        <f ca="true">+IF(OFFSET('Water Data'!$F$27,0,10*ROW('Water Data'!F169))="","",OFFSET('Water Data'!$F$27,0,10*ROW('Water Data'!F169)))</f>
        <v/>
      </c>
      <c r="BZ175" s="278" t="str">
        <f ca="true">+IF(OFFSET('Water Data'!$F$28,0,10*ROW('Water Data'!F169))="","",OFFSET('Water Data'!$F$28,0,10*ROW('Water Data'!F169)))</f>
        <v/>
      </c>
      <c r="CA175" s="278" t="str">
        <f ca="true">+IF(OFFSET('Water Data'!$F$29,0,10*ROW('Water Data'!F169))="","",OFFSET('Water Data'!$F$29,0,10*ROW('Water Data'!F169)))</f>
        <v/>
      </c>
      <c r="CB175" s="278" t="str">
        <f ca="true">+IF(OFFSET('Water Data'!$G$27,0,10*ROW('Water Data'!G169))="","",OFFSET('Water Data'!$G$27,0,10*ROW('Water Data'!G169)))</f>
        <v/>
      </c>
      <c r="CC175" s="278" t="str">
        <f ca="true">+IF(OFFSET('Water Data'!$G$28,0,10*ROW('Water Data'!G169))="","",OFFSET('Water Data'!$G$28,0,10*ROW('Water Data'!G169)))</f>
        <v/>
      </c>
      <c r="CD175" s="278" t="str">
        <f ca="true">+IF(OFFSET('Water Data'!$G$29,0,10*ROW('Water Data'!G169))="","",OFFSET('Water Data'!$G$29,0,10*ROW('Water Data'!G169)))</f>
        <v/>
      </c>
      <c r="CE175" s="278" t="str">
        <f ca="true">+IF(OFFSET('Water Data'!$H$27,0,10*ROW('Water Data'!H169))="","",OFFSET('Water Data'!$H$27,0,10*ROW('Water Data'!H169)))</f>
        <v/>
      </c>
      <c r="CF175" s="278" t="str">
        <f ca="true">+IF(OFFSET('Water Data'!$H$28,0,10*ROW('Water Data'!H169))="","",OFFSET('Water Data'!$H$28,0,10*ROW('Water Data'!H169)))</f>
        <v/>
      </c>
      <c r="CG175" s="278" t="str">
        <f ca="true">+IF(OFFSET('Water Data'!$H$29,0,10*ROW('Water Data'!H169))="","",OFFSET('Water Data'!$H$29,0,10*ROW('Water Data'!H169)))</f>
        <v/>
      </c>
      <c r="CH175" s="278" t="str">
        <f ca="true">+IF(OFFSET('Water Data'!$I$27,0,10*ROW('Water Data'!I169))="","",OFFSET('Water Data'!$I$27,0,10*ROW('Water Data'!I169)))</f>
        <v/>
      </c>
      <c r="CI175" s="278" t="str">
        <f ca="true">+IF(OFFSET('Water Data'!$I$28,0,10*ROW('Water Data'!I169))="","",OFFSET('Water Data'!$I$28,0,10*ROW('Water Data'!I169)))</f>
        <v/>
      </c>
      <c r="CJ175" s="278" t="str">
        <f ca="true">+IF(OFFSET('Water Data'!$I$29,0,10*ROW('Water Data'!I169))="","",OFFSET('Water Data'!$I$29,0,10*ROW('Water Data'!I169)))</f>
        <v/>
      </c>
      <c r="CK175" s="278" t="str">
        <f ca="true">+IF(OFFSET('Sanitation Data'!$D$28,0,10*ROW('Sanitation Data'!D169))="","",OFFSET('Sanitation Data'!$D$28,0,10*ROW('Sanitation Data'!D169)))</f>
        <v/>
      </c>
      <c r="CL175" s="278" t="str">
        <f ca="true">+IF(OFFSET('Sanitation Data'!$D$29,0,10*ROW('Sanitation Data'!D169))="","",OFFSET('Sanitation Data'!$D$29,0,10*ROW('Sanitation Data'!D169)))</f>
        <v/>
      </c>
      <c r="CM175" s="278" t="str">
        <f ca="true">+IF(OFFSET('Sanitation Data'!$D$30,0,10*ROW('Sanitation Data'!D169))="","",OFFSET('Sanitation Data'!$D$30,0,10*ROW('Sanitation Data'!D169)))</f>
        <v/>
      </c>
      <c r="CN175" s="278" t="str">
        <f ca="true">+IF(OFFSET('Sanitation Data'!$D$31,0,10*ROW('Sanitation Data'!D169))="","",OFFSET('Sanitation Data'!$D$31,0,10*ROW('Sanitation Data'!D169)))</f>
        <v/>
      </c>
      <c r="CO175" s="278" t="str">
        <f ca="true">+IF(OFFSET('Sanitation Data'!$D$32,0,10*ROW('Sanitation Data'!D169))="","",OFFSET('Sanitation Data'!$D$32,0,10*ROW('Sanitation Data'!D169)))</f>
        <v/>
      </c>
      <c r="CP175" s="278" t="str">
        <f ca="true">+IF(OFFSET('Sanitation Data'!$E$28,0,10*ROW('Sanitation Data'!E169))="","",OFFSET('Sanitation Data'!$E$28,0,10*ROW('Sanitation Data'!E169)))</f>
        <v/>
      </c>
      <c r="CQ175" s="278" t="str">
        <f ca="true">+IF(OFFSET('Sanitation Data'!$E$29,0,10*ROW('Sanitation Data'!E169))="","",OFFSET('Sanitation Data'!$E$29,0,10*ROW('Sanitation Data'!E169)))</f>
        <v/>
      </c>
      <c r="CR175" s="278" t="str">
        <f ca="true">+IF(OFFSET('Sanitation Data'!$E$30,0,10*ROW('Sanitation Data'!E169))="","",OFFSET('Sanitation Data'!$E$30,0,10*ROW('Sanitation Data'!E169)))</f>
        <v/>
      </c>
      <c r="CS175" s="278" t="str">
        <f ca="true">+IF(OFFSET('Sanitation Data'!$E$31,0,10*ROW('Sanitation Data'!E169))="","",OFFSET('Sanitation Data'!$E$31,0,10*ROW('Sanitation Data'!E169)))</f>
        <v/>
      </c>
      <c r="CT175" s="278" t="str">
        <f ca="true">+IF(OFFSET('Sanitation Data'!$E$32,0,10*ROW('Sanitation Data'!E169))="","",OFFSET('Sanitation Data'!$E$32,0,10*ROW('Sanitation Data'!E169)))</f>
        <v/>
      </c>
      <c r="CU175" s="278" t="str">
        <f ca="true">+IF(OFFSET('Sanitation Data'!$F$28,0,10*ROW('Sanitation Data'!F169))="","",OFFSET('Sanitation Data'!$F$28,0,10*ROW('Sanitation Data'!F169)))</f>
        <v/>
      </c>
      <c r="CV175" s="278" t="str">
        <f ca="true">+IF(OFFSET('Sanitation Data'!$F$29,0,10*ROW('Sanitation Data'!F169))="","",OFFSET('Sanitation Data'!$F$29,0,10*ROW('Sanitation Data'!F169)))</f>
        <v/>
      </c>
      <c r="CW175" s="278" t="str">
        <f ca="true">+IF(OFFSET('Sanitation Data'!$F$30,0,10*ROW('Sanitation Data'!F169))="","",OFFSET('Sanitation Data'!$F$30,0,10*ROW('Sanitation Data'!F169)))</f>
        <v/>
      </c>
      <c r="CX175" s="278" t="str">
        <f ca="true">+IF(OFFSET('Sanitation Data'!$F$31,0,10*ROW('Sanitation Data'!F169))="","",OFFSET('Sanitation Data'!$F$31,0,10*ROW('Sanitation Data'!F169)))</f>
        <v/>
      </c>
      <c r="CY175" s="278" t="str">
        <f ca="true">+IF(OFFSET('Sanitation Data'!$F$32,0,10*ROW('Sanitation Data'!F169))="","",OFFSET('Sanitation Data'!$F$32,0,10*ROW('Sanitation Data'!F169)))</f>
        <v/>
      </c>
      <c r="CZ175" s="278" t="str">
        <f ca="true">+IF(OFFSET('Sanitation Data'!$G$28,0,10*ROW('Sanitation Data'!G169))="","",OFFSET('Sanitation Data'!$G$28,0,10*ROW('Sanitation Data'!G169)))</f>
        <v/>
      </c>
      <c r="DA175" s="278" t="str">
        <f ca="true">+IF(OFFSET('Sanitation Data'!$G$29,0,10*ROW('Sanitation Data'!G169))="","",OFFSET('Sanitation Data'!$G$29,0,10*ROW('Sanitation Data'!G169)))</f>
        <v/>
      </c>
      <c r="DB175" s="278" t="str">
        <f ca="true">+IF(OFFSET('Sanitation Data'!$G$30,0,10*ROW('Sanitation Data'!G169))="","",OFFSET('Sanitation Data'!$G$30,0,10*ROW('Sanitation Data'!G169)))</f>
        <v/>
      </c>
      <c r="DC175" s="278" t="str">
        <f ca="true">+IF(OFFSET('Sanitation Data'!$G$31,0,10*ROW('Sanitation Data'!G169))="","",OFFSET('Sanitation Data'!$G$31,0,10*ROW('Sanitation Data'!G169)))</f>
        <v/>
      </c>
      <c r="DD175" s="278" t="str">
        <f ca="true">+IF(OFFSET('Sanitation Data'!$G$32,0,10*ROW('Sanitation Data'!G169))="","",OFFSET('Sanitation Data'!$G$32,0,10*ROW('Sanitation Data'!G169)))</f>
        <v/>
      </c>
      <c r="DE175" s="278" t="str">
        <f ca="true">+IF(OFFSET('Sanitation Data'!$H$28,0,10*ROW('Sanitation Data'!H169))="","",OFFSET('Sanitation Data'!$H$28,0,10*ROW('Sanitation Data'!H169)))</f>
        <v/>
      </c>
      <c r="DF175" s="278" t="str">
        <f ca="true">+IF(OFFSET('Sanitation Data'!$H$29,0,10*ROW('Sanitation Data'!H169))="","",OFFSET('Sanitation Data'!$H$29,0,10*ROW('Sanitation Data'!H169)))</f>
        <v/>
      </c>
      <c r="DG175" s="278" t="str">
        <f ca="true">+IF(OFFSET('Sanitation Data'!$H$30,0,10*ROW('Sanitation Data'!H169))="","",OFFSET('Sanitation Data'!$H$30,0,10*ROW('Sanitation Data'!H169)))</f>
        <v/>
      </c>
      <c r="DH175" s="278" t="str">
        <f ca="true">+IF(OFFSET('Sanitation Data'!$H$31,0,10*ROW('Sanitation Data'!H169))="","",OFFSET('Sanitation Data'!$H$31,0,10*ROW('Sanitation Data'!H169)))</f>
        <v/>
      </c>
      <c r="DI175" s="278" t="str">
        <f ca="true">+IF(OFFSET('Sanitation Data'!$H$32,0,10*ROW('Sanitation Data'!H169))="","",OFFSET('Sanitation Data'!$H$32,0,10*ROW('Sanitation Data'!H169)))</f>
        <v/>
      </c>
      <c r="DJ175" s="278" t="str">
        <f ca="true">+IF(OFFSET('Sanitation Data'!$I$28,0,10*ROW('Sanitation Data'!I169))="","",OFFSET('Sanitation Data'!$I$28,0,10*ROW('Sanitation Data'!I169)))</f>
        <v/>
      </c>
      <c r="DK175" s="278" t="str">
        <f ca="true">+IF(OFFSET('Sanitation Data'!$I$29,0,10*ROW('Sanitation Data'!I169))="","",OFFSET('Sanitation Data'!$I$29,0,10*ROW('Sanitation Data'!I169)))</f>
        <v/>
      </c>
      <c r="DL175" s="278" t="str">
        <f ca="true">+IF(OFFSET('Sanitation Data'!$I$30,0,10*ROW('Sanitation Data'!I169))="","",OFFSET('Sanitation Data'!$I$30,0,10*ROW('Sanitation Data'!I169)))</f>
        <v/>
      </c>
      <c r="DM175" s="278" t="str">
        <f ca="true">+IF(OFFSET('Sanitation Data'!$I$31,0,10*ROW('Sanitation Data'!I169))="","",OFFSET('Sanitation Data'!$I$31,0,10*ROW('Sanitation Data'!I169)))</f>
        <v/>
      </c>
      <c r="DN175" s="278" t="str">
        <f ca="true">+IF(OFFSET('Sanitation Data'!$I$32,0,10*ROW('Sanitation Data'!I169))="","",OFFSET('Sanitation Data'!$I$32,0,10*ROW('Sanitation Data'!I169)))</f>
        <v/>
      </c>
      <c r="DO175" s="278" t="str">
        <f ca="true">+IF(OFFSET('Hygiene Data'!$D$11,0,10*ROW('Hygiene Data'!D169))="","",OFFSET('Hygiene Data'!$D$11,0,10*ROW('Hygiene Data'!D169)))</f>
        <v/>
      </c>
      <c r="DP175" s="278" t="str">
        <f ca="true">+IF(OFFSET('Hygiene Data'!$D$12,0,10*ROW('Hygiene Data'!D169))="","",OFFSET('Hygiene Data'!$D$12,0,10*ROW('Hygiene Data'!D169)))</f>
        <v/>
      </c>
      <c r="DQ175" s="278" t="str">
        <f ca="true">+IF(OFFSET('Hygiene Data'!$D$13,0,10*ROW('Hygiene Data'!D169))="","",OFFSET('Hygiene Data'!$D$13,0,10*ROW('Hygiene Data'!D169)))</f>
        <v/>
      </c>
      <c r="DR175" s="278" t="str">
        <f ca="true">+IF(OFFSET('Hygiene Data'!$E$11,0,10*ROW('Hygiene Data'!E169))="","",OFFSET('Hygiene Data'!$E$11,0,10*ROW('Hygiene Data'!E169)))</f>
        <v/>
      </c>
      <c r="DS175" s="278" t="str">
        <f ca="true">+IF(OFFSET('Hygiene Data'!$E$12,0,10*ROW('Hygiene Data'!E169))="","",OFFSET('Hygiene Data'!$E$12,0,10*ROW('Hygiene Data'!E169)))</f>
        <v/>
      </c>
      <c r="DT175" s="278" t="str">
        <f ca="true">+IF(OFFSET('Hygiene Data'!$E$13,0,10*ROW('Hygiene Data'!E169))="","",OFFSET('Hygiene Data'!$E$13,0,10*ROW('Hygiene Data'!E169)))</f>
        <v/>
      </c>
      <c r="DU175" s="278" t="str">
        <f ca="true">+IF(OFFSET('Hygiene Data'!$F$11,0,10*ROW('Hygiene Data'!F169))="","",OFFSET('Hygiene Data'!$F$11,0,10*ROW('Hygiene Data'!F169)))</f>
        <v/>
      </c>
      <c r="DV175" s="278" t="str">
        <f ca="true">+IF(OFFSET('Hygiene Data'!$F$12,0,10*ROW('Hygiene Data'!F169))="","",OFFSET('Hygiene Data'!$F$12,0,10*ROW('Hygiene Data'!F169)))</f>
        <v/>
      </c>
      <c r="DW175" s="278" t="str">
        <f ca="true">+IF(OFFSET('Hygiene Data'!$F$13,0,10*ROW('Hygiene Data'!F169))="","",OFFSET('Hygiene Data'!$F$13,0,10*ROW('Hygiene Data'!F169)))</f>
        <v/>
      </c>
      <c r="DX175" s="278" t="str">
        <f ca="true">+IF(OFFSET('Hygiene Data'!$G$11,0,10*ROW('Hygiene Data'!G169))="","",OFFSET('Hygiene Data'!$G$11,0,10*ROW('Hygiene Data'!G169)))</f>
        <v/>
      </c>
      <c r="DY175" s="278" t="str">
        <f ca="true">+IF(OFFSET('Hygiene Data'!$G$12,0,10*ROW('Hygiene Data'!G169))="","",OFFSET('Hygiene Data'!$G$12,0,10*ROW('Hygiene Data'!G169)))</f>
        <v/>
      </c>
      <c r="DZ175" s="278" t="str">
        <f ca="true">+IF(OFFSET('Hygiene Data'!$G$13,0,10*ROW('Hygiene Data'!G169))="","",OFFSET('Hygiene Data'!$G$13,0,10*ROW('Hygiene Data'!G169)))</f>
        <v/>
      </c>
      <c r="EA175" s="278" t="str">
        <f ca="true">+IF(OFFSET('Hygiene Data'!$H$11,0,10*ROW('Hygiene Data'!H169))="","",OFFSET('Hygiene Data'!$H$11,0,10*ROW('Hygiene Data'!H169)))</f>
        <v/>
      </c>
      <c r="EB175" s="278" t="str">
        <f ca="true">+IF(OFFSET('Hygiene Data'!$H$12,0,10*ROW('Hygiene Data'!H169))="","",OFFSET('Hygiene Data'!$H$12,0,10*ROW('Hygiene Data'!H169)))</f>
        <v/>
      </c>
      <c r="EC175" s="278" t="str">
        <f ca="true">+IF(OFFSET('Hygiene Data'!$H$13,0,10*ROW('Hygiene Data'!H169))="","",OFFSET('Hygiene Data'!$H$13,0,10*ROW('Hygiene Data'!H169)))</f>
        <v/>
      </c>
      <c r="ED175" s="278" t="str">
        <f ca="true">+IF(OFFSET('Hygiene Data'!$I$11,0,10*ROW('Hygiene Data'!I169))="","",OFFSET('Hygiene Data'!$I$11,0,10*ROW('Hygiene Data'!I169)))</f>
        <v/>
      </c>
      <c r="EE175" s="278" t="str">
        <f ca="true">+IF(OFFSET('Hygiene Data'!$I$12,0,10*ROW('Hygiene Data'!I169))="","",OFFSET('Hygiene Data'!$I$12,0,10*ROW('Hygiene Data'!I169)))</f>
        <v/>
      </c>
      <c r="EF175" s="278" t="str">
        <f ca="true">+IF(OFFSET('Hygiene Data'!$I$13,0,10*ROW('Hygiene Data'!I169))="","",OFFSET('Hygiene Data'!$I$13,0,10*ROW('Hygiene Data'!I169)))</f>
        <v/>
      </c>
    </row>
    <row xmlns:x14ac="http://schemas.microsoft.com/office/spreadsheetml/2009/9/ac" r="176" x14ac:dyDescent="0.2">
      <c r="A176" s="35" t="str">
        <f ca="true">+IF(OFFSET('Water Data'!$B$2,0,10*ROW('Water Data'!E170))="","",OFFSET('Water Data'!$B$2,0,10*ROW('Water Data'!E170)))</f>
        <v/>
      </c>
      <c r="B176" s="35" t="str">
        <f ca="true">+IF(OFFSET('Water Data'!$C$2,0,10*ROW('Water Data'!F170))="","",OFFSET('Water Data'!$C$2,0,10*ROW('Water Data'!F170)))</f>
        <v/>
      </c>
      <c r="C176" s="334" t="str">
        <f t="shared" ca="true" si="2"/>
        <v/>
      </c>
      <c r="D176" s="91"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1"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1"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1"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1"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1"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1"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1"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1"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1"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1"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1"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1"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1"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1"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1"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1"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1"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2"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2"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2"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2"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2"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2"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2"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2"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2"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2"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2"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2"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2"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2"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2"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2"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2"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2"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2"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2"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2"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2"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2"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2"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2"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2"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2"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2"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2"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2"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3"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3"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3"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3"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3"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3"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3"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3"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3"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3"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3"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3"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3"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3"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3"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3"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3"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3"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8"/>
      <c r="BS176" s="278" t="str">
        <f ca="true">+IF(OFFSET('Water Data'!$D$27,0,10*ROW('Water Data'!D170))="","",OFFSET('Water Data'!$D$27,0,10*ROW('Water Data'!D170)))</f>
        <v/>
      </c>
      <c r="BT176" s="278" t="str">
        <f ca="true">+IF(OFFSET('Water Data'!$D$28,0,10*ROW('Water Data'!D170))="","",OFFSET('Water Data'!$D$28,0,10*ROW('Water Data'!D170)))</f>
        <v/>
      </c>
      <c r="BU176" s="278" t="str">
        <f ca="true">+IF(OFFSET('Water Data'!$D$29,0,10*ROW('Water Data'!D170))="","",OFFSET('Water Data'!$D$29,0,10*ROW('Water Data'!D170)))</f>
        <v/>
      </c>
      <c r="BV176" s="278" t="str">
        <f ca="true">+IF(OFFSET('Water Data'!$E$27,0,10*ROW('Water Data'!E170))="","",OFFSET('Water Data'!$E$27,0,10*ROW('Water Data'!E170)))</f>
        <v/>
      </c>
      <c r="BW176" s="278" t="str">
        <f ca="true">+IF(OFFSET('Water Data'!$E$28,0,10*ROW('Water Data'!E170))="","",OFFSET('Water Data'!$E$28,0,10*ROW('Water Data'!E170)))</f>
        <v/>
      </c>
      <c r="BX176" s="278" t="str">
        <f ca="true">+IF(OFFSET('Water Data'!$E$29,0,10*ROW('Water Data'!E170))="","",OFFSET('Water Data'!$E$29,0,10*ROW('Water Data'!E170)))</f>
        <v/>
      </c>
      <c r="BY176" s="278" t="str">
        <f ca="true">+IF(OFFSET('Water Data'!$F$27,0,10*ROW('Water Data'!F170))="","",OFFSET('Water Data'!$F$27,0,10*ROW('Water Data'!F170)))</f>
        <v/>
      </c>
      <c r="BZ176" s="278" t="str">
        <f ca="true">+IF(OFFSET('Water Data'!$F$28,0,10*ROW('Water Data'!F170))="","",OFFSET('Water Data'!$F$28,0,10*ROW('Water Data'!F170)))</f>
        <v/>
      </c>
      <c r="CA176" s="278" t="str">
        <f ca="true">+IF(OFFSET('Water Data'!$F$29,0,10*ROW('Water Data'!F170))="","",OFFSET('Water Data'!$F$29,0,10*ROW('Water Data'!F170)))</f>
        <v/>
      </c>
      <c r="CB176" s="278" t="str">
        <f ca="true">+IF(OFFSET('Water Data'!$G$27,0,10*ROW('Water Data'!G170))="","",OFFSET('Water Data'!$G$27,0,10*ROW('Water Data'!G170)))</f>
        <v/>
      </c>
      <c r="CC176" s="278" t="str">
        <f ca="true">+IF(OFFSET('Water Data'!$G$28,0,10*ROW('Water Data'!G170))="","",OFFSET('Water Data'!$G$28,0,10*ROW('Water Data'!G170)))</f>
        <v/>
      </c>
      <c r="CD176" s="278" t="str">
        <f ca="true">+IF(OFFSET('Water Data'!$G$29,0,10*ROW('Water Data'!G170))="","",OFFSET('Water Data'!$G$29,0,10*ROW('Water Data'!G170)))</f>
        <v/>
      </c>
      <c r="CE176" s="278" t="str">
        <f ca="true">+IF(OFFSET('Water Data'!$H$27,0,10*ROW('Water Data'!H170))="","",OFFSET('Water Data'!$H$27,0,10*ROW('Water Data'!H170)))</f>
        <v/>
      </c>
      <c r="CF176" s="278" t="str">
        <f ca="true">+IF(OFFSET('Water Data'!$H$28,0,10*ROW('Water Data'!H170))="","",OFFSET('Water Data'!$H$28,0,10*ROW('Water Data'!H170)))</f>
        <v/>
      </c>
      <c r="CG176" s="278" t="str">
        <f ca="true">+IF(OFFSET('Water Data'!$H$29,0,10*ROW('Water Data'!H170))="","",OFFSET('Water Data'!$H$29,0,10*ROW('Water Data'!H170)))</f>
        <v/>
      </c>
      <c r="CH176" s="278" t="str">
        <f ca="true">+IF(OFFSET('Water Data'!$I$27,0,10*ROW('Water Data'!I170))="","",OFFSET('Water Data'!$I$27,0,10*ROW('Water Data'!I170)))</f>
        <v/>
      </c>
      <c r="CI176" s="278" t="str">
        <f ca="true">+IF(OFFSET('Water Data'!$I$28,0,10*ROW('Water Data'!I170))="","",OFFSET('Water Data'!$I$28,0,10*ROW('Water Data'!I170)))</f>
        <v/>
      </c>
      <c r="CJ176" s="278" t="str">
        <f ca="true">+IF(OFFSET('Water Data'!$I$29,0,10*ROW('Water Data'!I170))="","",OFFSET('Water Data'!$I$29,0,10*ROW('Water Data'!I170)))</f>
        <v/>
      </c>
      <c r="CK176" s="278" t="str">
        <f ca="true">+IF(OFFSET('Sanitation Data'!$D$28,0,10*ROW('Sanitation Data'!D170))="","",OFFSET('Sanitation Data'!$D$28,0,10*ROW('Sanitation Data'!D170)))</f>
        <v/>
      </c>
      <c r="CL176" s="278" t="str">
        <f ca="true">+IF(OFFSET('Sanitation Data'!$D$29,0,10*ROW('Sanitation Data'!D170))="","",OFFSET('Sanitation Data'!$D$29,0,10*ROW('Sanitation Data'!D170)))</f>
        <v/>
      </c>
      <c r="CM176" s="278" t="str">
        <f ca="true">+IF(OFFSET('Sanitation Data'!$D$30,0,10*ROW('Sanitation Data'!D170))="","",OFFSET('Sanitation Data'!$D$30,0,10*ROW('Sanitation Data'!D170)))</f>
        <v/>
      </c>
      <c r="CN176" s="278" t="str">
        <f ca="true">+IF(OFFSET('Sanitation Data'!$D$31,0,10*ROW('Sanitation Data'!D170))="","",OFFSET('Sanitation Data'!$D$31,0,10*ROW('Sanitation Data'!D170)))</f>
        <v/>
      </c>
      <c r="CO176" s="278" t="str">
        <f ca="true">+IF(OFFSET('Sanitation Data'!$D$32,0,10*ROW('Sanitation Data'!D170))="","",OFFSET('Sanitation Data'!$D$32,0,10*ROW('Sanitation Data'!D170)))</f>
        <v/>
      </c>
      <c r="CP176" s="278" t="str">
        <f ca="true">+IF(OFFSET('Sanitation Data'!$E$28,0,10*ROW('Sanitation Data'!E170))="","",OFFSET('Sanitation Data'!$E$28,0,10*ROW('Sanitation Data'!E170)))</f>
        <v/>
      </c>
      <c r="CQ176" s="278" t="str">
        <f ca="true">+IF(OFFSET('Sanitation Data'!$E$29,0,10*ROW('Sanitation Data'!E170))="","",OFFSET('Sanitation Data'!$E$29,0,10*ROW('Sanitation Data'!E170)))</f>
        <v/>
      </c>
      <c r="CR176" s="278" t="str">
        <f ca="true">+IF(OFFSET('Sanitation Data'!$E$30,0,10*ROW('Sanitation Data'!E170))="","",OFFSET('Sanitation Data'!$E$30,0,10*ROW('Sanitation Data'!E170)))</f>
        <v/>
      </c>
      <c r="CS176" s="278" t="str">
        <f ca="true">+IF(OFFSET('Sanitation Data'!$E$31,0,10*ROW('Sanitation Data'!E170))="","",OFFSET('Sanitation Data'!$E$31,0,10*ROW('Sanitation Data'!E170)))</f>
        <v/>
      </c>
      <c r="CT176" s="278" t="str">
        <f ca="true">+IF(OFFSET('Sanitation Data'!$E$32,0,10*ROW('Sanitation Data'!E170))="","",OFFSET('Sanitation Data'!$E$32,0,10*ROW('Sanitation Data'!E170)))</f>
        <v/>
      </c>
      <c r="CU176" s="278" t="str">
        <f ca="true">+IF(OFFSET('Sanitation Data'!$F$28,0,10*ROW('Sanitation Data'!F170))="","",OFFSET('Sanitation Data'!$F$28,0,10*ROW('Sanitation Data'!F170)))</f>
        <v/>
      </c>
      <c r="CV176" s="278" t="str">
        <f ca="true">+IF(OFFSET('Sanitation Data'!$F$29,0,10*ROW('Sanitation Data'!F170))="","",OFFSET('Sanitation Data'!$F$29,0,10*ROW('Sanitation Data'!F170)))</f>
        <v/>
      </c>
      <c r="CW176" s="278" t="str">
        <f ca="true">+IF(OFFSET('Sanitation Data'!$F$30,0,10*ROW('Sanitation Data'!F170))="","",OFFSET('Sanitation Data'!$F$30,0,10*ROW('Sanitation Data'!F170)))</f>
        <v/>
      </c>
      <c r="CX176" s="278" t="str">
        <f ca="true">+IF(OFFSET('Sanitation Data'!$F$31,0,10*ROW('Sanitation Data'!F170))="","",OFFSET('Sanitation Data'!$F$31,0,10*ROW('Sanitation Data'!F170)))</f>
        <v/>
      </c>
      <c r="CY176" s="278" t="str">
        <f ca="true">+IF(OFFSET('Sanitation Data'!$F$32,0,10*ROW('Sanitation Data'!F170))="","",OFFSET('Sanitation Data'!$F$32,0,10*ROW('Sanitation Data'!F170)))</f>
        <v/>
      </c>
      <c r="CZ176" s="278" t="str">
        <f ca="true">+IF(OFFSET('Sanitation Data'!$G$28,0,10*ROW('Sanitation Data'!G170))="","",OFFSET('Sanitation Data'!$G$28,0,10*ROW('Sanitation Data'!G170)))</f>
        <v/>
      </c>
      <c r="DA176" s="278" t="str">
        <f ca="true">+IF(OFFSET('Sanitation Data'!$G$29,0,10*ROW('Sanitation Data'!G170))="","",OFFSET('Sanitation Data'!$G$29,0,10*ROW('Sanitation Data'!G170)))</f>
        <v/>
      </c>
      <c r="DB176" s="278" t="str">
        <f ca="true">+IF(OFFSET('Sanitation Data'!$G$30,0,10*ROW('Sanitation Data'!G170))="","",OFFSET('Sanitation Data'!$G$30,0,10*ROW('Sanitation Data'!G170)))</f>
        <v/>
      </c>
      <c r="DC176" s="278" t="str">
        <f ca="true">+IF(OFFSET('Sanitation Data'!$G$31,0,10*ROW('Sanitation Data'!G170))="","",OFFSET('Sanitation Data'!$G$31,0,10*ROW('Sanitation Data'!G170)))</f>
        <v/>
      </c>
      <c r="DD176" s="278" t="str">
        <f ca="true">+IF(OFFSET('Sanitation Data'!$G$32,0,10*ROW('Sanitation Data'!G170))="","",OFFSET('Sanitation Data'!$G$32,0,10*ROW('Sanitation Data'!G170)))</f>
        <v/>
      </c>
      <c r="DE176" s="278" t="str">
        <f ca="true">+IF(OFFSET('Sanitation Data'!$H$28,0,10*ROW('Sanitation Data'!H170))="","",OFFSET('Sanitation Data'!$H$28,0,10*ROW('Sanitation Data'!H170)))</f>
        <v/>
      </c>
      <c r="DF176" s="278" t="str">
        <f ca="true">+IF(OFFSET('Sanitation Data'!$H$29,0,10*ROW('Sanitation Data'!H170))="","",OFFSET('Sanitation Data'!$H$29,0,10*ROW('Sanitation Data'!H170)))</f>
        <v/>
      </c>
      <c r="DG176" s="278" t="str">
        <f ca="true">+IF(OFFSET('Sanitation Data'!$H$30,0,10*ROW('Sanitation Data'!H170))="","",OFFSET('Sanitation Data'!$H$30,0,10*ROW('Sanitation Data'!H170)))</f>
        <v/>
      </c>
      <c r="DH176" s="278" t="str">
        <f ca="true">+IF(OFFSET('Sanitation Data'!$H$31,0,10*ROW('Sanitation Data'!H170))="","",OFFSET('Sanitation Data'!$H$31,0,10*ROW('Sanitation Data'!H170)))</f>
        <v/>
      </c>
      <c r="DI176" s="278" t="str">
        <f ca="true">+IF(OFFSET('Sanitation Data'!$H$32,0,10*ROW('Sanitation Data'!H170))="","",OFFSET('Sanitation Data'!$H$32,0,10*ROW('Sanitation Data'!H170)))</f>
        <v/>
      </c>
      <c r="DJ176" s="278" t="str">
        <f ca="true">+IF(OFFSET('Sanitation Data'!$I$28,0,10*ROW('Sanitation Data'!I170))="","",OFFSET('Sanitation Data'!$I$28,0,10*ROW('Sanitation Data'!I170)))</f>
        <v/>
      </c>
      <c r="DK176" s="278" t="str">
        <f ca="true">+IF(OFFSET('Sanitation Data'!$I$29,0,10*ROW('Sanitation Data'!I170))="","",OFFSET('Sanitation Data'!$I$29,0,10*ROW('Sanitation Data'!I170)))</f>
        <v/>
      </c>
      <c r="DL176" s="278" t="str">
        <f ca="true">+IF(OFFSET('Sanitation Data'!$I$30,0,10*ROW('Sanitation Data'!I170))="","",OFFSET('Sanitation Data'!$I$30,0,10*ROW('Sanitation Data'!I170)))</f>
        <v/>
      </c>
      <c r="DM176" s="278" t="str">
        <f ca="true">+IF(OFFSET('Sanitation Data'!$I$31,0,10*ROW('Sanitation Data'!I170))="","",OFFSET('Sanitation Data'!$I$31,0,10*ROW('Sanitation Data'!I170)))</f>
        <v/>
      </c>
      <c r="DN176" s="278" t="str">
        <f ca="true">+IF(OFFSET('Sanitation Data'!$I$32,0,10*ROW('Sanitation Data'!I170))="","",OFFSET('Sanitation Data'!$I$32,0,10*ROW('Sanitation Data'!I170)))</f>
        <v/>
      </c>
      <c r="DO176" s="278" t="str">
        <f ca="true">+IF(OFFSET('Hygiene Data'!$D$11,0,10*ROW('Hygiene Data'!D170))="","",OFFSET('Hygiene Data'!$D$11,0,10*ROW('Hygiene Data'!D170)))</f>
        <v/>
      </c>
      <c r="DP176" s="278" t="str">
        <f ca="true">+IF(OFFSET('Hygiene Data'!$D$12,0,10*ROW('Hygiene Data'!D170))="","",OFFSET('Hygiene Data'!$D$12,0,10*ROW('Hygiene Data'!D170)))</f>
        <v/>
      </c>
      <c r="DQ176" s="278" t="str">
        <f ca="true">+IF(OFFSET('Hygiene Data'!$D$13,0,10*ROW('Hygiene Data'!D170))="","",OFFSET('Hygiene Data'!$D$13,0,10*ROW('Hygiene Data'!D170)))</f>
        <v/>
      </c>
      <c r="DR176" s="278" t="str">
        <f ca="true">+IF(OFFSET('Hygiene Data'!$E$11,0,10*ROW('Hygiene Data'!E170))="","",OFFSET('Hygiene Data'!$E$11,0,10*ROW('Hygiene Data'!E170)))</f>
        <v/>
      </c>
      <c r="DS176" s="278" t="str">
        <f ca="true">+IF(OFFSET('Hygiene Data'!$E$12,0,10*ROW('Hygiene Data'!E170))="","",OFFSET('Hygiene Data'!$E$12,0,10*ROW('Hygiene Data'!E170)))</f>
        <v/>
      </c>
      <c r="DT176" s="278" t="str">
        <f ca="true">+IF(OFFSET('Hygiene Data'!$E$13,0,10*ROW('Hygiene Data'!E170))="","",OFFSET('Hygiene Data'!$E$13,0,10*ROW('Hygiene Data'!E170)))</f>
        <v/>
      </c>
      <c r="DU176" s="278" t="str">
        <f ca="true">+IF(OFFSET('Hygiene Data'!$F$11,0,10*ROW('Hygiene Data'!F170))="","",OFFSET('Hygiene Data'!$F$11,0,10*ROW('Hygiene Data'!F170)))</f>
        <v/>
      </c>
      <c r="DV176" s="278" t="str">
        <f ca="true">+IF(OFFSET('Hygiene Data'!$F$12,0,10*ROW('Hygiene Data'!F170))="","",OFFSET('Hygiene Data'!$F$12,0,10*ROW('Hygiene Data'!F170)))</f>
        <v/>
      </c>
      <c r="DW176" s="278" t="str">
        <f ca="true">+IF(OFFSET('Hygiene Data'!$F$13,0,10*ROW('Hygiene Data'!F170))="","",OFFSET('Hygiene Data'!$F$13,0,10*ROW('Hygiene Data'!F170)))</f>
        <v/>
      </c>
      <c r="DX176" s="278" t="str">
        <f ca="true">+IF(OFFSET('Hygiene Data'!$G$11,0,10*ROW('Hygiene Data'!G170))="","",OFFSET('Hygiene Data'!$G$11,0,10*ROW('Hygiene Data'!G170)))</f>
        <v/>
      </c>
      <c r="DY176" s="278" t="str">
        <f ca="true">+IF(OFFSET('Hygiene Data'!$G$12,0,10*ROW('Hygiene Data'!G170))="","",OFFSET('Hygiene Data'!$G$12,0,10*ROW('Hygiene Data'!G170)))</f>
        <v/>
      </c>
      <c r="DZ176" s="278" t="str">
        <f ca="true">+IF(OFFSET('Hygiene Data'!$G$13,0,10*ROW('Hygiene Data'!G170))="","",OFFSET('Hygiene Data'!$G$13,0,10*ROW('Hygiene Data'!G170)))</f>
        <v/>
      </c>
      <c r="EA176" s="278" t="str">
        <f ca="true">+IF(OFFSET('Hygiene Data'!$H$11,0,10*ROW('Hygiene Data'!H170))="","",OFFSET('Hygiene Data'!$H$11,0,10*ROW('Hygiene Data'!H170)))</f>
        <v/>
      </c>
      <c r="EB176" s="278" t="str">
        <f ca="true">+IF(OFFSET('Hygiene Data'!$H$12,0,10*ROW('Hygiene Data'!H170))="","",OFFSET('Hygiene Data'!$H$12,0,10*ROW('Hygiene Data'!H170)))</f>
        <v/>
      </c>
      <c r="EC176" s="278" t="str">
        <f ca="true">+IF(OFFSET('Hygiene Data'!$H$13,0,10*ROW('Hygiene Data'!H170))="","",OFFSET('Hygiene Data'!$H$13,0,10*ROW('Hygiene Data'!H170)))</f>
        <v/>
      </c>
      <c r="ED176" s="278" t="str">
        <f ca="true">+IF(OFFSET('Hygiene Data'!$I$11,0,10*ROW('Hygiene Data'!I170))="","",OFFSET('Hygiene Data'!$I$11,0,10*ROW('Hygiene Data'!I170)))</f>
        <v/>
      </c>
      <c r="EE176" s="278" t="str">
        <f ca="true">+IF(OFFSET('Hygiene Data'!$I$12,0,10*ROW('Hygiene Data'!I170))="","",OFFSET('Hygiene Data'!$I$12,0,10*ROW('Hygiene Data'!I170)))</f>
        <v/>
      </c>
      <c r="EF176" s="278" t="str">
        <f ca="true">+IF(OFFSET('Hygiene Data'!$I$13,0,10*ROW('Hygiene Data'!I170))="","",OFFSET('Hygiene Data'!$I$13,0,10*ROW('Hygiene Data'!I170)))</f>
        <v/>
      </c>
    </row>
    <row xmlns:x14ac="http://schemas.microsoft.com/office/spreadsheetml/2009/9/ac" r="177" x14ac:dyDescent="0.2">
      <c r="A177" s="35" t="str">
        <f ca="true">+IF(OFFSET('Water Data'!$B$2,0,10*ROW('Water Data'!E171))="","",OFFSET('Water Data'!$B$2,0,10*ROW('Water Data'!E171)))</f>
        <v/>
      </c>
      <c r="B177" s="35" t="str">
        <f ca="true">+IF(OFFSET('Water Data'!$C$2,0,10*ROW('Water Data'!F171))="","",OFFSET('Water Data'!$C$2,0,10*ROW('Water Data'!F171)))</f>
        <v/>
      </c>
      <c r="C177" s="334" t="str">
        <f t="shared" ca="true" si="2"/>
        <v/>
      </c>
      <c r="D177" s="91"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1"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1"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1"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1"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1"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1"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1"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1"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1"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1"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1"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1"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1"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1"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1"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1"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1"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2"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2"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2"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2"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2"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2"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2"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2"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2"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2"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2"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2"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2"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2"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2"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2"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2"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2"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2"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2"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2"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2"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2"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2"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2"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2"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2"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2"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2"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2"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3"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3"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3"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3"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3"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3"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3"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3"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3"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3"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3"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3"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3"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3"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3"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3"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3"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3"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8"/>
      <c r="BS177" s="278" t="str">
        <f ca="true">+IF(OFFSET('Water Data'!$D$27,0,10*ROW('Water Data'!D171))="","",OFFSET('Water Data'!$D$27,0,10*ROW('Water Data'!D171)))</f>
        <v/>
      </c>
      <c r="BT177" s="278" t="str">
        <f ca="true">+IF(OFFSET('Water Data'!$D$28,0,10*ROW('Water Data'!D171))="","",OFFSET('Water Data'!$D$28,0,10*ROW('Water Data'!D171)))</f>
        <v/>
      </c>
      <c r="BU177" s="278" t="str">
        <f ca="true">+IF(OFFSET('Water Data'!$D$29,0,10*ROW('Water Data'!D171))="","",OFFSET('Water Data'!$D$29,0,10*ROW('Water Data'!D171)))</f>
        <v/>
      </c>
      <c r="BV177" s="278" t="str">
        <f ca="true">+IF(OFFSET('Water Data'!$E$27,0,10*ROW('Water Data'!E171))="","",OFFSET('Water Data'!$E$27,0,10*ROW('Water Data'!E171)))</f>
        <v/>
      </c>
      <c r="BW177" s="278" t="str">
        <f ca="true">+IF(OFFSET('Water Data'!$E$28,0,10*ROW('Water Data'!E171))="","",OFFSET('Water Data'!$E$28,0,10*ROW('Water Data'!E171)))</f>
        <v/>
      </c>
      <c r="BX177" s="278" t="str">
        <f ca="true">+IF(OFFSET('Water Data'!$E$29,0,10*ROW('Water Data'!E171))="","",OFFSET('Water Data'!$E$29,0,10*ROW('Water Data'!E171)))</f>
        <v/>
      </c>
      <c r="BY177" s="278" t="str">
        <f ca="true">+IF(OFFSET('Water Data'!$F$27,0,10*ROW('Water Data'!F171))="","",OFFSET('Water Data'!$F$27,0,10*ROW('Water Data'!F171)))</f>
        <v/>
      </c>
      <c r="BZ177" s="278" t="str">
        <f ca="true">+IF(OFFSET('Water Data'!$F$28,0,10*ROW('Water Data'!F171))="","",OFFSET('Water Data'!$F$28,0,10*ROW('Water Data'!F171)))</f>
        <v/>
      </c>
      <c r="CA177" s="278" t="str">
        <f ca="true">+IF(OFFSET('Water Data'!$F$29,0,10*ROW('Water Data'!F171))="","",OFFSET('Water Data'!$F$29,0,10*ROW('Water Data'!F171)))</f>
        <v/>
      </c>
      <c r="CB177" s="278" t="str">
        <f ca="true">+IF(OFFSET('Water Data'!$G$27,0,10*ROW('Water Data'!G171))="","",OFFSET('Water Data'!$G$27,0,10*ROW('Water Data'!G171)))</f>
        <v/>
      </c>
      <c r="CC177" s="278" t="str">
        <f ca="true">+IF(OFFSET('Water Data'!$G$28,0,10*ROW('Water Data'!G171))="","",OFFSET('Water Data'!$G$28,0,10*ROW('Water Data'!G171)))</f>
        <v/>
      </c>
      <c r="CD177" s="278" t="str">
        <f ca="true">+IF(OFFSET('Water Data'!$G$29,0,10*ROW('Water Data'!G171))="","",OFFSET('Water Data'!$G$29,0,10*ROW('Water Data'!G171)))</f>
        <v/>
      </c>
      <c r="CE177" s="278" t="str">
        <f ca="true">+IF(OFFSET('Water Data'!$H$27,0,10*ROW('Water Data'!H171))="","",OFFSET('Water Data'!$H$27,0,10*ROW('Water Data'!H171)))</f>
        <v/>
      </c>
      <c r="CF177" s="278" t="str">
        <f ca="true">+IF(OFFSET('Water Data'!$H$28,0,10*ROW('Water Data'!H171))="","",OFFSET('Water Data'!$H$28,0,10*ROW('Water Data'!H171)))</f>
        <v/>
      </c>
      <c r="CG177" s="278" t="str">
        <f ca="true">+IF(OFFSET('Water Data'!$H$29,0,10*ROW('Water Data'!H171))="","",OFFSET('Water Data'!$H$29,0,10*ROW('Water Data'!H171)))</f>
        <v/>
      </c>
      <c r="CH177" s="278" t="str">
        <f ca="true">+IF(OFFSET('Water Data'!$I$27,0,10*ROW('Water Data'!I171))="","",OFFSET('Water Data'!$I$27,0,10*ROW('Water Data'!I171)))</f>
        <v/>
      </c>
      <c r="CI177" s="278" t="str">
        <f ca="true">+IF(OFFSET('Water Data'!$I$28,0,10*ROW('Water Data'!I171))="","",OFFSET('Water Data'!$I$28,0,10*ROW('Water Data'!I171)))</f>
        <v/>
      </c>
      <c r="CJ177" s="278" t="str">
        <f ca="true">+IF(OFFSET('Water Data'!$I$29,0,10*ROW('Water Data'!I171))="","",OFFSET('Water Data'!$I$29,0,10*ROW('Water Data'!I171)))</f>
        <v/>
      </c>
      <c r="CK177" s="278" t="str">
        <f ca="true">+IF(OFFSET('Sanitation Data'!$D$28,0,10*ROW('Sanitation Data'!D171))="","",OFFSET('Sanitation Data'!$D$28,0,10*ROW('Sanitation Data'!D171)))</f>
        <v/>
      </c>
      <c r="CL177" s="278" t="str">
        <f ca="true">+IF(OFFSET('Sanitation Data'!$D$29,0,10*ROW('Sanitation Data'!D171))="","",OFFSET('Sanitation Data'!$D$29,0,10*ROW('Sanitation Data'!D171)))</f>
        <v/>
      </c>
      <c r="CM177" s="278" t="str">
        <f ca="true">+IF(OFFSET('Sanitation Data'!$D$30,0,10*ROW('Sanitation Data'!D171))="","",OFFSET('Sanitation Data'!$D$30,0,10*ROW('Sanitation Data'!D171)))</f>
        <v/>
      </c>
      <c r="CN177" s="278" t="str">
        <f ca="true">+IF(OFFSET('Sanitation Data'!$D$31,0,10*ROW('Sanitation Data'!D171))="","",OFFSET('Sanitation Data'!$D$31,0,10*ROW('Sanitation Data'!D171)))</f>
        <v/>
      </c>
      <c r="CO177" s="278" t="str">
        <f ca="true">+IF(OFFSET('Sanitation Data'!$D$32,0,10*ROW('Sanitation Data'!D171))="","",OFFSET('Sanitation Data'!$D$32,0,10*ROW('Sanitation Data'!D171)))</f>
        <v/>
      </c>
      <c r="CP177" s="278" t="str">
        <f ca="true">+IF(OFFSET('Sanitation Data'!$E$28,0,10*ROW('Sanitation Data'!E171))="","",OFFSET('Sanitation Data'!$E$28,0,10*ROW('Sanitation Data'!E171)))</f>
        <v/>
      </c>
      <c r="CQ177" s="278" t="str">
        <f ca="true">+IF(OFFSET('Sanitation Data'!$E$29,0,10*ROW('Sanitation Data'!E171))="","",OFFSET('Sanitation Data'!$E$29,0,10*ROW('Sanitation Data'!E171)))</f>
        <v/>
      </c>
      <c r="CR177" s="278" t="str">
        <f ca="true">+IF(OFFSET('Sanitation Data'!$E$30,0,10*ROW('Sanitation Data'!E171))="","",OFFSET('Sanitation Data'!$E$30,0,10*ROW('Sanitation Data'!E171)))</f>
        <v/>
      </c>
      <c r="CS177" s="278" t="str">
        <f ca="true">+IF(OFFSET('Sanitation Data'!$E$31,0,10*ROW('Sanitation Data'!E171))="","",OFFSET('Sanitation Data'!$E$31,0,10*ROW('Sanitation Data'!E171)))</f>
        <v/>
      </c>
      <c r="CT177" s="278" t="str">
        <f ca="true">+IF(OFFSET('Sanitation Data'!$E$32,0,10*ROW('Sanitation Data'!E171))="","",OFFSET('Sanitation Data'!$E$32,0,10*ROW('Sanitation Data'!E171)))</f>
        <v/>
      </c>
      <c r="CU177" s="278" t="str">
        <f ca="true">+IF(OFFSET('Sanitation Data'!$F$28,0,10*ROW('Sanitation Data'!F171))="","",OFFSET('Sanitation Data'!$F$28,0,10*ROW('Sanitation Data'!F171)))</f>
        <v/>
      </c>
      <c r="CV177" s="278" t="str">
        <f ca="true">+IF(OFFSET('Sanitation Data'!$F$29,0,10*ROW('Sanitation Data'!F171))="","",OFFSET('Sanitation Data'!$F$29,0,10*ROW('Sanitation Data'!F171)))</f>
        <v/>
      </c>
      <c r="CW177" s="278" t="str">
        <f ca="true">+IF(OFFSET('Sanitation Data'!$F$30,0,10*ROW('Sanitation Data'!F171))="","",OFFSET('Sanitation Data'!$F$30,0,10*ROW('Sanitation Data'!F171)))</f>
        <v/>
      </c>
      <c r="CX177" s="278" t="str">
        <f ca="true">+IF(OFFSET('Sanitation Data'!$F$31,0,10*ROW('Sanitation Data'!F171))="","",OFFSET('Sanitation Data'!$F$31,0,10*ROW('Sanitation Data'!F171)))</f>
        <v/>
      </c>
      <c r="CY177" s="278" t="str">
        <f ca="true">+IF(OFFSET('Sanitation Data'!$F$32,0,10*ROW('Sanitation Data'!F171))="","",OFFSET('Sanitation Data'!$F$32,0,10*ROW('Sanitation Data'!F171)))</f>
        <v/>
      </c>
      <c r="CZ177" s="278" t="str">
        <f ca="true">+IF(OFFSET('Sanitation Data'!$G$28,0,10*ROW('Sanitation Data'!G171))="","",OFFSET('Sanitation Data'!$G$28,0,10*ROW('Sanitation Data'!G171)))</f>
        <v/>
      </c>
      <c r="DA177" s="278" t="str">
        <f ca="true">+IF(OFFSET('Sanitation Data'!$G$29,0,10*ROW('Sanitation Data'!G171))="","",OFFSET('Sanitation Data'!$G$29,0,10*ROW('Sanitation Data'!G171)))</f>
        <v/>
      </c>
      <c r="DB177" s="278" t="str">
        <f ca="true">+IF(OFFSET('Sanitation Data'!$G$30,0,10*ROW('Sanitation Data'!G171))="","",OFFSET('Sanitation Data'!$G$30,0,10*ROW('Sanitation Data'!G171)))</f>
        <v/>
      </c>
      <c r="DC177" s="278" t="str">
        <f ca="true">+IF(OFFSET('Sanitation Data'!$G$31,0,10*ROW('Sanitation Data'!G171))="","",OFFSET('Sanitation Data'!$G$31,0,10*ROW('Sanitation Data'!G171)))</f>
        <v/>
      </c>
      <c r="DD177" s="278" t="str">
        <f ca="true">+IF(OFFSET('Sanitation Data'!$G$32,0,10*ROW('Sanitation Data'!G171))="","",OFFSET('Sanitation Data'!$G$32,0,10*ROW('Sanitation Data'!G171)))</f>
        <v/>
      </c>
      <c r="DE177" s="278" t="str">
        <f ca="true">+IF(OFFSET('Sanitation Data'!$H$28,0,10*ROW('Sanitation Data'!H171))="","",OFFSET('Sanitation Data'!$H$28,0,10*ROW('Sanitation Data'!H171)))</f>
        <v/>
      </c>
      <c r="DF177" s="278" t="str">
        <f ca="true">+IF(OFFSET('Sanitation Data'!$H$29,0,10*ROW('Sanitation Data'!H171))="","",OFFSET('Sanitation Data'!$H$29,0,10*ROW('Sanitation Data'!H171)))</f>
        <v/>
      </c>
      <c r="DG177" s="278" t="str">
        <f ca="true">+IF(OFFSET('Sanitation Data'!$H$30,0,10*ROW('Sanitation Data'!H171))="","",OFFSET('Sanitation Data'!$H$30,0,10*ROW('Sanitation Data'!H171)))</f>
        <v/>
      </c>
      <c r="DH177" s="278" t="str">
        <f ca="true">+IF(OFFSET('Sanitation Data'!$H$31,0,10*ROW('Sanitation Data'!H171))="","",OFFSET('Sanitation Data'!$H$31,0,10*ROW('Sanitation Data'!H171)))</f>
        <v/>
      </c>
      <c r="DI177" s="278" t="str">
        <f ca="true">+IF(OFFSET('Sanitation Data'!$H$32,0,10*ROW('Sanitation Data'!H171))="","",OFFSET('Sanitation Data'!$H$32,0,10*ROW('Sanitation Data'!H171)))</f>
        <v/>
      </c>
      <c r="DJ177" s="278" t="str">
        <f ca="true">+IF(OFFSET('Sanitation Data'!$I$28,0,10*ROW('Sanitation Data'!I171))="","",OFFSET('Sanitation Data'!$I$28,0,10*ROW('Sanitation Data'!I171)))</f>
        <v/>
      </c>
      <c r="DK177" s="278" t="str">
        <f ca="true">+IF(OFFSET('Sanitation Data'!$I$29,0,10*ROW('Sanitation Data'!I171))="","",OFFSET('Sanitation Data'!$I$29,0,10*ROW('Sanitation Data'!I171)))</f>
        <v/>
      </c>
      <c r="DL177" s="278" t="str">
        <f ca="true">+IF(OFFSET('Sanitation Data'!$I$30,0,10*ROW('Sanitation Data'!I171))="","",OFFSET('Sanitation Data'!$I$30,0,10*ROW('Sanitation Data'!I171)))</f>
        <v/>
      </c>
      <c r="DM177" s="278" t="str">
        <f ca="true">+IF(OFFSET('Sanitation Data'!$I$31,0,10*ROW('Sanitation Data'!I171))="","",OFFSET('Sanitation Data'!$I$31,0,10*ROW('Sanitation Data'!I171)))</f>
        <v/>
      </c>
      <c r="DN177" s="278" t="str">
        <f ca="true">+IF(OFFSET('Sanitation Data'!$I$32,0,10*ROW('Sanitation Data'!I171))="","",OFFSET('Sanitation Data'!$I$32,0,10*ROW('Sanitation Data'!I171)))</f>
        <v/>
      </c>
      <c r="DO177" s="278" t="str">
        <f ca="true">+IF(OFFSET('Hygiene Data'!$D$11,0,10*ROW('Hygiene Data'!D171))="","",OFFSET('Hygiene Data'!$D$11,0,10*ROW('Hygiene Data'!D171)))</f>
        <v/>
      </c>
      <c r="DP177" s="278" t="str">
        <f ca="true">+IF(OFFSET('Hygiene Data'!$D$12,0,10*ROW('Hygiene Data'!D171))="","",OFFSET('Hygiene Data'!$D$12,0,10*ROW('Hygiene Data'!D171)))</f>
        <v/>
      </c>
      <c r="DQ177" s="278" t="str">
        <f ca="true">+IF(OFFSET('Hygiene Data'!$D$13,0,10*ROW('Hygiene Data'!D171))="","",OFFSET('Hygiene Data'!$D$13,0,10*ROW('Hygiene Data'!D171)))</f>
        <v/>
      </c>
      <c r="DR177" s="278" t="str">
        <f ca="true">+IF(OFFSET('Hygiene Data'!$E$11,0,10*ROW('Hygiene Data'!E171))="","",OFFSET('Hygiene Data'!$E$11,0,10*ROW('Hygiene Data'!E171)))</f>
        <v/>
      </c>
      <c r="DS177" s="278" t="str">
        <f ca="true">+IF(OFFSET('Hygiene Data'!$E$12,0,10*ROW('Hygiene Data'!E171))="","",OFFSET('Hygiene Data'!$E$12,0,10*ROW('Hygiene Data'!E171)))</f>
        <v/>
      </c>
      <c r="DT177" s="278" t="str">
        <f ca="true">+IF(OFFSET('Hygiene Data'!$E$13,0,10*ROW('Hygiene Data'!E171))="","",OFFSET('Hygiene Data'!$E$13,0,10*ROW('Hygiene Data'!E171)))</f>
        <v/>
      </c>
      <c r="DU177" s="278" t="str">
        <f ca="true">+IF(OFFSET('Hygiene Data'!$F$11,0,10*ROW('Hygiene Data'!F171))="","",OFFSET('Hygiene Data'!$F$11,0,10*ROW('Hygiene Data'!F171)))</f>
        <v/>
      </c>
      <c r="DV177" s="278" t="str">
        <f ca="true">+IF(OFFSET('Hygiene Data'!$F$12,0,10*ROW('Hygiene Data'!F171))="","",OFFSET('Hygiene Data'!$F$12,0,10*ROW('Hygiene Data'!F171)))</f>
        <v/>
      </c>
      <c r="DW177" s="278" t="str">
        <f ca="true">+IF(OFFSET('Hygiene Data'!$F$13,0,10*ROW('Hygiene Data'!F171))="","",OFFSET('Hygiene Data'!$F$13,0,10*ROW('Hygiene Data'!F171)))</f>
        <v/>
      </c>
      <c r="DX177" s="278" t="str">
        <f ca="true">+IF(OFFSET('Hygiene Data'!$G$11,0,10*ROW('Hygiene Data'!G171))="","",OFFSET('Hygiene Data'!$G$11,0,10*ROW('Hygiene Data'!G171)))</f>
        <v/>
      </c>
      <c r="DY177" s="278" t="str">
        <f ca="true">+IF(OFFSET('Hygiene Data'!$G$12,0,10*ROW('Hygiene Data'!G171))="","",OFFSET('Hygiene Data'!$G$12,0,10*ROW('Hygiene Data'!G171)))</f>
        <v/>
      </c>
      <c r="DZ177" s="278" t="str">
        <f ca="true">+IF(OFFSET('Hygiene Data'!$G$13,0,10*ROW('Hygiene Data'!G171))="","",OFFSET('Hygiene Data'!$G$13,0,10*ROW('Hygiene Data'!G171)))</f>
        <v/>
      </c>
      <c r="EA177" s="278" t="str">
        <f ca="true">+IF(OFFSET('Hygiene Data'!$H$11,0,10*ROW('Hygiene Data'!H171))="","",OFFSET('Hygiene Data'!$H$11,0,10*ROW('Hygiene Data'!H171)))</f>
        <v/>
      </c>
      <c r="EB177" s="278" t="str">
        <f ca="true">+IF(OFFSET('Hygiene Data'!$H$12,0,10*ROW('Hygiene Data'!H171))="","",OFFSET('Hygiene Data'!$H$12,0,10*ROW('Hygiene Data'!H171)))</f>
        <v/>
      </c>
      <c r="EC177" s="278" t="str">
        <f ca="true">+IF(OFFSET('Hygiene Data'!$H$13,0,10*ROW('Hygiene Data'!H171))="","",OFFSET('Hygiene Data'!$H$13,0,10*ROW('Hygiene Data'!H171)))</f>
        <v/>
      </c>
      <c r="ED177" s="278" t="str">
        <f ca="true">+IF(OFFSET('Hygiene Data'!$I$11,0,10*ROW('Hygiene Data'!I171))="","",OFFSET('Hygiene Data'!$I$11,0,10*ROW('Hygiene Data'!I171)))</f>
        <v/>
      </c>
      <c r="EE177" s="278" t="str">
        <f ca="true">+IF(OFFSET('Hygiene Data'!$I$12,0,10*ROW('Hygiene Data'!I171))="","",OFFSET('Hygiene Data'!$I$12,0,10*ROW('Hygiene Data'!I171)))</f>
        <v/>
      </c>
      <c r="EF177" s="278" t="str">
        <f ca="true">+IF(OFFSET('Hygiene Data'!$I$13,0,10*ROW('Hygiene Data'!I171))="","",OFFSET('Hygiene Data'!$I$13,0,10*ROW('Hygiene Data'!I171)))</f>
        <v/>
      </c>
    </row>
    <row xmlns:x14ac="http://schemas.microsoft.com/office/spreadsheetml/2009/9/ac" r="178" x14ac:dyDescent="0.2">
      <c r="A178" s="35" t="str">
        <f ca="true">+IF(OFFSET('Water Data'!$B$2,0,10*ROW('Water Data'!E172))="","",OFFSET('Water Data'!$B$2,0,10*ROW('Water Data'!E172)))</f>
        <v/>
      </c>
      <c r="B178" s="35" t="str">
        <f ca="true">+IF(OFFSET('Water Data'!$C$2,0,10*ROW('Water Data'!F172))="","",OFFSET('Water Data'!$C$2,0,10*ROW('Water Data'!F172)))</f>
        <v/>
      </c>
      <c r="C178" s="334" t="str">
        <f t="shared" ca="true" si="2"/>
        <v/>
      </c>
      <c r="D178" s="91"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1"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1"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1"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1"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1"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1"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1"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1"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1"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1"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1"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1"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1"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1"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1"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1"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1"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2"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2"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2"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2"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2"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2"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2"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2"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2"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2"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2"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2"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2"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2"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2"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2"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2"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2"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2"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2"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2"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2"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2"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2"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2"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2"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2"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2"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2"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2"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3"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3"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3"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3"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3"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3"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3"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3"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3"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3"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3"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3"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3"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3"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3"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3"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3"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3"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8"/>
      <c r="BS178" s="278" t="str">
        <f ca="true">+IF(OFFSET('Water Data'!$D$27,0,10*ROW('Water Data'!D172))="","",OFFSET('Water Data'!$D$27,0,10*ROW('Water Data'!D172)))</f>
        <v/>
      </c>
      <c r="BT178" s="278" t="str">
        <f ca="true">+IF(OFFSET('Water Data'!$D$28,0,10*ROW('Water Data'!D172))="","",OFFSET('Water Data'!$D$28,0,10*ROW('Water Data'!D172)))</f>
        <v/>
      </c>
      <c r="BU178" s="278" t="str">
        <f ca="true">+IF(OFFSET('Water Data'!$D$29,0,10*ROW('Water Data'!D172))="","",OFFSET('Water Data'!$D$29,0,10*ROW('Water Data'!D172)))</f>
        <v/>
      </c>
      <c r="BV178" s="278" t="str">
        <f ca="true">+IF(OFFSET('Water Data'!$E$27,0,10*ROW('Water Data'!E172))="","",OFFSET('Water Data'!$E$27,0,10*ROW('Water Data'!E172)))</f>
        <v/>
      </c>
      <c r="BW178" s="278" t="str">
        <f ca="true">+IF(OFFSET('Water Data'!$E$28,0,10*ROW('Water Data'!E172))="","",OFFSET('Water Data'!$E$28,0,10*ROW('Water Data'!E172)))</f>
        <v/>
      </c>
      <c r="BX178" s="278" t="str">
        <f ca="true">+IF(OFFSET('Water Data'!$E$29,0,10*ROW('Water Data'!E172))="","",OFFSET('Water Data'!$E$29,0,10*ROW('Water Data'!E172)))</f>
        <v/>
      </c>
      <c r="BY178" s="278" t="str">
        <f ca="true">+IF(OFFSET('Water Data'!$F$27,0,10*ROW('Water Data'!F172))="","",OFFSET('Water Data'!$F$27,0,10*ROW('Water Data'!F172)))</f>
        <v/>
      </c>
      <c r="BZ178" s="278" t="str">
        <f ca="true">+IF(OFFSET('Water Data'!$F$28,0,10*ROW('Water Data'!F172))="","",OFFSET('Water Data'!$F$28,0,10*ROW('Water Data'!F172)))</f>
        <v/>
      </c>
      <c r="CA178" s="278" t="str">
        <f ca="true">+IF(OFFSET('Water Data'!$F$29,0,10*ROW('Water Data'!F172))="","",OFFSET('Water Data'!$F$29,0,10*ROW('Water Data'!F172)))</f>
        <v/>
      </c>
      <c r="CB178" s="278" t="str">
        <f ca="true">+IF(OFFSET('Water Data'!$G$27,0,10*ROW('Water Data'!G172))="","",OFFSET('Water Data'!$G$27,0,10*ROW('Water Data'!G172)))</f>
        <v/>
      </c>
      <c r="CC178" s="278" t="str">
        <f ca="true">+IF(OFFSET('Water Data'!$G$28,0,10*ROW('Water Data'!G172))="","",OFFSET('Water Data'!$G$28,0,10*ROW('Water Data'!G172)))</f>
        <v/>
      </c>
      <c r="CD178" s="278" t="str">
        <f ca="true">+IF(OFFSET('Water Data'!$G$29,0,10*ROW('Water Data'!G172))="","",OFFSET('Water Data'!$G$29,0,10*ROW('Water Data'!G172)))</f>
        <v/>
      </c>
      <c r="CE178" s="278" t="str">
        <f ca="true">+IF(OFFSET('Water Data'!$H$27,0,10*ROW('Water Data'!H172))="","",OFFSET('Water Data'!$H$27,0,10*ROW('Water Data'!H172)))</f>
        <v/>
      </c>
      <c r="CF178" s="278" t="str">
        <f ca="true">+IF(OFFSET('Water Data'!$H$28,0,10*ROW('Water Data'!H172))="","",OFFSET('Water Data'!$H$28,0,10*ROW('Water Data'!H172)))</f>
        <v/>
      </c>
      <c r="CG178" s="278" t="str">
        <f ca="true">+IF(OFFSET('Water Data'!$H$29,0,10*ROW('Water Data'!H172))="","",OFFSET('Water Data'!$H$29,0,10*ROW('Water Data'!H172)))</f>
        <v/>
      </c>
      <c r="CH178" s="278" t="str">
        <f ca="true">+IF(OFFSET('Water Data'!$I$27,0,10*ROW('Water Data'!I172))="","",OFFSET('Water Data'!$I$27,0,10*ROW('Water Data'!I172)))</f>
        <v/>
      </c>
      <c r="CI178" s="278" t="str">
        <f ca="true">+IF(OFFSET('Water Data'!$I$28,0,10*ROW('Water Data'!I172))="","",OFFSET('Water Data'!$I$28,0,10*ROW('Water Data'!I172)))</f>
        <v/>
      </c>
      <c r="CJ178" s="278" t="str">
        <f ca="true">+IF(OFFSET('Water Data'!$I$29,0,10*ROW('Water Data'!I172))="","",OFFSET('Water Data'!$I$29,0,10*ROW('Water Data'!I172)))</f>
        <v/>
      </c>
      <c r="CK178" s="278" t="str">
        <f ca="true">+IF(OFFSET('Sanitation Data'!$D$28,0,10*ROW('Sanitation Data'!D172))="","",OFFSET('Sanitation Data'!$D$28,0,10*ROW('Sanitation Data'!D172)))</f>
        <v/>
      </c>
      <c r="CL178" s="278" t="str">
        <f ca="true">+IF(OFFSET('Sanitation Data'!$D$29,0,10*ROW('Sanitation Data'!D172))="","",OFFSET('Sanitation Data'!$D$29,0,10*ROW('Sanitation Data'!D172)))</f>
        <v/>
      </c>
      <c r="CM178" s="278" t="str">
        <f ca="true">+IF(OFFSET('Sanitation Data'!$D$30,0,10*ROW('Sanitation Data'!D172))="","",OFFSET('Sanitation Data'!$D$30,0,10*ROW('Sanitation Data'!D172)))</f>
        <v/>
      </c>
      <c r="CN178" s="278" t="str">
        <f ca="true">+IF(OFFSET('Sanitation Data'!$D$31,0,10*ROW('Sanitation Data'!D172))="","",OFFSET('Sanitation Data'!$D$31,0,10*ROW('Sanitation Data'!D172)))</f>
        <v/>
      </c>
      <c r="CO178" s="278" t="str">
        <f ca="true">+IF(OFFSET('Sanitation Data'!$D$32,0,10*ROW('Sanitation Data'!D172))="","",OFFSET('Sanitation Data'!$D$32,0,10*ROW('Sanitation Data'!D172)))</f>
        <v/>
      </c>
      <c r="CP178" s="278" t="str">
        <f ca="true">+IF(OFFSET('Sanitation Data'!$E$28,0,10*ROW('Sanitation Data'!E172))="","",OFFSET('Sanitation Data'!$E$28,0,10*ROW('Sanitation Data'!E172)))</f>
        <v/>
      </c>
      <c r="CQ178" s="278" t="str">
        <f ca="true">+IF(OFFSET('Sanitation Data'!$E$29,0,10*ROW('Sanitation Data'!E172))="","",OFFSET('Sanitation Data'!$E$29,0,10*ROW('Sanitation Data'!E172)))</f>
        <v/>
      </c>
      <c r="CR178" s="278" t="str">
        <f ca="true">+IF(OFFSET('Sanitation Data'!$E$30,0,10*ROW('Sanitation Data'!E172))="","",OFFSET('Sanitation Data'!$E$30,0,10*ROW('Sanitation Data'!E172)))</f>
        <v/>
      </c>
      <c r="CS178" s="278" t="str">
        <f ca="true">+IF(OFFSET('Sanitation Data'!$E$31,0,10*ROW('Sanitation Data'!E172))="","",OFFSET('Sanitation Data'!$E$31,0,10*ROW('Sanitation Data'!E172)))</f>
        <v/>
      </c>
      <c r="CT178" s="278" t="str">
        <f ca="true">+IF(OFFSET('Sanitation Data'!$E$32,0,10*ROW('Sanitation Data'!E172))="","",OFFSET('Sanitation Data'!$E$32,0,10*ROW('Sanitation Data'!E172)))</f>
        <v/>
      </c>
      <c r="CU178" s="278" t="str">
        <f ca="true">+IF(OFFSET('Sanitation Data'!$F$28,0,10*ROW('Sanitation Data'!F172))="","",OFFSET('Sanitation Data'!$F$28,0,10*ROW('Sanitation Data'!F172)))</f>
        <v/>
      </c>
      <c r="CV178" s="278" t="str">
        <f ca="true">+IF(OFFSET('Sanitation Data'!$F$29,0,10*ROW('Sanitation Data'!F172))="","",OFFSET('Sanitation Data'!$F$29,0,10*ROW('Sanitation Data'!F172)))</f>
        <v/>
      </c>
      <c r="CW178" s="278" t="str">
        <f ca="true">+IF(OFFSET('Sanitation Data'!$F$30,0,10*ROW('Sanitation Data'!F172))="","",OFFSET('Sanitation Data'!$F$30,0,10*ROW('Sanitation Data'!F172)))</f>
        <v/>
      </c>
      <c r="CX178" s="278" t="str">
        <f ca="true">+IF(OFFSET('Sanitation Data'!$F$31,0,10*ROW('Sanitation Data'!F172))="","",OFFSET('Sanitation Data'!$F$31,0,10*ROW('Sanitation Data'!F172)))</f>
        <v/>
      </c>
      <c r="CY178" s="278" t="str">
        <f ca="true">+IF(OFFSET('Sanitation Data'!$F$32,0,10*ROW('Sanitation Data'!F172))="","",OFFSET('Sanitation Data'!$F$32,0,10*ROW('Sanitation Data'!F172)))</f>
        <v/>
      </c>
      <c r="CZ178" s="278" t="str">
        <f ca="true">+IF(OFFSET('Sanitation Data'!$G$28,0,10*ROW('Sanitation Data'!G172))="","",OFFSET('Sanitation Data'!$G$28,0,10*ROW('Sanitation Data'!G172)))</f>
        <v/>
      </c>
      <c r="DA178" s="278" t="str">
        <f ca="true">+IF(OFFSET('Sanitation Data'!$G$29,0,10*ROW('Sanitation Data'!G172))="","",OFFSET('Sanitation Data'!$G$29,0,10*ROW('Sanitation Data'!G172)))</f>
        <v/>
      </c>
      <c r="DB178" s="278" t="str">
        <f ca="true">+IF(OFFSET('Sanitation Data'!$G$30,0,10*ROW('Sanitation Data'!G172))="","",OFFSET('Sanitation Data'!$G$30,0,10*ROW('Sanitation Data'!G172)))</f>
        <v/>
      </c>
      <c r="DC178" s="278" t="str">
        <f ca="true">+IF(OFFSET('Sanitation Data'!$G$31,0,10*ROW('Sanitation Data'!G172))="","",OFFSET('Sanitation Data'!$G$31,0,10*ROW('Sanitation Data'!G172)))</f>
        <v/>
      </c>
      <c r="DD178" s="278" t="str">
        <f ca="true">+IF(OFFSET('Sanitation Data'!$G$32,0,10*ROW('Sanitation Data'!G172))="","",OFFSET('Sanitation Data'!$G$32,0,10*ROW('Sanitation Data'!G172)))</f>
        <v/>
      </c>
      <c r="DE178" s="278" t="str">
        <f ca="true">+IF(OFFSET('Sanitation Data'!$H$28,0,10*ROW('Sanitation Data'!H172))="","",OFFSET('Sanitation Data'!$H$28,0,10*ROW('Sanitation Data'!H172)))</f>
        <v/>
      </c>
      <c r="DF178" s="278" t="str">
        <f ca="true">+IF(OFFSET('Sanitation Data'!$H$29,0,10*ROW('Sanitation Data'!H172))="","",OFFSET('Sanitation Data'!$H$29,0,10*ROW('Sanitation Data'!H172)))</f>
        <v/>
      </c>
      <c r="DG178" s="278" t="str">
        <f ca="true">+IF(OFFSET('Sanitation Data'!$H$30,0,10*ROW('Sanitation Data'!H172))="","",OFFSET('Sanitation Data'!$H$30,0,10*ROW('Sanitation Data'!H172)))</f>
        <v/>
      </c>
      <c r="DH178" s="278" t="str">
        <f ca="true">+IF(OFFSET('Sanitation Data'!$H$31,0,10*ROW('Sanitation Data'!H172))="","",OFFSET('Sanitation Data'!$H$31,0,10*ROW('Sanitation Data'!H172)))</f>
        <v/>
      </c>
      <c r="DI178" s="278" t="str">
        <f ca="true">+IF(OFFSET('Sanitation Data'!$H$32,0,10*ROW('Sanitation Data'!H172))="","",OFFSET('Sanitation Data'!$H$32,0,10*ROW('Sanitation Data'!H172)))</f>
        <v/>
      </c>
      <c r="DJ178" s="278" t="str">
        <f ca="true">+IF(OFFSET('Sanitation Data'!$I$28,0,10*ROW('Sanitation Data'!I172))="","",OFFSET('Sanitation Data'!$I$28,0,10*ROW('Sanitation Data'!I172)))</f>
        <v/>
      </c>
      <c r="DK178" s="278" t="str">
        <f ca="true">+IF(OFFSET('Sanitation Data'!$I$29,0,10*ROW('Sanitation Data'!I172))="","",OFFSET('Sanitation Data'!$I$29,0,10*ROW('Sanitation Data'!I172)))</f>
        <v/>
      </c>
      <c r="DL178" s="278" t="str">
        <f ca="true">+IF(OFFSET('Sanitation Data'!$I$30,0,10*ROW('Sanitation Data'!I172))="","",OFFSET('Sanitation Data'!$I$30,0,10*ROW('Sanitation Data'!I172)))</f>
        <v/>
      </c>
      <c r="DM178" s="278" t="str">
        <f ca="true">+IF(OFFSET('Sanitation Data'!$I$31,0,10*ROW('Sanitation Data'!I172))="","",OFFSET('Sanitation Data'!$I$31,0,10*ROW('Sanitation Data'!I172)))</f>
        <v/>
      </c>
      <c r="DN178" s="278" t="str">
        <f ca="true">+IF(OFFSET('Sanitation Data'!$I$32,0,10*ROW('Sanitation Data'!I172))="","",OFFSET('Sanitation Data'!$I$32,0,10*ROW('Sanitation Data'!I172)))</f>
        <v/>
      </c>
      <c r="DO178" s="278" t="str">
        <f ca="true">+IF(OFFSET('Hygiene Data'!$D$11,0,10*ROW('Hygiene Data'!D172))="","",OFFSET('Hygiene Data'!$D$11,0,10*ROW('Hygiene Data'!D172)))</f>
        <v/>
      </c>
      <c r="DP178" s="278" t="str">
        <f ca="true">+IF(OFFSET('Hygiene Data'!$D$12,0,10*ROW('Hygiene Data'!D172))="","",OFFSET('Hygiene Data'!$D$12,0,10*ROW('Hygiene Data'!D172)))</f>
        <v/>
      </c>
      <c r="DQ178" s="278" t="str">
        <f ca="true">+IF(OFFSET('Hygiene Data'!$D$13,0,10*ROW('Hygiene Data'!D172))="","",OFFSET('Hygiene Data'!$D$13,0,10*ROW('Hygiene Data'!D172)))</f>
        <v/>
      </c>
      <c r="DR178" s="278" t="str">
        <f ca="true">+IF(OFFSET('Hygiene Data'!$E$11,0,10*ROW('Hygiene Data'!E172))="","",OFFSET('Hygiene Data'!$E$11,0,10*ROW('Hygiene Data'!E172)))</f>
        <v/>
      </c>
      <c r="DS178" s="278" t="str">
        <f ca="true">+IF(OFFSET('Hygiene Data'!$E$12,0,10*ROW('Hygiene Data'!E172))="","",OFFSET('Hygiene Data'!$E$12,0,10*ROW('Hygiene Data'!E172)))</f>
        <v/>
      </c>
      <c r="DT178" s="278" t="str">
        <f ca="true">+IF(OFFSET('Hygiene Data'!$E$13,0,10*ROW('Hygiene Data'!E172))="","",OFFSET('Hygiene Data'!$E$13,0,10*ROW('Hygiene Data'!E172)))</f>
        <v/>
      </c>
      <c r="DU178" s="278" t="str">
        <f ca="true">+IF(OFFSET('Hygiene Data'!$F$11,0,10*ROW('Hygiene Data'!F172))="","",OFFSET('Hygiene Data'!$F$11,0,10*ROW('Hygiene Data'!F172)))</f>
        <v/>
      </c>
      <c r="DV178" s="278" t="str">
        <f ca="true">+IF(OFFSET('Hygiene Data'!$F$12,0,10*ROW('Hygiene Data'!F172))="","",OFFSET('Hygiene Data'!$F$12,0,10*ROW('Hygiene Data'!F172)))</f>
        <v/>
      </c>
      <c r="DW178" s="278" t="str">
        <f ca="true">+IF(OFFSET('Hygiene Data'!$F$13,0,10*ROW('Hygiene Data'!F172))="","",OFFSET('Hygiene Data'!$F$13,0,10*ROW('Hygiene Data'!F172)))</f>
        <v/>
      </c>
      <c r="DX178" s="278" t="str">
        <f ca="true">+IF(OFFSET('Hygiene Data'!$G$11,0,10*ROW('Hygiene Data'!G172))="","",OFFSET('Hygiene Data'!$G$11,0,10*ROW('Hygiene Data'!G172)))</f>
        <v/>
      </c>
      <c r="DY178" s="278" t="str">
        <f ca="true">+IF(OFFSET('Hygiene Data'!$G$12,0,10*ROW('Hygiene Data'!G172))="","",OFFSET('Hygiene Data'!$G$12,0,10*ROW('Hygiene Data'!G172)))</f>
        <v/>
      </c>
      <c r="DZ178" s="278" t="str">
        <f ca="true">+IF(OFFSET('Hygiene Data'!$G$13,0,10*ROW('Hygiene Data'!G172))="","",OFFSET('Hygiene Data'!$G$13,0,10*ROW('Hygiene Data'!G172)))</f>
        <v/>
      </c>
      <c r="EA178" s="278" t="str">
        <f ca="true">+IF(OFFSET('Hygiene Data'!$H$11,0,10*ROW('Hygiene Data'!H172))="","",OFFSET('Hygiene Data'!$H$11,0,10*ROW('Hygiene Data'!H172)))</f>
        <v/>
      </c>
      <c r="EB178" s="278" t="str">
        <f ca="true">+IF(OFFSET('Hygiene Data'!$H$12,0,10*ROW('Hygiene Data'!H172))="","",OFFSET('Hygiene Data'!$H$12,0,10*ROW('Hygiene Data'!H172)))</f>
        <v/>
      </c>
      <c r="EC178" s="278" t="str">
        <f ca="true">+IF(OFFSET('Hygiene Data'!$H$13,0,10*ROW('Hygiene Data'!H172))="","",OFFSET('Hygiene Data'!$H$13,0,10*ROW('Hygiene Data'!H172)))</f>
        <v/>
      </c>
      <c r="ED178" s="278" t="str">
        <f ca="true">+IF(OFFSET('Hygiene Data'!$I$11,0,10*ROW('Hygiene Data'!I172))="","",OFFSET('Hygiene Data'!$I$11,0,10*ROW('Hygiene Data'!I172)))</f>
        <v/>
      </c>
      <c r="EE178" s="278" t="str">
        <f ca="true">+IF(OFFSET('Hygiene Data'!$I$12,0,10*ROW('Hygiene Data'!I172))="","",OFFSET('Hygiene Data'!$I$12,0,10*ROW('Hygiene Data'!I172)))</f>
        <v/>
      </c>
      <c r="EF178" s="278" t="str">
        <f ca="true">+IF(OFFSET('Hygiene Data'!$I$13,0,10*ROW('Hygiene Data'!I172))="","",OFFSET('Hygiene Data'!$I$13,0,10*ROW('Hygiene Data'!I172)))</f>
        <v/>
      </c>
    </row>
    <row xmlns:x14ac="http://schemas.microsoft.com/office/spreadsheetml/2009/9/ac" r="179" x14ac:dyDescent="0.2">
      <c r="A179" s="35" t="str">
        <f ca="true">+IF(OFFSET('Water Data'!$B$2,0,10*ROW('Water Data'!E173))="","",OFFSET('Water Data'!$B$2,0,10*ROW('Water Data'!E173)))</f>
        <v/>
      </c>
      <c r="B179" s="35" t="str">
        <f ca="true">+IF(OFFSET('Water Data'!$C$2,0,10*ROW('Water Data'!F173))="","",OFFSET('Water Data'!$C$2,0,10*ROW('Water Data'!F173)))</f>
        <v/>
      </c>
      <c r="C179" s="334" t="str">
        <f t="shared" ca="true" si="2"/>
        <v/>
      </c>
      <c r="D179" s="91"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1"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1"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1"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1"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1"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1"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1"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1"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1"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1"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1"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1"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1"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1"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1"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1"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1"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2"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2"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2"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2"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2"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2"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2"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2"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2"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2"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2"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2"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2"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2"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2"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2"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2"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2"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2"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2"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2"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2"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2"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2"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2"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2"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2"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2"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2"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2"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3"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3"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3"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3"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3"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3"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3"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3"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3"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3"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3"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3"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3"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3"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3"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3"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3"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3"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8"/>
      <c r="BS179" s="278" t="str">
        <f ca="true">+IF(OFFSET('Water Data'!$D$27,0,10*ROW('Water Data'!D173))="","",OFFSET('Water Data'!$D$27,0,10*ROW('Water Data'!D173)))</f>
        <v/>
      </c>
      <c r="BT179" s="278" t="str">
        <f ca="true">+IF(OFFSET('Water Data'!$D$28,0,10*ROW('Water Data'!D173))="","",OFFSET('Water Data'!$D$28,0,10*ROW('Water Data'!D173)))</f>
        <v/>
      </c>
      <c r="BU179" s="278" t="str">
        <f ca="true">+IF(OFFSET('Water Data'!$D$29,0,10*ROW('Water Data'!D173))="","",OFFSET('Water Data'!$D$29,0,10*ROW('Water Data'!D173)))</f>
        <v/>
      </c>
      <c r="BV179" s="278" t="str">
        <f ca="true">+IF(OFFSET('Water Data'!$E$27,0,10*ROW('Water Data'!E173))="","",OFFSET('Water Data'!$E$27,0,10*ROW('Water Data'!E173)))</f>
        <v/>
      </c>
      <c r="BW179" s="278" t="str">
        <f ca="true">+IF(OFFSET('Water Data'!$E$28,0,10*ROW('Water Data'!E173))="","",OFFSET('Water Data'!$E$28,0,10*ROW('Water Data'!E173)))</f>
        <v/>
      </c>
      <c r="BX179" s="278" t="str">
        <f ca="true">+IF(OFFSET('Water Data'!$E$29,0,10*ROW('Water Data'!E173))="","",OFFSET('Water Data'!$E$29,0,10*ROW('Water Data'!E173)))</f>
        <v/>
      </c>
      <c r="BY179" s="278" t="str">
        <f ca="true">+IF(OFFSET('Water Data'!$F$27,0,10*ROW('Water Data'!F173))="","",OFFSET('Water Data'!$F$27,0,10*ROW('Water Data'!F173)))</f>
        <v/>
      </c>
      <c r="BZ179" s="278" t="str">
        <f ca="true">+IF(OFFSET('Water Data'!$F$28,0,10*ROW('Water Data'!F173))="","",OFFSET('Water Data'!$F$28,0,10*ROW('Water Data'!F173)))</f>
        <v/>
      </c>
      <c r="CA179" s="278" t="str">
        <f ca="true">+IF(OFFSET('Water Data'!$F$29,0,10*ROW('Water Data'!F173))="","",OFFSET('Water Data'!$F$29,0,10*ROW('Water Data'!F173)))</f>
        <v/>
      </c>
      <c r="CB179" s="278" t="str">
        <f ca="true">+IF(OFFSET('Water Data'!$G$27,0,10*ROW('Water Data'!G173))="","",OFFSET('Water Data'!$G$27,0,10*ROW('Water Data'!G173)))</f>
        <v/>
      </c>
      <c r="CC179" s="278" t="str">
        <f ca="true">+IF(OFFSET('Water Data'!$G$28,0,10*ROW('Water Data'!G173))="","",OFFSET('Water Data'!$G$28,0,10*ROW('Water Data'!G173)))</f>
        <v/>
      </c>
      <c r="CD179" s="278" t="str">
        <f ca="true">+IF(OFFSET('Water Data'!$G$29,0,10*ROW('Water Data'!G173))="","",OFFSET('Water Data'!$G$29,0,10*ROW('Water Data'!G173)))</f>
        <v/>
      </c>
      <c r="CE179" s="278" t="str">
        <f ca="true">+IF(OFFSET('Water Data'!$H$27,0,10*ROW('Water Data'!H173))="","",OFFSET('Water Data'!$H$27,0,10*ROW('Water Data'!H173)))</f>
        <v/>
      </c>
      <c r="CF179" s="278" t="str">
        <f ca="true">+IF(OFFSET('Water Data'!$H$28,0,10*ROW('Water Data'!H173))="","",OFFSET('Water Data'!$H$28,0,10*ROW('Water Data'!H173)))</f>
        <v/>
      </c>
      <c r="CG179" s="278" t="str">
        <f ca="true">+IF(OFFSET('Water Data'!$H$29,0,10*ROW('Water Data'!H173))="","",OFFSET('Water Data'!$H$29,0,10*ROW('Water Data'!H173)))</f>
        <v/>
      </c>
      <c r="CH179" s="278" t="str">
        <f ca="true">+IF(OFFSET('Water Data'!$I$27,0,10*ROW('Water Data'!I173))="","",OFFSET('Water Data'!$I$27,0,10*ROW('Water Data'!I173)))</f>
        <v/>
      </c>
      <c r="CI179" s="278" t="str">
        <f ca="true">+IF(OFFSET('Water Data'!$I$28,0,10*ROW('Water Data'!I173))="","",OFFSET('Water Data'!$I$28,0,10*ROW('Water Data'!I173)))</f>
        <v/>
      </c>
      <c r="CJ179" s="278" t="str">
        <f ca="true">+IF(OFFSET('Water Data'!$I$29,0,10*ROW('Water Data'!I173))="","",OFFSET('Water Data'!$I$29,0,10*ROW('Water Data'!I173)))</f>
        <v/>
      </c>
      <c r="CK179" s="278" t="str">
        <f ca="true">+IF(OFFSET('Sanitation Data'!$D$28,0,10*ROW('Sanitation Data'!D173))="","",OFFSET('Sanitation Data'!$D$28,0,10*ROW('Sanitation Data'!D173)))</f>
        <v/>
      </c>
      <c r="CL179" s="278" t="str">
        <f ca="true">+IF(OFFSET('Sanitation Data'!$D$29,0,10*ROW('Sanitation Data'!D173))="","",OFFSET('Sanitation Data'!$D$29,0,10*ROW('Sanitation Data'!D173)))</f>
        <v/>
      </c>
      <c r="CM179" s="278" t="str">
        <f ca="true">+IF(OFFSET('Sanitation Data'!$D$30,0,10*ROW('Sanitation Data'!D173))="","",OFFSET('Sanitation Data'!$D$30,0,10*ROW('Sanitation Data'!D173)))</f>
        <v/>
      </c>
      <c r="CN179" s="278" t="str">
        <f ca="true">+IF(OFFSET('Sanitation Data'!$D$31,0,10*ROW('Sanitation Data'!D173))="","",OFFSET('Sanitation Data'!$D$31,0,10*ROW('Sanitation Data'!D173)))</f>
        <v/>
      </c>
      <c r="CO179" s="278" t="str">
        <f ca="true">+IF(OFFSET('Sanitation Data'!$D$32,0,10*ROW('Sanitation Data'!D173))="","",OFFSET('Sanitation Data'!$D$32,0,10*ROW('Sanitation Data'!D173)))</f>
        <v/>
      </c>
      <c r="CP179" s="278" t="str">
        <f ca="true">+IF(OFFSET('Sanitation Data'!$E$28,0,10*ROW('Sanitation Data'!E173))="","",OFFSET('Sanitation Data'!$E$28,0,10*ROW('Sanitation Data'!E173)))</f>
        <v/>
      </c>
      <c r="CQ179" s="278" t="str">
        <f ca="true">+IF(OFFSET('Sanitation Data'!$E$29,0,10*ROW('Sanitation Data'!E173))="","",OFFSET('Sanitation Data'!$E$29,0,10*ROW('Sanitation Data'!E173)))</f>
        <v/>
      </c>
      <c r="CR179" s="278" t="str">
        <f ca="true">+IF(OFFSET('Sanitation Data'!$E$30,0,10*ROW('Sanitation Data'!E173))="","",OFFSET('Sanitation Data'!$E$30,0,10*ROW('Sanitation Data'!E173)))</f>
        <v/>
      </c>
      <c r="CS179" s="278" t="str">
        <f ca="true">+IF(OFFSET('Sanitation Data'!$E$31,0,10*ROW('Sanitation Data'!E173))="","",OFFSET('Sanitation Data'!$E$31,0,10*ROW('Sanitation Data'!E173)))</f>
        <v/>
      </c>
      <c r="CT179" s="278" t="str">
        <f ca="true">+IF(OFFSET('Sanitation Data'!$E$32,0,10*ROW('Sanitation Data'!E173))="","",OFFSET('Sanitation Data'!$E$32,0,10*ROW('Sanitation Data'!E173)))</f>
        <v/>
      </c>
      <c r="CU179" s="278" t="str">
        <f ca="true">+IF(OFFSET('Sanitation Data'!$F$28,0,10*ROW('Sanitation Data'!F173))="","",OFFSET('Sanitation Data'!$F$28,0,10*ROW('Sanitation Data'!F173)))</f>
        <v/>
      </c>
      <c r="CV179" s="278" t="str">
        <f ca="true">+IF(OFFSET('Sanitation Data'!$F$29,0,10*ROW('Sanitation Data'!F173))="","",OFFSET('Sanitation Data'!$F$29,0,10*ROW('Sanitation Data'!F173)))</f>
        <v/>
      </c>
      <c r="CW179" s="278" t="str">
        <f ca="true">+IF(OFFSET('Sanitation Data'!$F$30,0,10*ROW('Sanitation Data'!F173))="","",OFFSET('Sanitation Data'!$F$30,0,10*ROW('Sanitation Data'!F173)))</f>
        <v/>
      </c>
      <c r="CX179" s="278" t="str">
        <f ca="true">+IF(OFFSET('Sanitation Data'!$F$31,0,10*ROW('Sanitation Data'!F173))="","",OFFSET('Sanitation Data'!$F$31,0,10*ROW('Sanitation Data'!F173)))</f>
        <v/>
      </c>
      <c r="CY179" s="278" t="str">
        <f ca="true">+IF(OFFSET('Sanitation Data'!$F$32,0,10*ROW('Sanitation Data'!F173))="","",OFFSET('Sanitation Data'!$F$32,0,10*ROW('Sanitation Data'!F173)))</f>
        <v/>
      </c>
      <c r="CZ179" s="278" t="str">
        <f ca="true">+IF(OFFSET('Sanitation Data'!$G$28,0,10*ROW('Sanitation Data'!G173))="","",OFFSET('Sanitation Data'!$G$28,0,10*ROW('Sanitation Data'!G173)))</f>
        <v/>
      </c>
      <c r="DA179" s="278" t="str">
        <f ca="true">+IF(OFFSET('Sanitation Data'!$G$29,0,10*ROW('Sanitation Data'!G173))="","",OFFSET('Sanitation Data'!$G$29,0,10*ROW('Sanitation Data'!G173)))</f>
        <v/>
      </c>
      <c r="DB179" s="278" t="str">
        <f ca="true">+IF(OFFSET('Sanitation Data'!$G$30,0,10*ROW('Sanitation Data'!G173))="","",OFFSET('Sanitation Data'!$G$30,0,10*ROW('Sanitation Data'!G173)))</f>
        <v/>
      </c>
      <c r="DC179" s="278" t="str">
        <f ca="true">+IF(OFFSET('Sanitation Data'!$G$31,0,10*ROW('Sanitation Data'!G173))="","",OFFSET('Sanitation Data'!$G$31,0,10*ROW('Sanitation Data'!G173)))</f>
        <v/>
      </c>
      <c r="DD179" s="278" t="str">
        <f ca="true">+IF(OFFSET('Sanitation Data'!$G$32,0,10*ROW('Sanitation Data'!G173))="","",OFFSET('Sanitation Data'!$G$32,0,10*ROW('Sanitation Data'!G173)))</f>
        <v/>
      </c>
      <c r="DE179" s="278" t="str">
        <f ca="true">+IF(OFFSET('Sanitation Data'!$H$28,0,10*ROW('Sanitation Data'!H173))="","",OFFSET('Sanitation Data'!$H$28,0,10*ROW('Sanitation Data'!H173)))</f>
        <v/>
      </c>
      <c r="DF179" s="278" t="str">
        <f ca="true">+IF(OFFSET('Sanitation Data'!$H$29,0,10*ROW('Sanitation Data'!H173))="","",OFFSET('Sanitation Data'!$H$29,0,10*ROW('Sanitation Data'!H173)))</f>
        <v/>
      </c>
      <c r="DG179" s="278" t="str">
        <f ca="true">+IF(OFFSET('Sanitation Data'!$H$30,0,10*ROW('Sanitation Data'!H173))="","",OFFSET('Sanitation Data'!$H$30,0,10*ROW('Sanitation Data'!H173)))</f>
        <v/>
      </c>
      <c r="DH179" s="278" t="str">
        <f ca="true">+IF(OFFSET('Sanitation Data'!$H$31,0,10*ROW('Sanitation Data'!H173))="","",OFFSET('Sanitation Data'!$H$31,0,10*ROW('Sanitation Data'!H173)))</f>
        <v/>
      </c>
      <c r="DI179" s="278" t="str">
        <f ca="true">+IF(OFFSET('Sanitation Data'!$H$32,0,10*ROW('Sanitation Data'!H173))="","",OFFSET('Sanitation Data'!$H$32,0,10*ROW('Sanitation Data'!H173)))</f>
        <v/>
      </c>
      <c r="DJ179" s="278" t="str">
        <f ca="true">+IF(OFFSET('Sanitation Data'!$I$28,0,10*ROW('Sanitation Data'!I173))="","",OFFSET('Sanitation Data'!$I$28,0,10*ROW('Sanitation Data'!I173)))</f>
        <v/>
      </c>
      <c r="DK179" s="278" t="str">
        <f ca="true">+IF(OFFSET('Sanitation Data'!$I$29,0,10*ROW('Sanitation Data'!I173))="","",OFFSET('Sanitation Data'!$I$29,0,10*ROW('Sanitation Data'!I173)))</f>
        <v/>
      </c>
      <c r="DL179" s="278" t="str">
        <f ca="true">+IF(OFFSET('Sanitation Data'!$I$30,0,10*ROW('Sanitation Data'!I173))="","",OFFSET('Sanitation Data'!$I$30,0,10*ROW('Sanitation Data'!I173)))</f>
        <v/>
      </c>
      <c r="DM179" s="278" t="str">
        <f ca="true">+IF(OFFSET('Sanitation Data'!$I$31,0,10*ROW('Sanitation Data'!I173))="","",OFFSET('Sanitation Data'!$I$31,0,10*ROW('Sanitation Data'!I173)))</f>
        <v/>
      </c>
      <c r="DN179" s="278" t="str">
        <f ca="true">+IF(OFFSET('Sanitation Data'!$I$32,0,10*ROW('Sanitation Data'!I173))="","",OFFSET('Sanitation Data'!$I$32,0,10*ROW('Sanitation Data'!I173)))</f>
        <v/>
      </c>
      <c r="DO179" s="278" t="str">
        <f ca="true">+IF(OFFSET('Hygiene Data'!$D$11,0,10*ROW('Hygiene Data'!D173))="","",OFFSET('Hygiene Data'!$D$11,0,10*ROW('Hygiene Data'!D173)))</f>
        <v/>
      </c>
      <c r="DP179" s="278" t="str">
        <f ca="true">+IF(OFFSET('Hygiene Data'!$D$12,0,10*ROW('Hygiene Data'!D173))="","",OFFSET('Hygiene Data'!$D$12,0,10*ROW('Hygiene Data'!D173)))</f>
        <v/>
      </c>
      <c r="DQ179" s="278" t="str">
        <f ca="true">+IF(OFFSET('Hygiene Data'!$D$13,0,10*ROW('Hygiene Data'!D173))="","",OFFSET('Hygiene Data'!$D$13,0,10*ROW('Hygiene Data'!D173)))</f>
        <v/>
      </c>
      <c r="DR179" s="278" t="str">
        <f ca="true">+IF(OFFSET('Hygiene Data'!$E$11,0,10*ROW('Hygiene Data'!E173))="","",OFFSET('Hygiene Data'!$E$11,0,10*ROW('Hygiene Data'!E173)))</f>
        <v/>
      </c>
      <c r="DS179" s="278" t="str">
        <f ca="true">+IF(OFFSET('Hygiene Data'!$E$12,0,10*ROW('Hygiene Data'!E173))="","",OFFSET('Hygiene Data'!$E$12,0,10*ROW('Hygiene Data'!E173)))</f>
        <v/>
      </c>
      <c r="DT179" s="278" t="str">
        <f ca="true">+IF(OFFSET('Hygiene Data'!$E$13,0,10*ROW('Hygiene Data'!E173))="","",OFFSET('Hygiene Data'!$E$13,0,10*ROW('Hygiene Data'!E173)))</f>
        <v/>
      </c>
      <c r="DU179" s="278" t="str">
        <f ca="true">+IF(OFFSET('Hygiene Data'!$F$11,0,10*ROW('Hygiene Data'!F173))="","",OFFSET('Hygiene Data'!$F$11,0,10*ROW('Hygiene Data'!F173)))</f>
        <v/>
      </c>
      <c r="DV179" s="278" t="str">
        <f ca="true">+IF(OFFSET('Hygiene Data'!$F$12,0,10*ROW('Hygiene Data'!F173))="","",OFFSET('Hygiene Data'!$F$12,0,10*ROW('Hygiene Data'!F173)))</f>
        <v/>
      </c>
      <c r="DW179" s="278" t="str">
        <f ca="true">+IF(OFFSET('Hygiene Data'!$F$13,0,10*ROW('Hygiene Data'!F173))="","",OFFSET('Hygiene Data'!$F$13,0,10*ROW('Hygiene Data'!F173)))</f>
        <v/>
      </c>
      <c r="DX179" s="278" t="str">
        <f ca="true">+IF(OFFSET('Hygiene Data'!$G$11,0,10*ROW('Hygiene Data'!G173))="","",OFFSET('Hygiene Data'!$G$11,0,10*ROW('Hygiene Data'!G173)))</f>
        <v/>
      </c>
      <c r="DY179" s="278" t="str">
        <f ca="true">+IF(OFFSET('Hygiene Data'!$G$12,0,10*ROW('Hygiene Data'!G173))="","",OFFSET('Hygiene Data'!$G$12,0,10*ROW('Hygiene Data'!G173)))</f>
        <v/>
      </c>
      <c r="DZ179" s="278" t="str">
        <f ca="true">+IF(OFFSET('Hygiene Data'!$G$13,0,10*ROW('Hygiene Data'!G173))="","",OFFSET('Hygiene Data'!$G$13,0,10*ROW('Hygiene Data'!G173)))</f>
        <v/>
      </c>
      <c r="EA179" s="278" t="str">
        <f ca="true">+IF(OFFSET('Hygiene Data'!$H$11,0,10*ROW('Hygiene Data'!H173))="","",OFFSET('Hygiene Data'!$H$11,0,10*ROW('Hygiene Data'!H173)))</f>
        <v/>
      </c>
      <c r="EB179" s="278" t="str">
        <f ca="true">+IF(OFFSET('Hygiene Data'!$H$12,0,10*ROW('Hygiene Data'!H173))="","",OFFSET('Hygiene Data'!$H$12,0,10*ROW('Hygiene Data'!H173)))</f>
        <v/>
      </c>
      <c r="EC179" s="278" t="str">
        <f ca="true">+IF(OFFSET('Hygiene Data'!$H$13,0,10*ROW('Hygiene Data'!H173))="","",OFFSET('Hygiene Data'!$H$13,0,10*ROW('Hygiene Data'!H173)))</f>
        <v/>
      </c>
      <c r="ED179" s="278" t="str">
        <f ca="true">+IF(OFFSET('Hygiene Data'!$I$11,0,10*ROW('Hygiene Data'!I173))="","",OFFSET('Hygiene Data'!$I$11,0,10*ROW('Hygiene Data'!I173)))</f>
        <v/>
      </c>
      <c r="EE179" s="278" t="str">
        <f ca="true">+IF(OFFSET('Hygiene Data'!$I$12,0,10*ROW('Hygiene Data'!I173))="","",OFFSET('Hygiene Data'!$I$12,0,10*ROW('Hygiene Data'!I173)))</f>
        <v/>
      </c>
      <c r="EF179" s="278" t="str">
        <f ca="true">+IF(OFFSET('Hygiene Data'!$I$13,0,10*ROW('Hygiene Data'!I173))="","",OFFSET('Hygiene Data'!$I$13,0,10*ROW('Hygiene Data'!I173)))</f>
        <v/>
      </c>
    </row>
    <row xmlns:x14ac="http://schemas.microsoft.com/office/spreadsheetml/2009/9/ac" r="180" x14ac:dyDescent="0.2">
      <c r="A180" s="35" t="str">
        <f ca="true">+IF(OFFSET('Water Data'!$B$2,0,10*ROW('Water Data'!E174))="","",OFFSET('Water Data'!$B$2,0,10*ROW('Water Data'!E174)))</f>
        <v/>
      </c>
      <c r="B180" s="35" t="str">
        <f ca="true">+IF(OFFSET('Water Data'!$C$2,0,10*ROW('Water Data'!F174))="","",OFFSET('Water Data'!$C$2,0,10*ROW('Water Data'!F174)))</f>
        <v/>
      </c>
      <c r="C180" s="334" t="str">
        <f t="shared" ca="true" si="2"/>
        <v/>
      </c>
      <c r="D180" s="91"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1"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1"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1"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1"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1"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1"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1"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1"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1"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1"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1"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1"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1"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1"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1"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1"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1"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2"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2"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2"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2"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2"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2"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2"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2"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2"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2"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2"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2"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2"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2"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2"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2"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2"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2"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2"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2"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2"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2"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2"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2"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2"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2"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2"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2"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2"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2"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3"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3"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3"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3"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3"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3"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3"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3"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3"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3"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3"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3"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3"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3"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3"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3"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3"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3"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8"/>
      <c r="BS180" s="278" t="str">
        <f ca="true">+IF(OFFSET('Water Data'!$D$27,0,10*ROW('Water Data'!D174))="","",OFFSET('Water Data'!$D$27,0,10*ROW('Water Data'!D174)))</f>
        <v/>
      </c>
      <c r="BT180" s="278" t="str">
        <f ca="true">+IF(OFFSET('Water Data'!$D$28,0,10*ROW('Water Data'!D174))="","",OFFSET('Water Data'!$D$28,0,10*ROW('Water Data'!D174)))</f>
        <v/>
      </c>
      <c r="BU180" s="278" t="str">
        <f ca="true">+IF(OFFSET('Water Data'!$D$29,0,10*ROW('Water Data'!D174))="","",OFFSET('Water Data'!$D$29,0,10*ROW('Water Data'!D174)))</f>
        <v/>
      </c>
      <c r="BV180" s="278" t="str">
        <f ca="true">+IF(OFFSET('Water Data'!$E$27,0,10*ROW('Water Data'!E174))="","",OFFSET('Water Data'!$E$27,0,10*ROW('Water Data'!E174)))</f>
        <v/>
      </c>
      <c r="BW180" s="278" t="str">
        <f ca="true">+IF(OFFSET('Water Data'!$E$28,0,10*ROW('Water Data'!E174))="","",OFFSET('Water Data'!$E$28,0,10*ROW('Water Data'!E174)))</f>
        <v/>
      </c>
      <c r="BX180" s="278" t="str">
        <f ca="true">+IF(OFFSET('Water Data'!$E$29,0,10*ROW('Water Data'!E174))="","",OFFSET('Water Data'!$E$29,0,10*ROW('Water Data'!E174)))</f>
        <v/>
      </c>
      <c r="BY180" s="278" t="str">
        <f ca="true">+IF(OFFSET('Water Data'!$F$27,0,10*ROW('Water Data'!F174))="","",OFFSET('Water Data'!$F$27,0,10*ROW('Water Data'!F174)))</f>
        <v/>
      </c>
      <c r="BZ180" s="278" t="str">
        <f ca="true">+IF(OFFSET('Water Data'!$F$28,0,10*ROW('Water Data'!F174))="","",OFFSET('Water Data'!$F$28,0,10*ROW('Water Data'!F174)))</f>
        <v/>
      </c>
      <c r="CA180" s="278" t="str">
        <f ca="true">+IF(OFFSET('Water Data'!$F$29,0,10*ROW('Water Data'!F174))="","",OFFSET('Water Data'!$F$29,0,10*ROW('Water Data'!F174)))</f>
        <v/>
      </c>
      <c r="CB180" s="278" t="str">
        <f ca="true">+IF(OFFSET('Water Data'!$G$27,0,10*ROW('Water Data'!G174))="","",OFFSET('Water Data'!$G$27,0,10*ROW('Water Data'!G174)))</f>
        <v/>
      </c>
      <c r="CC180" s="278" t="str">
        <f ca="true">+IF(OFFSET('Water Data'!$G$28,0,10*ROW('Water Data'!G174))="","",OFFSET('Water Data'!$G$28,0,10*ROW('Water Data'!G174)))</f>
        <v/>
      </c>
      <c r="CD180" s="278" t="str">
        <f ca="true">+IF(OFFSET('Water Data'!$G$29,0,10*ROW('Water Data'!G174))="","",OFFSET('Water Data'!$G$29,0,10*ROW('Water Data'!G174)))</f>
        <v/>
      </c>
      <c r="CE180" s="278" t="str">
        <f ca="true">+IF(OFFSET('Water Data'!$H$27,0,10*ROW('Water Data'!H174))="","",OFFSET('Water Data'!$H$27,0,10*ROW('Water Data'!H174)))</f>
        <v/>
      </c>
      <c r="CF180" s="278" t="str">
        <f ca="true">+IF(OFFSET('Water Data'!$H$28,0,10*ROW('Water Data'!H174))="","",OFFSET('Water Data'!$H$28,0,10*ROW('Water Data'!H174)))</f>
        <v/>
      </c>
      <c r="CG180" s="278" t="str">
        <f ca="true">+IF(OFFSET('Water Data'!$H$29,0,10*ROW('Water Data'!H174))="","",OFFSET('Water Data'!$H$29,0,10*ROW('Water Data'!H174)))</f>
        <v/>
      </c>
      <c r="CH180" s="278" t="str">
        <f ca="true">+IF(OFFSET('Water Data'!$I$27,0,10*ROW('Water Data'!I174))="","",OFFSET('Water Data'!$I$27,0,10*ROW('Water Data'!I174)))</f>
        <v/>
      </c>
      <c r="CI180" s="278" t="str">
        <f ca="true">+IF(OFFSET('Water Data'!$I$28,0,10*ROW('Water Data'!I174))="","",OFFSET('Water Data'!$I$28,0,10*ROW('Water Data'!I174)))</f>
        <v/>
      </c>
      <c r="CJ180" s="278" t="str">
        <f ca="true">+IF(OFFSET('Water Data'!$I$29,0,10*ROW('Water Data'!I174))="","",OFFSET('Water Data'!$I$29,0,10*ROW('Water Data'!I174)))</f>
        <v/>
      </c>
      <c r="CK180" s="278" t="str">
        <f ca="true">+IF(OFFSET('Sanitation Data'!$D$28,0,10*ROW('Sanitation Data'!D174))="","",OFFSET('Sanitation Data'!$D$28,0,10*ROW('Sanitation Data'!D174)))</f>
        <v/>
      </c>
      <c r="CL180" s="278" t="str">
        <f ca="true">+IF(OFFSET('Sanitation Data'!$D$29,0,10*ROW('Sanitation Data'!D174))="","",OFFSET('Sanitation Data'!$D$29,0,10*ROW('Sanitation Data'!D174)))</f>
        <v/>
      </c>
      <c r="CM180" s="278" t="str">
        <f ca="true">+IF(OFFSET('Sanitation Data'!$D$30,0,10*ROW('Sanitation Data'!D174))="","",OFFSET('Sanitation Data'!$D$30,0,10*ROW('Sanitation Data'!D174)))</f>
        <v/>
      </c>
      <c r="CN180" s="278" t="str">
        <f ca="true">+IF(OFFSET('Sanitation Data'!$D$31,0,10*ROW('Sanitation Data'!D174))="","",OFFSET('Sanitation Data'!$D$31,0,10*ROW('Sanitation Data'!D174)))</f>
        <v/>
      </c>
      <c r="CO180" s="278" t="str">
        <f ca="true">+IF(OFFSET('Sanitation Data'!$D$32,0,10*ROW('Sanitation Data'!D174))="","",OFFSET('Sanitation Data'!$D$32,0,10*ROW('Sanitation Data'!D174)))</f>
        <v/>
      </c>
      <c r="CP180" s="278" t="str">
        <f ca="true">+IF(OFFSET('Sanitation Data'!$E$28,0,10*ROW('Sanitation Data'!E174))="","",OFFSET('Sanitation Data'!$E$28,0,10*ROW('Sanitation Data'!E174)))</f>
        <v/>
      </c>
      <c r="CQ180" s="278" t="str">
        <f ca="true">+IF(OFFSET('Sanitation Data'!$E$29,0,10*ROW('Sanitation Data'!E174))="","",OFFSET('Sanitation Data'!$E$29,0,10*ROW('Sanitation Data'!E174)))</f>
        <v/>
      </c>
      <c r="CR180" s="278" t="str">
        <f ca="true">+IF(OFFSET('Sanitation Data'!$E$30,0,10*ROW('Sanitation Data'!E174))="","",OFFSET('Sanitation Data'!$E$30,0,10*ROW('Sanitation Data'!E174)))</f>
        <v/>
      </c>
      <c r="CS180" s="278" t="str">
        <f ca="true">+IF(OFFSET('Sanitation Data'!$E$31,0,10*ROW('Sanitation Data'!E174))="","",OFFSET('Sanitation Data'!$E$31,0,10*ROW('Sanitation Data'!E174)))</f>
        <v/>
      </c>
      <c r="CT180" s="278" t="str">
        <f ca="true">+IF(OFFSET('Sanitation Data'!$E$32,0,10*ROW('Sanitation Data'!E174))="","",OFFSET('Sanitation Data'!$E$32,0,10*ROW('Sanitation Data'!E174)))</f>
        <v/>
      </c>
      <c r="CU180" s="278" t="str">
        <f ca="true">+IF(OFFSET('Sanitation Data'!$F$28,0,10*ROW('Sanitation Data'!F174))="","",OFFSET('Sanitation Data'!$F$28,0,10*ROW('Sanitation Data'!F174)))</f>
        <v/>
      </c>
      <c r="CV180" s="278" t="str">
        <f ca="true">+IF(OFFSET('Sanitation Data'!$F$29,0,10*ROW('Sanitation Data'!F174))="","",OFFSET('Sanitation Data'!$F$29,0,10*ROW('Sanitation Data'!F174)))</f>
        <v/>
      </c>
      <c r="CW180" s="278" t="str">
        <f ca="true">+IF(OFFSET('Sanitation Data'!$F$30,0,10*ROW('Sanitation Data'!F174))="","",OFFSET('Sanitation Data'!$F$30,0,10*ROW('Sanitation Data'!F174)))</f>
        <v/>
      </c>
      <c r="CX180" s="278" t="str">
        <f ca="true">+IF(OFFSET('Sanitation Data'!$F$31,0,10*ROW('Sanitation Data'!F174))="","",OFFSET('Sanitation Data'!$F$31,0,10*ROW('Sanitation Data'!F174)))</f>
        <v/>
      </c>
      <c r="CY180" s="278" t="str">
        <f ca="true">+IF(OFFSET('Sanitation Data'!$F$32,0,10*ROW('Sanitation Data'!F174))="","",OFFSET('Sanitation Data'!$F$32,0,10*ROW('Sanitation Data'!F174)))</f>
        <v/>
      </c>
      <c r="CZ180" s="278" t="str">
        <f ca="true">+IF(OFFSET('Sanitation Data'!$G$28,0,10*ROW('Sanitation Data'!G174))="","",OFFSET('Sanitation Data'!$G$28,0,10*ROW('Sanitation Data'!G174)))</f>
        <v/>
      </c>
      <c r="DA180" s="278" t="str">
        <f ca="true">+IF(OFFSET('Sanitation Data'!$G$29,0,10*ROW('Sanitation Data'!G174))="","",OFFSET('Sanitation Data'!$G$29,0,10*ROW('Sanitation Data'!G174)))</f>
        <v/>
      </c>
      <c r="DB180" s="278" t="str">
        <f ca="true">+IF(OFFSET('Sanitation Data'!$G$30,0,10*ROW('Sanitation Data'!G174))="","",OFFSET('Sanitation Data'!$G$30,0,10*ROW('Sanitation Data'!G174)))</f>
        <v/>
      </c>
      <c r="DC180" s="278" t="str">
        <f ca="true">+IF(OFFSET('Sanitation Data'!$G$31,0,10*ROW('Sanitation Data'!G174))="","",OFFSET('Sanitation Data'!$G$31,0,10*ROW('Sanitation Data'!G174)))</f>
        <v/>
      </c>
      <c r="DD180" s="278" t="str">
        <f ca="true">+IF(OFFSET('Sanitation Data'!$G$32,0,10*ROW('Sanitation Data'!G174))="","",OFFSET('Sanitation Data'!$G$32,0,10*ROW('Sanitation Data'!G174)))</f>
        <v/>
      </c>
      <c r="DE180" s="278" t="str">
        <f ca="true">+IF(OFFSET('Sanitation Data'!$H$28,0,10*ROW('Sanitation Data'!H174))="","",OFFSET('Sanitation Data'!$H$28,0,10*ROW('Sanitation Data'!H174)))</f>
        <v/>
      </c>
      <c r="DF180" s="278" t="str">
        <f ca="true">+IF(OFFSET('Sanitation Data'!$H$29,0,10*ROW('Sanitation Data'!H174))="","",OFFSET('Sanitation Data'!$H$29,0,10*ROW('Sanitation Data'!H174)))</f>
        <v/>
      </c>
      <c r="DG180" s="278" t="str">
        <f ca="true">+IF(OFFSET('Sanitation Data'!$H$30,0,10*ROW('Sanitation Data'!H174))="","",OFFSET('Sanitation Data'!$H$30,0,10*ROW('Sanitation Data'!H174)))</f>
        <v/>
      </c>
      <c r="DH180" s="278" t="str">
        <f ca="true">+IF(OFFSET('Sanitation Data'!$H$31,0,10*ROW('Sanitation Data'!H174))="","",OFFSET('Sanitation Data'!$H$31,0,10*ROW('Sanitation Data'!H174)))</f>
        <v/>
      </c>
      <c r="DI180" s="278" t="str">
        <f ca="true">+IF(OFFSET('Sanitation Data'!$H$32,0,10*ROW('Sanitation Data'!H174))="","",OFFSET('Sanitation Data'!$H$32,0,10*ROW('Sanitation Data'!H174)))</f>
        <v/>
      </c>
      <c r="DJ180" s="278" t="str">
        <f ca="true">+IF(OFFSET('Sanitation Data'!$I$28,0,10*ROW('Sanitation Data'!I174))="","",OFFSET('Sanitation Data'!$I$28,0,10*ROW('Sanitation Data'!I174)))</f>
        <v/>
      </c>
      <c r="DK180" s="278" t="str">
        <f ca="true">+IF(OFFSET('Sanitation Data'!$I$29,0,10*ROW('Sanitation Data'!I174))="","",OFFSET('Sanitation Data'!$I$29,0,10*ROW('Sanitation Data'!I174)))</f>
        <v/>
      </c>
      <c r="DL180" s="278" t="str">
        <f ca="true">+IF(OFFSET('Sanitation Data'!$I$30,0,10*ROW('Sanitation Data'!I174))="","",OFFSET('Sanitation Data'!$I$30,0,10*ROW('Sanitation Data'!I174)))</f>
        <v/>
      </c>
      <c r="DM180" s="278" t="str">
        <f ca="true">+IF(OFFSET('Sanitation Data'!$I$31,0,10*ROW('Sanitation Data'!I174))="","",OFFSET('Sanitation Data'!$I$31,0,10*ROW('Sanitation Data'!I174)))</f>
        <v/>
      </c>
      <c r="DN180" s="278" t="str">
        <f ca="true">+IF(OFFSET('Sanitation Data'!$I$32,0,10*ROW('Sanitation Data'!I174))="","",OFFSET('Sanitation Data'!$I$32,0,10*ROW('Sanitation Data'!I174)))</f>
        <v/>
      </c>
      <c r="DO180" s="278" t="str">
        <f ca="true">+IF(OFFSET('Hygiene Data'!$D$11,0,10*ROW('Hygiene Data'!D174))="","",OFFSET('Hygiene Data'!$D$11,0,10*ROW('Hygiene Data'!D174)))</f>
        <v/>
      </c>
      <c r="DP180" s="278" t="str">
        <f ca="true">+IF(OFFSET('Hygiene Data'!$D$12,0,10*ROW('Hygiene Data'!D174))="","",OFFSET('Hygiene Data'!$D$12,0,10*ROW('Hygiene Data'!D174)))</f>
        <v/>
      </c>
      <c r="DQ180" s="278" t="str">
        <f ca="true">+IF(OFFSET('Hygiene Data'!$D$13,0,10*ROW('Hygiene Data'!D174))="","",OFFSET('Hygiene Data'!$D$13,0,10*ROW('Hygiene Data'!D174)))</f>
        <v/>
      </c>
      <c r="DR180" s="278" t="str">
        <f ca="true">+IF(OFFSET('Hygiene Data'!$E$11,0,10*ROW('Hygiene Data'!E174))="","",OFFSET('Hygiene Data'!$E$11,0,10*ROW('Hygiene Data'!E174)))</f>
        <v/>
      </c>
      <c r="DS180" s="278" t="str">
        <f ca="true">+IF(OFFSET('Hygiene Data'!$E$12,0,10*ROW('Hygiene Data'!E174))="","",OFFSET('Hygiene Data'!$E$12,0,10*ROW('Hygiene Data'!E174)))</f>
        <v/>
      </c>
      <c r="DT180" s="278" t="str">
        <f ca="true">+IF(OFFSET('Hygiene Data'!$E$13,0,10*ROW('Hygiene Data'!E174))="","",OFFSET('Hygiene Data'!$E$13,0,10*ROW('Hygiene Data'!E174)))</f>
        <v/>
      </c>
      <c r="DU180" s="278" t="str">
        <f ca="true">+IF(OFFSET('Hygiene Data'!$F$11,0,10*ROW('Hygiene Data'!F174))="","",OFFSET('Hygiene Data'!$F$11,0,10*ROW('Hygiene Data'!F174)))</f>
        <v/>
      </c>
      <c r="DV180" s="278" t="str">
        <f ca="true">+IF(OFFSET('Hygiene Data'!$F$12,0,10*ROW('Hygiene Data'!F174))="","",OFFSET('Hygiene Data'!$F$12,0,10*ROW('Hygiene Data'!F174)))</f>
        <v/>
      </c>
      <c r="DW180" s="278" t="str">
        <f ca="true">+IF(OFFSET('Hygiene Data'!$F$13,0,10*ROW('Hygiene Data'!F174))="","",OFFSET('Hygiene Data'!$F$13,0,10*ROW('Hygiene Data'!F174)))</f>
        <v/>
      </c>
      <c r="DX180" s="278" t="str">
        <f ca="true">+IF(OFFSET('Hygiene Data'!$G$11,0,10*ROW('Hygiene Data'!G174))="","",OFFSET('Hygiene Data'!$G$11,0,10*ROW('Hygiene Data'!G174)))</f>
        <v/>
      </c>
      <c r="DY180" s="278" t="str">
        <f ca="true">+IF(OFFSET('Hygiene Data'!$G$12,0,10*ROW('Hygiene Data'!G174))="","",OFFSET('Hygiene Data'!$G$12,0,10*ROW('Hygiene Data'!G174)))</f>
        <v/>
      </c>
      <c r="DZ180" s="278" t="str">
        <f ca="true">+IF(OFFSET('Hygiene Data'!$G$13,0,10*ROW('Hygiene Data'!G174))="","",OFFSET('Hygiene Data'!$G$13,0,10*ROW('Hygiene Data'!G174)))</f>
        <v/>
      </c>
      <c r="EA180" s="278" t="str">
        <f ca="true">+IF(OFFSET('Hygiene Data'!$H$11,0,10*ROW('Hygiene Data'!H174))="","",OFFSET('Hygiene Data'!$H$11,0,10*ROW('Hygiene Data'!H174)))</f>
        <v/>
      </c>
      <c r="EB180" s="278" t="str">
        <f ca="true">+IF(OFFSET('Hygiene Data'!$H$12,0,10*ROW('Hygiene Data'!H174))="","",OFFSET('Hygiene Data'!$H$12,0,10*ROW('Hygiene Data'!H174)))</f>
        <v/>
      </c>
      <c r="EC180" s="278" t="str">
        <f ca="true">+IF(OFFSET('Hygiene Data'!$H$13,0,10*ROW('Hygiene Data'!H174))="","",OFFSET('Hygiene Data'!$H$13,0,10*ROW('Hygiene Data'!H174)))</f>
        <v/>
      </c>
      <c r="ED180" s="278" t="str">
        <f ca="true">+IF(OFFSET('Hygiene Data'!$I$11,0,10*ROW('Hygiene Data'!I174))="","",OFFSET('Hygiene Data'!$I$11,0,10*ROW('Hygiene Data'!I174)))</f>
        <v/>
      </c>
      <c r="EE180" s="278" t="str">
        <f ca="true">+IF(OFFSET('Hygiene Data'!$I$12,0,10*ROW('Hygiene Data'!I174))="","",OFFSET('Hygiene Data'!$I$12,0,10*ROW('Hygiene Data'!I174)))</f>
        <v/>
      </c>
      <c r="EF180" s="278" t="str">
        <f ca="true">+IF(OFFSET('Hygiene Data'!$I$13,0,10*ROW('Hygiene Data'!I174))="","",OFFSET('Hygiene Data'!$I$13,0,10*ROW('Hygiene Data'!I174)))</f>
        <v/>
      </c>
    </row>
    <row xmlns:x14ac="http://schemas.microsoft.com/office/spreadsheetml/2009/9/ac" r="181" x14ac:dyDescent="0.2">
      <c r="A181" s="35" t="str">
        <f ca="true">+IF(OFFSET('Water Data'!$B$2,0,10*ROW('Water Data'!E175))="","",OFFSET('Water Data'!$B$2,0,10*ROW('Water Data'!E175)))</f>
        <v/>
      </c>
      <c r="B181" s="35" t="str">
        <f ca="true">+IF(OFFSET('Water Data'!$C$2,0,10*ROW('Water Data'!F175))="","",OFFSET('Water Data'!$C$2,0,10*ROW('Water Data'!F175)))</f>
        <v/>
      </c>
      <c r="C181" s="334" t="str">
        <f t="shared" ca="true" si="2"/>
        <v/>
      </c>
      <c r="D181" s="91"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1"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1"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1"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1"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1"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1"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1"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1"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1"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1"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1"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1"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1"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1"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1"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1"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1"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2"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2"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2"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2"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2"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2"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2"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2"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2"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2"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2"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2"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2"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2"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2"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2"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2"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2"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2"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2"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2"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2"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2"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2"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2"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2"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2"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2"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2"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2"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3"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3"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3"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3"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3"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3"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3"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3"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3"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3"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3"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3"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3"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3"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3"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3"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3"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3"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8"/>
      <c r="BS181" s="278" t="str">
        <f ca="true">+IF(OFFSET('Water Data'!$D$27,0,10*ROW('Water Data'!D175))="","",OFFSET('Water Data'!$D$27,0,10*ROW('Water Data'!D175)))</f>
        <v/>
      </c>
      <c r="BT181" s="278" t="str">
        <f ca="true">+IF(OFFSET('Water Data'!$D$28,0,10*ROW('Water Data'!D175))="","",OFFSET('Water Data'!$D$28,0,10*ROW('Water Data'!D175)))</f>
        <v/>
      </c>
      <c r="BU181" s="278" t="str">
        <f ca="true">+IF(OFFSET('Water Data'!$D$29,0,10*ROW('Water Data'!D175))="","",OFFSET('Water Data'!$D$29,0,10*ROW('Water Data'!D175)))</f>
        <v/>
      </c>
      <c r="BV181" s="278" t="str">
        <f ca="true">+IF(OFFSET('Water Data'!$E$27,0,10*ROW('Water Data'!E175))="","",OFFSET('Water Data'!$E$27,0,10*ROW('Water Data'!E175)))</f>
        <v/>
      </c>
      <c r="BW181" s="278" t="str">
        <f ca="true">+IF(OFFSET('Water Data'!$E$28,0,10*ROW('Water Data'!E175))="","",OFFSET('Water Data'!$E$28,0,10*ROW('Water Data'!E175)))</f>
        <v/>
      </c>
      <c r="BX181" s="278" t="str">
        <f ca="true">+IF(OFFSET('Water Data'!$E$29,0,10*ROW('Water Data'!E175))="","",OFFSET('Water Data'!$E$29,0,10*ROW('Water Data'!E175)))</f>
        <v/>
      </c>
      <c r="BY181" s="278" t="str">
        <f ca="true">+IF(OFFSET('Water Data'!$F$27,0,10*ROW('Water Data'!F175))="","",OFFSET('Water Data'!$F$27,0,10*ROW('Water Data'!F175)))</f>
        <v/>
      </c>
      <c r="BZ181" s="278" t="str">
        <f ca="true">+IF(OFFSET('Water Data'!$F$28,0,10*ROW('Water Data'!F175))="","",OFFSET('Water Data'!$F$28,0,10*ROW('Water Data'!F175)))</f>
        <v/>
      </c>
      <c r="CA181" s="278" t="str">
        <f ca="true">+IF(OFFSET('Water Data'!$F$29,0,10*ROW('Water Data'!F175))="","",OFFSET('Water Data'!$F$29,0,10*ROW('Water Data'!F175)))</f>
        <v/>
      </c>
      <c r="CB181" s="278" t="str">
        <f ca="true">+IF(OFFSET('Water Data'!$G$27,0,10*ROW('Water Data'!G175))="","",OFFSET('Water Data'!$G$27,0,10*ROW('Water Data'!G175)))</f>
        <v/>
      </c>
      <c r="CC181" s="278" t="str">
        <f ca="true">+IF(OFFSET('Water Data'!$G$28,0,10*ROW('Water Data'!G175))="","",OFFSET('Water Data'!$G$28,0,10*ROW('Water Data'!G175)))</f>
        <v/>
      </c>
      <c r="CD181" s="278" t="str">
        <f ca="true">+IF(OFFSET('Water Data'!$G$29,0,10*ROW('Water Data'!G175))="","",OFFSET('Water Data'!$G$29,0,10*ROW('Water Data'!G175)))</f>
        <v/>
      </c>
      <c r="CE181" s="278" t="str">
        <f ca="true">+IF(OFFSET('Water Data'!$H$27,0,10*ROW('Water Data'!H175))="","",OFFSET('Water Data'!$H$27,0,10*ROW('Water Data'!H175)))</f>
        <v/>
      </c>
      <c r="CF181" s="278" t="str">
        <f ca="true">+IF(OFFSET('Water Data'!$H$28,0,10*ROW('Water Data'!H175))="","",OFFSET('Water Data'!$H$28,0,10*ROW('Water Data'!H175)))</f>
        <v/>
      </c>
      <c r="CG181" s="278" t="str">
        <f ca="true">+IF(OFFSET('Water Data'!$H$29,0,10*ROW('Water Data'!H175))="","",OFFSET('Water Data'!$H$29,0,10*ROW('Water Data'!H175)))</f>
        <v/>
      </c>
      <c r="CH181" s="278" t="str">
        <f ca="true">+IF(OFFSET('Water Data'!$I$27,0,10*ROW('Water Data'!I175))="","",OFFSET('Water Data'!$I$27,0,10*ROW('Water Data'!I175)))</f>
        <v/>
      </c>
      <c r="CI181" s="278" t="str">
        <f ca="true">+IF(OFFSET('Water Data'!$I$28,0,10*ROW('Water Data'!I175))="","",OFFSET('Water Data'!$I$28,0,10*ROW('Water Data'!I175)))</f>
        <v/>
      </c>
      <c r="CJ181" s="278" t="str">
        <f ca="true">+IF(OFFSET('Water Data'!$I$29,0,10*ROW('Water Data'!I175))="","",OFFSET('Water Data'!$I$29,0,10*ROW('Water Data'!I175)))</f>
        <v/>
      </c>
      <c r="CK181" s="278" t="str">
        <f ca="true">+IF(OFFSET('Sanitation Data'!$D$28,0,10*ROW('Sanitation Data'!D175))="","",OFFSET('Sanitation Data'!$D$28,0,10*ROW('Sanitation Data'!D175)))</f>
        <v/>
      </c>
      <c r="CL181" s="278" t="str">
        <f ca="true">+IF(OFFSET('Sanitation Data'!$D$29,0,10*ROW('Sanitation Data'!D175))="","",OFFSET('Sanitation Data'!$D$29,0,10*ROW('Sanitation Data'!D175)))</f>
        <v/>
      </c>
      <c r="CM181" s="278" t="str">
        <f ca="true">+IF(OFFSET('Sanitation Data'!$D$30,0,10*ROW('Sanitation Data'!D175))="","",OFFSET('Sanitation Data'!$D$30,0,10*ROW('Sanitation Data'!D175)))</f>
        <v/>
      </c>
      <c r="CN181" s="278" t="str">
        <f ca="true">+IF(OFFSET('Sanitation Data'!$D$31,0,10*ROW('Sanitation Data'!D175))="","",OFFSET('Sanitation Data'!$D$31,0,10*ROW('Sanitation Data'!D175)))</f>
        <v/>
      </c>
      <c r="CO181" s="278" t="str">
        <f ca="true">+IF(OFFSET('Sanitation Data'!$D$32,0,10*ROW('Sanitation Data'!D175))="","",OFFSET('Sanitation Data'!$D$32,0,10*ROW('Sanitation Data'!D175)))</f>
        <v/>
      </c>
      <c r="CP181" s="278" t="str">
        <f ca="true">+IF(OFFSET('Sanitation Data'!$E$28,0,10*ROW('Sanitation Data'!E175))="","",OFFSET('Sanitation Data'!$E$28,0,10*ROW('Sanitation Data'!E175)))</f>
        <v/>
      </c>
      <c r="CQ181" s="278" t="str">
        <f ca="true">+IF(OFFSET('Sanitation Data'!$E$29,0,10*ROW('Sanitation Data'!E175))="","",OFFSET('Sanitation Data'!$E$29,0,10*ROW('Sanitation Data'!E175)))</f>
        <v/>
      </c>
      <c r="CR181" s="278" t="str">
        <f ca="true">+IF(OFFSET('Sanitation Data'!$E$30,0,10*ROW('Sanitation Data'!E175))="","",OFFSET('Sanitation Data'!$E$30,0,10*ROW('Sanitation Data'!E175)))</f>
        <v/>
      </c>
      <c r="CS181" s="278" t="str">
        <f ca="true">+IF(OFFSET('Sanitation Data'!$E$31,0,10*ROW('Sanitation Data'!E175))="","",OFFSET('Sanitation Data'!$E$31,0,10*ROW('Sanitation Data'!E175)))</f>
        <v/>
      </c>
      <c r="CT181" s="278" t="str">
        <f ca="true">+IF(OFFSET('Sanitation Data'!$E$32,0,10*ROW('Sanitation Data'!E175))="","",OFFSET('Sanitation Data'!$E$32,0,10*ROW('Sanitation Data'!E175)))</f>
        <v/>
      </c>
      <c r="CU181" s="278" t="str">
        <f ca="true">+IF(OFFSET('Sanitation Data'!$F$28,0,10*ROW('Sanitation Data'!F175))="","",OFFSET('Sanitation Data'!$F$28,0,10*ROW('Sanitation Data'!F175)))</f>
        <v/>
      </c>
      <c r="CV181" s="278" t="str">
        <f ca="true">+IF(OFFSET('Sanitation Data'!$F$29,0,10*ROW('Sanitation Data'!F175))="","",OFFSET('Sanitation Data'!$F$29,0,10*ROW('Sanitation Data'!F175)))</f>
        <v/>
      </c>
      <c r="CW181" s="278" t="str">
        <f ca="true">+IF(OFFSET('Sanitation Data'!$F$30,0,10*ROW('Sanitation Data'!F175))="","",OFFSET('Sanitation Data'!$F$30,0,10*ROW('Sanitation Data'!F175)))</f>
        <v/>
      </c>
      <c r="CX181" s="278" t="str">
        <f ca="true">+IF(OFFSET('Sanitation Data'!$F$31,0,10*ROW('Sanitation Data'!F175))="","",OFFSET('Sanitation Data'!$F$31,0,10*ROW('Sanitation Data'!F175)))</f>
        <v/>
      </c>
      <c r="CY181" s="278" t="str">
        <f ca="true">+IF(OFFSET('Sanitation Data'!$F$32,0,10*ROW('Sanitation Data'!F175))="","",OFFSET('Sanitation Data'!$F$32,0,10*ROW('Sanitation Data'!F175)))</f>
        <v/>
      </c>
      <c r="CZ181" s="278" t="str">
        <f ca="true">+IF(OFFSET('Sanitation Data'!$G$28,0,10*ROW('Sanitation Data'!G175))="","",OFFSET('Sanitation Data'!$G$28,0,10*ROW('Sanitation Data'!G175)))</f>
        <v/>
      </c>
      <c r="DA181" s="278" t="str">
        <f ca="true">+IF(OFFSET('Sanitation Data'!$G$29,0,10*ROW('Sanitation Data'!G175))="","",OFFSET('Sanitation Data'!$G$29,0,10*ROW('Sanitation Data'!G175)))</f>
        <v/>
      </c>
      <c r="DB181" s="278" t="str">
        <f ca="true">+IF(OFFSET('Sanitation Data'!$G$30,0,10*ROW('Sanitation Data'!G175))="","",OFFSET('Sanitation Data'!$G$30,0,10*ROW('Sanitation Data'!G175)))</f>
        <v/>
      </c>
      <c r="DC181" s="278" t="str">
        <f ca="true">+IF(OFFSET('Sanitation Data'!$G$31,0,10*ROW('Sanitation Data'!G175))="","",OFFSET('Sanitation Data'!$G$31,0,10*ROW('Sanitation Data'!G175)))</f>
        <v/>
      </c>
      <c r="DD181" s="278" t="str">
        <f ca="true">+IF(OFFSET('Sanitation Data'!$G$32,0,10*ROW('Sanitation Data'!G175))="","",OFFSET('Sanitation Data'!$G$32,0,10*ROW('Sanitation Data'!G175)))</f>
        <v/>
      </c>
      <c r="DE181" s="278" t="str">
        <f ca="true">+IF(OFFSET('Sanitation Data'!$H$28,0,10*ROW('Sanitation Data'!H175))="","",OFFSET('Sanitation Data'!$H$28,0,10*ROW('Sanitation Data'!H175)))</f>
        <v/>
      </c>
      <c r="DF181" s="278" t="str">
        <f ca="true">+IF(OFFSET('Sanitation Data'!$H$29,0,10*ROW('Sanitation Data'!H175))="","",OFFSET('Sanitation Data'!$H$29,0,10*ROW('Sanitation Data'!H175)))</f>
        <v/>
      </c>
      <c r="DG181" s="278" t="str">
        <f ca="true">+IF(OFFSET('Sanitation Data'!$H$30,0,10*ROW('Sanitation Data'!H175))="","",OFFSET('Sanitation Data'!$H$30,0,10*ROW('Sanitation Data'!H175)))</f>
        <v/>
      </c>
      <c r="DH181" s="278" t="str">
        <f ca="true">+IF(OFFSET('Sanitation Data'!$H$31,0,10*ROW('Sanitation Data'!H175))="","",OFFSET('Sanitation Data'!$H$31,0,10*ROW('Sanitation Data'!H175)))</f>
        <v/>
      </c>
      <c r="DI181" s="278" t="str">
        <f ca="true">+IF(OFFSET('Sanitation Data'!$H$32,0,10*ROW('Sanitation Data'!H175))="","",OFFSET('Sanitation Data'!$H$32,0,10*ROW('Sanitation Data'!H175)))</f>
        <v/>
      </c>
      <c r="DJ181" s="278" t="str">
        <f ca="true">+IF(OFFSET('Sanitation Data'!$I$28,0,10*ROW('Sanitation Data'!I175))="","",OFFSET('Sanitation Data'!$I$28,0,10*ROW('Sanitation Data'!I175)))</f>
        <v/>
      </c>
      <c r="DK181" s="278" t="str">
        <f ca="true">+IF(OFFSET('Sanitation Data'!$I$29,0,10*ROW('Sanitation Data'!I175))="","",OFFSET('Sanitation Data'!$I$29,0,10*ROW('Sanitation Data'!I175)))</f>
        <v/>
      </c>
      <c r="DL181" s="278" t="str">
        <f ca="true">+IF(OFFSET('Sanitation Data'!$I$30,0,10*ROW('Sanitation Data'!I175))="","",OFFSET('Sanitation Data'!$I$30,0,10*ROW('Sanitation Data'!I175)))</f>
        <v/>
      </c>
      <c r="DM181" s="278" t="str">
        <f ca="true">+IF(OFFSET('Sanitation Data'!$I$31,0,10*ROW('Sanitation Data'!I175))="","",OFFSET('Sanitation Data'!$I$31,0,10*ROW('Sanitation Data'!I175)))</f>
        <v/>
      </c>
      <c r="DN181" s="278" t="str">
        <f ca="true">+IF(OFFSET('Sanitation Data'!$I$32,0,10*ROW('Sanitation Data'!I175))="","",OFFSET('Sanitation Data'!$I$32,0,10*ROW('Sanitation Data'!I175)))</f>
        <v/>
      </c>
      <c r="DO181" s="278" t="str">
        <f ca="true">+IF(OFFSET('Hygiene Data'!$D$11,0,10*ROW('Hygiene Data'!D175))="","",OFFSET('Hygiene Data'!$D$11,0,10*ROW('Hygiene Data'!D175)))</f>
        <v/>
      </c>
      <c r="DP181" s="278" t="str">
        <f ca="true">+IF(OFFSET('Hygiene Data'!$D$12,0,10*ROW('Hygiene Data'!D175))="","",OFFSET('Hygiene Data'!$D$12,0,10*ROW('Hygiene Data'!D175)))</f>
        <v/>
      </c>
      <c r="DQ181" s="278" t="str">
        <f ca="true">+IF(OFFSET('Hygiene Data'!$D$13,0,10*ROW('Hygiene Data'!D175))="","",OFFSET('Hygiene Data'!$D$13,0,10*ROW('Hygiene Data'!D175)))</f>
        <v/>
      </c>
      <c r="DR181" s="278" t="str">
        <f ca="true">+IF(OFFSET('Hygiene Data'!$E$11,0,10*ROW('Hygiene Data'!E175))="","",OFFSET('Hygiene Data'!$E$11,0,10*ROW('Hygiene Data'!E175)))</f>
        <v/>
      </c>
      <c r="DS181" s="278" t="str">
        <f ca="true">+IF(OFFSET('Hygiene Data'!$E$12,0,10*ROW('Hygiene Data'!E175))="","",OFFSET('Hygiene Data'!$E$12,0,10*ROW('Hygiene Data'!E175)))</f>
        <v/>
      </c>
      <c r="DT181" s="278" t="str">
        <f ca="true">+IF(OFFSET('Hygiene Data'!$E$13,0,10*ROW('Hygiene Data'!E175))="","",OFFSET('Hygiene Data'!$E$13,0,10*ROW('Hygiene Data'!E175)))</f>
        <v/>
      </c>
      <c r="DU181" s="278" t="str">
        <f ca="true">+IF(OFFSET('Hygiene Data'!$F$11,0,10*ROW('Hygiene Data'!F175))="","",OFFSET('Hygiene Data'!$F$11,0,10*ROW('Hygiene Data'!F175)))</f>
        <v/>
      </c>
      <c r="DV181" s="278" t="str">
        <f ca="true">+IF(OFFSET('Hygiene Data'!$F$12,0,10*ROW('Hygiene Data'!F175))="","",OFFSET('Hygiene Data'!$F$12,0,10*ROW('Hygiene Data'!F175)))</f>
        <v/>
      </c>
      <c r="DW181" s="278" t="str">
        <f ca="true">+IF(OFFSET('Hygiene Data'!$F$13,0,10*ROW('Hygiene Data'!F175))="","",OFFSET('Hygiene Data'!$F$13,0,10*ROW('Hygiene Data'!F175)))</f>
        <v/>
      </c>
      <c r="DX181" s="278" t="str">
        <f ca="true">+IF(OFFSET('Hygiene Data'!$G$11,0,10*ROW('Hygiene Data'!G175))="","",OFFSET('Hygiene Data'!$G$11,0,10*ROW('Hygiene Data'!G175)))</f>
        <v/>
      </c>
      <c r="DY181" s="278" t="str">
        <f ca="true">+IF(OFFSET('Hygiene Data'!$G$12,0,10*ROW('Hygiene Data'!G175))="","",OFFSET('Hygiene Data'!$G$12,0,10*ROW('Hygiene Data'!G175)))</f>
        <v/>
      </c>
      <c r="DZ181" s="278" t="str">
        <f ca="true">+IF(OFFSET('Hygiene Data'!$G$13,0,10*ROW('Hygiene Data'!G175))="","",OFFSET('Hygiene Data'!$G$13,0,10*ROW('Hygiene Data'!G175)))</f>
        <v/>
      </c>
      <c r="EA181" s="278" t="str">
        <f ca="true">+IF(OFFSET('Hygiene Data'!$H$11,0,10*ROW('Hygiene Data'!H175))="","",OFFSET('Hygiene Data'!$H$11,0,10*ROW('Hygiene Data'!H175)))</f>
        <v/>
      </c>
      <c r="EB181" s="278" t="str">
        <f ca="true">+IF(OFFSET('Hygiene Data'!$H$12,0,10*ROW('Hygiene Data'!H175))="","",OFFSET('Hygiene Data'!$H$12,0,10*ROW('Hygiene Data'!H175)))</f>
        <v/>
      </c>
      <c r="EC181" s="278" t="str">
        <f ca="true">+IF(OFFSET('Hygiene Data'!$H$13,0,10*ROW('Hygiene Data'!H175))="","",OFFSET('Hygiene Data'!$H$13,0,10*ROW('Hygiene Data'!H175)))</f>
        <v/>
      </c>
      <c r="ED181" s="278" t="str">
        <f ca="true">+IF(OFFSET('Hygiene Data'!$I$11,0,10*ROW('Hygiene Data'!I175))="","",OFFSET('Hygiene Data'!$I$11,0,10*ROW('Hygiene Data'!I175)))</f>
        <v/>
      </c>
      <c r="EE181" s="278" t="str">
        <f ca="true">+IF(OFFSET('Hygiene Data'!$I$12,0,10*ROW('Hygiene Data'!I175))="","",OFFSET('Hygiene Data'!$I$12,0,10*ROW('Hygiene Data'!I175)))</f>
        <v/>
      </c>
      <c r="EF181" s="278" t="str">
        <f ca="true">+IF(OFFSET('Hygiene Data'!$I$13,0,10*ROW('Hygiene Data'!I175))="","",OFFSET('Hygiene Data'!$I$13,0,10*ROW('Hygiene Data'!I175)))</f>
        <v/>
      </c>
    </row>
    <row xmlns:x14ac="http://schemas.microsoft.com/office/spreadsheetml/2009/9/ac" r="182" x14ac:dyDescent="0.2">
      <c r="A182" s="35" t="str">
        <f ca="true">+IF(OFFSET('Water Data'!$B$2,0,10*ROW('Water Data'!E176))="","",OFFSET('Water Data'!$B$2,0,10*ROW('Water Data'!E176)))</f>
        <v/>
      </c>
      <c r="B182" s="35" t="str">
        <f ca="true">+IF(OFFSET('Water Data'!$C$2,0,10*ROW('Water Data'!F176))="","",OFFSET('Water Data'!$C$2,0,10*ROW('Water Data'!F176)))</f>
        <v/>
      </c>
      <c r="C182" s="334" t="str">
        <f t="shared" ca="true" si="2"/>
        <v/>
      </c>
      <c r="D182" s="91"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1"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1"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1"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1"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1"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1"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1"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1"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1"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1"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1"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1"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1"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1"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1"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1"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1"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2"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2"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2"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2"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2"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2"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2"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2"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2"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2"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2"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2"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2"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2"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2"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2"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2"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2"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2"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2"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2"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2"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2"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2"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2"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2"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2"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2"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2"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2"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3"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3"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3"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3"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3"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3"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3"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3"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3"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3"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3"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3"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3"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3"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3"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3"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3"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3"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8"/>
      <c r="BS182" s="278" t="str">
        <f ca="true">+IF(OFFSET('Water Data'!$D$27,0,10*ROW('Water Data'!D176))="","",OFFSET('Water Data'!$D$27,0,10*ROW('Water Data'!D176)))</f>
        <v/>
      </c>
      <c r="BT182" s="278" t="str">
        <f ca="true">+IF(OFFSET('Water Data'!$D$28,0,10*ROW('Water Data'!D176))="","",OFFSET('Water Data'!$D$28,0,10*ROW('Water Data'!D176)))</f>
        <v/>
      </c>
      <c r="BU182" s="278" t="str">
        <f ca="true">+IF(OFFSET('Water Data'!$D$29,0,10*ROW('Water Data'!D176))="","",OFFSET('Water Data'!$D$29,0,10*ROW('Water Data'!D176)))</f>
        <v/>
      </c>
      <c r="BV182" s="278" t="str">
        <f ca="true">+IF(OFFSET('Water Data'!$E$27,0,10*ROW('Water Data'!E176))="","",OFFSET('Water Data'!$E$27,0,10*ROW('Water Data'!E176)))</f>
        <v/>
      </c>
      <c r="BW182" s="278" t="str">
        <f ca="true">+IF(OFFSET('Water Data'!$E$28,0,10*ROW('Water Data'!E176))="","",OFFSET('Water Data'!$E$28,0,10*ROW('Water Data'!E176)))</f>
        <v/>
      </c>
      <c r="BX182" s="278" t="str">
        <f ca="true">+IF(OFFSET('Water Data'!$E$29,0,10*ROW('Water Data'!E176))="","",OFFSET('Water Data'!$E$29,0,10*ROW('Water Data'!E176)))</f>
        <v/>
      </c>
      <c r="BY182" s="278" t="str">
        <f ca="true">+IF(OFFSET('Water Data'!$F$27,0,10*ROW('Water Data'!F176))="","",OFFSET('Water Data'!$F$27,0,10*ROW('Water Data'!F176)))</f>
        <v/>
      </c>
      <c r="BZ182" s="278" t="str">
        <f ca="true">+IF(OFFSET('Water Data'!$F$28,0,10*ROW('Water Data'!F176))="","",OFFSET('Water Data'!$F$28,0,10*ROW('Water Data'!F176)))</f>
        <v/>
      </c>
      <c r="CA182" s="278" t="str">
        <f ca="true">+IF(OFFSET('Water Data'!$F$29,0,10*ROW('Water Data'!F176))="","",OFFSET('Water Data'!$F$29,0,10*ROW('Water Data'!F176)))</f>
        <v/>
      </c>
      <c r="CB182" s="278" t="str">
        <f ca="true">+IF(OFFSET('Water Data'!$G$27,0,10*ROW('Water Data'!G176))="","",OFFSET('Water Data'!$G$27,0,10*ROW('Water Data'!G176)))</f>
        <v/>
      </c>
      <c r="CC182" s="278" t="str">
        <f ca="true">+IF(OFFSET('Water Data'!$G$28,0,10*ROW('Water Data'!G176))="","",OFFSET('Water Data'!$G$28,0,10*ROW('Water Data'!G176)))</f>
        <v/>
      </c>
      <c r="CD182" s="278" t="str">
        <f ca="true">+IF(OFFSET('Water Data'!$G$29,0,10*ROW('Water Data'!G176))="","",OFFSET('Water Data'!$G$29,0,10*ROW('Water Data'!G176)))</f>
        <v/>
      </c>
      <c r="CE182" s="278" t="str">
        <f ca="true">+IF(OFFSET('Water Data'!$H$27,0,10*ROW('Water Data'!H176))="","",OFFSET('Water Data'!$H$27,0,10*ROW('Water Data'!H176)))</f>
        <v/>
      </c>
      <c r="CF182" s="278" t="str">
        <f ca="true">+IF(OFFSET('Water Data'!$H$28,0,10*ROW('Water Data'!H176))="","",OFFSET('Water Data'!$H$28,0,10*ROW('Water Data'!H176)))</f>
        <v/>
      </c>
      <c r="CG182" s="278" t="str">
        <f ca="true">+IF(OFFSET('Water Data'!$H$29,0,10*ROW('Water Data'!H176))="","",OFFSET('Water Data'!$H$29,0,10*ROW('Water Data'!H176)))</f>
        <v/>
      </c>
      <c r="CH182" s="278" t="str">
        <f ca="true">+IF(OFFSET('Water Data'!$I$27,0,10*ROW('Water Data'!I176))="","",OFFSET('Water Data'!$I$27,0,10*ROW('Water Data'!I176)))</f>
        <v/>
      </c>
      <c r="CI182" s="278" t="str">
        <f ca="true">+IF(OFFSET('Water Data'!$I$28,0,10*ROW('Water Data'!I176))="","",OFFSET('Water Data'!$I$28,0,10*ROW('Water Data'!I176)))</f>
        <v/>
      </c>
      <c r="CJ182" s="278" t="str">
        <f ca="true">+IF(OFFSET('Water Data'!$I$29,0,10*ROW('Water Data'!I176))="","",OFFSET('Water Data'!$I$29,0,10*ROW('Water Data'!I176)))</f>
        <v/>
      </c>
      <c r="CK182" s="278" t="str">
        <f ca="true">+IF(OFFSET('Sanitation Data'!$D$28,0,10*ROW('Sanitation Data'!D176))="","",OFFSET('Sanitation Data'!$D$28,0,10*ROW('Sanitation Data'!D176)))</f>
        <v/>
      </c>
      <c r="CL182" s="278" t="str">
        <f ca="true">+IF(OFFSET('Sanitation Data'!$D$29,0,10*ROW('Sanitation Data'!D176))="","",OFFSET('Sanitation Data'!$D$29,0,10*ROW('Sanitation Data'!D176)))</f>
        <v/>
      </c>
      <c r="CM182" s="278" t="str">
        <f ca="true">+IF(OFFSET('Sanitation Data'!$D$30,0,10*ROW('Sanitation Data'!D176))="","",OFFSET('Sanitation Data'!$D$30,0,10*ROW('Sanitation Data'!D176)))</f>
        <v/>
      </c>
      <c r="CN182" s="278" t="str">
        <f ca="true">+IF(OFFSET('Sanitation Data'!$D$31,0,10*ROW('Sanitation Data'!D176))="","",OFFSET('Sanitation Data'!$D$31,0,10*ROW('Sanitation Data'!D176)))</f>
        <v/>
      </c>
      <c r="CO182" s="278" t="str">
        <f ca="true">+IF(OFFSET('Sanitation Data'!$D$32,0,10*ROW('Sanitation Data'!D176))="","",OFFSET('Sanitation Data'!$D$32,0,10*ROW('Sanitation Data'!D176)))</f>
        <v/>
      </c>
      <c r="CP182" s="278" t="str">
        <f ca="true">+IF(OFFSET('Sanitation Data'!$E$28,0,10*ROW('Sanitation Data'!E176))="","",OFFSET('Sanitation Data'!$E$28,0,10*ROW('Sanitation Data'!E176)))</f>
        <v/>
      </c>
      <c r="CQ182" s="278" t="str">
        <f ca="true">+IF(OFFSET('Sanitation Data'!$E$29,0,10*ROW('Sanitation Data'!E176))="","",OFFSET('Sanitation Data'!$E$29,0,10*ROW('Sanitation Data'!E176)))</f>
        <v/>
      </c>
      <c r="CR182" s="278" t="str">
        <f ca="true">+IF(OFFSET('Sanitation Data'!$E$30,0,10*ROW('Sanitation Data'!E176))="","",OFFSET('Sanitation Data'!$E$30,0,10*ROW('Sanitation Data'!E176)))</f>
        <v/>
      </c>
      <c r="CS182" s="278" t="str">
        <f ca="true">+IF(OFFSET('Sanitation Data'!$E$31,0,10*ROW('Sanitation Data'!E176))="","",OFFSET('Sanitation Data'!$E$31,0,10*ROW('Sanitation Data'!E176)))</f>
        <v/>
      </c>
      <c r="CT182" s="278" t="str">
        <f ca="true">+IF(OFFSET('Sanitation Data'!$E$32,0,10*ROW('Sanitation Data'!E176))="","",OFFSET('Sanitation Data'!$E$32,0,10*ROW('Sanitation Data'!E176)))</f>
        <v/>
      </c>
      <c r="CU182" s="278" t="str">
        <f ca="true">+IF(OFFSET('Sanitation Data'!$F$28,0,10*ROW('Sanitation Data'!F176))="","",OFFSET('Sanitation Data'!$F$28,0,10*ROW('Sanitation Data'!F176)))</f>
        <v/>
      </c>
      <c r="CV182" s="278" t="str">
        <f ca="true">+IF(OFFSET('Sanitation Data'!$F$29,0,10*ROW('Sanitation Data'!F176))="","",OFFSET('Sanitation Data'!$F$29,0,10*ROW('Sanitation Data'!F176)))</f>
        <v/>
      </c>
      <c r="CW182" s="278" t="str">
        <f ca="true">+IF(OFFSET('Sanitation Data'!$F$30,0,10*ROW('Sanitation Data'!F176))="","",OFFSET('Sanitation Data'!$F$30,0,10*ROW('Sanitation Data'!F176)))</f>
        <v/>
      </c>
      <c r="CX182" s="278" t="str">
        <f ca="true">+IF(OFFSET('Sanitation Data'!$F$31,0,10*ROW('Sanitation Data'!F176))="","",OFFSET('Sanitation Data'!$F$31,0,10*ROW('Sanitation Data'!F176)))</f>
        <v/>
      </c>
      <c r="CY182" s="278" t="str">
        <f ca="true">+IF(OFFSET('Sanitation Data'!$F$32,0,10*ROW('Sanitation Data'!F176))="","",OFFSET('Sanitation Data'!$F$32,0,10*ROW('Sanitation Data'!F176)))</f>
        <v/>
      </c>
      <c r="CZ182" s="278" t="str">
        <f ca="true">+IF(OFFSET('Sanitation Data'!$G$28,0,10*ROW('Sanitation Data'!G176))="","",OFFSET('Sanitation Data'!$G$28,0,10*ROW('Sanitation Data'!G176)))</f>
        <v/>
      </c>
      <c r="DA182" s="278" t="str">
        <f ca="true">+IF(OFFSET('Sanitation Data'!$G$29,0,10*ROW('Sanitation Data'!G176))="","",OFFSET('Sanitation Data'!$G$29,0,10*ROW('Sanitation Data'!G176)))</f>
        <v/>
      </c>
      <c r="DB182" s="278" t="str">
        <f ca="true">+IF(OFFSET('Sanitation Data'!$G$30,0,10*ROW('Sanitation Data'!G176))="","",OFFSET('Sanitation Data'!$G$30,0,10*ROW('Sanitation Data'!G176)))</f>
        <v/>
      </c>
      <c r="DC182" s="278" t="str">
        <f ca="true">+IF(OFFSET('Sanitation Data'!$G$31,0,10*ROW('Sanitation Data'!G176))="","",OFFSET('Sanitation Data'!$G$31,0,10*ROW('Sanitation Data'!G176)))</f>
        <v/>
      </c>
      <c r="DD182" s="278" t="str">
        <f ca="true">+IF(OFFSET('Sanitation Data'!$G$32,0,10*ROW('Sanitation Data'!G176))="","",OFFSET('Sanitation Data'!$G$32,0,10*ROW('Sanitation Data'!G176)))</f>
        <v/>
      </c>
      <c r="DE182" s="278" t="str">
        <f ca="true">+IF(OFFSET('Sanitation Data'!$H$28,0,10*ROW('Sanitation Data'!H176))="","",OFFSET('Sanitation Data'!$H$28,0,10*ROW('Sanitation Data'!H176)))</f>
        <v/>
      </c>
      <c r="DF182" s="278" t="str">
        <f ca="true">+IF(OFFSET('Sanitation Data'!$H$29,0,10*ROW('Sanitation Data'!H176))="","",OFFSET('Sanitation Data'!$H$29,0,10*ROW('Sanitation Data'!H176)))</f>
        <v/>
      </c>
      <c r="DG182" s="278" t="str">
        <f ca="true">+IF(OFFSET('Sanitation Data'!$H$30,0,10*ROW('Sanitation Data'!H176))="","",OFFSET('Sanitation Data'!$H$30,0,10*ROW('Sanitation Data'!H176)))</f>
        <v/>
      </c>
      <c r="DH182" s="278" t="str">
        <f ca="true">+IF(OFFSET('Sanitation Data'!$H$31,0,10*ROW('Sanitation Data'!H176))="","",OFFSET('Sanitation Data'!$H$31,0,10*ROW('Sanitation Data'!H176)))</f>
        <v/>
      </c>
      <c r="DI182" s="278" t="str">
        <f ca="true">+IF(OFFSET('Sanitation Data'!$H$32,0,10*ROW('Sanitation Data'!H176))="","",OFFSET('Sanitation Data'!$H$32,0,10*ROW('Sanitation Data'!H176)))</f>
        <v/>
      </c>
      <c r="DJ182" s="278" t="str">
        <f ca="true">+IF(OFFSET('Sanitation Data'!$I$28,0,10*ROW('Sanitation Data'!I176))="","",OFFSET('Sanitation Data'!$I$28,0,10*ROW('Sanitation Data'!I176)))</f>
        <v/>
      </c>
      <c r="DK182" s="278" t="str">
        <f ca="true">+IF(OFFSET('Sanitation Data'!$I$29,0,10*ROW('Sanitation Data'!I176))="","",OFFSET('Sanitation Data'!$I$29,0,10*ROW('Sanitation Data'!I176)))</f>
        <v/>
      </c>
      <c r="DL182" s="278" t="str">
        <f ca="true">+IF(OFFSET('Sanitation Data'!$I$30,0,10*ROW('Sanitation Data'!I176))="","",OFFSET('Sanitation Data'!$I$30,0,10*ROW('Sanitation Data'!I176)))</f>
        <v/>
      </c>
      <c r="DM182" s="278" t="str">
        <f ca="true">+IF(OFFSET('Sanitation Data'!$I$31,0,10*ROW('Sanitation Data'!I176))="","",OFFSET('Sanitation Data'!$I$31,0,10*ROW('Sanitation Data'!I176)))</f>
        <v/>
      </c>
      <c r="DN182" s="278" t="str">
        <f ca="true">+IF(OFFSET('Sanitation Data'!$I$32,0,10*ROW('Sanitation Data'!I176))="","",OFFSET('Sanitation Data'!$I$32,0,10*ROW('Sanitation Data'!I176)))</f>
        <v/>
      </c>
      <c r="DO182" s="278" t="str">
        <f ca="true">+IF(OFFSET('Hygiene Data'!$D$11,0,10*ROW('Hygiene Data'!D176))="","",OFFSET('Hygiene Data'!$D$11,0,10*ROW('Hygiene Data'!D176)))</f>
        <v/>
      </c>
      <c r="DP182" s="278" t="str">
        <f ca="true">+IF(OFFSET('Hygiene Data'!$D$12,0,10*ROW('Hygiene Data'!D176))="","",OFFSET('Hygiene Data'!$D$12,0,10*ROW('Hygiene Data'!D176)))</f>
        <v/>
      </c>
      <c r="DQ182" s="278" t="str">
        <f ca="true">+IF(OFFSET('Hygiene Data'!$D$13,0,10*ROW('Hygiene Data'!D176))="","",OFFSET('Hygiene Data'!$D$13,0,10*ROW('Hygiene Data'!D176)))</f>
        <v/>
      </c>
      <c r="DR182" s="278" t="str">
        <f ca="true">+IF(OFFSET('Hygiene Data'!$E$11,0,10*ROW('Hygiene Data'!E176))="","",OFFSET('Hygiene Data'!$E$11,0,10*ROW('Hygiene Data'!E176)))</f>
        <v/>
      </c>
      <c r="DS182" s="278" t="str">
        <f ca="true">+IF(OFFSET('Hygiene Data'!$E$12,0,10*ROW('Hygiene Data'!E176))="","",OFFSET('Hygiene Data'!$E$12,0,10*ROW('Hygiene Data'!E176)))</f>
        <v/>
      </c>
      <c r="DT182" s="278" t="str">
        <f ca="true">+IF(OFFSET('Hygiene Data'!$E$13,0,10*ROW('Hygiene Data'!E176))="","",OFFSET('Hygiene Data'!$E$13,0,10*ROW('Hygiene Data'!E176)))</f>
        <v/>
      </c>
      <c r="DU182" s="278" t="str">
        <f ca="true">+IF(OFFSET('Hygiene Data'!$F$11,0,10*ROW('Hygiene Data'!F176))="","",OFFSET('Hygiene Data'!$F$11,0,10*ROW('Hygiene Data'!F176)))</f>
        <v/>
      </c>
      <c r="DV182" s="278" t="str">
        <f ca="true">+IF(OFFSET('Hygiene Data'!$F$12,0,10*ROW('Hygiene Data'!F176))="","",OFFSET('Hygiene Data'!$F$12,0,10*ROW('Hygiene Data'!F176)))</f>
        <v/>
      </c>
      <c r="DW182" s="278" t="str">
        <f ca="true">+IF(OFFSET('Hygiene Data'!$F$13,0,10*ROW('Hygiene Data'!F176))="","",OFFSET('Hygiene Data'!$F$13,0,10*ROW('Hygiene Data'!F176)))</f>
        <v/>
      </c>
      <c r="DX182" s="278" t="str">
        <f ca="true">+IF(OFFSET('Hygiene Data'!$G$11,0,10*ROW('Hygiene Data'!G176))="","",OFFSET('Hygiene Data'!$G$11,0,10*ROW('Hygiene Data'!G176)))</f>
        <v/>
      </c>
      <c r="DY182" s="278" t="str">
        <f ca="true">+IF(OFFSET('Hygiene Data'!$G$12,0,10*ROW('Hygiene Data'!G176))="","",OFFSET('Hygiene Data'!$G$12,0,10*ROW('Hygiene Data'!G176)))</f>
        <v/>
      </c>
      <c r="DZ182" s="278" t="str">
        <f ca="true">+IF(OFFSET('Hygiene Data'!$G$13,0,10*ROW('Hygiene Data'!G176))="","",OFFSET('Hygiene Data'!$G$13,0,10*ROW('Hygiene Data'!G176)))</f>
        <v/>
      </c>
      <c r="EA182" s="278" t="str">
        <f ca="true">+IF(OFFSET('Hygiene Data'!$H$11,0,10*ROW('Hygiene Data'!H176))="","",OFFSET('Hygiene Data'!$H$11,0,10*ROW('Hygiene Data'!H176)))</f>
        <v/>
      </c>
      <c r="EB182" s="278" t="str">
        <f ca="true">+IF(OFFSET('Hygiene Data'!$H$12,0,10*ROW('Hygiene Data'!H176))="","",OFFSET('Hygiene Data'!$H$12,0,10*ROW('Hygiene Data'!H176)))</f>
        <v/>
      </c>
      <c r="EC182" s="278" t="str">
        <f ca="true">+IF(OFFSET('Hygiene Data'!$H$13,0,10*ROW('Hygiene Data'!H176))="","",OFFSET('Hygiene Data'!$H$13,0,10*ROW('Hygiene Data'!H176)))</f>
        <v/>
      </c>
      <c r="ED182" s="278" t="str">
        <f ca="true">+IF(OFFSET('Hygiene Data'!$I$11,0,10*ROW('Hygiene Data'!I176))="","",OFFSET('Hygiene Data'!$I$11,0,10*ROW('Hygiene Data'!I176)))</f>
        <v/>
      </c>
      <c r="EE182" s="278" t="str">
        <f ca="true">+IF(OFFSET('Hygiene Data'!$I$12,0,10*ROW('Hygiene Data'!I176))="","",OFFSET('Hygiene Data'!$I$12,0,10*ROW('Hygiene Data'!I176)))</f>
        <v/>
      </c>
      <c r="EF182" s="278" t="str">
        <f ca="true">+IF(OFFSET('Hygiene Data'!$I$13,0,10*ROW('Hygiene Data'!I176))="","",OFFSET('Hygiene Data'!$I$13,0,10*ROW('Hygiene Data'!I176)))</f>
        <v/>
      </c>
    </row>
    <row xmlns:x14ac="http://schemas.microsoft.com/office/spreadsheetml/2009/9/ac" r="183" x14ac:dyDescent="0.2">
      <c r="A183" s="35" t="str">
        <f ca="true">+IF(OFFSET('Water Data'!$B$2,0,10*ROW('Water Data'!E177))="","",OFFSET('Water Data'!$B$2,0,10*ROW('Water Data'!E177)))</f>
        <v/>
      </c>
      <c r="B183" s="35" t="str">
        <f ca="true">+IF(OFFSET('Water Data'!$C$2,0,10*ROW('Water Data'!F177))="","",OFFSET('Water Data'!$C$2,0,10*ROW('Water Data'!F177)))</f>
        <v/>
      </c>
      <c r="C183" s="334" t="str">
        <f t="shared" ca="true" si="2"/>
        <v/>
      </c>
      <c r="D183" s="91"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1"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1"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1"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1"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1"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1"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1"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1"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1"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1"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1"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1"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1"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1"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1"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1"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1"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2"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2"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2"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2"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2"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2"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2"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2"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2"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2"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2"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2"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2"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2"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2"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2"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2"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2"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2"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2"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2"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2"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2"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2"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2"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2"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2"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2"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2"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2"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3"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3"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3"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3"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3"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3"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3"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3"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3"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3"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3"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3"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3"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3"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3"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3"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3"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3"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8"/>
      <c r="BS183" s="278" t="str">
        <f ca="true">+IF(OFFSET('Water Data'!$D$27,0,10*ROW('Water Data'!D177))="","",OFFSET('Water Data'!$D$27,0,10*ROW('Water Data'!D177)))</f>
        <v/>
      </c>
      <c r="BT183" s="278" t="str">
        <f ca="true">+IF(OFFSET('Water Data'!$D$28,0,10*ROW('Water Data'!D177))="","",OFFSET('Water Data'!$D$28,0,10*ROW('Water Data'!D177)))</f>
        <v/>
      </c>
      <c r="BU183" s="278" t="str">
        <f ca="true">+IF(OFFSET('Water Data'!$D$29,0,10*ROW('Water Data'!D177))="","",OFFSET('Water Data'!$D$29,0,10*ROW('Water Data'!D177)))</f>
        <v/>
      </c>
      <c r="BV183" s="278" t="str">
        <f ca="true">+IF(OFFSET('Water Data'!$E$27,0,10*ROW('Water Data'!E177))="","",OFFSET('Water Data'!$E$27,0,10*ROW('Water Data'!E177)))</f>
        <v/>
      </c>
      <c r="BW183" s="278" t="str">
        <f ca="true">+IF(OFFSET('Water Data'!$E$28,0,10*ROW('Water Data'!E177))="","",OFFSET('Water Data'!$E$28,0,10*ROW('Water Data'!E177)))</f>
        <v/>
      </c>
      <c r="BX183" s="278" t="str">
        <f ca="true">+IF(OFFSET('Water Data'!$E$29,0,10*ROW('Water Data'!E177))="","",OFFSET('Water Data'!$E$29,0,10*ROW('Water Data'!E177)))</f>
        <v/>
      </c>
      <c r="BY183" s="278" t="str">
        <f ca="true">+IF(OFFSET('Water Data'!$F$27,0,10*ROW('Water Data'!F177))="","",OFFSET('Water Data'!$F$27,0,10*ROW('Water Data'!F177)))</f>
        <v/>
      </c>
      <c r="BZ183" s="278" t="str">
        <f ca="true">+IF(OFFSET('Water Data'!$F$28,0,10*ROW('Water Data'!F177))="","",OFFSET('Water Data'!$F$28,0,10*ROW('Water Data'!F177)))</f>
        <v/>
      </c>
      <c r="CA183" s="278" t="str">
        <f ca="true">+IF(OFFSET('Water Data'!$F$29,0,10*ROW('Water Data'!F177))="","",OFFSET('Water Data'!$F$29,0,10*ROW('Water Data'!F177)))</f>
        <v/>
      </c>
      <c r="CB183" s="278" t="str">
        <f ca="true">+IF(OFFSET('Water Data'!$G$27,0,10*ROW('Water Data'!G177))="","",OFFSET('Water Data'!$G$27,0,10*ROW('Water Data'!G177)))</f>
        <v/>
      </c>
      <c r="CC183" s="278" t="str">
        <f ca="true">+IF(OFFSET('Water Data'!$G$28,0,10*ROW('Water Data'!G177))="","",OFFSET('Water Data'!$G$28,0,10*ROW('Water Data'!G177)))</f>
        <v/>
      </c>
      <c r="CD183" s="278" t="str">
        <f ca="true">+IF(OFFSET('Water Data'!$G$29,0,10*ROW('Water Data'!G177))="","",OFFSET('Water Data'!$G$29,0,10*ROW('Water Data'!G177)))</f>
        <v/>
      </c>
      <c r="CE183" s="278" t="str">
        <f ca="true">+IF(OFFSET('Water Data'!$H$27,0,10*ROW('Water Data'!H177))="","",OFFSET('Water Data'!$H$27,0,10*ROW('Water Data'!H177)))</f>
        <v/>
      </c>
      <c r="CF183" s="278" t="str">
        <f ca="true">+IF(OFFSET('Water Data'!$H$28,0,10*ROW('Water Data'!H177))="","",OFFSET('Water Data'!$H$28,0,10*ROW('Water Data'!H177)))</f>
        <v/>
      </c>
      <c r="CG183" s="278" t="str">
        <f ca="true">+IF(OFFSET('Water Data'!$H$29,0,10*ROW('Water Data'!H177))="","",OFFSET('Water Data'!$H$29,0,10*ROW('Water Data'!H177)))</f>
        <v/>
      </c>
      <c r="CH183" s="278" t="str">
        <f ca="true">+IF(OFFSET('Water Data'!$I$27,0,10*ROW('Water Data'!I177))="","",OFFSET('Water Data'!$I$27,0,10*ROW('Water Data'!I177)))</f>
        <v/>
      </c>
      <c r="CI183" s="278" t="str">
        <f ca="true">+IF(OFFSET('Water Data'!$I$28,0,10*ROW('Water Data'!I177))="","",OFFSET('Water Data'!$I$28,0,10*ROW('Water Data'!I177)))</f>
        <v/>
      </c>
      <c r="CJ183" s="278" t="str">
        <f ca="true">+IF(OFFSET('Water Data'!$I$29,0,10*ROW('Water Data'!I177))="","",OFFSET('Water Data'!$I$29,0,10*ROW('Water Data'!I177)))</f>
        <v/>
      </c>
      <c r="CK183" s="278" t="str">
        <f ca="true">+IF(OFFSET('Sanitation Data'!$D$28,0,10*ROW('Sanitation Data'!D177))="","",OFFSET('Sanitation Data'!$D$28,0,10*ROW('Sanitation Data'!D177)))</f>
        <v/>
      </c>
      <c r="CL183" s="278" t="str">
        <f ca="true">+IF(OFFSET('Sanitation Data'!$D$29,0,10*ROW('Sanitation Data'!D177))="","",OFFSET('Sanitation Data'!$D$29,0,10*ROW('Sanitation Data'!D177)))</f>
        <v/>
      </c>
      <c r="CM183" s="278" t="str">
        <f ca="true">+IF(OFFSET('Sanitation Data'!$D$30,0,10*ROW('Sanitation Data'!D177))="","",OFFSET('Sanitation Data'!$D$30,0,10*ROW('Sanitation Data'!D177)))</f>
        <v/>
      </c>
      <c r="CN183" s="278" t="str">
        <f ca="true">+IF(OFFSET('Sanitation Data'!$D$31,0,10*ROW('Sanitation Data'!D177))="","",OFFSET('Sanitation Data'!$D$31,0,10*ROW('Sanitation Data'!D177)))</f>
        <v/>
      </c>
      <c r="CO183" s="278" t="str">
        <f ca="true">+IF(OFFSET('Sanitation Data'!$D$32,0,10*ROW('Sanitation Data'!D177))="","",OFFSET('Sanitation Data'!$D$32,0,10*ROW('Sanitation Data'!D177)))</f>
        <v/>
      </c>
      <c r="CP183" s="278" t="str">
        <f ca="true">+IF(OFFSET('Sanitation Data'!$E$28,0,10*ROW('Sanitation Data'!E177))="","",OFFSET('Sanitation Data'!$E$28,0,10*ROW('Sanitation Data'!E177)))</f>
        <v/>
      </c>
      <c r="CQ183" s="278" t="str">
        <f ca="true">+IF(OFFSET('Sanitation Data'!$E$29,0,10*ROW('Sanitation Data'!E177))="","",OFFSET('Sanitation Data'!$E$29,0,10*ROW('Sanitation Data'!E177)))</f>
        <v/>
      </c>
      <c r="CR183" s="278" t="str">
        <f ca="true">+IF(OFFSET('Sanitation Data'!$E$30,0,10*ROW('Sanitation Data'!E177))="","",OFFSET('Sanitation Data'!$E$30,0,10*ROW('Sanitation Data'!E177)))</f>
        <v/>
      </c>
      <c r="CS183" s="278" t="str">
        <f ca="true">+IF(OFFSET('Sanitation Data'!$E$31,0,10*ROW('Sanitation Data'!E177))="","",OFFSET('Sanitation Data'!$E$31,0,10*ROW('Sanitation Data'!E177)))</f>
        <v/>
      </c>
      <c r="CT183" s="278" t="str">
        <f ca="true">+IF(OFFSET('Sanitation Data'!$E$32,0,10*ROW('Sanitation Data'!E177))="","",OFFSET('Sanitation Data'!$E$32,0,10*ROW('Sanitation Data'!E177)))</f>
        <v/>
      </c>
      <c r="CU183" s="278" t="str">
        <f ca="true">+IF(OFFSET('Sanitation Data'!$F$28,0,10*ROW('Sanitation Data'!F177))="","",OFFSET('Sanitation Data'!$F$28,0,10*ROW('Sanitation Data'!F177)))</f>
        <v/>
      </c>
      <c r="CV183" s="278" t="str">
        <f ca="true">+IF(OFFSET('Sanitation Data'!$F$29,0,10*ROW('Sanitation Data'!F177))="","",OFFSET('Sanitation Data'!$F$29,0,10*ROW('Sanitation Data'!F177)))</f>
        <v/>
      </c>
      <c r="CW183" s="278" t="str">
        <f ca="true">+IF(OFFSET('Sanitation Data'!$F$30,0,10*ROW('Sanitation Data'!F177))="","",OFFSET('Sanitation Data'!$F$30,0,10*ROW('Sanitation Data'!F177)))</f>
        <v/>
      </c>
      <c r="CX183" s="278" t="str">
        <f ca="true">+IF(OFFSET('Sanitation Data'!$F$31,0,10*ROW('Sanitation Data'!F177))="","",OFFSET('Sanitation Data'!$F$31,0,10*ROW('Sanitation Data'!F177)))</f>
        <v/>
      </c>
      <c r="CY183" s="278" t="str">
        <f ca="true">+IF(OFFSET('Sanitation Data'!$F$32,0,10*ROW('Sanitation Data'!F177))="","",OFFSET('Sanitation Data'!$F$32,0,10*ROW('Sanitation Data'!F177)))</f>
        <v/>
      </c>
      <c r="CZ183" s="278" t="str">
        <f ca="true">+IF(OFFSET('Sanitation Data'!$G$28,0,10*ROW('Sanitation Data'!G177))="","",OFFSET('Sanitation Data'!$G$28,0,10*ROW('Sanitation Data'!G177)))</f>
        <v/>
      </c>
      <c r="DA183" s="278" t="str">
        <f ca="true">+IF(OFFSET('Sanitation Data'!$G$29,0,10*ROW('Sanitation Data'!G177))="","",OFFSET('Sanitation Data'!$G$29,0,10*ROW('Sanitation Data'!G177)))</f>
        <v/>
      </c>
      <c r="DB183" s="278" t="str">
        <f ca="true">+IF(OFFSET('Sanitation Data'!$G$30,0,10*ROW('Sanitation Data'!G177))="","",OFFSET('Sanitation Data'!$G$30,0,10*ROW('Sanitation Data'!G177)))</f>
        <v/>
      </c>
      <c r="DC183" s="278" t="str">
        <f ca="true">+IF(OFFSET('Sanitation Data'!$G$31,0,10*ROW('Sanitation Data'!G177))="","",OFFSET('Sanitation Data'!$G$31,0,10*ROW('Sanitation Data'!G177)))</f>
        <v/>
      </c>
      <c r="DD183" s="278" t="str">
        <f ca="true">+IF(OFFSET('Sanitation Data'!$G$32,0,10*ROW('Sanitation Data'!G177))="","",OFFSET('Sanitation Data'!$G$32,0,10*ROW('Sanitation Data'!G177)))</f>
        <v/>
      </c>
      <c r="DE183" s="278" t="str">
        <f ca="true">+IF(OFFSET('Sanitation Data'!$H$28,0,10*ROW('Sanitation Data'!H177))="","",OFFSET('Sanitation Data'!$H$28,0,10*ROW('Sanitation Data'!H177)))</f>
        <v/>
      </c>
      <c r="DF183" s="278" t="str">
        <f ca="true">+IF(OFFSET('Sanitation Data'!$H$29,0,10*ROW('Sanitation Data'!H177))="","",OFFSET('Sanitation Data'!$H$29,0,10*ROW('Sanitation Data'!H177)))</f>
        <v/>
      </c>
      <c r="DG183" s="278" t="str">
        <f ca="true">+IF(OFFSET('Sanitation Data'!$H$30,0,10*ROW('Sanitation Data'!H177))="","",OFFSET('Sanitation Data'!$H$30,0,10*ROW('Sanitation Data'!H177)))</f>
        <v/>
      </c>
      <c r="DH183" s="278" t="str">
        <f ca="true">+IF(OFFSET('Sanitation Data'!$H$31,0,10*ROW('Sanitation Data'!H177))="","",OFFSET('Sanitation Data'!$H$31,0,10*ROW('Sanitation Data'!H177)))</f>
        <v/>
      </c>
      <c r="DI183" s="278" t="str">
        <f ca="true">+IF(OFFSET('Sanitation Data'!$H$32,0,10*ROW('Sanitation Data'!H177))="","",OFFSET('Sanitation Data'!$H$32,0,10*ROW('Sanitation Data'!H177)))</f>
        <v/>
      </c>
      <c r="DJ183" s="278" t="str">
        <f ca="true">+IF(OFFSET('Sanitation Data'!$I$28,0,10*ROW('Sanitation Data'!I177))="","",OFFSET('Sanitation Data'!$I$28,0,10*ROW('Sanitation Data'!I177)))</f>
        <v/>
      </c>
      <c r="DK183" s="278" t="str">
        <f ca="true">+IF(OFFSET('Sanitation Data'!$I$29,0,10*ROW('Sanitation Data'!I177))="","",OFFSET('Sanitation Data'!$I$29,0,10*ROW('Sanitation Data'!I177)))</f>
        <v/>
      </c>
      <c r="DL183" s="278" t="str">
        <f ca="true">+IF(OFFSET('Sanitation Data'!$I$30,0,10*ROW('Sanitation Data'!I177))="","",OFFSET('Sanitation Data'!$I$30,0,10*ROW('Sanitation Data'!I177)))</f>
        <v/>
      </c>
      <c r="DM183" s="278" t="str">
        <f ca="true">+IF(OFFSET('Sanitation Data'!$I$31,0,10*ROW('Sanitation Data'!I177))="","",OFFSET('Sanitation Data'!$I$31,0,10*ROW('Sanitation Data'!I177)))</f>
        <v/>
      </c>
      <c r="DN183" s="278" t="str">
        <f ca="true">+IF(OFFSET('Sanitation Data'!$I$32,0,10*ROW('Sanitation Data'!I177))="","",OFFSET('Sanitation Data'!$I$32,0,10*ROW('Sanitation Data'!I177)))</f>
        <v/>
      </c>
      <c r="DO183" s="278" t="str">
        <f ca="true">+IF(OFFSET('Hygiene Data'!$D$11,0,10*ROW('Hygiene Data'!D177))="","",OFFSET('Hygiene Data'!$D$11,0,10*ROW('Hygiene Data'!D177)))</f>
        <v/>
      </c>
      <c r="DP183" s="278" t="str">
        <f ca="true">+IF(OFFSET('Hygiene Data'!$D$12,0,10*ROW('Hygiene Data'!D177))="","",OFFSET('Hygiene Data'!$D$12,0,10*ROW('Hygiene Data'!D177)))</f>
        <v/>
      </c>
      <c r="DQ183" s="278" t="str">
        <f ca="true">+IF(OFFSET('Hygiene Data'!$D$13,0,10*ROW('Hygiene Data'!D177))="","",OFFSET('Hygiene Data'!$D$13,0,10*ROW('Hygiene Data'!D177)))</f>
        <v/>
      </c>
      <c r="DR183" s="278" t="str">
        <f ca="true">+IF(OFFSET('Hygiene Data'!$E$11,0,10*ROW('Hygiene Data'!E177))="","",OFFSET('Hygiene Data'!$E$11,0,10*ROW('Hygiene Data'!E177)))</f>
        <v/>
      </c>
      <c r="DS183" s="278" t="str">
        <f ca="true">+IF(OFFSET('Hygiene Data'!$E$12,0,10*ROW('Hygiene Data'!E177))="","",OFFSET('Hygiene Data'!$E$12,0,10*ROW('Hygiene Data'!E177)))</f>
        <v/>
      </c>
      <c r="DT183" s="278" t="str">
        <f ca="true">+IF(OFFSET('Hygiene Data'!$E$13,0,10*ROW('Hygiene Data'!E177))="","",OFFSET('Hygiene Data'!$E$13,0,10*ROW('Hygiene Data'!E177)))</f>
        <v/>
      </c>
      <c r="DU183" s="278" t="str">
        <f ca="true">+IF(OFFSET('Hygiene Data'!$F$11,0,10*ROW('Hygiene Data'!F177))="","",OFFSET('Hygiene Data'!$F$11,0,10*ROW('Hygiene Data'!F177)))</f>
        <v/>
      </c>
      <c r="DV183" s="278" t="str">
        <f ca="true">+IF(OFFSET('Hygiene Data'!$F$12,0,10*ROW('Hygiene Data'!F177))="","",OFFSET('Hygiene Data'!$F$12,0,10*ROW('Hygiene Data'!F177)))</f>
        <v/>
      </c>
      <c r="DW183" s="278" t="str">
        <f ca="true">+IF(OFFSET('Hygiene Data'!$F$13,0,10*ROW('Hygiene Data'!F177))="","",OFFSET('Hygiene Data'!$F$13,0,10*ROW('Hygiene Data'!F177)))</f>
        <v/>
      </c>
      <c r="DX183" s="278" t="str">
        <f ca="true">+IF(OFFSET('Hygiene Data'!$G$11,0,10*ROW('Hygiene Data'!G177))="","",OFFSET('Hygiene Data'!$G$11,0,10*ROW('Hygiene Data'!G177)))</f>
        <v/>
      </c>
      <c r="DY183" s="278" t="str">
        <f ca="true">+IF(OFFSET('Hygiene Data'!$G$12,0,10*ROW('Hygiene Data'!G177))="","",OFFSET('Hygiene Data'!$G$12,0,10*ROW('Hygiene Data'!G177)))</f>
        <v/>
      </c>
      <c r="DZ183" s="278" t="str">
        <f ca="true">+IF(OFFSET('Hygiene Data'!$G$13,0,10*ROW('Hygiene Data'!G177))="","",OFFSET('Hygiene Data'!$G$13,0,10*ROW('Hygiene Data'!G177)))</f>
        <v/>
      </c>
      <c r="EA183" s="278" t="str">
        <f ca="true">+IF(OFFSET('Hygiene Data'!$H$11,0,10*ROW('Hygiene Data'!H177))="","",OFFSET('Hygiene Data'!$H$11,0,10*ROW('Hygiene Data'!H177)))</f>
        <v/>
      </c>
      <c r="EB183" s="278" t="str">
        <f ca="true">+IF(OFFSET('Hygiene Data'!$H$12,0,10*ROW('Hygiene Data'!H177))="","",OFFSET('Hygiene Data'!$H$12,0,10*ROW('Hygiene Data'!H177)))</f>
        <v/>
      </c>
      <c r="EC183" s="278" t="str">
        <f ca="true">+IF(OFFSET('Hygiene Data'!$H$13,0,10*ROW('Hygiene Data'!H177))="","",OFFSET('Hygiene Data'!$H$13,0,10*ROW('Hygiene Data'!H177)))</f>
        <v/>
      </c>
      <c r="ED183" s="278" t="str">
        <f ca="true">+IF(OFFSET('Hygiene Data'!$I$11,0,10*ROW('Hygiene Data'!I177))="","",OFFSET('Hygiene Data'!$I$11,0,10*ROW('Hygiene Data'!I177)))</f>
        <v/>
      </c>
      <c r="EE183" s="278" t="str">
        <f ca="true">+IF(OFFSET('Hygiene Data'!$I$12,0,10*ROW('Hygiene Data'!I177))="","",OFFSET('Hygiene Data'!$I$12,0,10*ROW('Hygiene Data'!I177)))</f>
        <v/>
      </c>
      <c r="EF183" s="278" t="str">
        <f ca="true">+IF(OFFSET('Hygiene Data'!$I$13,0,10*ROW('Hygiene Data'!I177))="","",OFFSET('Hygiene Data'!$I$13,0,10*ROW('Hygiene Data'!I177)))</f>
        <v/>
      </c>
    </row>
    <row xmlns:x14ac="http://schemas.microsoft.com/office/spreadsheetml/2009/9/ac" r="184" x14ac:dyDescent="0.2">
      <c r="A184" s="35" t="str">
        <f ca="true">+IF(OFFSET('Water Data'!$B$2,0,10*ROW('Water Data'!E178))="","",OFFSET('Water Data'!$B$2,0,10*ROW('Water Data'!E178)))</f>
        <v/>
      </c>
      <c r="B184" s="35" t="str">
        <f ca="true">+IF(OFFSET('Water Data'!$C$2,0,10*ROW('Water Data'!F178))="","",OFFSET('Water Data'!$C$2,0,10*ROW('Water Data'!F178)))</f>
        <v/>
      </c>
      <c r="C184" s="334" t="str">
        <f t="shared" ca="true" si="2"/>
        <v/>
      </c>
      <c r="D184" s="91"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1"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1"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1"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1"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1"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1"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1"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1"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1"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1"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1"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1"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1"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1"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1"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1"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1"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2"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2"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2"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2"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2"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2"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2"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2"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2"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2"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2"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2"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2"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2"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2"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2"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2"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2"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2"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2"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2"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2"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2"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2"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2"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2"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2"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2"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2"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2"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3"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3"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3"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3"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3"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3"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3"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3"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3"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3"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3"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3"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3"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3"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3"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3"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3"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3"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8"/>
      <c r="BS184" s="278" t="str">
        <f ca="true">+IF(OFFSET('Water Data'!$D$27,0,10*ROW('Water Data'!D178))="","",OFFSET('Water Data'!$D$27,0,10*ROW('Water Data'!D178)))</f>
        <v/>
      </c>
      <c r="BT184" s="278" t="str">
        <f ca="true">+IF(OFFSET('Water Data'!$D$28,0,10*ROW('Water Data'!D178))="","",OFFSET('Water Data'!$D$28,0,10*ROW('Water Data'!D178)))</f>
        <v/>
      </c>
      <c r="BU184" s="278" t="str">
        <f ca="true">+IF(OFFSET('Water Data'!$D$29,0,10*ROW('Water Data'!D178))="","",OFFSET('Water Data'!$D$29,0,10*ROW('Water Data'!D178)))</f>
        <v/>
      </c>
      <c r="BV184" s="278" t="str">
        <f ca="true">+IF(OFFSET('Water Data'!$E$27,0,10*ROW('Water Data'!E178))="","",OFFSET('Water Data'!$E$27,0,10*ROW('Water Data'!E178)))</f>
        <v/>
      </c>
      <c r="BW184" s="278" t="str">
        <f ca="true">+IF(OFFSET('Water Data'!$E$28,0,10*ROW('Water Data'!E178))="","",OFFSET('Water Data'!$E$28,0,10*ROW('Water Data'!E178)))</f>
        <v/>
      </c>
      <c r="BX184" s="278" t="str">
        <f ca="true">+IF(OFFSET('Water Data'!$E$29,0,10*ROW('Water Data'!E178))="","",OFFSET('Water Data'!$E$29,0,10*ROW('Water Data'!E178)))</f>
        <v/>
      </c>
      <c r="BY184" s="278" t="str">
        <f ca="true">+IF(OFFSET('Water Data'!$F$27,0,10*ROW('Water Data'!F178))="","",OFFSET('Water Data'!$F$27,0,10*ROW('Water Data'!F178)))</f>
        <v/>
      </c>
      <c r="BZ184" s="278" t="str">
        <f ca="true">+IF(OFFSET('Water Data'!$F$28,0,10*ROW('Water Data'!F178))="","",OFFSET('Water Data'!$F$28,0,10*ROW('Water Data'!F178)))</f>
        <v/>
      </c>
      <c r="CA184" s="278" t="str">
        <f ca="true">+IF(OFFSET('Water Data'!$F$29,0,10*ROW('Water Data'!F178))="","",OFFSET('Water Data'!$F$29,0,10*ROW('Water Data'!F178)))</f>
        <v/>
      </c>
      <c r="CB184" s="278" t="str">
        <f ca="true">+IF(OFFSET('Water Data'!$G$27,0,10*ROW('Water Data'!G178))="","",OFFSET('Water Data'!$G$27,0,10*ROW('Water Data'!G178)))</f>
        <v/>
      </c>
      <c r="CC184" s="278" t="str">
        <f ca="true">+IF(OFFSET('Water Data'!$G$28,0,10*ROW('Water Data'!G178))="","",OFFSET('Water Data'!$G$28,0,10*ROW('Water Data'!G178)))</f>
        <v/>
      </c>
      <c r="CD184" s="278" t="str">
        <f ca="true">+IF(OFFSET('Water Data'!$G$29,0,10*ROW('Water Data'!G178))="","",OFFSET('Water Data'!$G$29,0,10*ROW('Water Data'!G178)))</f>
        <v/>
      </c>
      <c r="CE184" s="278" t="str">
        <f ca="true">+IF(OFFSET('Water Data'!$H$27,0,10*ROW('Water Data'!H178))="","",OFFSET('Water Data'!$H$27,0,10*ROW('Water Data'!H178)))</f>
        <v/>
      </c>
      <c r="CF184" s="278" t="str">
        <f ca="true">+IF(OFFSET('Water Data'!$H$28,0,10*ROW('Water Data'!H178))="","",OFFSET('Water Data'!$H$28,0,10*ROW('Water Data'!H178)))</f>
        <v/>
      </c>
      <c r="CG184" s="278" t="str">
        <f ca="true">+IF(OFFSET('Water Data'!$H$29,0,10*ROW('Water Data'!H178))="","",OFFSET('Water Data'!$H$29,0,10*ROW('Water Data'!H178)))</f>
        <v/>
      </c>
      <c r="CH184" s="278" t="str">
        <f ca="true">+IF(OFFSET('Water Data'!$I$27,0,10*ROW('Water Data'!I178))="","",OFFSET('Water Data'!$I$27,0,10*ROW('Water Data'!I178)))</f>
        <v/>
      </c>
      <c r="CI184" s="278" t="str">
        <f ca="true">+IF(OFFSET('Water Data'!$I$28,0,10*ROW('Water Data'!I178))="","",OFFSET('Water Data'!$I$28,0,10*ROW('Water Data'!I178)))</f>
        <v/>
      </c>
      <c r="CJ184" s="278" t="str">
        <f ca="true">+IF(OFFSET('Water Data'!$I$29,0,10*ROW('Water Data'!I178))="","",OFFSET('Water Data'!$I$29,0,10*ROW('Water Data'!I178)))</f>
        <v/>
      </c>
      <c r="CK184" s="278" t="str">
        <f ca="true">+IF(OFFSET('Sanitation Data'!$D$28,0,10*ROW('Sanitation Data'!D178))="","",OFFSET('Sanitation Data'!$D$28,0,10*ROW('Sanitation Data'!D178)))</f>
        <v/>
      </c>
      <c r="CL184" s="278" t="str">
        <f ca="true">+IF(OFFSET('Sanitation Data'!$D$29,0,10*ROW('Sanitation Data'!D178))="","",OFFSET('Sanitation Data'!$D$29,0,10*ROW('Sanitation Data'!D178)))</f>
        <v/>
      </c>
      <c r="CM184" s="278" t="str">
        <f ca="true">+IF(OFFSET('Sanitation Data'!$D$30,0,10*ROW('Sanitation Data'!D178))="","",OFFSET('Sanitation Data'!$D$30,0,10*ROW('Sanitation Data'!D178)))</f>
        <v/>
      </c>
      <c r="CN184" s="278" t="str">
        <f ca="true">+IF(OFFSET('Sanitation Data'!$D$31,0,10*ROW('Sanitation Data'!D178))="","",OFFSET('Sanitation Data'!$D$31,0,10*ROW('Sanitation Data'!D178)))</f>
        <v/>
      </c>
      <c r="CO184" s="278" t="str">
        <f ca="true">+IF(OFFSET('Sanitation Data'!$D$32,0,10*ROW('Sanitation Data'!D178))="","",OFFSET('Sanitation Data'!$D$32,0,10*ROW('Sanitation Data'!D178)))</f>
        <v/>
      </c>
      <c r="CP184" s="278" t="str">
        <f ca="true">+IF(OFFSET('Sanitation Data'!$E$28,0,10*ROW('Sanitation Data'!E178))="","",OFFSET('Sanitation Data'!$E$28,0,10*ROW('Sanitation Data'!E178)))</f>
        <v/>
      </c>
      <c r="CQ184" s="278" t="str">
        <f ca="true">+IF(OFFSET('Sanitation Data'!$E$29,0,10*ROW('Sanitation Data'!E178))="","",OFFSET('Sanitation Data'!$E$29,0,10*ROW('Sanitation Data'!E178)))</f>
        <v/>
      </c>
      <c r="CR184" s="278" t="str">
        <f ca="true">+IF(OFFSET('Sanitation Data'!$E$30,0,10*ROW('Sanitation Data'!E178))="","",OFFSET('Sanitation Data'!$E$30,0,10*ROW('Sanitation Data'!E178)))</f>
        <v/>
      </c>
      <c r="CS184" s="278" t="str">
        <f ca="true">+IF(OFFSET('Sanitation Data'!$E$31,0,10*ROW('Sanitation Data'!E178))="","",OFFSET('Sanitation Data'!$E$31,0,10*ROW('Sanitation Data'!E178)))</f>
        <v/>
      </c>
      <c r="CT184" s="278" t="str">
        <f ca="true">+IF(OFFSET('Sanitation Data'!$E$32,0,10*ROW('Sanitation Data'!E178))="","",OFFSET('Sanitation Data'!$E$32,0,10*ROW('Sanitation Data'!E178)))</f>
        <v/>
      </c>
      <c r="CU184" s="278" t="str">
        <f ca="true">+IF(OFFSET('Sanitation Data'!$F$28,0,10*ROW('Sanitation Data'!F178))="","",OFFSET('Sanitation Data'!$F$28,0,10*ROW('Sanitation Data'!F178)))</f>
        <v/>
      </c>
      <c r="CV184" s="278" t="str">
        <f ca="true">+IF(OFFSET('Sanitation Data'!$F$29,0,10*ROW('Sanitation Data'!F178))="","",OFFSET('Sanitation Data'!$F$29,0,10*ROW('Sanitation Data'!F178)))</f>
        <v/>
      </c>
      <c r="CW184" s="278" t="str">
        <f ca="true">+IF(OFFSET('Sanitation Data'!$F$30,0,10*ROW('Sanitation Data'!F178))="","",OFFSET('Sanitation Data'!$F$30,0,10*ROW('Sanitation Data'!F178)))</f>
        <v/>
      </c>
      <c r="CX184" s="278" t="str">
        <f ca="true">+IF(OFFSET('Sanitation Data'!$F$31,0,10*ROW('Sanitation Data'!F178))="","",OFFSET('Sanitation Data'!$F$31,0,10*ROW('Sanitation Data'!F178)))</f>
        <v/>
      </c>
      <c r="CY184" s="278" t="str">
        <f ca="true">+IF(OFFSET('Sanitation Data'!$F$32,0,10*ROW('Sanitation Data'!F178))="","",OFFSET('Sanitation Data'!$F$32,0,10*ROW('Sanitation Data'!F178)))</f>
        <v/>
      </c>
      <c r="CZ184" s="278" t="str">
        <f ca="true">+IF(OFFSET('Sanitation Data'!$G$28,0,10*ROW('Sanitation Data'!G178))="","",OFFSET('Sanitation Data'!$G$28,0,10*ROW('Sanitation Data'!G178)))</f>
        <v/>
      </c>
      <c r="DA184" s="278" t="str">
        <f ca="true">+IF(OFFSET('Sanitation Data'!$G$29,0,10*ROW('Sanitation Data'!G178))="","",OFFSET('Sanitation Data'!$G$29,0,10*ROW('Sanitation Data'!G178)))</f>
        <v/>
      </c>
      <c r="DB184" s="278" t="str">
        <f ca="true">+IF(OFFSET('Sanitation Data'!$G$30,0,10*ROW('Sanitation Data'!G178))="","",OFFSET('Sanitation Data'!$G$30,0,10*ROW('Sanitation Data'!G178)))</f>
        <v/>
      </c>
      <c r="DC184" s="278" t="str">
        <f ca="true">+IF(OFFSET('Sanitation Data'!$G$31,0,10*ROW('Sanitation Data'!G178))="","",OFFSET('Sanitation Data'!$G$31,0,10*ROW('Sanitation Data'!G178)))</f>
        <v/>
      </c>
      <c r="DD184" s="278" t="str">
        <f ca="true">+IF(OFFSET('Sanitation Data'!$G$32,0,10*ROW('Sanitation Data'!G178))="","",OFFSET('Sanitation Data'!$G$32,0,10*ROW('Sanitation Data'!G178)))</f>
        <v/>
      </c>
      <c r="DE184" s="278" t="str">
        <f ca="true">+IF(OFFSET('Sanitation Data'!$H$28,0,10*ROW('Sanitation Data'!H178))="","",OFFSET('Sanitation Data'!$H$28,0,10*ROW('Sanitation Data'!H178)))</f>
        <v/>
      </c>
      <c r="DF184" s="278" t="str">
        <f ca="true">+IF(OFFSET('Sanitation Data'!$H$29,0,10*ROW('Sanitation Data'!H178))="","",OFFSET('Sanitation Data'!$H$29,0,10*ROW('Sanitation Data'!H178)))</f>
        <v/>
      </c>
      <c r="DG184" s="278" t="str">
        <f ca="true">+IF(OFFSET('Sanitation Data'!$H$30,0,10*ROW('Sanitation Data'!H178))="","",OFFSET('Sanitation Data'!$H$30,0,10*ROW('Sanitation Data'!H178)))</f>
        <v/>
      </c>
      <c r="DH184" s="278" t="str">
        <f ca="true">+IF(OFFSET('Sanitation Data'!$H$31,0,10*ROW('Sanitation Data'!H178))="","",OFFSET('Sanitation Data'!$H$31,0,10*ROW('Sanitation Data'!H178)))</f>
        <v/>
      </c>
      <c r="DI184" s="278" t="str">
        <f ca="true">+IF(OFFSET('Sanitation Data'!$H$32,0,10*ROW('Sanitation Data'!H178))="","",OFFSET('Sanitation Data'!$H$32,0,10*ROW('Sanitation Data'!H178)))</f>
        <v/>
      </c>
      <c r="DJ184" s="278" t="str">
        <f ca="true">+IF(OFFSET('Sanitation Data'!$I$28,0,10*ROW('Sanitation Data'!I178))="","",OFFSET('Sanitation Data'!$I$28,0,10*ROW('Sanitation Data'!I178)))</f>
        <v/>
      </c>
      <c r="DK184" s="278" t="str">
        <f ca="true">+IF(OFFSET('Sanitation Data'!$I$29,0,10*ROW('Sanitation Data'!I178))="","",OFFSET('Sanitation Data'!$I$29,0,10*ROW('Sanitation Data'!I178)))</f>
        <v/>
      </c>
      <c r="DL184" s="278" t="str">
        <f ca="true">+IF(OFFSET('Sanitation Data'!$I$30,0,10*ROW('Sanitation Data'!I178))="","",OFFSET('Sanitation Data'!$I$30,0,10*ROW('Sanitation Data'!I178)))</f>
        <v/>
      </c>
      <c r="DM184" s="278" t="str">
        <f ca="true">+IF(OFFSET('Sanitation Data'!$I$31,0,10*ROW('Sanitation Data'!I178))="","",OFFSET('Sanitation Data'!$I$31,0,10*ROW('Sanitation Data'!I178)))</f>
        <v/>
      </c>
      <c r="DN184" s="278" t="str">
        <f ca="true">+IF(OFFSET('Sanitation Data'!$I$32,0,10*ROW('Sanitation Data'!I178))="","",OFFSET('Sanitation Data'!$I$32,0,10*ROW('Sanitation Data'!I178)))</f>
        <v/>
      </c>
      <c r="DO184" s="278" t="str">
        <f ca="true">+IF(OFFSET('Hygiene Data'!$D$11,0,10*ROW('Hygiene Data'!D178))="","",OFFSET('Hygiene Data'!$D$11,0,10*ROW('Hygiene Data'!D178)))</f>
        <v/>
      </c>
      <c r="DP184" s="278" t="str">
        <f ca="true">+IF(OFFSET('Hygiene Data'!$D$12,0,10*ROW('Hygiene Data'!D178))="","",OFFSET('Hygiene Data'!$D$12,0,10*ROW('Hygiene Data'!D178)))</f>
        <v/>
      </c>
      <c r="DQ184" s="278" t="str">
        <f ca="true">+IF(OFFSET('Hygiene Data'!$D$13,0,10*ROW('Hygiene Data'!D178))="","",OFFSET('Hygiene Data'!$D$13,0,10*ROW('Hygiene Data'!D178)))</f>
        <v/>
      </c>
      <c r="DR184" s="278" t="str">
        <f ca="true">+IF(OFFSET('Hygiene Data'!$E$11,0,10*ROW('Hygiene Data'!E178))="","",OFFSET('Hygiene Data'!$E$11,0,10*ROW('Hygiene Data'!E178)))</f>
        <v/>
      </c>
      <c r="DS184" s="278" t="str">
        <f ca="true">+IF(OFFSET('Hygiene Data'!$E$12,0,10*ROW('Hygiene Data'!E178))="","",OFFSET('Hygiene Data'!$E$12,0,10*ROW('Hygiene Data'!E178)))</f>
        <v/>
      </c>
      <c r="DT184" s="278" t="str">
        <f ca="true">+IF(OFFSET('Hygiene Data'!$E$13,0,10*ROW('Hygiene Data'!E178))="","",OFFSET('Hygiene Data'!$E$13,0,10*ROW('Hygiene Data'!E178)))</f>
        <v/>
      </c>
      <c r="DU184" s="278" t="str">
        <f ca="true">+IF(OFFSET('Hygiene Data'!$F$11,0,10*ROW('Hygiene Data'!F178))="","",OFFSET('Hygiene Data'!$F$11,0,10*ROW('Hygiene Data'!F178)))</f>
        <v/>
      </c>
      <c r="DV184" s="278" t="str">
        <f ca="true">+IF(OFFSET('Hygiene Data'!$F$12,0,10*ROW('Hygiene Data'!F178))="","",OFFSET('Hygiene Data'!$F$12,0,10*ROW('Hygiene Data'!F178)))</f>
        <v/>
      </c>
      <c r="DW184" s="278" t="str">
        <f ca="true">+IF(OFFSET('Hygiene Data'!$F$13,0,10*ROW('Hygiene Data'!F178))="","",OFFSET('Hygiene Data'!$F$13,0,10*ROW('Hygiene Data'!F178)))</f>
        <v/>
      </c>
      <c r="DX184" s="278" t="str">
        <f ca="true">+IF(OFFSET('Hygiene Data'!$G$11,0,10*ROW('Hygiene Data'!G178))="","",OFFSET('Hygiene Data'!$G$11,0,10*ROW('Hygiene Data'!G178)))</f>
        <v/>
      </c>
      <c r="DY184" s="278" t="str">
        <f ca="true">+IF(OFFSET('Hygiene Data'!$G$12,0,10*ROW('Hygiene Data'!G178))="","",OFFSET('Hygiene Data'!$G$12,0,10*ROW('Hygiene Data'!G178)))</f>
        <v/>
      </c>
      <c r="DZ184" s="278" t="str">
        <f ca="true">+IF(OFFSET('Hygiene Data'!$G$13,0,10*ROW('Hygiene Data'!G178))="","",OFFSET('Hygiene Data'!$G$13,0,10*ROW('Hygiene Data'!G178)))</f>
        <v/>
      </c>
      <c r="EA184" s="278" t="str">
        <f ca="true">+IF(OFFSET('Hygiene Data'!$H$11,0,10*ROW('Hygiene Data'!H178))="","",OFFSET('Hygiene Data'!$H$11,0,10*ROW('Hygiene Data'!H178)))</f>
        <v/>
      </c>
      <c r="EB184" s="278" t="str">
        <f ca="true">+IF(OFFSET('Hygiene Data'!$H$12,0,10*ROW('Hygiene Data'!H178))="","",OFFSET('Hygiene Data'!$H$12,0,10*ROW('Hygiene Data'!H178)))</f>
        <v/>
      </c>
      <c r="EC184" s="278" t="str">
        <f ca="true">+IF(OFFSET('Hygiene Data'!$H$13,0,10*ROW('Hygiene Data'!H178))="","",OFFSET('Hygiene Data'!$H$13,0,10*ROW('Hygiene Data'!H178)))</f>
        <v/>
      </c>
      <c r="ED184" s="278" t="str">
        <f ca="true">+IF(OFFSET('Hygiene Data'!$I$11,0,10*ROW('Hygiene Data'!I178))="","",OFFSET('Hygiene Data'!$I$11,0,10*ROW('Hygiene Data'!I178)))</f>
        <v/>
      </c>
      <c r="EE184" s="278" t="str">
        <f ca="true">+IF(OFFSET('Hygiene Data'!$I$12,0,10*ROW('Hygiene Data'!I178))="","",OFFSET('Hygiene Data'!$I$12,0,10*ROW('Hygiene Data'!I178)))</f>
        <v/>
      </c>
      <c r="EF184" s="278" t="str">
        <f ca="true">+IF(OFFSET('Hygiene Data'!$I$13,0,10*ROW('Hygiene Data'!I178))="","",OFFSET('Hygiene Data'!$I$13,0,10*ROW('Hygiene Data'!I178)))</f>
        <v/>
      </c>
    </row>
    <row xmlns:x14ac="http://schemas.microsoft.com/office/spreadsheetml/2009/9/ac" r="185" x14ac:dyDescent="0.2">
      <c r="A185" s="35" t="str">
        <f ca="true">+IF(OFFSET('Water Data'!$B$2,0,10*ROW('Water Data'!E179))="","",OFFSET('Water Data'!$B$2,0,10*ROW('Water Data'!E179)))</f>
        <v/>
      </c>
      <c r="B185" s="35" t="str">
        <f ca="true">+IF(OFFSET('Water Data'!$C$2,0,10*ROW('Water Data'!F179))="","",OFFSET('Water Data'!$C$2,0,10*ROW('Water Data'!F179)))</f>
        <v/>
      </c>
      <c r="C185" s="334" t="str">
        <f t="shared" ca="true" si="2"/>
        <v/>
      </c>
      <c r="D185" s="91"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1"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1"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1"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1"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1"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1"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1"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1"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1"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1"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1"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1"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1"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1"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1"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1"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1"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2"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2"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2"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2"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2"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2"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2"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2"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2"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2"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2"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2"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2"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2"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2"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2"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2"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2"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2"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2"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2"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2"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2"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2"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2"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2"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2"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2"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2"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2"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3"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3"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3"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3"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3"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3"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3"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3"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3"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3"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3"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3"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3"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3"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3"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3"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3"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3"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8"/>
      <c r="BS185" s="278" t="str">
        <f ca="true">+IF(OFFSET('Water Data'!$D$27,0,10*ROW('Water Data'!D179))="","",OFFSET('Water Data'!$D$27,0,10*ROW('Water Data'!D179)))</f>
        <v/>
      </c>
      <c r="BT185" s="278" t="str">
        <f ca="true">+IF(OFFSET('Water Data'!$D$28,0,10*ROW('Water Data'!D179))="","",OFFSET('Water Data'!$D$28,0,10*ROW('Water Data'!D179)))</f>
        <v/>
      </c>
      <c r="BU185" s="278" t="str">
        <f ca="true">+IF(OFFSET('Water Data'!$D$29,0,10*ROW('Water Data'!D179))="","",OFFSET('Water Data'!$D$29,0,10*ROW('Water Data'!D179)))</f>
        <v/>
      </c>
      <c r="BV185" s="278" t="str">
        <f ca="true">+IF(OFFSET('Water Data'!$E$27,0,10*ROW('Water Data'!E179))="","",OFFSET('Water Data'!$E$27,0,10*ROW('Water Data'!E179)))</f>
        <v/>
      </c>
      <c r="BW185" s="278" t="str">
        <f ca="true">+IF(OFFSET('Water Data'!$E$28,0,10*ROW('Water Data'!E179))="","",OFFSET('Water Data'!$E$28,0,10*ROW('Water Data'!E179)))</f>
        <v/>
      </c>
      <c r="BX185" s="278" t="str">
        <f ca="true">+IF(OFFSET('Water Data'!$E$29,0,10*ROW('Water Data'!E179))="","",OFFSET('Water Data'!$E$29,0,10*ROW('Water Data'!E179)))</f>
        <v/>
      </c>
      <c r="BY185" s="278" t="str">
        <f ca="true">+IF(OFFSET('Water Data'!$F$27,0,10*ROW('Water Data'!F179))="","",OFFSET('Water Data'!$F$27,0,10*ROW('Water Data'!F179)))</f>
        <v/>
      </c>
      <c r="BZ185" s="278" t="str">
        <f ca="true">+IF(OFFSET('Water Data'!$F$28,0,10*ROW('Water Data'!F179))="","",OFFSET('Water Data'!$F$28,0,10*ROW('Water Data'!F179)))</f>
        <v/>
      </c>
      <c r="CA185" s="278" t="str">
        <f ca="true">+IF(OFFSET('Water Data'!$F$29,0,10*ROW('Water Data'!F179))="","",OFFSET('Water Data'!$F$29,0,10*ROW('Water Data'!F179)))</f>
        <v/>
      </c>
      <c r="CB185" s="278" t="str">
        <f ca="true">+IF(OFFSET('Water Data'!$G$27,0,10*ROW('Water Data'!G179))="","",OFFSET('Water Data'!$G$27,0,10*ROW('Water Data'!G179)))</f>
        <v/>
      </c>
      <c r="CC185" s="278" t="str">
        <f ca="true">+IF(OFFSET('Water Data'!$G$28,0,10*ROW('Water Data'!G179))="","",OFFSET('Water Data'!$G$28,0,10*ROW('Water Data'!G179)))</f>
        <v/>
      </c>
      <c r="CD185" s="278" t="str">
        <f ca="true">+IF(OFFSET('Water Data'!$G$29,0,10*ROW('Water Data'!G179))="","",OFFSET('Water Data'!$G$29,0,10*ROW('Water Data'!G179)))</f>
        <v/>
      </c>
      <c r="CE185" s="278" t="str">
        <f ca="true">+IF(OFFSET('Water Data'!$H$27,0,10*ROW('Water Data'!H179))="","",OFFSET('Water Data'!$H$27,0,10*ROW('Water Data'!H179)))</f>
        <v/>
      </c>
      <c r="CF185" s="278" t="str">
        <f ca="true">+IF(OFFSET('Water Data'!$H$28,0,10*ROW('Water Data'!H179))="","",OFFSET('Water Data'!$H$28,0,10*ROW('Water Data'!H179)))</f>
        <v/>
      </c>
      <c r="CG185" s="278" t="str">
        <f ca="true">+IF(OFFSET('Water Data'!$H$29,0,10*ROW('Water Data'!H179))="","",OFFSET('Water Data'!$H$29,0,10*ROW('Water Data'!H179)))</f>
        <v/>
      </c>
      <c r="CH185" s="278" t="str">
        <f ca="true">+IF(OFFSET('Water Data'!$I$27,0,10*ROW('Water Data'!I179))="","",OFFSET('Water Data'!$I$27,0,10*ROW('Water Data'!I179)))</f>
        <v/>
      </c>
      <c r="CI185" s="278" t="str">
        <f ca="true">+IF(OFFSET('Water Data'!$I$28,0,10*ROW('Water Data'!I179))="","",OFFSET('Water Data'!$I$28,0,10*ROW('Water Data'!I179)))</f>
        <v/>
      </c>
      <c r="CJ185" s="278" t="str">
        <f ca="true">+IF(OFFSET('Water Data'!$I$29,0,10*ROW('Water Data'!I179))="","",OFFSET('Water Data'!$I$29,0,10*ROW('Water Data'!I179)))</f>
        <v/>
      </c>
      <c r="CK185" s="278" t="str">
        <f ca="true">+IF(OFFSET('Sanitation Data'!$D$28,0,10*ROW('Sanitation Data'!D179))="","",OFFSET('Sanitation Data'!$D$28,0,10*ROW('Sanitation Data'!D179)))</f>
        <v/>
      </c>
      <c r="CL185" s="278" t="str">
        <f ca="true">+IF(OFFSET('Sanitation Data'!$D$29,0,10*ROW('Sanitation Data'!D179))="","",OFFSET('Sanitation Data'!$D$29,0,10*ROW('Sanitation Data'!D179)))</f>
        <v/>
      </c>
      <c r="CM185" s="278" t="str">
        <f ca="true">+IF(OFFSET('Sanitation Data'!$D$30,0,10*ROW('Sanitation Data'!D179))="","",OFFSET('Sanitation Data'!$D$30,0,10*ROW('Sanitation Data'!D179)))</f>
        <v/>
      </c>
      <c r="CN185" s="278" t="str">
        <f ca="true">+IF(OFFSET('Sanitation Data'!$D$31,0,10*ROW('Sanitation Data'!D179))="","",OFFSET('Sanitation Data'!$D$31,0,10*ROW('Sanitation Data'!D179)))</f>
        <v/>
      </c>
      <c r="CO185" s="278" t="str">
        <f ca="true">+IF(OFFSET('Sanitation Data'!$D$32,0,10*ROW('Sanitation Data'!D179))="","",OFFSET('Sanitation Data'!$D$32,0,10*ROW('Sanitation Data'!D179)))</f>
        <v/>
      </c>
      <c r="CP185" s="278" t="str">
        <f ca="true">+IF(OFFSET('Sanitation Data'!$E$28,0,10*ROW('Sanitation Data'!E179))="","",OFFSET('Sanitation Data'!$E$28,0,10*ROW('Sanitation Data'!E179)))</f>
        <v/>
      </c>
      <c r="CQ185" s="278" t="str">
        <f ca="true">+IF(OFFSET('Sanitation Data'!$E$29,0,10*ROW('Sanitation Data'!E179))="","",OFFSET('Sanitation Data'!$E$29,0,10*ROW('Sanitation Data'!E179)))</f>
        <v/>
      </c>
      <c r="CR185" s="278" t="str">
        <f ca="true">+IF(OFFSET('Sanitation Data'!$E$30,0,10*ROW('Sanitation Data'!E179))="","",OFFSET('Sanitation Data'!$E$30,0,10*ROW('Sanitation Data'!E179)))</f>
        <v/>
      </c>
      <c r="CS185" s="278" t="str">
        <f ca="true">+IF(OFFSET('Sanitation Data'!$E$31,0,10*ROW('Sanitation Data'!E179))="","",OFFSET('Sanitation Data'!$E$31,0,10*ROW('Sanitation Data'!E179)))</f>
        <v/>
      </c>
      <c r="CT185" s="278" t="str">
        <f ca="true">+IF(OFFSET('Sanitation Data'!$E$32,0,10*ROW('Sanitation Data'!E179))="","",OFFSET('Sanitation Data'!$E$32,0,10*ROW('Sanitation Data'!E179)))</f>
        <v/>
      </c>
      <c r="CU185" s="278" t="str">
        <f ca="true">+IF(OFFSET('Sanitation Data'!$F$28,0,10*ROW('Sanitation Data'!F179))="","",OFFSET('Sanitation Data'!$F$28,0,10*ROW('Sanitation Data'!F179)))</f>
        <v/>
      </c>
      <c r="CV185" s="278" t="str">
        <f ca="true">+IF(OFFSET('Sanitation Data'!$F$29,0,10*ROW('Sanitation Data'!F179))="","",OFFSET('Sanitation Data'!$F$29,0,10*ROW('Sanitation Data'!F179)))</f>
        <v/>
      </c>
      <c r="CW185" s="278" t="str">
        <f ca="true">+IF(OFFSET('Sanitation Data'!$F$30,0,10*ROW('Sanitation Data'!F179))="","",OFFSET('Sanitation Data'!$F$30,0,10*ROW('Sanitation Data'!F179)))</f>
        <v/>
      </c>
      <c r="CX185" s="278" t="str">
        <f ca="true">+IF(OFFSET('Sanitation Data'!$F$31,0,10*ROW('Sanitation Data'!F179))="","",OFFSET('Sanitation Data'!$F$31,0,10*ROW('Sanitation Data'!F179)))</f>
        <v/>
      </c>
      <c r="CY185" s="278" t="str">
        <f ca="true">+IF(OFFSET('Sanitation Data'!$F$32,0,10*ROW('Sanitation Data'!F179))="","",OFFSET('Sanitation Data'!$F$32,0,10*ROW('Sanitation Data'!F179)))</f>
        <v/>
      </c>
      <c r="CZ185" s="278" t="str">
        <f ca="true">+IF(OFFSET('Sanitation Data'!$G$28,0,10*ROW('Sanitation Data'!G179))="","",OFFSET('Sanitation Data'!$G$28,0,10*ROW('Sanitation Data'!G179)))</f>
        <v/>
      </c>
      <c r="DA185" s="278" t="str">
        <f ca="true">+IF(OFFSET('Sanitation Data'!$G$29,0,10*ROW('Sanitation Data'!G179))="","",OFFSET('Sanitation Data'!$G$29,0,10*ROW('Sanitation Data'!G179)))</f>
        <v/>
      </c>
      <c r="DB185" s="278" t="str">
        <f ca="true">+IF(OFFSET('Sanitation Data'!$G$30,0,10*ROW('Sanitation Data'!G179))="","",OFFSET('Sanitation Data'!$G$30,0,10*ROW('Sanitation Data'!G179)))</f>
        <v/>
      </c>
      <c r="DC185" s="278" t="str">
        <f ca="true">+IF(OFFSET('Sanitation Data'!$G$31,0,10*ROW('Sanitation Data'!G179))="","",OFFSET('Sanitation Data'!$G$31,0,10*ROW('Sanitation Data'!G179)))</f>
        <v/>
      </c>
      <c r="DD185" s="278" t="str">
        <f ca="true">+IF(OFFSET('Sanitation Data'!$G$32,0,10*ROW('Sanitation Data'!G179))="","",OFFSET('Sanitation Data'!$G$32,0,10*ROW('Sanitation Data'!G179)))</f>
        <v/>
      </c>
      <c r="DE185" s="278" t="str">
        <f ca="true">+IF(OFFSET('Sanitation Data'!$H$28,0,10*ROW('Sanitation Data'!H179))="","",OFFSET('Sanitation Data'!$H$28,0,10*ROW('Sanitation Data'!H179)))</f>
        <v/>
      </c>
      <c r="DF185" s="278" t="str">
        <f ca="true">+IF(OFFSET('Sanitation Data'!$H$29,0,10*ROW('Sanitation Data'!H179))="","",OFFSET('Sanitation Data'!$H$29,0,10*ROW('Sanitation Data'!H179)))</f>
        <v/>
      </c>
      <c r="DG185" s="278" t="str">
        <f ca="true">+IF(OFFSET('Sanitation Data'!$H$30,0,10*ROW('Sanitation Data'!H179))="","",OFFSET('Sanitation Data'!$H$30,0,10*ROW('Sanitation Data'!H179)))</f>
        <v/>
      </c>
      <c r="DH185" s="278" t="str">
        <f ca="true">+IF(OFFSET('Sanitation Data'!$H$31,0,10*ROW('Sanitation Data'!H179))="","",OFFSET('Sanitation Data'!$H$31,0,10*ROW('Sanitation Data'!H179)))</f>
        <v/>
      </c>
      <c r="DI185" s="278" t="str">
        <f ca="true">+IF(OFFSET('Sanitation Data'!$H$32,0,10*ROW('Sanitation Data'!H179))="","",OFFSET('Sanitation Data'!$H$32,0,10*ROW('Sanitation Data'!H179)))</f>
        <v/>
      </c>
      <c r="DJ185" s="278" t="str">
        <f ca="true">+IF(OFFSET('Sanitation Data'!$I$28,0,10*ROW('Sanitation Data'!I179))="","",OFFSET('Sanitation Data'!$I$28,0,10*ROW('Sanitation Data'!I179)))</f>
        <v/>
      </c>
      <c r="DK185" s="278" t="str">
        <f ca="true">+IF(OFFSET('Sanitation Data'!$I$29,0,10*ROW('Sanitation Data'!I179))="","",OFFSET('Sanitation Data'!$I$29,0,10*ROW('Sanitation Data'!I179)))</f>
        <v/>
      </c>
      <c r="DL185" s="278" t="str">
        <f ca="true">+IF(OFFSET('Sanitation Data'!$I$30,0,10*ROW('Sanitation Data'!I179))="","",OFFSET('Sanitation Data'!$I$30,0,10*ROW('Sanitation Data'!I179)))</f>
        <v/>
      </c>
      <c r="DM185" s="278" t="str">
        <f ca="true">+IF(OFFSET('Sanitation Data'!$I$31,0,10*ROW('Sanitation Data'!I179))="","",OFFSET('Sanitation Data'!$I$31,0,10*ROW('Sanitation Data'!I179)))</f>
        <v/>
      </c>
      <c r="DN185" s="278" t="str">
        <f ca="true">+IF(OFFSET('Sanitation Data'!$I$32,0,10*ROW('Sanitation Data'!I179))="","",OFFSET('Sanitation Data'!$I$32,0,10*ROW('Sanitation Data'!I179)))</f>
        <v/>
      </c>
      <c r="DO185" s="278" t="str">
        <f ca="true">+IF(OFFSET('Hygiene Data'!$D$11,0,10*ROW('Hygiene Data'!D179))="","",OFFSET('Hygiene Data'!$D$11,0,10*ROW('Hygiene Data'!D179)))</f>
        <v/>
      </c>
      <c r="DP185" s="278" t="str">
        <f ca="true">+IF(OFFSET('Hygiene Data'!$D$12,0,10*ROW('Hygiene Data'!D179))="","",OFFSET('Hygiene Data'!$D$12,0,10*ROW('Hygiene Data'!D179)))</f>
        <v/>
      </c>
      <c r="DQ185" s="278" t="str">
        <f ca="true">+IF(OFFSET('Hygiene Data'!$D$13,0,10*ROW('Hygiene Data'!D179))="","",OFFSET('Hygiene Data'!$D$13,0,10*ROW('Hygiene Data'!D179)))</f>
        <v/>
      </c>
      <c r="DR185" s="278" t="str">
        <f ca="true">+IF(OFFSET('Hygiene Data'!$E$11,0,10*ROW('Hygiene Data'!E179))="","",OFFSET('Hygiene Data'!$E$11,0,10*ROW('Hygiene Data'!E179)))</f>
        <v/>
      </c>
      <c r="DS185" s="278" t="str">
        <f ca="true">+IF(OFFSET('Hygiene Data'!$E$12,0,10*ROW('Hygiene Data'!E179))="","",OFFSET('Hygiene Data'!$E$12,0,10*ROW('Hygiene Data'!E179)))</f>
        <v/>
      </c>
      <c r="DT185" s="278" t="str">
        <f ca="true">+IF(OFFSET('Hygiene Data'!$E$13,0,10*ROW('Hygiene Data'!E179))="","",OFFSET('Hygiene Data'!$E$13,0,10*ROW('Hygiene Data'!E179)))</f>
        <v/>
      </c>
      <c r="DU185" s="278" t="str">
        <f ca="true">+IF(OFFSET('Hygiene Data'!$F$11,0,10*ROW('Hygiene Data'!F179))="","",OFFSET('Hygiene Data'!$F$11,0,10*ROW('Hygiene Data'!F179)))</f>
        <v/>
      </c>
      <c r="DV185" s="278" t="str">
        <f ca="true">+IF(OFFSET('Hygiene Data'!$F$12,0,10*ROW('Hygiene Data'!F179))="","",OFFSET('Hygiene Data'!$F$12,0,10*ROW('Hygiene Data'!F179)))</f>
        <v/>
      </c>
      <c r="DW185" s="278" t="str">
        <f ca="true">+IF(OFFSET('Hygiene Data'!$F$13,0,10*ROW('Hygiene Data'!F179))="","",OFFSET('Hygiene Data'!$F$13,0,10*ROW('Hygiene Data'!F179)))</f>
        <v/>
      </c>
      <c r="DX185" s="278" t="str">
        <f ca="true">+IF(OFFSET('Hygiene Data'!$G$11,0,10*ROW('Hygiene Data'!G179))="","",OFFSET('Hygiene Data'!$G$11,0,10*ROW('Hygiene Data'!G179)))</f>
        <v/>
      </c>
      <c r="DY185" s="278" t="str">
        <f ca="true">+IF(OFFSET('Hygiene Data'!$G$12,0,10*ROW('Hygiene Data'!G179))="","",OFFSET('Hygiene Data'!$G$12,0,10*ROW('Hygiene Data'!G179)))</f>
        <v/>
      </c>
      <c r="DZ185" s="278" t="str">
        <f ca="true">+IF(OFFSET('Hygiene Data'!$G$13,0,10*ROW('Hygiene Data'!G179))="","",OFFSET('Hygiene Data'!$G$13,0,10*ROW('Hygiene Data'!G179)))</f>
        <v/>
      </c>
      <c r="EA185" s="278" t="str">
        <f ca="true">+IF(OFFSET('Hygiene Data'!$H$11,0,10*ROW('Hygiene Data'!H179))="","",OFFSET('Hygiene Data'!$H$11,0,10*ROW('Hygiene Data'!H179)))</f>
        <v/>
      </c>
      <c r="EB185" s="278" t="str">
        <f ca="true">+IF(OFFSET('Hygiene Data'!$H$12,0,10*ROW('Hygiene Data'!H179))="","",OFFSET('Hygiene Data'!$H$12,0,10*ROW('Hygiene Data'!H179)))</f>
        <v/>
      </c>
      <c r="EC185" s="278" t="str">
        <f ca="true">+IF(OFFSET('Hygiene Data'!$H$13,0,10*ROW('Hygiene Data'!H179))="","",OFFSET('Hygiene Data'!$H$13,0,10*ROW('Hygiene Data'!H179)))</f>
        <v/>
      </c>
      <c r="ED185" s="278" t="str">
        <f ca="true">+IF(OFFSET('Hygiene Data'!$I$11,0,10*ROW('Hygiene Data'!I179))="","",OFFSET('Hygiene Data'!$I$11,0,10*ROW('Hygiene Data'!I179)))</f>
        <v/>
      </c>
      <c r="EE185" s="278" t="str">
        <f ca="true">+IF(OFFSET('Hygiene Data'!$I$12,0,10*ROW('Hygiene Data'!I179))="","",OFFSET('Hygiene Data'!$I$12,0,10*ROW('Hygiene Data'!I179)))</f>
        <v/>
      </c>
      <c r="EF185" s="278" t="str">
        <f ca="true">+IF(OFFSET('Hygiene Data'!$I$13,0,10*ROW('Hygiene Data'!I179))="","",OFFSET('Hygiene Data'!$I$13,0,10*ROW('Hygiene Data'!I179)))</f>
        <v/>
      </c>
    </row>
    <row xmlns:x14ac="http://schemas.microsoft.com/office/spreadsheetml/2009/9/ac" r="186" x14ac:dyDescent="0.2">
      <c r="A186" s="35" t="str">
        <f ca="true">+IF(OFFSET('Water Data'!$B$2,0,10*ROW('Water Data'!E180))="","",OFFSET('Water Data'!$B$2,0,10*ROW('Water Data'!E180)))</f>
        <v/>
      </c>
      <c r="B186" s="35" t="str">
        <f ca="true">+IF(OFFSET('Water Data'!$C$2,0,10*ROW('Water Data'!F180))="","",OFFSET('Water Data'!$C$2,0,10*ROW('Water Data'!F180)))</f>
        <v/>
      </c>
      <c r="C186" s="334" t="str">
        <f t="shared" ca="true" si="2"/>
        <v/>
      </c>
      <c r="D186" s="91"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1"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1"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1"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1"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1"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1"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1"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1"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1"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1"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1"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1"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1"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1"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1"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1"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1"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2"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2"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2"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2"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2"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2"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2"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2"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2"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2"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2"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2"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2"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2"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2"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2"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2"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2"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2"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2"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2"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2"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2"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2"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2"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2"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2"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2"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2"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2"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3"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3"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3"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3"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3"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3"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3"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3"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3"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3"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3"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3"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3"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3"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3"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3"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3"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3"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8"/>
      <c r="BS186" s="278" t="str">
        <f ca="true">+IF(OFFSET('Water Data'!$D$27,0,10*ROW('Water Data'!D180))="","",OFFSET('Water Data'!$D$27,0,10*ROW('Water Data'!D180)))</f>
        <v/>
      </c>
      <c r="BT186" s="278" t="str">
        <f ca="true">+IF(OFFSET('Water Data'!$D$28,0,10*ROW('Water Data'!D180))="","",OFFSET('Water Data'!$D$28,0,10*ROW('Water Data'!D180)))</f>
        <v/>
      </c>
      <c r="BU186" s="278" t="str">
        <f ca="true">+IF(OFFSET('Water Data'!$D$29,0,10*ROW('Water Data'!D180))="","",OFFSET('Water Data'!$D$29,0,10*ROW('Water Data'!D180)))</f>
        <v/>
      </c>
      <c r="BV186" s="278" t="str">
        <f ca="true">+IF(OFFSET('Water Data'!$E$27,0,10*ROW('Water Data'!E180))="","",OFFSET('Water Data'!$E$27,0,10*ROW('Water Data'!E180)))</f>
        <v/>
      </c>
      <c r="BW186" s="278" t="str">
        <f ca="true">+IF(OFFSET('Water Data'!$E$28,0,10*ROW('Water Data'!E180))="","",OFFSET('Water Data'!$E$28,0,10*ROW('Water Data'!E180)))</f>
        <v/>
      </c>
      <c r="BX186" s="278" t="str">
        <f ca="true">+IF(OFFSET('Water Data'!$E$29,0,10*ROW('Water Data'!E180))="","",OFFSET('Water Data'!$E$29,0,10*ROW('Water Data'!E180)))</f>
        <v/>
      </c>
      <c r="BY186" s="278" t="str">
        <f ca="true">+IF(OFFSET('Water Data'!$F$27,0,10*ROW('Water Data'!F180))="","",OFFSET('Water Data'!$F$27,0,10*ROW('Water Data'!F180)))</f>
        <v/>
      </c>
      <c r="BZ186" s="278" t="str">
        <f ca="true">+IF(OFFSET('Water Data'!$F$28,0,10*ROW('Water Data'!F180))="","",OFFSET('Water Data'!$F$28,0,10*ROW('Water Data'!F180)))</f>
        <v/>
      </c>
      <c r="CA186" s="278" t="str">
        <f ca="true">+IF(OFFSET('Water Data'!$F$29,0,10*ROW('Water Data'!F180))="","",OFFSET('Water Data'!$F$29,0,10*ROW('Water Data'!F180)))</f>
        <v/>
      </c>
      <c r="CB186" s="278" t="str">
        <f ca="true">+IF(OFFSET('Water Data'!$G$27,0,10*ROW('Water Data'!G180))="","",OFFSET('Water Data'!$G$27,0,10*ROW('Water Data'!G180)))</f>
        <v/>
      </c>
      <c r="CC186" s="278" t="str">
        <f ca="true">+IF(OFFSET('Water Data'!$G$28,0,10*ROW('Water Data'!G180))="","",OFFSET('Water Data'!$G$28,0,10*ROW('Water Data'!G180)))</f>
        <v/>
      </c>
      <c r="CD186" s="278" t="str">
        <f ca="true">+IF(OFFSET('Water Data'!$G$29,0,10*ROW('Water Data'!G180))="","",OFFSET('Water Data'!$G$29,0,10*ROW('Water Data'!G180)))</f>
        <v/>
      </c>
      <c r="CE186" s="278" t="str">
        <f ca="true">+IF(OFFSET('Water Data'!$H$27,0,10*ROW('Water Data'!H180))="","",OFFSET('Water Data'!$H$27,0,10*ROW('Water Data'!H180)))</f>
        <v/>
      </c>
      <c r="CF186" s="278" t="str">
        <f ca="true">+IF(OFFSET('Water Data'!$H$28,0,10*ROW('Water Data'!H180))="","",OFFSET('Water Data'!$H$28,0,10*ROW('Water Data'!H180)))</f>
        <v/>
      </c>
      <c r="CG186" s="278" t="str">
        <f ca="true">+IF(OFFSET('Water Data'!$H$29,0,10*ROW('Water Data'!H180))="","",OFFSET('Water Data'!$H$29,0,10*ROW('Water Data'!H180)))</f>
        <v/>
      </c>
      <c r="CH186" s="278" t="str">
        <f ca="true">+IF(OFFSET('Water Data'!$I$27,0,10*ROW('Water Data'!I180))="","",OFFSET('Water Data'!$I$27,0,10*ROW('Water Data'!I180)))</f>
        <v/>
      </c>
      <c r="CI186" s="278" t="str">
        <f ca="true">+IF(OFFSET('Water Data'!$I$28,0,10*ROW('Water Data'!I180))="","",OFFSET('Water Data'!$I$28,0,10*ROW('Water Data'!I180)))</f>
        <v/>
      </c>
      <c r="CJ186" s="278" t="str">
        <f ca="true">+IF(OFFSET('Water Data'!$I$29,0,10*ROW('Water Data'!I180))="","",OFFSET('Water Data'!$I$29,0,10*ROW('Water Data'!I180)))</f>
        <v/>
      </c>
      <c r="CK186" s="278" t="str">
        <f ca="true">+IF(OFFSET('Sanitation Data'!$D$28,0,10*ROW('Sanitation Data'!D180))="","",OFFSET('Sanitation Data'!$D$28,0,10*ROW('Sanitation Data'!D180)))</f>
        <v/>
      </c>
      <c r="CL186" s="278" t="str">
        <f ca="true">+IF(OFFSET('Sanitation Data'!$D$29,0,10*ROW('Sanitation Data'!D180))="","",OFFSET('Sanitation Data'!$D$29,0,10*ROW('Sanitation Data'!D180)))</f>
        <v/>
      </c>
      <c r="CM186" s="278" t="str">
        <f ca="true">+IF(OFFSET('Sanitation Data'!$D$30,0,10*ROW('Sanitation Data'!D180))="","",OFFSET('Sanitation Data'!$D$30,0,10*ROW('Sanitation Data'!D180)))</f>
        <v/>
      </c>
      <c r="CN186" s="278" t="str">
        <f ca="true">+IF(OFFSET('Sanitation Data'!$D$31,0,10*ROW('Sanitation Data'!D180))="","",OFFSET('Sanitation Data'!$D$31,0,10*ROW('Sanitation Data'!D180)))</f>
        <v/>
      </c>
      <c r="CO186" s="278" t="str">
        <f ca="true">+IF(OFFSET('Sanitation Data'!$D$32,0,10*ROW('Sanitation Data'!D180))="","",OFFSET('Sanitation Data'!$D$32,0,10*ROW('Sanitation Data'!D180)))</f>
        <v/>
      </c>
      <c r="CP186" s="278" t="str">
        <f ca="true">+IF(OFFSET('Sanitation Data'!$E$28,0,10*ROW('Sanitation Data'!E180))="","",OFFSET('Sanitation Data'!$E$28,0,10*ROW('Sanitation Data'!E180)))</f>
        <v/>
      </c>
      <c r="CQ186" s="278" t="str">
        <f ca="true">+IF(OFFSET('Sanitation Data'!$E$29,0,10*ROW('Sanitation Data'!E180))="","",OFFSET('Sanitation Data'!$E$29,0,10*ROW('Sanitation Data'!E180)))</f>
        <v/>
      </c>
      <c r="CR186" s="278" t="str">
        <f ca="true">+IF(OFFSET('Sanitation Data'!$E$30,0,10*ROW('Sanitation Data'!E180))="","",OFFSET('Sanitation Data'!$E$30,0,10*ROW('Sanitation Data'!E180)))</f>
        <v/>
      </c>
      <c r="CS186" s="278" t="str">
        <f ca="true">+IF(OFFSET('Sanitation Data'!$E$31,0,10*ROW('Sanitation Data'!E180))="","",OFFSET('Sanitation Data'!$E$31,0,10*ROW('Sanitation Data'!E180)))</f>
        <v/>
      </c>
      <c r="CT186" s="278" t="str">
        <f ca="true">+IF(OFFSET('Sanitation Data'!$E$32,0,10*ROW('Sanitation Data'!E180))="","",OFFSET('Sanitation Data'!$E$32,0,10*ROW('Sanitation Data'!E180)))</f>
        <v/>
      </c>
      <c r="CU186" s="278" t="str">
        <f ca="true">+IF(OFFSET('Sanitation Data'!$F$28,0,10*ROW('Sanitation Data'!F180))="","",OFFSET('Sanitation Data'!$F$28,0,10*ROW('Sanitation Data'!F180)))</f>
        <v/>
      </c>
      <c r="CV186" s="278" t="str">
        <f ca="true">+IF(OFFSET('Sanitation Data'!$F$29,0,10*ROW('Sanitation Data'!F180))="","",OFFSET('Sanitation Data'!$F$29,0,10*ROW('Sanitation Data'!F180)))</f>
        <v/>
      </c>
      <c r="CW186" s="278" t="str">
        <f ca="true">+IF(OFFSET('Sanitation Data'!$F$30,0,10*ROW('Sanitation Data'!F180))="","",OFFSET('Sanitation Data'!$F$30,0,10*ROW('Sanitation Data'!F180)))</f>
        <v/>
      </c>
      <c r="CX186" s="278" t="str">
        <f ca="true">+IF(OFFSET('Sanitation Data'!$F$31,0,10*ROW('Sanitation Data'!F180))="","",OFFSET('Sanitation Data'!$F$31,0,10*ROW('Sanitation Data'!F180)))</f>
        <v/>
      </c>
      <c r="CY186" s="278" t="str">
        <f ca="true">+IF(OFFSET('Sanitation Data'!$F$32,0,10*ROW('Sanitation Data'!F180))="","",OFFSET('Sanitation Data'!$F$32,0,10*ROW('Sanitation Data'!F180)))</f>
        <v/>
      </c>
      <c r="CZ186" s="278" t="str">
        <f ca="true">+IF(OFFSET('Sanitation Data'!$G$28,0,10*ROW('Sanitation Data'!G180))="","",OFFSET('Sanitation Data'!$G$28,0,10*ROW('Sanitation Data'!G180)))</f>
        <v/>
      </c>
      <c r="DA186" s="278" t="str">
        <f ca="true">+IF(OFFSET('Sanitation Data'!$G$29,0,10*ROW('Sanitation Data'!G180))="","",OFFSET('Sanitation Data'!$G$29,0,10*ROW('Sanitation Data'!G180)))</f>
        <v/>
      </c>
      <c r="DB186" s="278" t="str">
        <f ca="true">+IF(OFFSET('Sanitation Data'!$G$30,0,10*ROW('Sanitation Data'!G180))="","",OFFSET('Sanitation Data'!$G$30,0,10*ROW('Sanitation Data'!G180)))</f>
        <v/>
      </c>
      <c r="DC186" s="278" t="str">
        <f ca="true">+IF(OFFSET('Sanitation Data'!$G$31,0,10*ROW('Sanitation Data'!G180))="","",OFFSET('Sanitation Data'!$G$31,0,10*ROW('Sanitation Data'!G180)))</f>
        <v/>
      </c>
      <c r="DD186" s="278" t="str">
        <f ca="true">+IF(OFFSET('Sanitation Data'!$G$32,0,10*ROW('Sanitation Data'!G180))="","",OFFSET('Sanitation Data'!$G$32,0,10*ROW('Sanitation Data'!G180)))</f>
        <v/>
      </c>
      <c r="DE186" s="278" t="str">
        <f ca="true">+IF(OFFSET('Sanitation Data'!$H$28,0,10*ROW('Sanitation Data'!H180))="","",OFFSET('Sanitation Data'!$H$28,0,10*ROW('Sanitation Data'!H180)))</f>
        <v/>
      </c>
      <c r="DF186" s="278" t="str">
        <f ca="true">+IF(OFFSET('Sanitation Data'!$H$29,0,10*ROW('Sanitation Data'!H180))="","",OFFSET('Sanitation Data'!$H$29,0,10*ROW('Sanitation Data'!H180)))</f>
        <v/>
      </c>
      <c r="DG186" s="278" t="str">
        <f ca="true">+IF(OFFSET('Sanitation Data'!$H$30,0,10*ROW('Sanitation Data'!H180))="","",OFFSET('Sanitation Data'!$H$30,0,10*ROW('Sanitation Data'!H180)))</f>
        <v/>
      </c>
      <c r="DH186" s="278" t="str">
        <f ca="true">+IF(OFFSET('Sanitation Data'!$H$31,0,10*ROW('Sanitation Data'!H180))="","",OFFSET('Sanitation Data'!$H$31,0,10*ROW('Sanitation Data'!H180)))</f>
        <v/>
      </c>
      <c r="DI186" s="278" t="str">
        <f ca="true">+IF(OFFSET('Sanitation Data'!$H$32,0,10*ROW('Sanitation Data'!H180))="","",OFFSET('Sanitation Data'!$H$32,0,10*ROW('Sanitation Data'!H180)))</f>
        <v/>
      </c>
      <c r="DJ186" s="278" t="str">
        <f ca="true">+IF(OFFSET('Sanitation Data'!$I$28,0,10*ROW('Sanitation Data'!I180))="","",OFFSET('Sanitation Data'!$I$28,0,10*ROW('Sanitation Data'!I180)))</f>
        <v/>
      </c>
      <c r="DK186" s="278" t="str">
        <f ca="true">+IF(OFFSET('Sanitation Data'!$I$29,0,10*ROW('Sanitation Data'!I180))="","",OFFSET('Sanitation Data'!$I$29,0,10*ROW('Sanitation Data'!I180)))</f>
        <v/>
      </c>
      <c r="DL186" s="278" t="str">
        <f ca="true">+IF(OFFSET('Sanitation Data'!$I$30,0,10*ROW('Sanitation Data'!I180))="","",OFFSET('Sanitation Data'!$I$30,0,10*ROW('Sanitation Data'!I180)))</f>
        <v/>
      </c>
      <c r="DM186" s="278" t="str">
        <f ca="true">+IF(OFFSET('Sanitation Data'!$I$31,0,10*ROW('Sanitation Data'!I180))="","",OFFSET('Sanitation Data'!$I$31,0,10*ROW('Sanitation Data'!I180)))</f>
        <v/>
      </c>
      <c r="DN186" s="278" t="str">
        <f ca="true">+IF(OFFSET('Sanitation Data'!$I$32,0,10*ROW('Sanitation Data'!I180))="","",OFFSET('Sanitation Data'!$I$32,0,10*ROW('Sanitation Data'!I180)))</f>
        <v/>
      </c>
      <c r="DO186" s="278" t="str">
        <f ca="true">+IF(OFFSET('Hygiene Data'!$D$11,0,10*ROW('Hygiene Data'!D180))="","",OFFSET('Hygiene Data'!$D$11,0,10*ROW('Hygiene Data'!D180)))</f>
        <v/>
      </c>
      <c r="DP186" s="278" t="str">
        <f ca="true">+IF(OFFSET('Hygiene Data'!$D$12,0,10*ROW('Hygiene Data'!D180))="","",OFFSET('Hygiene Data'!$D$12,0,10*ROW('Hygiene Data'!D180)))</f>
        <v/>
      </c>
      <c r="DQ186" s="278" t="str">
        <f ca="true">+IF(OFFSET('Hygiene Data'!$D$13,0,10*ROW('Hygiene Data'!D180))="","",OFFSET('Hygiene Data'!$D$13,0,10*ROW('Hygiene Data'!D180)))</f>
        <v/>
      </c>
      <c r="DR186" s="278" t="str">
        <f ca="true">+IF(OFFSET('Hygiene Data'!$E$11,0,10*ROW('Hygiene Data'!E180))="","",OFFSET('Hygiene Data'!$E$11,0,10*ROW('Hygiene Data'!E180)))</f>
        <v/>
      </c>
      <c r="DS186" s="278" t="str">
        <f ca="true">+IF(OFFSET('Hygiene Data'!$E$12,0,10*ROW('Hygiene Data'!E180))="","",OFFSET('Hygiene Data'!$E$12,0,10*ROW('Hygiene Data'!E180)))</f>
        <v/>
      </c>
      <c r="DT186" s="278" t="str">
        <f ca="true">+IF(OFFSET('Hygiene Data'!$E$13,0,10*ROW('Hygiene Data'!E180))="","",OFFSET('Hygiene Data'!$E$13,0,10*ROW('Hygiene Data'!E180)))</f>
        <v/>
      </c>
      <c r="DU186" s="278" t="str">
        <f ca="true">+IF(OFFSET('Hygiene Data'!$F$11,0,10*ROW('Hygiene Data'!F180))="","",OFFSET('Hygiene Data'!$F$11,0,10*ROW('Hygiene Data'!F180)))</f>
        <v/>
      </c>
      <c r="DV186" s="278" t="str">
        <f ca="true">+IF(OFFSET('Hygiene Data'!$F$12,0,10*ROW('Hygiene Data'!F180))="","",OFFSET('Hygiene Data'!$F$12,0,10*ROW('Hygiene Data'!F180)))</f>
        <v/>
      </c>
      <c r="DW186" s="278" t="str">
        <f ca="true">+IF(OFFSET('Hygiene Data'!$F$13,0,10*ROW('Hygiene Data'!F180))="","",OFFSET('Hygiene Data'!$F$13,0,10*ROW('Hygiene Data'!F180)))</f>
        <v/>
      </c>
      <c r="DX186" s="278" t="str">
        <f ca="true">+IF(OFFSET('Hygiene Data'!$G$11,0,10*ROW('Hygiene Data'!G180))="","",OFFSET('Hygiene Data'!$G$11,0,10*ROW('Hygiene Data'!G180)))</f>
        <v/>
      </c>
      <c r="DY186" s="278" t="str">
        <f ca="true">+IF(OFFSET('Hygiene Data'!$G$12,0,10*ROW('Hygiene Data'!G180))="","",OFFSET('Hygiene Data'!$G$12,0,10*ROW('Hygiene Data'!G180)))</f>
        <v/>
      </c>
      <c r="DZ186" s="278" t="str">
        <f ca="true">+IF(OFFSET('Hygiene Data'!$G$13,0,10*ROW('Hygiene Data'!G180))="","",OFFSET('Hygiene Data'!$G$13,0,10*ROW('Hygiene Data'!G180)))</f>
        <v/>
      </c>
      <c r="EA186" s="278" t="str">
        <f ca="true">+IF(OFFSET('Hygiene Data'!$H$11,0,10*ROW('Hygiene Data'!H180))="","",OFFSET('Hygiene Data'!$H$11,0,10*ROW('Hygiene Data'!H180)))</f>
        <v/>
      </c>
      <c r="EB186" s="278" t="str">
        <f ca="true">+IF(OFFSET('Hygiene Data'!$H$12,0,10*ROW('Hygiene Data'!H180))="","",OFFSET('Hygiene Data'!$H$12,0,10*ROW('Hygiene Data'!H180)))</f>
        <v/>
      </c>
      <c r="EC186" s="278" t="str">
        <f ca="true">+IF(OFFSET('Hygiene Data'!$H$13,0,10*ROW('Hygiene Data'!H180))="","",OFFSET('Hygiene Data'!$H$13,0,10*ROW('Hygiene Data'!H180)))</f>
        <v/>
      </c>
      <c r="ED186" s="278" t="str">
        <f ca="true">+IF(OFFSET('Hygiene Data'!$I$11,0,10*ROW('Hygiene Data'!I180))="","",OFFSET('Hygiene Data'!$I$11,0,10*ROW('Hygiene Data'!I180)))</f>
        <v/>
      </c>
      <c r="EE186" s="278" t="str">
        <f ca="true">+IF(OFFSET('Hygiene Data'!$I$12,0,10*ROW('Hygiene Data'!I180))="","",OFFSET('Hygiene Data'!$I$12,0,10*ROW('Hygiene Data'!I180)))</f>
        <v/>
      </c>
      <c r="EF186" s="278" t="str">
        <f ca="true">+IF(OFFSET('Hygiene Data'!$I$13,0,10*ROW('Hygiene Data'!I180))="","",OFFSET('Hygiene Data'!$I$13,0,10*ROW('Hygiene Data'!I180)))</f>
        <v/>
      </c>
    </row>
    <row xmlns:x14ac="http://schemas.microsoft.com/office/spreadsheetml/2009/9/ac" r="187" x14ac:dyDescent="0.2">
      <c r="A187" s="35" t="str">
        <f ca="true">+IF(OFFSET('Water Data'!$B$2,0,10*ROW('Water Data'!E181))="","",OFFSET('Water Data'!$B$2,0,10*ROW('Water Data'!E181)))</f>
        <v/>
      </c>
      <c r="B187" s="35" t="str">
        <f ca="true">+IF(OFFSET('Water Data'!$C$2,0,10*ROW('Water Data'!F181))="","",OFFSET('Water Data'!$C$2,0,10*ROW('Water Data'!F181)))</f>
        <v/>
      </c>
      <c r="C187" s="334" t="str">
        <f t="shared" ca="true" si="2"/>
        <v/>
      </c>
      <c r="D187" s="91"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1"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1"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1"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1"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1"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1"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1"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1"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1"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1"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1"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1"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1"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1"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1"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1"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1"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2"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2"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2"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2"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2"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2"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2"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2"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2"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2"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2"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2"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2"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2"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2"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2"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2"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2"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2"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2"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2"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2"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2"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2"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2"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2"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2"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2"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2"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2"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3"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3"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3"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3"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3"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3"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3"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3"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3"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3"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3"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3"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3"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3"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3"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3"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3"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3"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8"/>
      <c r="BS187" s="278" t="str">
        <f ca="true">+IF(OFFSET('Water Data'!$D$27,0,10*ROW('Water Data'!D181))="","",OFFSET('Water Data'!$D$27,0,10*ROW('Water Data'!D181)))</f>
        <v/>
      </c>
      <c r="BT187" s="278" t="str">
        <f ca="true">+IF(OFFSET('Water Data'!$D$28,0,10*ROW('Water Data'!D181))="","",OFFSET('Water Data'!$D$28,0,10*ROW('Water Data'!D181)))</f>
        <v/>
      </c>
      <c r="BU187" s="278" t="str">
        <f ca="true">+IF(OFFSET('Water Data'!$D$29,0,10*ROW('Water Data'!D181))="","",OFFSET('Water Data'!$D$29,0,10*ROW('Water Data'!D181)))</f>
        <v/>
      </c>
      <c r="BV187" s="278" t="str">
        <f ca="true">+IF(OFFSET('Water Data'!$E$27,0,10*ROW('Water Data'!E181))="","",OFFSET('Water Data'!$E$27,0,10*ROW('Water Data'!E181)))</f>
        <v/>
      </c>
      <c r="BW187" s="278" t="str">
        <f ca="true">+IF(OFFSET('Water Data'!$E$28,0,10*ROW('Water Data'!E181))="","",OFFSET('Water Data'!$E$28,0,10*ROW('Water Data'!E181)))</f>
        <v/>
      </c>
      <c r="BX187" s="278" t="str">
        <f ca="true">+IF(OFFSET('Water Data'!$E$29,0,10*ROW('Water Data'!E181))="","",OFFSET('Water Data'!$E$29,0,10*ROW('Water Data'!E181)))</f>
        <v/>
      </c>
      <c r="BY187" s="278" t="str">
        <f ca="true">+IF(OFFSET('Water Data'!$F$27,0,10*ROW('Water Data'!F181))="","",OFFSET('Water Data'!$F$27,0,10*ROW('Water Data'!F181)))</f>
        <v/>
      </c>
      <c r="BZ187" s="278" t="str">
        <f ca="true">+IF(OFFSET('Water Data'!$F$28,0,10*ROW('Water Data'!F181))="","",OFFSET('Water Data'!$F$28,0,10*ROW('Water Data'!F181)))</f>
        <v/>
      </c>
      <c r="CA187" s="278" t="str">
        <f ca="true">+IF(OFFSET('Water Data'!$F$29,0,10*ROW('Water Data'!F181))="","",OFFSET('Water Data'!$F$29,0,10*ROW('Water Data'!F181)))</f>
        <v/>
      </c>
      <c r="CB187" s="278" t="str">
        <f ca="true">+IF(OFFSET('Water Data'!$G$27,0,10*ROW('Water Data'!G181))="","",OFFSET('Water Data'!$G$27,0,10*ROW('Water Data'!G181)))</f>
        <v/>
      </c>
      <c r="CC187" s="278" t="str">
        <f ca="true">+IF(OFFSET('Water Data'!$G$28,0,10*ROW('Water Data'!G181))="","",OFFSET('Water Data'!$G$28,0,10*ROW('Water Data'!G181)))</f>
        <v/>
      </c>
      <c r="CD187" s="278" t="str">
        <f ca="true">+IF(OFFSET('Water Data'!$G$29,0,10*ROW('Water Data'!G181))="","",OFFSET('Water Data'!$G$29,0,10*ROW('Water Data'!G181)))</f>
        <v/>
      </c>
      <c r="CE187" s="278" t="str">
        <f ca="true">+IF(OFFSET('Water Data'!$H$27,0,10*ROW('Water Data'!H181))="","",OFFSET('Water Data'!$H$27,0,10*ROW('Water Data'!H181)))</f>
        <v/>
      </c>
      <c r="CF187" s="278" t="str">
        <f ca="true">+IF(OFFSET('Water Data'!$H$28,0,10*ROW('Water Data'!H181))="","",OFFSET('Water Data'!$H$28,0,10*ROW('Water Data'!H181)))</f>
        <v/>
      </c>
      <c r="CG187" s="278" t="str">
        <f ca="true">+IF(OFFSET('Water Data'!$H$29,0,10*ROW('Water Data'!H181))="","",OFFSET('Water Data'!$H$29,0,10*ROW('Water Data'!H181)))</f>
        <v/>
      </c>
      <c r="CH187" s="278" t="str">
        <f ca="true">+IF(OFFSET('Water Data'!$I$27,0,10*ROW('Water Data'!I181))="","",OFFSET('Water Data'!$I$27,0,10*ROW('Water Data'!I181)))</f>
        <v/>
      </c>
      <c r="CI187" s="278" t="str">
        <f ca="true">+IF(OFFSET('Water Data'!$I$28,0,10*ROW('Water Data'!I181))="","",OFFSET('Water Data'!$I$28,0,10*ROW('Water Data'!I181)))</f>
        <v/>
      </c>
      <c r="CJ187" s="278" t="str">
        <f ca="true">+IF(OFFSET('Water Data'!$I$29,0,10*ROW('Water Data'!I181))="","",OFFSET('Water Data'!$I$29,0,10*ROW('Water Data'!I181)))</f>
        <v/>
      </c>
      <c r="CK187" s="278" t="str">
        <f ca="true">+IF(OFFSET('Sanitation Data'!$D$28,0,10*ROW('Sanitation Data'!D181))="","",OFFSET('Sanitation Data'!$D$28,0,10*ROW('Sanitation Data'!D181)))</f>
        <v/>
      </c>
      <c r="CL187" s="278" t="str">
        <f ca="true">+IF(OFFSET('Sanitation Data'!$D$29,0,10*ROW('Sanitation Data'!D181))="","",OFFSET('Sanitation Data'!$D$29,0,10*ROW('Sanitation Data'!D181)))</f>
        <v/>
      </c>
      <c r="CM187" s="278" t="str">
        <f ca="true">+IF(OFFSET('Sanitation Data'!$D$30,0,10*ROW('Sanitation Data'!D181))="","",OFFSET('Sanitation Data'!$D$30,0,10*ROW('Sanitation Data'!D181)))</f>
        <v/>
      </c>
      <c r="CN187" s="278" t="str">
        <f ca="true">+IF(OFFSET('Sanitation Data'!$D$31,0,10*ROW('Sanitation Data'!D181))="","",OFFSET('Sanitation Data'!$D$31,0,10*ROW('Sanitation Data'!D181)))</f>
        <v/>
      </c>
      <c r="CO187" s="278" t="str">
        <f ca="true">+IF(OFFSET('Sanitation Data'!$D$32,0,10*ROW('Sanitation Data'!D181))="","",OFFSET('Sanitation Data'!$D$32,0,10*ROW('Sanitation Data'!D181)))</f>
        <v/>
      </c>
      <c r="CP187" s="278" t="str">
        <f ca="true">+IF(OFFSET('Sanitation Data'!$E$28,0,10*ROW('Sanitation Data'!E181))="","",OFFSET('Sanitation Data'!$E$28,0,10*ROW('Sanitation Data'!E181)))</f>
        <v/>
      </c>
      <c r="CQ187" s="278" t="str">
        <f ca="true">+IF(OFFSET('Sanitation Data'!$E$29,0,10*ROW('Sanitation Data'!E181))="","",OFFSET('Sanitation Data'!$E$29,0,10*ROW('Sanitation Data'!E181)))</f>
        <v/>
      </c>
      <c r="CR187" s="278" t="str">
        <f ca="true">+IF(OFFSET('Sanitation Data'!$E$30,0,10*ROW('Sanitation Data'!E181))="","",OFFSET('Sanitation Data'!$E$30,0,10*ROW('Sanitation Data'!E181)))</f>
        <v/>
      </c>
      <c r="CS187" s="278" t="str">
        <f ca="true">+IF(OFFSET('Sanitation Data'!$E$31,0,10*ROW('Sanitation Data'!E181))="","",OFFSET('Sanitation Data'!$E$31,0,10*ROW('Sanitation Data'!E181)))</f>
        <v/>
      </c>
      <c r="CT187" s="278" t="str">
        <f ca="true">+IF(OFFSET('Sanitation Data'!$E$32,0,10*ROW('Sanitation Data'!E181))="","",OFFSET('Sanitation Data'!$E$32,0,10*ROW('Sanitation Data'!E181)))</f>
        <v/>
      </c>
      <c r="CU187" s="278" t="str">
        <f ca="true">+IF(OFFSET('Sanitation Data'!$F$28,0,10*ROW('Sanitation Data'!F181))="","",OFFSET('Sanitation Data'!$F$28,0,10*ROW('Sanitation Data'!F181)))</f>
        <v/>
      </c>
      <c r="CV187" s="278" t="str">
        <f ca="true">+IF(OFFSET('Sanitation Data'!$F$29,0,10*ROW('Sanitation Data'!F181))="","",OFFSET('Sanitation Data'!$F$29,0,10*ROW('Sanitation Data'!F181)))</f>
        <v/>
      </c>
      <c r="CW187" s="278" t="str">
        <f ca="true">+IF(OFFSET('Sanitation Data'!$F$30,0,10*ROW('Sanitation Data'!F181))="","",OFFSET('Sanitation Data'!$F$30,0,10*ROW('Sanitation Data'!F181)))</f>
        <v/>
      </c>
      <c r="CX187" s="278" t="str">
        <f ca="true">+IF(OFFSET('Sanitation Data'!$F$31,0,10*ROW('Sanitation Data'!F181))="","",OFFSET('Sanitation Data'!$F$31,0,10*ROW('Sanitation Data'!F181)))</f>
        <v/>
      </c>
      <c r="CY187" s="278" t="str">
        <f ca="true">+IF(OFFSET('Sanitation Data'!$F$32,0,10*ROW('Sanitation Data'!F181))="","",OFFSET('Sanitation Data'!$F$32,0,10*ROW('Sanitation Data'!F181)))</f>
        <v/>
      </c>
      <c r="CZ187" s="278" t="str">
        <f ca="true">+IF(OFFSET('Sanitation Data'!$G$28,0,10*ROW('Sanitation Data'!G181))="","",OFFSET('Sanitation Data'!$G$28,0,10*ROW('Sanitation Data'!G181)))</f>
        <v/>
      </c>
      <c r="DA187" s="278" t="str">
        <f ca="true">+IF(OFFSET('Sanitation Data'!$G$29,0,10*ROW('Sanitation Data'!G181))="","",OFFSET('Sanitation Data'!$G$29,0,10*ROW('Sanitation Data'!G181)))</f>
        <v/>
      </c>
      <c r="DB187" s="278" t="str">
        <f ca="true">+IF(OFFSET('Sanitation Data'!$G$30,0,10*ROW('Sanitation Data'!G181))="","",OFFSET('Sanitation Data'!$G$30,0,10*ROW('Sanitation Data'!G181)))</f>
        <v/>
      </c>
      <c r="DC187" s="278" t="str">
        <f ca="true">+IF(OFFSET('Sanitation Data'!$G$31,0,10*ROW('Sanitation Data'!G181))="","",OFFSET('Sanitation Data'!$G$31,0,10*ROW('Sanitation Data'!G181)))</f>
        <v/>
      </c>
      <c r="DD187" s="278" t="str">
        <f ca="true">+IF(OFFSET('Sanitation Data'!$G$32,0,10*ROW('Sanitation Data'!G181))="","",OFFSET('Sanitation Data'!$G$32,0,10*ROW('Sanitation Data'!G181)))</f>
        <v/>
      </c>
      <c r="DE187" s="278" t="str">
        <f ca="true">+IF(OFFSET('Sanitation Data'!$H$28,0,10*ROW('Sanitation Data'!H181))="","",OFFSET('Sanitation Data'!$H$28,0,10*ROW('Sanitation Data'!H181)))</f>
        <v/>
      </c>
      <c r="DF187" s="278" t="str">
        <f ca="true">+IF(OFFSET('Sanitation Data'!$H$29,0,10*ROW('Sanitation Data'!H181))="","",OFFSET('Sanitation Data'!$H$29,0,10*ROW('Sanitation Data'!H181)))</f>
        <v/>
      </c>
      <c r="DG187" s="278" t="str">
        <f ca="true">+IF(OFFSET('Sanitation Data'!$H$30,0,10*ROW('Sanitation Data'!H181))="","",OFFSET('Sanitation Data'!$H$30,0,10*ROW('Sanitation Data'!H181)))</f>
        <v/>
      </c>
      <c r="DH187" s="278" t="str">
        <f ca="true">+IF(OFFSET('Sanitation Data'!$H$31,0,10*ROW('Sanitation Data'!H181))="","",OFFSET('Sanitation Data'!$H$31,0,10*ROW('Sanitation Data'!H181)))</f>
        <v/>
      </c>
      <c r="DI187" s="278" t="str">
        <f ca="true">+IF(OFFSET('Sanitation Data'!$H$32,0,10*ROW('Sanitation Data'!H181))="","",OFFSET('Sanitation Data'!$H$32,0,10*ROW('Sanitation Data'!H181)))</f>
        <v/>
      </c>
      <c r="DJ187" s="278" t="str">
        <f ca="true">+IF(OFFSET('Sanitation Data'!$I$28,0,10*ROW('Sanitation Data'!I181))="","",OFFSET('Sanitation Data'!$I$28,0,10*ROW('Sanitation Data'!I181)))</f>
        <v/>
      </c>
      <c r="DK187" s="278" t="str">
        <f ca="true">+IF(OFFSET('Sanitation Data'!$I$29,0,10*ROW('Sanitation Data'!I181))="","",OFFSET('Sanitation Data'!$I$29,0,10*ROW('Sanitation Data'!I181)))</f>
        <v/>
      </c>
      <c r="DL187" s="278" t="str">
        <f ca="true">+IF(OFFSET('Sanitation Data'!$I$30,0,10*ROW('Sanitation Data'!I181))="","",OFFSET('Sanitation Data'!$I$30,0,10*ROW('Sanitation Data'!I181)))</f>
        <v/>
      </c>
      <c r="DM187" s="278" t="str">
        <f ca="true">+IF(OFFSET('Sanitation Data'!$I$31,0,10*ROW('Sanitation Data'!I181))="","",OFFSET('Sanitation Data'!$I$31,0,10*ROW('Sanitation Data'!I181)))</f>
        <v/>
      </c>
      <c r="DN187" s="278" t="str">
        <f ca="true">+IF(OFFSET('Sanitation Data'!$I$32,0,10*ROW('Sanitation Data'!I181))="","",OFFSET('Sanitation Data'!$I$32,0,10*ROW('Sanitation Data'!I181)))</f>
        <v/>
      </c>
      <c r="DO187" s="278" t="str">
        <f ca="true">+IF(OFFSET('Hygiene Data'!$D$11,0,10*ROW('Hygiene Data'!D181))="","",OFFSET('Hygiene Data'!$D$11,0,10*ROW('Hygiene Data'!D181)))</f>
        <v/>
      </c>
      <c r="DP187" s="278" t="str">
        <f ca="true">+IF(OFFSET('Hygiene Data'!$D$12,0,10*ROW('Hygiene Data'!D181))="","",OFFSET('Hygiene Data'!$D$12,0,10*ROW('Hygiene Data'!D181)))</f>
        <v/>
      </c>
      <c r="DQ187" s="278" t="str">
        <f ca="true">+IF(OFFSET('Hygiene Data'!$D$13,0,10*ROW('Hygiene Data'!D181))="","",OFFSET('Hygiene Data'!$D$13,0,10*ROW('Hygiene Data'!D181)))</f>
        <v/>
      </c>
      <c r="DR187" s="278" t="str">
        <f ca="true">+IF(OFFSET('Hygiene Data'!$E$11,0,10*ROW('Hygiene Data'!E181))="","",OFFSET('Hygiene Data'!$E$11,0,10*ROW('Hygiene Data'!E181)))</f>
        <v/>
      </c>
      <c r="DS187" s="278" t="str">
        <f ca="true">+IF(OFFSET('Hygiene Data'!$E$12,0,10*ROW('Hygiene Data'!E181))="","",OFFSET('Hygiene Data'!$E$12,0,10*ROW('Hygiene Data'!E181)))</f>
        <v/>
      </c>
      <c r="DT187" s="278" t="str">
        <f ca="true">+IF(OFFSET('Hygiene Data'!$E$13,0,10*ROW('Hygiene Data'!E181))="","",OFFSET('Hygiene Data'!$E$13,0,10*ROW('Hygiene Data'!E181)))</f>
        <v/>
      </c>
      <c r="DU187" s="278" t="str">
        <f ca="true">+IF(OFFSET('Hygiene Data'!$F$11,0,10*ROW('Hygiene Data'!F181))="","",OFFSET('Hygiene Data'!$F$11,0,10*ROW('Hygiene Data'!F181)))</f>
        <v/>
      </c>
      <c r="DV187" s="278" t="str">
        <f ca="true">+IF(OFFSET('Hygiene Data'!$F$12,0,10*ROW('Hygiene Data'!F181))="","",OFFSET('Hygiene Data'!$F$12,0,10*ROW('Hygiene Data'!F181)))</f>
        <v/>
      </c>
      <c r="DW187" s="278" t="str">
        <f ca="true">+IF(OFFSET('Hygiene Data'!$F$13,0,10*ROW('Hygiene Data'!F181))="","",OFFSET('Hygiene Data'!$F$13,0,10*ROW('Hygiene Data'!F181)))</f>
        <v/>
      </c>
      <c r="DX187" s="278" t="str">
        <f ca="true">+IF(OFFSET('Hygiene Data'!$G$11,0,10*ROW('Hygiene Data'!G181))="","",OFFSET('Hygiene Data'!$G$11,0,10*ROW('Hygiene Data'!G181)))</f>
        <v/>
      </c>
      <c r="DY187" s="278" t="str">
        <f ca="true">+IF(OFFSET('Hygiene Data'!$G$12,0,10*ROW('Hygiene Data'!G181))="","",OFFSET('Hygiene Data'!$G$12,0,10*ROW('Hygiene Data'!G181)))</f>
        <v/>
      </c>
      <c r="DZ187" s="278" t="str">
        <f ca="true">+IF(OFFSET('Hygiene Data'!$G$13,0,10*ROW('Hygiene Data'!G181))="","",OFFSET('Hygiene Data'!$G$13,0,10*ROW('Hygiene Data'!G181)))</f>
        <v/>
      </c>
      <c r="EA187" s="278" t="str">
        <f ca="true">+IF(OFFSET('Hygiene Data'!$H$11,0,10*ROW('Hygiene Data'!H181))="","",OFFSET('Hygiene Data'!$H$11,0,10*ROW('Hygiene Data'!H181)))</f>
        <v/>
      </c>
      <c r="EB187" s="278" t="str">
        <f ca="true">+IF(OFFSET('Hygiene Data'!$H$12,0,10*ROW('Hygiene Data'!H181))="","",OFFSET('Hygiene Data'!$H$12,0,10*ROW('Hygiene Data'!H181)))</f>
        <v/>
      </c>
      <c r="EC187" s="278" t="str">
        <f ca="true">+IF(OFFSET('Hygiene Data'!$H$13,0,10*ROW('Hygiene Data'!H181))="","",OFFSET('Hygiene Data'!$H$13,0,10*ROW('Hygiene Data'!H181)))</f>
        <v/>
      </c>
      <c r="ED187" s="278" t="str">
        <f ca="true">+IF(OFFSET('Hygiene Data'!$I$11,0,10*ROW('Hygiene Data'!I181))="","",OFFSET('Hygiene Data'!$I$11,0,10*ROW('Hygiene Data'!I181)))</f>
        <v/>
      </c>
      <c r="EE187" s="278" t="str">
        <f ca="true">+IF(OFFSET('Hygiene Data'!$I$12,0,10*ROW('Hygiene Data'!I181))="","",OFFSET('Hygiene Data'!$I$12,0,10*ROW('Hygiene Data'!I181)))</f>
        <v/>
      </c>
      <c r="EF187" s="278" t="str">
        <f ca="true">+IF(OFFSET('Hygiene Data'!$I$13,0,10*ROW('Hygiene Data'!I181))="","",OFFSET('Hygiene Data'!$I$13,0,10*ROW('Hygiene Data'!I181)))</f>
        <v/>
      </c>
    </row>
    <row xmlns:x14ac="http://schemas.microsoft.com/office/spreadsheetml/2009/9/ac" r="188" x14ac:dyDescent="0.2">
      <c r="A188" s="35" t="str">
        <f ca="true">+IF(OFFSET('Water Data'!$B$2,0,10*ROW('Water Data'!E182))="","",OFFSET('Water Data'!$B$2,0,10*ROW('Water Data'!E182)))</f>
        <v/>
      </c>
      <c r="B188" s="35" t="str">
        <f ca="true">+IF(OFFSET('Water Data'!$C$2,0,10*ROW('Water Data'!F182))="","",OFFSET('Water Data'!$C$2,0,10*ROW('Water Data'!F182)))</f>
        <v/>
      </c>
      <c r="C188" s="334" t="str">
        <f t="shared" ca="true" si="2"/>
        <v/>
      </c>
      <c r="D188" s="91"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1"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1"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1"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1"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1"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1"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1"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1"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1"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1"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1"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1"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1"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1"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1"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1"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1"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2"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2"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2"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2"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2"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2"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2"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2"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2"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2"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2"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2"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2"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2"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2"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2"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2"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2"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2"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2"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2"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2"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2"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2"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2"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2"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2"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2"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2"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2"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3"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3"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3"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3"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3"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3"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3"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3"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3"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3"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3"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3"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3"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3"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3"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3"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3"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3"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8"/>
      <c r="BS188" s="278" t="str">
        <f ca="true">+IF(OFFSET('Water Data'!$D$27,0,10*ROW('Water Data'!D182))="","",OFFSET('Water Data'!$D$27,0,10*ROW('Water Data'!D182)))</f>
        <v/>
      </c>
      <c r="BT188" s="278" t="str">
        <f ca="true">+IF(OFFSET('Water Data'!$D$28,0,10*ROW('Water Data'!D182))="","",OFFSET('Water Data'!$D$28,0,10*ROW('Water Data'!D182)))</f>
        <v/>
      </c>
      <c r="BU188" s="278" t="str">
        <f ca="true">+IF(OFFSET('Water Data'!$D$29,0,10*ROW('Water Data'!D182))="","",OFFSET('Water Data'!$D$29,0,10*ROW('Water Data'!D182)))</f>
        <v/>
      </c>
      <c r="BV188" s="278" t="str">
        <f ca="true">+IF(OFFSET('Water Data'!$E$27,0,10*ROW('Water Data'!E182))="","",OFFSET('Water Data'!$E$27,0,10*ROW('Water Data'!E182)))</f>
        <v/>
      </c>
      <c r="BW188" s="278" t="str">
        <f ca="true">+IF(OFFSET('Water Data'!$E$28,0,10*ROW('Water Data'!E182))="","",OFFSET('Water Data'!$E$28,0,10*ROW('Water Data'!E182)))</f>
        <v/>
      </c>
      <c r="BX188" s="278" t="str">
        <f ca="true">+IF(OFFSET('Water Data'!$E$29,0,10*ROW('Water Data'!E182))="","",OFFSET('Water Data'!$E$29,0,10*ROW('Water Data'!E182)))</f>
        <v/>
      </c>
      <c r="BY188" s="278" t="str">
        <f ca="true">+IF(OFFSET('Water Data'!$F$27,0,10*ROW('Water Data'!F182))="","",OFFSET('Water Data'!$F$27,0,10*ROW('Water Data'!F182)))</f>
        <v/>
      </c>
      <c r="BZ188" s="278" t="str">
        <f ca="true">+IF(OFFSET('Water Data'!$F$28,0,10*ROW('Water Data'!F182))="","",OFFSET('Water Data'!$F$28,0,10*ROW('Water Data'!F182)))</f>
        <v/>
      </c>
      <c r="CA188" s="278" t="str">
        <f ca="true">+IF(OFFSET('Water Data'!$F$29,0,10*ROW('Water Data'!F182))="","",OFFSET('Water Data'!$F$29,0,10*ROW('Water Data'!F182)))</f>
        <v/>
      </c>
      <c r="CB188" s="278" t="str">
        <f ca="true">+IF(OFFSET('Water Data'!$G$27,0,10*ROW('Water Data'!G182))="","",OFFSET('Water Data'!$G$27,0,10*ROW('Water Data'!G182)))</f>
        <v/>
      </c>
      <c r="CC188" s="278" t="str">
        <f ca="true">+IF(OFFSET('Water Data'!$G$28,0,10*ROW('Water Data'!G182))="","",OFFSET('Water Data'!$G$28,0,10*ROW('Water Data'!G182)))</f>
        <v/>
      </c>
      <c r="CD188" s="278" t="str">
        <f ca="true">+IF(OFFSET('Water Data'!$G$29,0,10*ROW('Water Data'!G182))="","",OFFSET('Water Data'!$G$29,0,10*ROW('Water Data'!G182)))</f>
        <v/>
      </c>
      <c r="CE188" s="278" t="str">
        <f ca="true">+IF(OFFSET('Water Data'!$H$27,0,10*ROW('Water Data'!H182))="","",OFFSET('Water Data'!$H$27,0,10*ROW('Water Data'!H182)))</f>
        <v/>
      </c>
      <c r="CF188" s="278" t="str">
        <f ca="true">+IF(OFFSET('Water Data'!$H$28,0,10*ROW('Water Data'!H182))="","",OFFSET('Water Data'!$H$28,0,10*ROW('Water Data'!H182)))</f>
        <v/>
      </c>
      <c r="CG188" s="278" t="str">
        <f ca="true">+IF(OFFSET('Water Data'!$H$29,0,10*ROW('Water Data'!H182))="","",OFFSET('Water Data'!$H$29,0,10*ROW('Water Data'!H182)))</f>
        <v/>
      </c>
      <c r="CH188" s="278" t="str">
        <f ca="true">+IF(OFFSET('Water Data'!$I$27,0,10*ROW('Water Data'!I182))="","",OFFSET('Water Data'!$I$27,0,10*ROW('Water Data'!I182)))</f>
        <v/>
      </c>
      <c r="CI188" s="278" t="str">
        <f ca="true">+IF(OFFSET('Water Data'!$I$28,0,10*ROW('Water Data'!I182))="","",OFFSET('Water Data'!$I$28,0,10*ROW('Water Data'!I182)))</f>
        <v/>
      </c>
      <c r="CJ188" s="278" t="str">
        <f ca="true">+IF(OFFSET('Water Data'!$I$29,0,10*ROW('Water Data'!I182))="","",OFFSET('Water Data'!$I$29,0,10*ROW('Water Data'!I182)))</f>
        <v/>
      </c>
      <c r="CK188" s="278" t="str">
        <f ca="true">+IF(OFFSET('Sanitation Data'!$D$28,0,10*ROW('Sanitation Data'!D182))="","",OFFSET('Sanitation Data'!$D$28,0,10*ROW('Sanitation Data'!D182)))</f>
        <v/>
      </c>
      <c r="CL188" s="278" t="str">
        <f ca="true">+IF(OFFSET('Sanitation Data'!$D$29,0,10*ROW('Sanitation Data'!D182))="","",OFFSET('Sanitation Data'!$D$29,0,10*ROW('Sanitation Data'!D182)))</f>
        <v/>
      </c>
      <c r="CM188" s="278" t="str">
        <f ca="true">+IF(OFFSET('Sanitation Data'!$D$30,0,10*ROW('Sanitation Data'!D182))="","",OFFSET('Sanitation Data'!$D$30,0,10*ROW('Sanitation Data'!D182)))</f>
        <v/>
      </c>
      <c r="CN188" s="278" t="str">
        <f ca="true">+IF(OFFSET('Sanitation Data'!$D$31,0,10*ROW('Sanitation Data'!D182))="","",OFFSET('Sanitation Data'!$D$31,0,10*ROW('Sanitation Data'!D182)))</f>
        <v/>
      </c>
      <c r="CO188" s="278" t="str">
        <f ca="true">+IF(OFFSET('Sanitation Data'!$D$32,0,10*ROW('Sanitation Data'!D182))="","",OFFSET('Sanitation Data'!$D$32,0,10*ROW('Sanitation Data'!D182)))</f>
        <v/>
      </c>
      <c r="CP188" s="278" t="str">
        <f ca="true">+IF(OFFSET('Sanitation Data'!$E$28,0,10*ROW('Sanitation Data'!E182))="","",OFFSET('Sanitation Data'!$E$28,0,10*ROW('Sanitation Data'!E182)))</f>
        <v/>
      </c>
      <c r="CQ188" s="278" t="str">
        <f ca="true">+IF(OFFSET('Sanitation Data'!$E$29,0,10*ROW('Sanitation Data'!E182))="","",OFFSET('Sanitation Data'!$E$29,0,10*ROW('Sanitation Data'!E182)))</f>
        <v/>
      </c>
      <c r="CR188" s="278" t="str">
        <f ca="true">+IF(OFFSET('Sanitation Data'!$E$30,0,10*ROW('Sanitation Data'!E182))="","",OFFSET('Sanitation Data'!$E$30,0,10*ROW('Sanitation Data'!E182)))</f>
        <v/>
      </c>
      <c r="CS188" s="278" t="str">
        <f ca="true">+IF(OFFSET('Sanitation Data'!$E$31,0,10*ROW('Sanitation Data'!E182))="","",OFFSET('Sanitation Data'!$E$31,0,10*ROW('Sanitation Data'!E182)))</f>
        <v/>
      </c>
      <c r="CT188" s="278" t="str">
        <f ca="true">+IF(OFFSET('Sanitation Data'!$E$32,0,10*ROW('Sanitation Data'!E182))="","",OFFSET('Sanitation Data'!$E$32,0,10*ROW('Sanitation Data'!E182)))</f>
        <v/>
      </c>
      <c r="CU188" s="278" t="str">
        <f ca="true">+IF(OFFSET('Sanitation Data'!$F$28,0,10*ROW('Sanitation Data'!F182))="","",OFFSET('Sanitation Data'!$F$28,0,10*ROW('Sanitation Data'!F182)))</f>
        <v/>
      </c>
      <c r="CV188" s="278" t="str">
        <f ca="true">+IF(OFFSET('Sanitation Data'!$F$29,0,10*ROW('Sanitation Data'!F182))="","",OFFSET('Sanitation Data'!$F$29,0,10*ROW('Sanitation Data'!F182)))</f>
        <v/>
      </c>
      <c r="CW188" s="278" t="str">
        <f ca="true">+IF(OFFSET('Sanitation Data'!$F$30,0,10*ROW('Sanitation Data'!F182))="","",OFFSET('Sanitation Data'!$F$30,0,10*ROW('Sanitation Data'!F182)))</f>
        <v/>
      </c>
      <c r="CX188" s="278" t="str">
        <f ca="true">+IF(OFFSET('Sanitation Data'!$F$31,0,10*ROW('Sanitation Data'!F182))="","",OFFSET('Sanitation Data'!$F$31,0,10*ROW('Sanitation Data'!F182)))</f>
        <v/>
      </c>
      <c r="CY188" s="278" t="str">
        <f ca="true">+IF(OFFSET('Sanitation Data'!$F$32,0,10*ROW('Sanitation Data'!F182))="","",OFFSET('Sanitation Data'!$F$32,0,10*ROW('Sanitation Data'!F182)))</f>
        <v/>
      </c>
      <c r="CZ188" s="278" t="str">
        <f ca="true">+IF(OFFSET('Sanitation Data'!$G$28,0,10*ROW('Sanitation Data'!G182))="","",OFFSET('Sanitation Data'!$G$28,0,10*ROW('Sanitation Data'!G182)))</f>
        <v/>
      </c>
      <c r="DA188" s="278" t="str">
        <f ca="true">+IF(OFFSET('Sanitation Data'!$G$29,0,10*ROW('Sanitation Data'!G182))="","",OFFSET('Sanitation Data'!$G$29,0,10*ROW('Sanitation Data'!G182)))</f>
        <v/>
      </c>
      <c r="DB188" s="278" t="str">
        <f ca="true">+IF(OFFSET('Sanitation Data'!$G$30,0,10*ROW('Sanitation Data'!G182))="","",OFFSET('Sanitation Data'!$G$30,0,10*ROW('Sanitation Data'!G182)))</f>
        <v/>
      </c>
      <c r="DC188" s="278" t="str">
        <f ca="true">+IF(OFFSET('Sanitation Data'!$G$31,0,10*ROW('Sanitation Data'!G182))="","",OFFSET('Sanitation Data'!$G$31,0,10*ROW('Sanitation Data'!G182)))</f>
        <v/>
      </c>
      <c r="DD188" s="278" t="str">
        <f ca="true">+IF(OFFSET('Sanitation Data'!$G$32,0,10*ROW('Sanitation Data'!G182))="","",OFFSET('Sanitation Data'!$G$32,0,10*ROW('Sanitation Data'!G182)))</f>
        <v/>
      </c>
      <c r="DE188" s="278" t="str">
        <f ca="true">+IF(OFFSET('Sanitation Data'!$H$28,0,10*ROW('Sanitation Data'!H182))="","",OFFSET('Sanitation Data'!$H$28,0,10*ROW('Sanitation Data'!H182)))</f>
        <v/>
      </c>
      <c r="DF188" s="278" t="str">
        <f ca="true">+IF(OFFSET('Sanitation Data'!$H$29,0,10*ROW('Sanitation Data'!H182))="","",OFFSET('Sanitation Data'!$H$29,0,10*ROW('Sanitation Data'!H182)))</f>
        <v/>
      </c>
      <c r="DG188" s="278" t="str">
        <f ca="true">+IF(OFFSET('Sanitation Data'!$H$30,0,10*ROW('Sanitation Data'!H182))="","",OFFSET('Sanitation Data'!$H$30,0,10*ROW('Sanitation Data'!H182)))</f>
        <v/>
      </c>
      <c r="DH188" s="278" t="str">
        <f ca="true">+IF(OFFSET('Sanitation Data'!$H$31,0,10*ROW('Sanitation Data'!H182))="","",OFFSET('Sanitation Data'!$H$31,0,10*ROW('Sanitation Data'!H182)))</f>
        <v/>
      </c>
      <c r="DI188" s="278" t="str">
        <f ca="true">+IF(OFFSET('Sanitation Data'!$H$32,0,10*ROW('Sanitation Data'!H182))="","",OFFSET('Sanitation Data'!$H$32,0,10*ROW('Sanitation Data'!H182)))</f>
        <v/>
      </c>
      <c r="DJ188" s="278" t="str">
        <f ca="true">+IF(OFFSET('Sanitation Data'!$I$28,0,10*ROW('Sanitation Data'!I182))="","",OFFSET('Sanitation Data'!$I$28,0,10*ROW('Sanitation Data'!I182)))</f>
        <v/>
      </c>
      <c r="DK188" s="278" t="str">
        <f ca="true">+IF(OFFSET('Sanitation Data'!$I$29,0,10*ROW('Sanitation Data'!I182))="","",OFFSET('Sanitation Data'!$I$29,0,10*ROW('Sanitation Data'!I182)))</f>
        <v/>
      </c>
      <c r="DL188" s="278" t="str">
        <f ca="true">+IF(OFFSET('Sanitation Data'!$I$30,0,10*ROW('Sanitation Data'!I182))="","",OFFSET('Sanitation Data'!$I$30,0,10*ROW('Sanitation Data'!I182)))</f>
        <v/>
      </c>
      <c r="DM188" s="278" t="str">
        <f ca="true">+IF(OFFSET('Sanitation Data'!$I$31,0,10*ROW('Sanitation Data'!I182))="","",OFFSET('Sanitation Data'!$I$31,0,10*ROW('Sanitation Data'!I182)))</f>
        <v/>
      </c>
      <c r="DN188" s="278" t="str">
        <f ca="true">+IF(OFFSET('Sanitation Data'!$I$32,0,10*ROW('Sanitation Data'!I182))="","",OFFSET('Sanitation Data'!$I$32,0,10*ROW('Sanitation Data'!I182)))</f>
        <v/>
      </c>
      <c r="DO188" s="278" t="str">
        <f ca="true">+IF(OFFSET('Hygiene Data'!$D$11,0,10*ROW('Hygiene Data'!D182))="","",OFFSET('Hygiene Data'!$D$11,0,10*ROW('Hygiene Data'!D182)))</f>
        <v/>
      </c>
      <c r="DP188" s="278" t="str">
        <f ca="true">+IF(OFFSET('Hygiene Data'!$D$12,0,10*ROW('Hygiene Data'!D182))="","",OFFSET('Hygiene Data'!$D$12,0,10*ROW('Hygiene Data'!D182)))</f>
        <v/>
      </c>
      <c r="DQ188" s="278" t="str">
        <f ca="true">+IF(OFFSET('Hygiene Data'!$D$13,0,10*ROW('Hygiene Data'!D182))="","",OFFSET('Hygiene Data'!$D$13,0,10*ROW('Hygiene Data'!D182)))</f>
        <v/>
      </c>
      <c r="DR188" s="278" t="str">
        <f ca="true">+IF(OFFSET('Hygiene Data'!$E$11,0,10*ROW('Hygiene Data'!E182))="","",OFFSET('Hygiene Data'!$E$11,0,10*ROW('Hygiene Data'!E182)))</f>
        <v/>
      </c>
      <c r="DS188" s="278" t="str">
        <f ca="true">+IF(OFFSET('Hygiene Data'!$E$12,0,10*ROW('Hygiene Data'!E182))="","",OFFSET('Hygiene Data'!$E$12,0,10*ROW('Hygiene Data'!E182)))</f>
        <v/>
      </c>
      <c r="DT188" s="278" t="str">
        <f ca="true">+IF(OFFSET('Hygiene Data'!$E$13,0,10*ROW('Hygiene Data'!E182))="","",OFFSET('Hygiene Data'!$E$13,0,10*ROW('Hygiene Data'!E182)))</f>
        <v/>
      </c>
      <c r="DU188" s="278" t="str">
        <f ca="true">+IF(OFFSET('Hygiene Data'!$F$11,0,10*ROW('Hygiene Data'!F182))="","",OFFSET('Hygiene Data'!$F$11,0,10*ROW('Hygiene Data'!F182)))</f>
        <v/>
      </c>
      <c r="DV188" s="278" t="str">
        <f ca="true">+IF(OFFSET('Hygiene Data'!$F$12,0,10*ROW('Hygiene Data'!F182))="","",OFFSET('Hygiene Data'!$F$12,0,10*ROW('Hygiene Data'!F182)))</f>
        <v/>
      </c>
      <c r="DW188" s="278" t="str">
        <f ca="true">+IF(OFFSET('Hygiene Data'!$F$13,0,10*ROW('Hygiene Data'!F182))="","",OFFSET('Hygiene Data'!$F$13,0,10*ROW('Hygiene Data'!F182)))</f>
        <v/>
      </c>
      <c r="DX188" s="278" t="str">
        <f ca="true">+IF(OFFSET('Hygiene Data'!$G$11,0,10*ROW('Hygiene Data'!G182))="","",OFFSET('Hygiene Data'!$G$11,0,10*ROW('Hygiene Data'!G182)))</f>
        <v/>
      </c>
      <c r="DY188" s="278" t="str">
        <f ca="true">+IF(OFFSET('Hygiene Data'!$G$12,0,10*ROW('Hygiene Data'!G182))="","",OFFSET('Hygiene Data'!$G$12,0,10*ROW('Hygiene Data'!G182)))</f>
        <v/>
      </c>
      <c r="DZ188" s="278" t="str">
        <f ca="true">+IF(OFFSET('Hygiene Data'!$G$13,0,10*ROW('Hygiene Data'!G182))="","",OFFSET('Hygiene Data'!$G$13,0,10*ROW('Hygiene Data'!G182)))</f>
        <v/>
      </c>
      <c r="EA188" s="278" t="str">
        <f ca="true">+IF(OFFSET('Hygiene Data'!$H$11,0,10*ROW('Hygiene Data'!H182))="","",OFFSET('Hygiene Data'!$H$11,0,10*ROW('Hygiene Data'!H182)))</f>
        <v/>
      </c>
      <c r="EB188" s="278" t="str">
        <f ca="true">+IF(OFFSET('Hygiene Data'!$H$12,0,10*ROW('Hygiene Data'!H182))="","",OFFSET('Hygiene Data'!$H$12,0,10*ROW('Hygiene Data'!H182)))</f>
        <v/>
      </c>
      <c r="EC188" s="278" t="str">
        <f ca="true">+IF(OFFSET('Hygiene Data'!$H$13,0,10*ROW('Hygiene Data'!H182))="","",OFFSET('Hygiene Data'!$H$13,0,10*ROW('Hygiene Data'!H182)))</f>
        <v/>
      </c>
      <c r="ED188" s="278" t="str">
        <f ca="true">+IF(OFFSET('Hygiene Data'!$I$11,0,10*ROW('Hygiene Data'!I182))="","",OFFSET('Hygiene Data'!$I$11,0,10*ROW('Hygiene Data'!I182)))</f>
        <v/>
      </c>
      <c r="EE188" s="278" t="str">
        <f ca="true">+IF(OFFSET('Hygiene Data'!$I$12,0,10*ROW('Hygiene Data'!I182))="","",OFFSET('Hygiene Data'!$I$12,0,10*ROW('Hygiene Data'!I182)))</f>
        <v/>
      </c>
      <c r="EF188" s="278" t="str">
        <f ca="true">+IF(OFFSET('Hygiene Data'!$I$13,0,10*ROW('Hygiene Data'!I182))="","",OFFSET('Hygiene Data'!$I$13,0,10*ROW('Hygiene Data'!I182)))</f>
        <v/>
      </c>
    </row>
    <row xmlns:x14ac="http://schemas.microsoft.com/office/spreadsheetml/2009/9/ac" r="189" x14ac:dyDescent="0.2">
      <c r="A189" s="35" t="str">
        <f ca="true">+IF(OFFSET('Water Data'!$B$2,0,10*ROW('Water Data'!E183))="","",OFFSET('Water Data'!$B$2,0,10*ROW('Water Data'!E183)))</f>
        <v/>
      </c>
      <c r="B189" s="35" t="str">
        <f ca="true">+IF(OFFSET('Water Data'!$C$2,0,10*ROW('Water Data'!F183))="","",OFFSET('Water Data'!$C$2,0,10*ROW('Water Data'!F183)))</f>
        <v/>
      </c>
      <c r="C189" s="334" t="str">
        <f t="shared" ca="true" si="2"/>
        <v/>
      </c>
      <c r="D189" s="91"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1"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1"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1"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1"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1"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1"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1"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1"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1"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1"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1"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1"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1"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1"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1"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1"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1"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2"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2"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2"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2"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2"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2"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2"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2"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2"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2"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2"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2"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2"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2"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2"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2"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2"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2"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2"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2"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2"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2"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2"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2"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2"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2"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2"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2"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2"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2"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3"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3"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3"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3"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3"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3"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3"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3"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3"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3"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3"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3"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3"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3"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3"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3"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3"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3"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8"/>
      <c r="BS189" s="278" t="str">
        <f ca="true">+IF(OFFSET('Water Data'!$D$27,0,10*ROW('Water Data'!D183))="","",OFFSET('Water Data'!$D$27,0,10*ROW('Water Data'!D183)))</f>
        <v/>
      </c>
      <c r="BT189" s="278" t="str">
        <f ca="true">+IF(OFFSET('Water Data'!$D$28,0,10*ROW('Water Data'!D183))="","",OFFSET('Water Data'!$D$28,0,10*ROW('Water Data'!D183)))</f>
        <v/>
      </c>
      <c r="BU189" s="278" t="str">
        <f ca="true">+IF(OFFSET('Water Data'!$D$29,0,10*ROW('Water Data'!D183))="","",OFFSET('Water Data'!$D$29,0,10*ROW('Water Data'!D183)))</f>
        <v/>
      </c>
      <c r="BV189" s="278" t="str">
        <f ca="true">+IF(OFFSET('Water Data'!$E$27,0,10*ROW('Water Data'!E183))="","",OFFSET('Water Data'!$E$27,0,10*ROW('Water Data'!E183)))</f>
        <v/>
      </c>
      <c r="BW189" s="278" t="str">
        <f ca="true">+IF(OFFSET('Water Data'!$E$28,0,10*ROW('Water Data'!E183))="","",OFFSET('Water Data'!$E$28,0,10*ROW('Water Data'!E183)))</f>
        <v/>
      </c>
      <c r="BX189" s="278" t="str">
        <f ca="true">+IF(OFFSET('Water Data'!$E$29,0,10*ROW('Water Data'!E183))="","",OFFSET('Water Data'!$E$29,0,10*ROW('Water Data'!E183)))</f>
        <v/>
      </c>
      <c r="BY189" s="278" t="str">
        <f ca="true">+IF(OFFSET('Water Data'!$F$27,0,10*ROW('Water Data'!F183))="","",OFFSET('Water Data'!$F$27,0,10*ROW('Water Data'!F183)))</f>
        <v/>
      </c>
      <c r="BZ189" s="278" t="str">
        <f ca="true">+IF(OFFSET('Water Data'!$F$28,0,10*ROW('Water Data'!F183))="","",OFFSET('Water Data'!$F$28,0,10*ROW('Water Data'!F183)))</f>
        <v/>
      </c>
      <c r="CA189" s="278" t="str">
        <f ca="true">+IF(OFFSET('Water Data'!$F$29,0,10*ROW('Water Data'!F183))="","",OFFSET('Water Data'!$F$29,0,10*ROW('Water Data'!F183)))</f>
        <v/>
      </c>
      <c r="CB189" s="278" t="str">
        <f ca="true">+IF(OFFSET('Water Data'!$G$27,0,10*ROW('Water Data'!G183))="","",OFFSET('Water Data'!$G$27,0,10*ROW('Water Data'!G183)))</f>
        <v/>
      </c>
      <c r="CC189" s="278" t="str">
        <f ca="true">+IF(OFFSET('Water Data'!$G$28,0,10*ROW('Water Data'!G183))="","",OFFSET('Water Data'!$G$28,0,10*ROW('Water Data'!G183)))</f>
        <v/>
      </c>
      <c r="CD189" s="278" t="str">
        <f ca="true">+IF(OFFSET('Water Data'!$G$29,0,10*ROW('Water Data'!G183))="","",OFFSET('Water Data'!$G$29,0,10*ROW('Water Data'!G183)))</f>
        <v/>
      </c>
      <c r="CE189" s="278" t="str">
        <f ca="true">+IF(OFFSET('Water Data'!$H$27,0,10*ROW('Water Data'!H183))="","",OFFSET('Water Data'!$H$27,0,10*ROW('Water Data'!H183)))</f>
        <v/>
      </c>
      <c r="CF189" s="278" t="str">
        <f ca="true">+IF(OFFSET('Water Data'!$H$28,0,10*ROW('Water Data'!H183))="","",OFFSET('Water Data'!$H$28,0,10*ROW('Water Data'!H183)))</f>
        <v/>
      </c>
      <c r="CG189" s="278" t="str">
        <f ca="true">+IF(OFFSET('Water Data'!$H$29,0,10*ROW('Water Data'!H183))="","",OFFSET('Water Data'!$H$29,0,10*ROW('Water Data'!H183)))</f>
        <v/>
      </c>
      <c r="CH189" s="278" t="str">
        <f ca="true">+IF(OFFSET('Water Data'!$I$27,0,10*ROW('Water Data'!I183))="","",OFFSET('Water Data'!$I$27,0,10*ROW('Water Data'!I183)))</f>
        <v/>
      </c>
      <c r="CI189" s="278" t="str">
        <f ca="true">+IF(OFFSET('Water Data'!$I$28,0,10*ROW('Water Data'!I183))="","",OFFSET('Water Data'!$I$28,0,10*ROW('Water Data'!I183)))</f>
        <v/>
      </c>
      <c r="CJ189" s="278" t="str">
        <f ca="true">+IF(OFFSET('Water Data'!$I$29,0,10*ROW('Water Data'!I183))="","",OFFSET('Water Data'!$I$29,0,10*ROW('Water Data'!I183)))</f>
        <v/>
      </c>
      <c r="CK189" s="278" t="str">
        <f ca="true">+IF(OFFSET('Sanitation Data'!$D$28,0,10*ROW('Sanitation Data'!D183))="","",OFFSET('Sanitation Data'!$D$28,0,10*ROW('Sanitation Data'!D183)))</f>
        <v/>
      </c>
      <c r="CL189" s="278" t="str">
        <f ca="true">+IF(OFFSET('Sanitation Data'!$D$29,0,10*ROW('Sanitation Data'!D183))="","",OFFSET('Sanitation Data'!$D$29,0,10*ROW('Sanitation Data'!D183)))</f>
        <v/>
      </c>
      <c r="CM189" s="278" t="str">
        <f ca="true">+IF(OFFSET('Sanitation Data'!$D$30,0,10*ROW('Sanitation Data'!D183))="","",OFFSET('Sanitation Data'!$D$30,0,10*ROW('Sanitation Data'!D183)))</f>
        <v/>
      </c>
      <c r="CN189" s="278" t="str">
        <f ca="true">+IF(OFFSET('Sanitation Data'!$D$31,0,10*ROW('Sanitation Data'!D183))="","",OFFSET('Sanitation Data'!$D$31,0,10*ROW('Sanitation Data'!D183)))</f>
        <v/>
      </c>
      <c r="CO189" s="278" t="str">
        <f ca="true">+IF(OFFSET('Sanitation Data'!$D$32,0,10*ROW('Sanitation Data'!D183))="","",OFFSET('Sanitation Data'!$D$32,0,10*ROW('Sanitation Data'!D183)))</f>
        <v/>
      </c>
      <c r="CP189" s="278" t="str">
        <f ca="true">+IF(OFFSET('Sanitation Data'!$E$28,0,10*ROW('Sanitation Data'!E183))="","",OFFSET('Sanitation Data'!$E$28,0,10*ROW('Sanitation Data'!E183)))</f>
        <v/>
      </c>
      <c r="CQ189" s="278" t="str">
        <f ca="true">+IF(OFFSET('Sanitation Data'!$E$29,0,10*ROW('Sanitation Data'!E183))="","",OFFSET('Sanitation Data'!$E$29,0,10*ROW('Sanitation Data'!E183)))</f>
        <v/>
      </c>
      <c r="CR189" s="278" t="str">
        <f ca="true">+IF(OFFSET('Sanitation Data'!$E$30,0,10*ROW('Sanitation Data'!E183))="","",OFFSET('Sanitation Data'!$E$30,0,10*ROW('Sanitation Data'!E183)))</f>
        <v/>
      </c>
      <c r="CS189" s="278" t="str">
        <f ca="true">+IF(OFFSET('Sanitation Data'!$E$31,0,10*ROW('Sanitation Data'!E183))="","",OFFSET('Sanitation Data'!$E$31,0,10*ROW('Sanitation Data'!E183)))</f>
        <v/>
      </c>
      <c r="CT189" s="278" t="str">
        <f ca="true">+IF(OFFSET('Sanitation Data'!$E$32,0,10*ROW('Sanitation Data'!E183))="","",OFFSET('Sanitation Data'!$E$32,0,10*ROW('Sanitation Data'!E183)))</f>
        <v/>
      </c>
      <c r="CU189" s="278" t="str">
        <f ca="true">+IF(OFFSET('Sanitation Data'!$F$28,0,10*ROW('Sanitation Data'!F183))="","",OFFSET('Sanitation Data'!$F$28,0,10*ROW('Sanitation Data'!F183)))</f>
        <v/>
      </c>
      <c r="CV189" s="278" t="str">
        <f ca="true">+IF(OFFSET('Sanitation Data'!$F$29,0,10*ROW('Sanitation Data'!F183))="","",OFFSET('Sanitation Data'!$F$29,0,10*ROW('Sanitation Data'!F183)))</f>
        <v/>
      </c>
      <c r="CW189" s="278" t="str">
        <f ca="true">+IF(OFFSET('Sanitation Data'!$F$30,0,10*ROW('Sanitation Data'!F183))="","",OFFSET('Sanitation Data'!$F$30,0,10*ROW('Sanitation Data'!F183)))</f>
        <v/>
      </c>
      <c r="CX189" s="278" t="str">
        <f ca="true">+IF(OFFSET('Sanitation Data'!$F$31,0,10*ROW('Sanitation Data'!F183))="","",OFFSET('Sanitation Data'!$F$31,0,10*ROW('Sanitation Data'!F183)))</f>
        <v/>
      </c>
      <c r="CY189" s="278" t="str">
        <f ca="true">+IF(OFFSET('Sanitation Data'!$F$32,0,10*ROW('Sanitation Data'!F183))="","",OFFSET('Sanitation Data'!$F$32,0,10*ROW('Sanitation Data'!F183)))</f>
        <v/>
      </c>
      <c r="CZ189" s="278" t="str">
        <f ca="true">+IF(OFFSET('Sanitation Data'!$G$28,0,10*ROW('Sanitation Data'!G183))="","",OFFSET('Sanitation Data'!$G$28,0,10*ROW('Sanitation Data'!G183)))</f>
        <v/>
      </c>
      <c r="DA189" s="278" t="str">
        <f ca="true">+IF(OFFSET('Sanitation Data'!$G$29,0,10*ROW('Sanitation Data'!G183))="","",OFFSET('Sanitation Data'!$G$29,0,10*ROW('Sanitation Data'!G183)))</f>
        <v/>
      </c>
      <c r="DB189" s="278" t="str">
        <f ca="true">+IF(OFFSET('Sanitation Data'!$G$30,0,10*ROW('Sanitation Data'!G183))="","",OFFSET('Sanitation Data'!$G$30,0,10*ROW('Sanitation Data'!G183)))</f>
        <v/>
      </c>
      <c r="DC189" s="278" t="str">
        <f ca="true">+IF(OFFSET('Sanitation Data'!$G$31,0,10*ROW('Sanitation Data'!G183))="","",OFFSET('Sanitation Data'!$G$31,0,10*ROW('Sanitation Data'!G183)))</f>
        <v/>
      </c>
      <c r="DD189" s="278" t="str">
        <f ca="true">+IF(OFFSET('Sanitation Data'!$G$32,0,10*ROW('Sanitation Data'!G183))="","",OFFSET('Sanitation Data'!$G$32,0,10*ROW('Sanitation Data'!G183)))</f>
        <v/>
      </c>
      <c r="DE189" s="278" t="str">
        <f ca="true">+IF(OFFSET('Sanitation Data'!$H$28,0,10*ROW('Sanitation Data'!H183))="","",OFFSET('Sanitation Data'!$H$28,0,10*ROW('Sanitation Data'!H183)))</f>
        <v/>
      </c>
      <c r="DF189" s="278" t="str">
        <f ca="true">+IF(OFFSET('Sanitation Data'!$H$29,0,10*ROW('Sanitation Data'!H183))="","",OFFSET('Sanitation Data'!$H$29,0,10*ROW('Sanitation Data'!H183)))</f>
        <v/>
      </c>
      <c r="DG189" s="278" t="str">
        <f ca="true">+IF(OFFSET('Sanitation Data'!$H$30,0,10*ROW('Sanitation Data'!H183))="","",OFFSET('Sanitation Data'!$H$30,0,10*ROW('Sanitation Data'!H183)))</f>
        <v/>
      </c>
      <c r="DH189" s="278" t="str">
        <f ca="true">+IF(OFFSET('Sanitation Data'!$H$31,0,10*ROW('Sanitation Data'!H183))="","",OFFSET('Sanitation Data'!$H$31,0,10*ROW('Sanitation Data'!H183)))</f>
        <v/>
      </c>
      <c r="DI189" s="278" t="str">
        <f ca="true">+IF(OFFSET('Sanitation Data'!$H$32,0,10*ROW('Sanitation Data'!H183))="","",OFFSET('Sanitation Data'!$H$32,0,10*ROW('Sanitation Data'!H183)))</f>
        <v/>
      </c>
      <c r="DJ189" s="278" t="str">
        <f ca="true">+IF(OFFSET('Sanitation Data'!$I$28,0,10*ROW('Sanitation Data'!I183))="","",OFFSET('Sanitation Data'!$I$28,0,10*ROW('Sanitation Data'!I183)))</f>
        <v/>
      </c>
      <c r="DK189" s="278" t="str">
        <f ca="true">+IF(OFFSET('Sanitation Data'!$I$29,0,10*ROW('Sanitation Data'!I183))="","",OFFSET('Sanitation Data'!$I$29,0,10*ROW('Sanitation Data'!I183)))</f>
        <v/>
      </c>
      <c r="DL189" s="278" t="str">
        <f ca="true">+IF(OFFSET('Sanitation Data'!$I$30,0,10*ROW('Sanitation Data'!I183))="","",OFFSET('Sanitation Data'!$I$30,0,10*ROW('Sanitation Data'!I183)))</f>
        <v/>
      </c>
      <c r="DM189" s="278" t="str">
        <f ca="true">+IF(OFFSET('Sanitation Data'!$I$31,0,10*ROW('Sanitation Data'!I183))="","",OFFSET('Sanitation Data'!$I$31,0,10*ROW('Sanitation Data'!I183)))</f>
        <v/>
      </c>
      <c r="DN189" s="278" t="str">
        <f ca="true">+IF(OFFSET('Sanitation Data'!$I$32,0,10*ROW('Sanitation Data'!I183))="","",OFFSET('Sanitation Data'!$I$32,0,10*ROW('Sanitation Data'!I183)))</f>
        <v/>
      </c>
      <c r="DO189" s="278" t="str">
        <f ca="true">+IF(OFFSET('Hygiene Data'!$D$11,0,10*ROW('Hygiene Data'!D183))="","",OFFSET('Hygiene Data'!$D$11,0,10*ROW('Hygiene Data'!D183)))</f>
        <v/>
      </c>
      <c r="DP189" s="278" t="str">
        <f ca="true">+IF(OFFSET('Hygiene Data'!$D$12,0,10*ROW('Hygiene Data'!D183))="","",OFFSET('Hygiene Data'!$D$12,0,10*ROW('Hygiene Data'!D183)))</f>
        <v/>
      </c>
      <c r="DQ189" s="278" t="str">
        <f ca="true">+IF(OFFSET('Hygiene Data'!$D$13,0,10*ROW('Hygiene Data'!D183))="","",OFFSET('Hygiene Data'!$D$13,0,10*ROW('Hygiene Data'!D183)))</f>
        <v/>
      </c>
      <c r="DR189" s="278" t="str">
        <f ca="true">+IF(OFFSET('Hygiene Data'!$E$11,0,10*ROW('Hygiene Data'!E183))="","",OFFSET('Hygiene Data'!$E$11,0,10*ROW('Hygiene Data'!E183)))</f>
        <v/>
      </c>
      <c r="DS189" s="278" t="str">
        <f ca="true">+IF(OFFSET('Hygiene Data'!$E$12,0,10*ROW('Hygiene Data'!E183))="","",OFFSET('Hygiene Data'!$E$12,0,10*ROW('Hygiene Data'!E183)))</f>
        <v/>
      </c>
      <c r="DT189" s="278" t="str">
        <f ca="true">+IF(OFFSET('Hygiene Data'!$E$13,0,10*ROW('Hygiene Data'!E183))="","",OFFSET('Hygiene Data'!$E$13,0,10*ROW('Hygiene Data'!E183)))</f>
        <v/>
      </c>
      <c r="DU189" s="278" t="str">
        <f ca="true">+IF(OFFSET('Hygiene Data'!$F$11,0,10*ROW('Hygiene Data'!F183))="","",OFFSET('Hygiene Data'!$F$11,0,10*ROW('Hygiene Data'!F183)))</f>
        <v/>
      </c>
      <c r="DV189" s="278" t="str">
        <f ca="true">+IF(OFFSET('Hygiene Data'!$F$12,0,10*ROW('Hygiene Data'!F183))="","",OFFSET('Hygiene Data'!$F$12,0,10*ROW('Hygiene Data'!F183)))</f>
        <v/>
      </c>
      <c r="DW189" s="278" t="str">
        <f ca="true">+IF(OFFSET('Hygiene Data'!$F$13,0,10*ROW('Hygiene Data'!F183))="","",OFFSET('Hygiene Data'!$F$13,0,10*ROW('Hygiene Data'!F183)))</f>
        <v/>
      </c>
      <c r="DX189" s="278" t="str">
        <f ca="true">+IF(OFFSET('Hygiene Data'!$G$11,0,10*ROW('Hygiene Data'!G183))="","",OFFSET('Hygiene Data'!$G$11,0,10*ROW('Hygiene Data'!G183)))</f>
        <v/>
      </c>
      <c r="DY189" s="278" t="str">
        <f ca="true">+IF(OFFSET('Hygiene Data'!$G$12,0,10*ROW('Hygiene Data'!G183))="","",OFFSET('Hygiene Data'!$G$12,0,10*ROW('Hygiene Data'!G183)))</f>
        <v/>
      </c>
      <c r="DZ189" s="278" t="str">
        <f ca="true">+IF(OFFSET('Hygiene Data'!$G$13,0,10*ROW('Hygiene Data'!G183))="","",OFFSET('Hygiene Data'!$G$13,0,10*ROW('Hygiene Data'!G183)))</f>
        <v/>
      </c>
      <c r="EA189" s="278" t="str">
        <f ca="true">+IF(OFFSET('Hygiene Data'!$H$11,0,10*ROW('Hygiene Data'!H183))="","",OFFSET('Hygiene Data'!$H$11,0,10*ROW('Hygiene Data'!H183)))</f>
        <v/>
      </c>
      <c r="EB189" s="278" t="str">
        <f ca="true">+IF(OFFSET('Hygiene Data'!$H$12,0,10*ROW('Hygiene Data'!H183))="","",OFFSET('Hygiene Data'!$H$12,0,10*ROW('Hygiene Data'!H183)))</f>
        <v/>
      </c>
      <c r="EC189" s="278" t="str">
        <f ca="true">+IF(OFFSET('Hygiene Data'!$H$13,0,10*ROW('Hygiene Data'!H183))="","",OFFSET('Hygiene Data'!$H$13,0,10*ROW('Hygiene Data'!H183)))</f>
        <v/>
      </c>
      <c r="ED189" s="278" t="str">
        <f ca="true">+IF(OFFSET('Hygiene Data'!$I$11,0,10*ROW('Hygiene Data'!I183))="","",OFFSET('Hygiene Data'!$I$11,0,10*ROW('Hygiene Data'!I183)))</f>
        <v/>
      </c>
      <c r="EE189" s="278" t="str">
        <f ca="true">+IF(OFFSET('Hygiene Data'!$I$12,0,10*ROW('Hygiene Data'!I183))="","",OFFSET('Hygiene Data'!$I$12,0,10*ROW('Hygiene Data'!I183)))</f>
        <v/>
      </c>
      <c r="EF189" s="278" t="str">
        <f ca="true">+IF(OFFSET('Hygiene Data'!$I$13,0,10*ROW('Hygiene Data'!I183))="","",OFFSET('Hygiene Data'!$I$13,0,10*ROW('Hygiene Data'!I183)))</f>
        <v/>
      </c>
    </row>
    <row xmlns:x14ac="http://schemas.microsoft.com/office/spreadsheetml/2009/9/ac" r="190" x14ac:dyDescent="0.2">
      <c r="A190" s="35" t="str">
        <f ca="true">+IF(OFFSET('Water Data'!$B$2,0,10*ROW('Water Data'!E184))="","",OFFSET('Water Data'!$B$2,0,10*ROW('Water Data'!E184)))</f>
        <v/>
      </c>
      <c r="B190" s="35" t="str">
        <f ca="true">+IF(OFFSET('Water Data'!$C$2,0,10*ROW('Water Data'!F184))="","",OFFSET('Water Data'!$C$2,0,10*ROW('Water Data'!F184)))</f>
        <v/>
      </c>
      <c r="C190" s="334" t="str">
        <f t="shared" ca="true" si="2"/>
        <v/>
      </c>
      <c r="D190" s="91"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1"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1"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1"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1"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1"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1"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1"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1"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1"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1"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1"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1"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1"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1"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1"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1"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1"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2"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2"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2"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2"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2"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2"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2"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2"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2"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2"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2"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2"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2"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2"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2"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2"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2"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2"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2"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2"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2"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2"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2"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2"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2"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2"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2"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2"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2"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2"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3"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3"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3"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3"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3"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3"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3"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3"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3"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3"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3"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3"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3"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3"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3"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3"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3"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3"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8"/>
      <c r="BS190" s="278" t="str">
        <f ca="true">+IF(OFFSET('Water Data'!$D$27,0,10*ROW('Water Data'!D184))="","",OFFSET('Water Data'!$D$27,0,10*ROW('Water Data'!D184)))</f>
        <v/>
      </c>
      <c r="BT190" s="278" t="str">
        <f ca="true">+IF(OFFSET('Water Data'!$D$28,0,10*ROW('Water Data'!D184))="","",OFFSET('Water Data'!$D$28,0,10*ROW('Water Data'!D184)))</f>
        <v/>
      </c>
      <c r="BU190" s="278" t="str">
        <f ca="true">+IF(OFFSET('Water Data'!$D$29,0,10*ROW('Water Data'!D184))="","",OFFSET('Water Data'!$D$29,0,10*ROW('Water Data'!D184)))</f>
        <v/>
      </c>
      <c r="BV190" s="278" t="str">
        <f ca="true">+IF(OFFSET('Water Data'!$E$27,0,10*ROW('Water Data'!E184))="","",OFFSET('Water Data'!$E$27,0,10*ROW('Water Data'!E184)))</f>
        <v/>
      </c>
      <c r="BW190" s="278" t="str">
        <f ca="true">+IF(OFFSET('Water Data'!$E$28,0,10*ROW('Water Data'!E184))="","",OFFSET('Water Data'!$E$28,0,10*ROW('Water Data'!E184)))</f>
        <v/>
      </c>
      <c r="BX190" s="278" t="str">
        <f ca="true">+IF(OFFSET('Water Data'!$E$29,0,10*ROW('Water Data'!E184))="","",OFFSET('Water Data'!$E$29,0,10*ROW('Water Data'!E184)))</f>
        <v/>
      </c>
      <c r="BY190" s="278" t="str">
        <f ca="true">+IF(OFFSET('Water Data'!$F$27,0,10*ROW('Water Data'!F184))="","",OFFSET('Water Data'!$F$27,0,10*ROW('Water Data'!F184)))</f>
        <v/>
      </c>
      <c r="BZ190" s="278" t="str">
        <f ca="true">+IF(OFFSET('Water Data'!$F$28,0,10*ROW('Water Data'!F184))="","",OFFSET('Water Data'!$F$28,0,10*ROW('Water Data'!F184)))</f>
        <v/>
      </c>
      <c r="CA190" s="278" t="str">
        <f ca="true">+IF(OFFSET('Water Data'!$F$29,0,10*ROW('Water Data'!F184))="","",OFFSET('Water Data'!$F$29,0,10*ROW('Water Data'!F184)))</f>
        <v/>
      </c>
      <c r="CB190" s="278" t="str">
        <f ca="true">+IF(OFFSET('Water Data'!$G$27,0,10*ROW('Water Data'!G184))="","",OFFSET('Water Data'!$G$27,0,10*ROW('Water Data'!G184)))</f>
        <v/>
      </c>
      <c r="CC190" s="278" t="str">
        <f ca="true">+IF(OFFSET('Water Data'!$G$28,0,10*ROW('Water Data'!G184))="","",OFFSET('Water Data'!$G$28,0,10*ROW('Water Data'!G184)))</f>
        <v/>
      </c>
      <c r="CD190" s="278" t="str">
        <f ca="true">+IF(OFFSET('Water Data'!$G$29,0,10*ROW('Water Data'!G184))="","",OFFSET('Water Data'!$G$29,0,10*ROW('Water Data'!G184)))</f>
        <v/>
      </c>
      <c r="CE190" s="278" t="str">
        <f ca="true">+IF(OFFSET('Water Data'!$H$27,0,10*ROW('Water Data'!H184))="","",OFFSET('Water Data'!$H$27,0,10*ROW('Water Data'!H184)))</f>
        <v/>
      </c>
      <c r="CF190" s="278" t="str">
        <f ca="true">+IF(OFFSET('Water Data'!$H$28,0,10*ROW('Water Data'!H184))="","",OFFSET('Water Data'!$H$28,0,10*ROW('Water Data'!H184)))</f>
        <v/>
      </c>
      <c r="CG190" s="278" t="str">
        <f ca="true">+IF(OFFSET('Water Data'!$H$29,0,10*ROW('Water Data'!H184))="","",OFFSET('Water Data'!$H$29,0,10*ROW('Water Data'!H184)))</f>
        <v/>
      </c>
      <c r="CH190" s="278" t="str">
        <f ca="true">+IF(OFFSET('Water Data'!$I$27,0,10*ROW('Water Data'!I184))="","",OFFSET('Water Data'!$I$27,0,10*ROW('Water Data'!I184)))</f>
        <v/>
      </c>
      <c r="CI190" s="278" t="str">
        <f ca="true">+IF(OFFSET('Water Data'!$I$28,0,10*ROW('Water Data'!I184))="","",OFFSET('Water Data'!$I$28,0,10*ROW('Water Data'!I184)))</f>
        <v/>
      </c>
      <c r="CJ190" s="278" t="str">
        <f ca="true">+IF(OFFSET('Water Data'!$I$29,0,10*ROW('Water Data'!I184))="","",OFFSET('Water Data'!$I$29,0,10*ROW('Water Data'!I184)))</f>
        <v/>
      </c>
      <c r="CK190" s="278" t="str">
        <f ca="true">+IF(OFFSET('Sanitation Data'!$D$28,0,10*ROW('Sanitation Data'!D184))="","",OFFSET('Sanitation Data'!$D$28,0,10*ROW('Sanitation Data'!D184)))</f>
        <v/>
      </c>
      <c r="CL190" s="278" t="str">
        <f ca="true">+IF(OFFSET('Sanitation Data'!$D$29,0,10*ROW('Sanitation Data'!D184))="","",OFFSET('Sanitation Data'!$D$29,0,10*ROW('Sanitation Data'!D184)))</f>
        <v/>
      </c>
      <c r="CM190" s="278" t="str">
        <f ca="true">+IF(OFFSET('Sanitation Data'!$D$30,0,10*ROW('Sanitation Data'!D184))="","",OFFSET('Sanitation Data'!$D$30,0,10*ROW('Sanitation Data'!D184)))</f>
        <v/>
      </c>
      <c r="CN190" s="278" t="str">
        <f ca="true">+IF(OFFSET('Sanitation Data'!$D$31,0,10*ROW('Sanitation Data'!D184))="","",OFFSET('Sanitation Data'!$D$31,0,10*ROW('Sanitation Data'!D184)))</f>
        <v/>
      </c>
      <c r="CO190" s="278" t="str">
        <f ca="true">+IF(OFFSET('Sanitation Data'!$D$32,0,10*ROW('Sanitation Data'!D184))="","",OFFSET('Sanitation Data'!$D$32,0,10*ROW('Sanitation Data'!D184)))</f>
        <v/>
      </c>
      <c r="CP190" s="278" t="str">
        <f ca="true">+IF(OFFSET('Sanitation Data'!$E$28,0,10*ROW('Sanitation Data'!E184))="","",OFFSET('Sanitation Data'!$E$28,0,10*ROW('Sanitation Data'!E184)))</f>
        <v/>
      </c>
      <c r="CQ190" s="278" t="str">
        <f ca="true">+IF(OFFSET('Sanitation Data'!$E$29,0,10*ROW('Sanitation Data'!E184))="","",OFFSET('Sanitation Data'!$E$29,0,10*ROW('Sanitation Data'!E184)))</f>
        <v/>
      </c>
      <c r="CR190" s="278" t="str">
        <f ca="true">+IF(OFFSET('Sanitation Data'!$E$30,0,10*ROW('Sanitation Data'!E184))="","",OFFSET('Sanitation Data'!$E$30,0,10*ROW('Sanitation Data'!E184)))</f>
        <v/>
      </c>
      <c r="CS190" s="278" t="str">
        <f ca="true">+IF(OFFSET('Sanitation Data'!$E$31,0,10*ROW('Sanitation Data'!E184))="","",OFFSET('Sanitation Data'!$E$31,0,10*ROW('Sanitation Data'!E184)))</f>
        <v/>
      </c>
      <c r="CT190" s="278" t="str">
        <f ca="true">+IF(OFFSET('Sanitation Data'!$E$32,0,10*ROW('Sanitation Data'!E184))="","",OFFSET('Sanitation Data'!$E$32,0,10*ROW('Sanitation Data'!E184)))</f>
        <v/>
      </c>
      <c r="CU190" s="278" t="str">
        <f ca="true">+IF(OFFSET('Sanitation Data'!$F$28,0,10*ROW('Sanitation Data'!F184))="","",OFFSET('Sanitation Data'!$F$28,0,10*ROW('Sanitation Data'!F184)))</f>
        <v/>
      </c>
      <c r="CV190" s="278" t="str">
        <f ca="true">+IF(OFFSET('Sanitation Data'!$F$29,0,10*ROW('Sanitation Data'!F184))="","",OFFSET('Sanitation Data'!$F$29,0,10*ROW('Sanitation Data'!F184)))</f>
        <v/>
      </c>
      <c r="CW190" s="278" t="str">
        <f ca="true">+IF(OFFSET('Sanitation Data'!$F$30,0,10*ROW('Sanitation Data'!F184))="","",OFFSET('Sanitation Data'!$F$30,0,10*ROW('Sanitation Data'!F184)))</f>
        <v/>
      </c>
      <c r="CX190" s="278" t="str">
        <f ca="true">+IF(OFFSET('Sanitation Data'!$F$31,0,10*ROW('Sanitation Data'!F184))="","",OFFSET('Sanitation Data'!$F$31,0,10*ROW('Sanitation Data'!F184)))</f>
        <v/>
      </c>
      <c r="CY190" s="278" t="str">
        <f ca="true">+IF(OFFSET('Sanitation Data'!$F$32,0,10*ROW('Sanitation Data'!F184))="","",OFFSET('Sanitation Data'!$F$32,0,10*ROW('Sanitation Data'!F184)))</f>
        <v/>
      </c>
      <c r="CZ190" s="278" t="str">
        <f ca="true">+IF(OFFSET('Sanitation Data'!$G$28,0,10*ROW('Sanitation Data'!G184))="","",OFFSET('Sanitation Data'!$G$28,0,10*ROW('Sanitation Data'!G184)))</f>
        <v/>
      </c>
      <c r="DA190" s="278" t="str">
        <f ca="true">+IF(OFFSET('Sanitation Data'!$G$29,0,10*ROW('Sanitation Data'!G184))="","",OFFSET('Sanitation Data'!$G$29,0,10*ROW('Sanitation Data'!G184)))</f>
        <v/>
      </c>
      <c r="DB190" s="278" t="str">
        <f ca="true">+IF(OFFSET('Sanitation Data'!$G$30,0,10*ROW('Sanitation Data'!G184))="","",OFFSET('Sanitation Data'!$G$30,0,10*ROW('Sanitation Data'!G184)))</f>
        <v/>
      </c>
      <c r="DC190" s="278" t="str">
        <f ca="true">+IF(OFFSET('Sanitation Data'!$G$31,0,10*ROW('Sanitation Data'!G184))="","",OFFSET('Sanitation Data'!$G$31,0,10*ROW('Sanitation Data'!G184)))</f>
        <v/>
      </c>
      <c r="DD190" s="278" t="str">
        <f ca="true">+IF(OFFSET('Sanitation Data'!$G$32,0,10*ROW('Sanitation Data'!G184))="","",OFFSET('Sanitation Data'!$G$32,0,10*ROW('Sanitation Data'!G184)))</f>
        <v/>
      </c>
      <c r="DE190" s="278" t="str">
        <f ca="true">+IF(OFFSET('Sanitation Data'!$H$28,0,10*ROW('Sanitation Data'!H184))="","",OFFSET('Sanitation Data'!$H$28,0,10*ROW('Sanitation Data'!H184)))</f>
        <v/>
      </c>
      <c r="DF190" s="278" t="str">
        <f ca="true">+IF(OFFSET('Sanitation Data'!$H$29,0,10*ROW('Sanitation Data'!H184))="","",OFFSET('Sanitation Data'!$H$29,0,10*ROW('Sanitation Data'!H184)))</f>
        <v/>
      </c>
      <c r="DG190" s="278" t="str">
        <f ca="true">+IF(OFFSET('Sanitation Data'!$H$30,0,10*ROW('Sanitation Data'!H184))="","",OFFSET('Sanitation Data'!$H$30,0,10*ROW('Sanitation Data'!H184)))</f>
        <v/>
      </c>
      <c r="DH190" s="278" t="str">
        <f ca="true">+IF(OFFSET('Sanitation Data'!$H$31,0,10*ROW('Sanitation Data'!H184))="","",OFFSET('Sanitation Data'!$H$31,0,10*ROW('Sanitation Data'!H184)))</f>
        <v/>
      </c>
      <c r="DI190" s="278" t="str">
        <f ca="true">+IF(OFFSET('Sanitation Data'!$H$32,0,10*ROW('Sanitation Data'!H184))="","",OFFSET('Sanitation Data'!$H$32,0,10*ROW('Sanitation Data'!H184)))</f>
        <v/>
      </c>
      <c r="DJ190" s="278" t="str">
        <f ca="true">+IF(OFFSET('Sanitation Data'!$I$28,0,10*ROW('Sanitation Data'!I184))="","",OFFSET('Sanitation Data'!$I$28,0,10*ROW('Sanitation Data'!I184)))</f>
        <v/>
      </c>
      <c r="DK190" s="278" t="str">
        <f ca="true">+IF(OFFSET('Sanitation Data'!$I$29,0,10*ROW('Sanitation Data'!I184))="","",OFFSET('Sanitation Data'!$I$29,0,10*ROW('Sanitation Data'!I184)))</f>
        <v/>
      </c>
      <c r="DL190" s="278" t="str">
        <f ca="true">+IF(OFFSET('Sanitation Data'!$I$30,0,10*ROW('Sanitation Data'!I184))="","",OFFSET('Sanitation Data'!$I$30,0,10*ROW('Sanitation Data'!I184)))</f>
        <v/>
      </c>
      <c r="DM190" s="278" t="str">
        <f ca="true">+IF(OFFSET('Sanitation Data'!$I$31,0,10*ROW('Sanitation Data'!I184))="","",OFFSET('Sanitation Data'!$I$31,0,10*ROW('Sanitation Data'!I184)))</f>
        <v/>
      </c>
      <c r="DN190" s="278" t="str">
        <f ca="true">+IF(OFFSET('Sanitation Data'!$I$32,0,10*ROW('Sanitation Data'!I184))="","",OFFSET('Sanitation Data'!$I$32,0,10*ROW('Sanitation Data'!I184)))</f>
        <v/>
      </c>
      <c r="DO190" s="278" t="str">
        <f ca="true">+IF(OFFSET('Hygiene Data'!$D$11,0,10*ROW('Hygiene Data'!D184))="","",OFFSET('Hygiene Data'!$D$11,0,10*ROW('Hygiene Data'!D184)))</f>
        <v/>
      </c>
      <c r="DP190" s="278" t="str">
        <f ca="true">+IF(OFFSET('Hygiene Data'!$D$12,0,10*ROW('Hygiene Data'!D184))="","",OFFSET('Hygiene Data'!$D$12,0,10*ROW('Hygiene Data'!D184)))</f>
        <v/>
      </c>
      <c r="DQ190" s="278" t="str">
        <f ca="true">+IF(OFFSET('Hygiene Data'!$D$13,0,10*ROW('Hygiene Data'!D184))="","",OFFSET('Hygiene Data'!$D$13,0,10*ROW('Hygiene Data'!D184)))</f>
        <v/>
      </c>
      <c r="DR190" s="278" t="str">
        <f ca="true">+IF(OFFSET('Hygiene Data'!$E$11,0,10*ROW('Hygiene Data'!E184))="","",OFFSET('Hygiene Data'!$E$11,0,10*ROW('Hygiene Data'!E184)))</f>
        <v/>
      </c>
      <c r="DS190" s="278" t="str">
        <f ca="true">+IF(OFFSET('Hygiene Data'!$E$12,0,10*ROW('Hygiene Data'!E184))="","",OFFSET('Hygiene Data'!$E$12,0,10*ROW('Hygiene Data'!E184)))</f>
        <v/>
      </c>
      <c r="DT190" s="278" t="str">
        <f ca="true">+IF(OFFSET('Hygiene Data'!$E$13,0,10*ROW('Hygiene Data'!E184))="","",OFFSET('Hygiene Data'!$E$13,0,10*ROW('Hygiene Data'!E184)))</f>
        <v/>
      </c>
      <c r="DU190" s="278" t="str">
        <f ca="true">+IF(OFFSET('Hygiene Data'!$F$11,0,10*ROW('Hygiene Data'!F184))="","",OFFSET('Hygiene Data'!$F$11,0,10*ROW('Hygiene Data'!F184)))</f>
        <v/>
      </c>
      <c r="DV190" s="278" t="str">
        <f ca="true">+IF(OFFSET('Hygiene Data'!$F$12,0,10*ROW('Hygiene Data'!F184))="","",OFFSET('Hygiene Data'!$F$12,0,10*ROW('Hygiene Data'!F184)))</f>
        <v/>
      </c>
      <c r="DW190" s="278" t="str">
        <f ca="true">+IF(OFFSET('Hygiene Data'!$F$13,0,10*ROW('Hygiene Data'!F184))="","",OFFSET('Hygiene Data'!$F$13,0,10*ROW('Hygiene Data'!F184)))</f>
        <v/>
      </c>
      <c r="DX190" s="278" t="str">
        <f ca="true">+IF(OFFSET('Hygiene Data'!$G$11,0,10*ROW('Hygiene Data'!G184))="","",OFFSET('Hygiene Data'!$G$11,0,10*ROW('Hygiene Data'!G184)))</f>
        <v/>
      </c>
      <c r="DY190" s="278" t="str">
        <f ca="true">+IF(OFFSET('Hygiene Data'!$G$12,0,10*ROW('Hygiene Data'!G184))="","",OFFSET('Hygiene Data'!$G$12,0,10*ROW('Hygiene Data'!G184)))</f>
        <v/>
      </c>
      <c r="DZ190" s="278" t="str">
        <f ca="true">+IF(OFFSET('Hygiene Data'!$G$13,0,10*ROW('Hygiene Data'!G184))="","",OFFSET('Hygiene Data'!$G$13,0,10*ROW('Hygiene Data'!G184)))</f>
        <v/>
      </c>
      <c r="EA190" s="278" t="str">
        <f ca="true">+IF(OFFSET('Hygiene Data'!$H$11,0,10*ROW('Hygiene Data'!H184))="","",OFFSET('Hygiene Data'!$H$11,0,10*ROW('Hygiene Data'!H184)))</f>
        <v/>
      </c>
      <c r="EB190" s="278" t="str">
        <f ca="true">+IF(OFFSET('Hygiene Data'!$H$12,0,10*ROW('Hygiene Data'!H184))="","",OFFSET('Hygiene Data'!$H$12,0,10*ROW('Hygiene Data'!H184)))</f>
        <v/>
      </c>
      <c r="EC190" s="278" t="str">
        <f ca="true">+IF(OFFSET('Hygiene Data'!$H$13,0,10*ROW('Hygiene Data'!H184))="","",OFFSET('Hygiene Data'!$H$13,0,10*ROW('Hygiene Data'!H184)))</f>
        <v/>
      </c>
      <c r="ED190" s="278" t="str">
        <f ca="true">+IF(OFFSET('Hygiene Data'!$I$11,0,10*ROW('Hygiene Data'!I184))="","",OFFSET('Hygiene Data'!$I$11,0,10*ROW('Hygiene Data'!I184)))</f>
        <v/>
      </c>
      <c r="EE190" s="278" t="str">
        <f ca="true">+IF(OFFSET('Hygiene Data'!$I$12,0,10*ROW('Hygiene Data'!I184))="","",OFFSET('Hygiene Data'!$I$12,0,10*ROW('Hygiene Data'!I184)))</f>
        <v/>
      </c>
      <c r="EF190" s="278" t="str">
        <f ca="true">+IF(OFFSET('Hygiene Data'!$I$13,0,10*ROW('Hygiene Data'!I184))="","",OFFSET('Hygiene Data'!$I$13,0,10*ROW('Hygiene Data'!I184)))</f>
        <v/>
      </c>
    </row>
    <row xmlns:x14ac="http://schemas.microsoft.com/office/spreadsheetml/2009/9/ac" r="191" x14ac:dyDescent="0.2">
      <c r="A191" s="35" t="str">
        <f ca="true">+IF(OFFSET('Water Data'!$B$2,0,10*ROW('Water Data'!E185))="","",OFFSET('Water Data'!$B$2,0,10*ROW('Water Data'!E185)))</f>
        <v/>
      </c>
      <c r="B191" s="35" t="str">
        <f ca="true">+IF(OFFSET('Water Data'!$C$2,0,10*ROW('Water Data'!F185))="","",OFFSET('Water Data'!$C$2,0,10*ROW('Water Data'!F185)))</f>
        <v/>
      </c>
      <c r="C191" s="334" t="str">
        <f t="shared" ca="true" si="2"/>
        <v/>
      </c>
      <c r="D191" s="91"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1"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1"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1"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1"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1"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1"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1"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1"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1"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1"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1"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1"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1"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1"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1"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1"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1"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2"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2"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2"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2"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2"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2"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2"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2"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2"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2"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2"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2"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2"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2"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2"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2"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2"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2"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2"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2"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2"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2"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2"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2"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2"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2"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2"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2"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2"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2"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3"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3"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3"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3"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3"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3"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3"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3"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3"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3"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3"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3"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3"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3"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3"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3"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3"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3"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8"/>
      <c r="BS191" s="278" t="str">
        <f ca="true">+IF(OFFSET('Water Data'!$D$27,0,10*ROW('Water Data'!D185))="","",OFFSET('Water Data'!$D$27,0,10*ROW('Water Data'!D185)))</f>
        <v/>
      </c>
      <c r="BT191" s="278" t="str">
        <f ca="true">+IF(OFFSET('Water Data'!$D$28,0,10*ROW('Water Data'!D185))="","",OFFSET('Water Data'!$D$28,0,10*ROW('Water Data'!D185)))</f>
        <v/>
      </c>
      <c r="BU191" s="278" t="str">
        <f ca="true">+IF(OFFSET('Water Data'!$D$29,0,10*ROW('Water Data'!D185))="","",OFFSET('Water Data'!$D$29,0,10*ROW('Water Data'!D185)))</f>
        <v/>
      </c>
      <c r="BV191" s="278" t="str">
        <f ca="true">+IF(OFFSET('Water Data'!$E$27,0,10*ROW('Water Data'!E185))="","",OFFSET('Water Data'!$E$27,0,10*ROW('Water Data'!E185)))</f>
        <v/>
      </c>
      <c r="BW191" s="278" t="str">
        <f ca="true">+IF(OFFSET('Water Data'!$E$28,0,10*ROW('Water Data'!E185))="","",OFFSET('Water Data'!$E$28,0,10*ROW('Water Data'!E185)))</f>
        <v/>
      </c>
      <c r="BX191" s="278" t="str">
        <f ca="true">+IF(OFFSET('Water Data'!$E$29,0,10*ROW('Water Data'!E185))="","",OFFSET('Water Data'!$E$29,0,10*ROW('Water Data'!E185)))</f>
        <v/>
      </c>
      <c r="BY191" s="278" t="str">
        <f ca="true">+IF(OFFSET('Water Data'!$F$27,0,10*ROW('Water Data'!F185))="","",OFFSET('Water Data'!$F$27,0,10*ROW('Water Data'!F185)))</f>
        <v/>
      </c>
      <c r="BZ191" s="278" t="str">
        <f ca="true">+IF(OFFSET('Water Data'!$F$28,0,10*ROW('Water Data'!F185))="","",OFFSET('Water Data'!$F$28,0,10*ROW('Water Data'!F185)))</f>
        <v/>
      </c>
      <c r="CA191" s="278" t="str">
        <f ca="true">+IF(OFFSET('Water Data'!$F$29,0,10*ROW('Water Data'!F185))="","",OFFSET('Water Data'!$F$29,0,10*ROW('Water Data'!F185)))</f>
        <v/>
      </c>
      <c r="CB191" s="278" t="str">
        <f ca="true">+IF(OFFSET('Water Data'!$G$27,0,10*ROW('Water Data'!G185))="","",OFFSET('Water Data'!$G$27,0,10*ROW('Water Data'!G185)))</f>
        <v/>
      </c>
      <c r="CC191" s="278" t="str">
        <f ca="true">+IF(OFFSET('Water Data'!$G$28,0,10*ROW('Water Data'!G185))="","",OFFSET('Water Data'!$G$28,0,10*ROW('Water Data'!G185)))</f>
        <v/>
      </c>
      <c r="CD191" s="278" t="str">
        <f ca="true">+IF(OFFSET('Water Data'!$G$29,0,10*ROW('Water Data'!G185))="","",OFFSET('Water Data'!$G$29,0,10*ROW('Water Data'!G185)))</f>
        <v/>
      </c>
      <c r="CE191" s="278" t="str">
        <f ca="true">+IF(OFFSET('Water Data'!$H$27,0,10*ROW('Water Data'!H185))="","",OFFSET('Water Data'!$H$27,0,10*ROW('Water Data'!H185)))</f>
        <v/>
      </c>
      <c r="CF191" s="278" t="str">
        <f ca="true">+IF(OFFSET('Water Data'!$H$28,0,10*ROW('Water Data'!H185))="","",OFFSET('Water Data'!$H$28,0,10*ROW('Water Data'!H185)))</f>
        <v/>
      </c>
      <c r="CG191" s="278" t="str">
        <f ca="true">+IF(OFFSET('Water Data'!$H$29,0,10*ROW('Water Data'!H185))="","",OFFSET('Water Data'!$H$29,0,10*ROW('Water Data'!H185)))</f>
        <v/>
      </c>
      <c r="CH191" s="278" t="str">
        <f ca="true">+IF(OFFSET('Water Data'!$I$27,0,10*ROW('Water Data'!I185))="","",OFFSET('Water Data'!$I$27,0,10*ROW('Water Data'!I185)))</f>
        <v/>
      </c>
      <c r="CI191" s="278" t="str">
        <f ca="true">+IF(OFFSET('Water Data'!$I$28,0,10*ROW('Water Data'!I185))="","",OFFSET('Water Data'!$I$28,0,10*ROW('Water Data'!I185)))</f>
        <v/>
      </c>
      <c r="CJ191" s="278" t="str">
        <f ca="true">+IF(OFFSET('Water Data'!$I$29,0,10*ROW('Water Data'!I185))="","",OFFSET('Water Data'!$I$29,0,10*ROW('Water Data'!I185)))</f>
        <v/>
      </c>
      <c r="CK191" s="278" t="str">
        <f ca="true">+IF(OFFSET('Sanitation Data'!$D$28,0,10*ROW('Sanitation Data'!D185))="","",OFFSET('Sanitation Data'!$D$28,0,10*ROW('Sanitation Data'!D185)))</f>
        <v/>
      </c>
      <c r="CL191" s="278" t="str">
        <f ca="true">+IF(OFFSET('Sanitation Data'!$D$29,0,10*ROW('Sanitation Data'!D185))="","",OFFSET('Sanitation Data'!$D$29,0,10*ROW('Sanitation Data'!D185)))</f>
        <v/>
      </c>
      <c r="CM191" s="278" t="str">
        <f ca="true">+IF(OFFSET('Sanitation Data'!$D$30,0,10*ROW('Sanitation Data'!D185))="","",OFFSET('Sanitation Data'!$D$30,0,10*ROW('Sanitation Data'!D185)))</f>
        <v/>
      </c>
      <c r="CN191" s="278" t="str">
        <f ca="true">+IF(OFFSET('Sanitation Data'!$D$31,0,10*ROW('Sanitation Data'!D185))="","",OFFSET('Sanitation Data'!$D$31,0,10*ROW('Sanitation Data'!D185)))</f>
        <v/>
      </c>
      <c r="CO191" s="278" t="str">
        <f ca="true">+IF(OFFSET('Sanitation Data'!$D$32,0,10*ROW('Sanitation Data'!D185))="","",OFFSET('Sanitation Data'!$D$32,0,10*ROW('Sanitation Data'!D185)))</f>
        <v/>
      </c>
      <c r="CP191" s="278" t="str">
        <f ca="true">+IF(OFFSET('Sanitation Data'!$E$28,0,10*ROW('Sanitation Data'!E185))="","",OFFSET('Sanitation Data'!$E$28,0,10*ROW('Sanitation Data'!E185)))</f>
        <v/>
      </c>
      <c r="CQ191" s="278" t="str">
        <f ca="true">+IF(OFFSET('Sanitation Data'!$E$29,0,10*ROW('Sanitation Data'!E185))="","",OFFSET('Sanitation Data'!$E$29,0,10*ROW('Sanitation Data'!E185)))</f>
        <v/>
      </c>
      <c r="CR191" s="278" t="str">
        <f ca="true">+IF(OFFSET('Sanitation Data'!$E$30,0,10*ROW('Sanitation Data'!E185))="","",OFFSET('Sanitation Data'!$E$30,0,10*ROW('Sanitation Data'!E185)))</f>
        <v/>
      </c>
      <c r="CS191" s="278" t="str">
        <f ca="true">+IF(OFFSET('Sanitation Data'!$E$31,0,10*ROW('Sanitation Data'!E185))="","",OFFSET('Sanitation Data'!$E$31,0,10*ROW('Sanitation Data'!E185)))</f>
        <v/>
      </c>
      <c r="CT191" s="278" t="str">
        <f ca="true">+IF(OFFSET('Sanitation Data'!$E$32,0,10*ROW('Sanitation Data'!E185))="","",OFFSET('Sanitation Data'!$E$32,0,10*ROW('Sanitation Data'!E185)))</f>
        <v/>
      </c>
      <c r="CU191" s="278" t="str">
        <f ca="true">+IF(OFFSET('Sanitation Data'!$F$28,0,10*ROW('Sanitation Data'!F185))="","",OFFSET('Sanitation Data'!$F$28,0,10*ROW('Sanitation Data'!F185)))</f>
        <v/>
      </c>
      <c r="CV191" s="278" t="str">
        <f ca="true">+IF(OFFSET('Sanitation Data'!$F$29,0,10*ROW('Sanitation Data'!F185))="","",OFFSET('Sanitation Data'!$F$29,0,10*ROW('Sanitation Data'!F185)))</f>
        <v/>
      </c>
      <c r="CW191" s="278" t="str">
        <f ca="true">+IF(OFFSET('Sanitation Data'!$F$30,0,10*ROW('Sanitation Data'!F185))="","",OFFSET('Sanitation Data'!$F$30,0,10*ROW('Sanitation Data'!F185)))</f>
        <v/>
      </c>
      <c r="CX191" s="278" t="str">
        <f ca="true">+IF(OFFSET('Sanitation Data'!$F$31,0,10*ROW('Sanitation Data'!F185))="","",OFFSET('Sanitation Data'!$F$31,0,10*ROW('Sanitation Data'!F185)))</f>
        <v/>
      </c>
      <c r="CY191" s="278" t="str">
        <f ca="true">+IF(OFFSET('Sanitation Data'!$F$32,0,10*ROW('Sanitation Data'!F185))="","",OFFSET('Sanitation Data'!$F$32,0,10*ROW('Sanitation Data'!F185)))</f>
        <v/>
      </c>
      <c r="CZ191" s="278" t="str">
        <f ca="true">+IF(OFFSET('Sanitation Data'!$G$28,0,10*ROW('Sanitation Data'!G185))="","",OFFSET('Sanitation Data'!$G$28,0,10*ROW('Sanitation Data'!G185)))</f>
        <v/>
      </c>
      <c r="DA191" s="278" t="str">
        <f ca="true">+IF(OFFSET('Sanitation Data'!$G$29,0,10*ROW('Sanitation Data'!G185))="","",OFFSET('Sanitation Data'!$G$29,0,10*ROW('Sanitation Data'!G185)))</f>
        <v/>
      </c>
      <c r="DB191" s="278" t="str">
        <f ca="true">+IF(OFFSET('Sanitation Data'!$G$30,0,10*ROW('Sanitation Data'!G185))="","",OFFSET('Sanitation Data'!$G$30,0,10*ROW('Sanitation Data'!G185)))</f>
        <v/>
      </c>
      <c r="DC191" s="278" t="str">
        <f ca="true">+IF(OFFSET('Sanitation Data'!$G$31,0,10*ROW('Sanitation Data'!G185))="","",OFFSET('Sanitation Data'!$G$31,0,10*ROW('Sanitation Data'!G185)))</f>
        <v/>
      </c>
      <c r="DD191" s="278" t="str">
        <f ca="true">+IF(OFFSET('Sanitation Data'!$G$32,0,10*ROW('Sanitation Data'!G185))="","",OFFSET('Sanitation Data'!$G$32,0,10*ROW('Sanitation Data'!G185)))</f>
        <v/>
      </c>
      <c r="DE191" s="278" t="str">
        <f ca="true">+IF(OFFSET('Sanitation Data'!$H$28,0,10*ROW('Sanitation Data'!H185))="","",OFFSET('Sanitation Data'!$H$28,0,10*ROW('Sanitation Data'!H185)))</f>
        <v/>
      </c>
      <c r="DF191" s="278" t="str">
        <f ca="true">+IF(OFFSET('Sanitation Data'!$H$29,0,10*ROW('Sanitation Data'!H185))="","",OFFSET('Sanitation Data'!$H$29,0,10*ROW('Sanitation Data'!H185)))</f>
        <v/>
      </c>
      <c r="DG191" s="278" t="str">
        <f ca="true">+IF(OFFSET('Sanitation Data'!$H$30,0,10*ROW('Sanitation Data'!H185))="","",OFFSET('Sanitation Data'!$H$30,0,10*ROW('Sanitation Data'!H185)))</f>
        <v/>
      </c>
      <c r="DH191" s="278" t="str">
        <f ca="true">+IF(OFFSET('Sanitation Data'!$H$31,0,10*ROW('Sanitation Data'!H185))="","",OFFSET('Sanitation Data'!$H$31,0,10*ROW('Sanitation Data'!H185)))</f>
        <v/>
      </c>
      <c r="DI191" s="278" t="str">
        <f ca="true">+IF(OFFSET('Sanitation Data'!$H$32,0,10*ROW('Sanitation Data'!H185))="","",OFFSET('Sanitation Data'!$H$32,0,10*ROW('Sanitation Data'!H185)))</f>
        <v/>
      </c>
      <c r="DJ191" s="278" t="str">
        <f ca="true">+IF(OFFSET('Sanitation Data'!$I$28,0,10*ROW('Sanitation Data'!I185))="","",OFFSET('Sanitation Data'!$I$28,0,10*ROW('Sanitation Data'!I185)))</f>
        <v/>
      </c>
      <c r="DK191" s="278" t="str">
        <f ca="true">+IF(OFFSET('Sanitation Data'!$I$29,0,10*ROW('Sanitation Data'!I185))="","",OFFSET('Sanitation Data'!$I$29,0,10*ROW('Sanitation Data'!I185)))</f>
        <v/>
      </c>
      <c r="DL191" s="278" t="str">
        <f ca="true">+IF(OFFSET('Sanitation Data'!$I$30,0,10*ROW('Sanitation Data'!I185))="","",OFFSET('Sanitation Data'!$I$30,0,10*ROW('Sanitation Data'!I185)))</f>
        <v/>
      </c>
      <c r="DM191" s="278" t="str">
        <f ca="true">+IF(OFFSET('Sanitation Data'!$I$31,0,10*ROW('Sanitation Data'!I185))="","",OFFSET('Sanitation Data'!$I$31,0,10*ROW('Sanitation Data'!I185)))</f>
        <v/>
      </c>
      <c r="DN191" s="278" t="str">
        <f ca="true">+IF(OFFSET('Sanitation Data'!$I$32,0,10*ROW('Sanitation Data'!I185))="","",OFFSET('Sanitation Data'!$I$32,0,10*ROW('Sanitation Data'!I185)))</f>
        <v/>
      </c>
      <c r="DO191" s="278" t="str">
        <f ca="true">+IF(OFFSET('Hygiene Data'!$D$11,0,10*ROW('Hygiene Data'!D185))="","",OFFSET('Hygiene Data'!$D$11,0,10*ROW('Hygiene Data'!D185)))</f>
        <v/>
      </c>
      <c r="DP191" s="278" t="str">
        <f ca="true">+IF(OFFSET('Hygiene Data'!$D$12,0,10*ROW('Hygiene Data'!D185))="","",OFFSET('Hygiene Data'!$D$12,0,10*ROW('Hygiene Data'!D185)))</f>
        <v/>
      </c>
      <c r="DQ191" s="278" t="str">
        <f ca="true">+IF(OFFSET('Hygiene Data'!$D$13,0,10*ROW('Hygiene Data'!D185))="","",OFFSET('Hygiene Data'!$D$13,0,10*ROW('Hygiene Data'!D185)))</f>
        <v/>
      </c>
      <c r="DR191" s="278" t="str">
        <f ca="true">+IF(OFFSET('Hygiene Data'!$E$11,0,10*ROW('Hygiene Data'!E185))="","",OFFSET('Hygiene Data'!$E$11,0,10*ROW('Hygiene Data'!E185)))</f>
        <v/>
      </c>
      <c r="DS191" s="278" t="str">
        <f ca="true">+IF(OFFSET('Hygiene Data'!$E$12,0,10*ROW('Hygiene Data'!E185))="","",OFFSET('Hygiene Data'!$E$12,0,10*ROW('Hygiene Data'!E185)))</f>
        <v/>
      </c>
      <c r="DT191" s="278" t="str">
        <f ca="true">+IF(OFFSET('Hygiene Data'!$E$13,0,10*ROW('Hygiene Data'!E185))="","",OFFSET('Hygiene Data'!$E$13,0,10*ROW('Hygiene Data'!E185)))</f>
        <v/>
      </c>
      <c r="DU191" s="278" t="str">
        <f ca="true">+IF(OFFSET('Hygiene Data'!$F$11,0,10*ROW('Hygiene Data'!F185))="","",OFFSET('Hygiene Data'!$F$11,0,10*ROW('Hygiene Data'!F185)))</f>
        <v/>
      </c>
      <c r="DV191" s="278" t="str">
        <f ca="true">+IF(OFFSET('Hygiene Data'!$F$12,0,10*ROW('Hygiene Data'!F185))="","",OFFSET('Hygiene Data'!$F$12,0,10*ROW('Hygiene Data'!F185)))</f>
        <v/>
      </c>
      <c r="DW191" s="278" t="str">
        <f ca="true">+IF(OFFSET('Hygiene Data'!$F$13,0,10*ROW('Hygiene Data'!F185))="","",OFFSET('Hygiene Data'!$F$13,0,10*ROW('Hygiene Data'!F185)))</f>
        <v/>
      </c>
      <c r="DX191" s="278" t="str">
        <f ca="true">+IF(OFFSET('Hygiene Data'!$G$11,0,10*ROW('Hygiene Data'!G185))="","",OFFSET('Hygiene Data'!$G$11,0,10*ROW('Hygiene Data'!G185)))</f>
        <v/>
      </c>
      <c r="DY191" s="278" t="str">
        <f ca="true">+IF(OFFSET('Hygiene Data'!$G$12,0,10*ROW('Hygiene Data'!G185))="","",OFFSET('Hygiene Data'!$G$12,0,10*ROW('Hygiene Data'!G185)))</f>
        <v/>
      </c>
      <c r="DZ191" s="278" t="str">
        <f ca="true">+IF(OFFSET('Hygiene Data'!$G$13,0,10*ROW('Hygiene Data'!G185))="","",OFFSET('Hygiene Data'!$G$13,0,10*ROW('Hygiene Data'!G185)))</f>
        <v/>
      </c>
      <c r="EA191" s="278" t="str">
        <f ca="true">+IF(OFFSET('Hygiene Data'!$H$11,0,10*ROW('Hygiene Data'!H185))="","",OFFSET('Hygiene Data'!$H$11,0,10*ROW('Hygiene Data'!H185)))</f>
        <v/>
      </c>
      <c r="EB191" s="278" t="str">
        <f ca="true">+IF(OFFSET('Hygiene Data'!$H$12,0,10*ROW('Hygiene Data'!H185))="","",OFFSET('Hygiene Data'!$H$12,0,10*ROW('Hygiene Data'!H185)))</f>
        <v/>
      </c>
      <c r="EC191" s="278" t="str">
        <f ca="true">+IF(OFFSET('Hygiene Data'!$H$13,0,10*ROW('Hygiene Data'!H185))="","",OFFSET('Hygiene Data'!$H$13,0,10*ROW('Hygiene Data'!H185)))</f>
        <v/>
      </c>
      <c r="ED191" s="278" t="str">
        <f ca="true">+IF(OFFSET('Hygiene Data'!$I$11,0,10*ROW('Hygiene Data'!I185))="","",OFFSET('Hygiene Data'!$I$11,0,10*ROW('Hygiene Data'!I185)))</f>
        <v/>
      </c>
      <c r="EE191" s="278" t="str">
        <f ca="true">+IF(OFFSET('Hygiene Data'!$I$12,0,10*ROW('Hygiene Data'!I185))="","",OFFSET('Hygiene Data'!$I$12,0,10*ROW('Hygiene Data'!I185)))</f>
        <v/>
      </c>
      <c r="EF191" s="278" t="str">
        <f ca="true">+IF(OFFSET('Hygiene Data'!$I$13,0,10*ROW('Hygiene Data'!I185))="","",OFFSET('Hygiene Data'!$I$13,0,10*ROW('Hygiene Data'!I185)))</f>
        <v/>
      </c>
    </row>
    <row xmlns:x14ac="http://schemas.microsoft.com/office/spreadsheetml/2009/9/ac" r="192" x14ac:dyDescent="0.2">
      <c r="A192" s="35" t="str">
        <f ca="true">+IF(OFFSET('Water Data'!$B$2,0,10*ROW('Water Data'!E186))="","",OFFSET('Water Data'!$B$2,0,10*ROW('Water Data'!E186)))</f>
        <v/>
      </c>
      <c r="B192" s="35" t="str">
        <f ca="true">+IF(OFFSET('Water Data'!$C$2,0,10*ROW('Water Data'!F186))="","",OFFSET('Water Data'!$C$2,0,10*ROW('Water Data'!F186)))</f>
        <v/>
      </c>
      <c r="C192" s="334" t="str">
        <f t="shared" ca="true" si="2"/>
        <v/>
      </c>
      <c r="D192" s="91"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1"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1"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1"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1"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1"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1"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1"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1"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1"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1"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1"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1"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1"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1"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1"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1"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1"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2"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2"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2"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2"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2"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2"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2"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2"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2"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2"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2"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2"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2"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2"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2"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2"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2"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2"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2"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2"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2"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2"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2"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2"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2"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2"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2"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2"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2"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2"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3"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3"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3"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3"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3"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3"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3"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3"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3"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3"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3"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3"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3"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3"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3"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3"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3"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3"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8"/>
      <c r="BS192" s="278" t="str">
        <f ca="true">+IF(OFFSET('Water Data'!$D$27,0,10*ROW('Water Data'!D186))="","",OFFSET('Water Data'!$D$27,0,10*ROW('Water Data'!D186)))</f>
        <v/>
      </c>
      <c r="BT192" s="278" t="str">
        <f ca="true">+IF(OFFSET('Water Data'!$D$28,0,10*ROW('Water Data'!D186))="","",OFFSET('Water Data'!$D$28,0,10*ROW('Water Data'!D186)))</f>
        <v/>
      </c>
      <c r="BU192" s="278" t="str">
        <f ca="true">+IF(OFFSET('Water Data'!$D$29,0,10*ROW('Water Data'!D186))="","",OFFSET('Water Data'!$D$29,0,10*ROW('Water Data'!D186)))</f>
        <v/>
      </c>
      <c r="BV192" s="278" t="str">
        <f ca="true">+IF(OFFSET('Water Data'!$E$27,0,10*ROW('Water Data'!E186))="","",OFFSET('Water Data'!$E$27,0,10*ROW('Water Data'!E186)))</f>
        <v/>
      </c>
      <c r="BW192" s="278" t="str">
        <f ca="true">+IF(OFFSET('Water Data'!$E$28,0,10*ROW('Water Data'!E186))="","",OFFSET('Water Data'!$E$28,0,10*ROW('Water Data'!E186)))</f>
        <v/>
      </c>
      <c r="BX192" s="278" t="str">
        <f ca="true">+IF(OFFSET('Water Data'!$E$29,0,10*ROW('Water Data'!E186))="","",OFFSET('Water Data'!$E$29,0,10*ROW('Water Data'!E186)))</f>
        <v/>
      </c>
      <c r="BY192" s="278" t="str">
        <f ca="true">+IF(OFFSET('Water Data'!$F$27,0,10*ROW('Water Data'!F186))="","",OFFSET('Water Data'!$F$27,0,10*ROW('Water Data'!F186)))</f>
        <v/>
      </c>
      <c r="BZ192" s="278" t="str">
        <f ca="true">+IF(OFFSET('Water Data'!$F$28,0,10*ROW('Water Data'!F186))="","",OFFSET('Water Data'!$F$28,0,10*ROW('Water Data'!F186)))</f>
        <v/>
      </c>
      <c r="CA192" s="278" t="str">
        <f ca="true">+IF(OFFSET('Water Data'!$F$29,0,10*ROW('Water Data'!F186))="","",OFFSET('Water Data'!$F$29,0,10*ROW('Water Data'!F186)))</f>
        <v/>
      </c>
      <c r="CB192" s="278" t="str">
        <f ca="true">+IF(OFFSET('Water Data'!$G$27,0,10*ROW('Water Data'!G186))="","",OFFSET('Water Data'!$G$27,0,10*ROW('Water Data'!G186)))</f>
        <v/>
      </c>
      <c r="CC192" s="278" t="str">
        <f ca="true">+IF(OFFSET('Water Data'!$G$28,0,10*ROW('Water Data'!G186))="","",OFFSET('Water Data'!$G$28,0,10*ROW('Water Data'!G186)))</f>
        <v/>
      </c>
      <c r="CD192" s="278" t="str">
        <f ca="true">+IF(OFFSET('Water Data'!$G$29,0,10*ROW('Water Data'!G186))="","",OFFSET('Water Data'!$G$29,0,10*ROW('Water Data'!G186)))</f>
        <v/>
      </c>
      <c r="CE192" s="278" t="str">
        <f ca="true">+IF(OFFSET('Water Data'!$H$27,0,10*ROW('Water Data'!H186))="","",OFFSET('Water Data'!$H$27,0,10*ROW('Water Data'!H186)))</f>
        <v/>
      </c>
      <c r="CF192" s="278" t="str">
        <f ca="true">+IF(OFFSET('Water Data'!$H$28,0,10*ROW('Water Data'!H186))="","",OFFSET('Water Data'!$H$28,0,10*ROW('Water Data'!H186)))</f>
        <v/>
      </c>
      <c r="CG192" s="278" t="str">
        <f ca="true">+IF(OFFSET('Water Data'!$H$29,0,10*ROW('Water Data'!H186))="","",OFFSET('Water Data'!$H$29,0,10*ROW('Water Data'!H186)))</f>
        <v/>
      </c>
      <c r="CH192" s="278" t="str">
        <f ca="true">+IF(OFFSET('Water Data'!$I$27,0,10*ROW('Water Data'!I186))="","",OFFSET('Water Data'!$I$27,0,10*ROW('Water Data'!I186)))</f>
        <v/>
      </c>
      <c r="CI192" s="278" t="str">
        <f ca="true">+IF(OFFSET('Water Data'!$I$28,0,10*ROW('Water Data'!I186))="","",OFFSET('Water Data'!$I$28,0,10*ROW('Water Data'!I186)))</f>
        <v/>
      </c>
      <c r="CJ192" s="278" t="str">
        <f ca="true">+IF(OFFSET('Water Data'!$I$29,0,10*ROW('Water Data'!I186))="","",OFFSET('Water Data'!$I$29,0,10*ROW('Water Data'!I186)))</f>
        <v/>
      </c>
      <c r="CK192" s="278" t="str">
        <f ca="true">+IF(OFFSET('Sanitation Data'!$D$28,0,10*ROW('Sanitation Data'!D186))="","",OFFSET('Sanitation Data'!$D$28,0,10*ROW('Sanitation Data'!D186)))</f>
        <v/>
      </c>
      <c r="CL192" s="278" t="str">
        <f ca="true">+IF(OFFSET('Sanitation Data'!$D$29,0,10*ROW('Sanitation Data'!D186))="","",OFFSET('Sanitation Data'!$D$29,0,10*ROW('Sanitation Data'!D186)))</f>
        <v/>
      </c>
      <c r="CM192" s="278" t="str">
        <f ca="true">+IF(OFFSET('Sanitation Data'!$D$30,0,10*ROW('Sanitation Data'!D186))="","",OFFSET('Sanitation Data'!$D$30,0,10*ROW('Sanitation Data'!D186)))</f>
        <v/>
      </c>
      <c r="CN192" s="278" t="str">
        <f ca="true">+IF(OFFSET('Sanitation Data'!$D$31,0,10*ROW('Sanitation Data'!D186))="","",OFFSET('Sanitation Data'!$D$31,0,10*ROW('Sanitation Data'!D186)))</f>
        <v/>
      </c>
      <c r="CO192" s="278" t="str">
        <f ca="true">+IF(OFFSET('Sanitation Data'!$D$32,0,10*ROW('Sanitation Data'!D186))="","",OFFSET('Sanitation Data'!$D$32,0,10*ROW('Sanitation Data'!D186)))</f>
        <v/>
      </c>
      <c r="CP192" s="278" t="str">
        <f ca="true">+IF(OFFSET('Sanitation Data'!$E$28,0,10*ROW('Sanitation Data'!E186))="","",OFFSET('Sanitation Data'!$E$28,0,10*ROW('Sanitation Data'!E186)))</f>
        <v/>
      </c>
      <c r="CQ192" s="278" t="str">
        <f ca="true">+IF(OFFSET('Sanitation Data'!$E$29,0,10*ROW('Sanitation Data'!E186))="","",OFFSET('Sanitation Data'!$E$29,0,10*ROW('Sanitation Data'!E186)))</f>
        <v/>
      </c>
      <c r="CR192" s="278" t="str">
        <f ca="true">+IF(OFFSET('Sanitation Data'!$E$30,0,10*ROW('Sanitation Data'!E186))="","",OFFSET('Sanitation Data'!$E$30,0,10*ROW('Sanitation Data'!E186)))</f>
        <v/>
      </c>
      <c r="CS192" s="278" t="str">
        <f ca="true">+IF(OFFSET('Sanitation Data'!$E$31,0,10*ROW('Sanitation Data'!E186))="","",OFFSET('Sanitation Data'!$E$31,0,10*ROW('Sanitation Data'!E186)))</f>
        <v/>
      </c>
      <c r="CT192" s="278" t="str">
        <f ca="true">+IF(OFFSET('Sanitation Data'!$E$32,0,10*ROW('Sanitation Data'!E186))="","",OFFSET('Sanitation Data'!$E$32,0,10*ROW('Sanitation Data'!E186)))</f>
        <v/>
      </c>
      <c r="CU192" s="278" t="str">
        <f ca="true">+IF(OFFSET('Sanitation Data'!$F$28,0,10*ROW('Sanitation Data'!F186))="","",OFFSET('Sanitation Data'!$F$28,0,10*ROW('Sanitation Data'!F186)))</f>
        <v/>
      </c>
      <c r="CV192" s="278" t="str">
        <f ca="true">+IF(OFFSET('Sanitation Data'!$F$29,0,10*ROW('Sanitation Data'!F186))="","",OFFSET('Sanitation Data'!$F$29,0,10*ROW('Sanitation Data'!F186)))</f>
        <v/>
      </c>
      <c r="CW192" s="278" t="str">
        <f ca="true">+IF(OFFSET('Sanitation Data'!$F$30,0,10*ROW('Sanitation Data'!F186))="","",OFFSET('Sanitation Data'!$F$30,0,10*ROW('Sanitation Data'!F186)))</f>
        <v/>
      </c>
      <c r="CX192" s="278" t="str">
        <f ca="true">+IF(OFFSET('Sanitation Data'!$F$31,0,10*ROW('Sanitation Data'!F186))="","",OFFSET('Sanitation Data'!$F$31,0,10*ROW('Sanitation Data'!F186)))</f>
        <v/>
      </c>
      <c r="CY192" s="278" t="str">
        <f ca="true">+IF(OFFSET('Sanitation Data'!$F$32,0,10*ROW('Sanitation Data'!F186))="","",OFFSET('Sanitation Data'!$F$32,0,10*ROW('Sanitation Data'!F186)))</f>
        <v/>
      </c>
      <c r="CZ192" s="278" t="str">
        <f ca="true">+IF(OFFSET('Sanitation Data'!$G$28,0,10*ROW('Sanitation Data'!G186))="","",OFFSET('Sanitation Data'!$G$28,0,10*ROW('Sanitation Data'!G186)))</f>
        <v/>
      </c>
      <c r="DA192" s="278" t="str">
        <f ca="true">+IF(OFFSET('Sanitation Data'!$G$29,0,10*ROW('Sanitation Data'!G186))="","",OFFSET('Sanitation Data'!$G$29,0,10*ROW('Sanitation Data'!G186)))</f>
        <v/>
      </c>
      <c r="DB192" s="278" t="str">
        <f ca="true">+IF(OFFSET('Sanitation Data'!$G$30,0,10*ROW('Sanitation Data'!G186))="","",OFFSET('Sanitation Data'!$G$30,0,10*ROW('Sanitation Data'!G186)))</f>
        <v/>
      </c>
      <c r="DC192" s="278" t="str">
        <f ca="true">+IF(OFFSET('Sanitation Data'!$G$31,0,10*ROW('Sanitation Data'!G186))="","",OFFSET('Sanitation Data'!$G$31,0,10*ROW('Sanitation Data'!G186)))</f>
        <v/>
      </c>
      <c r="DD192" s="278" t="str">
        <f ca="true">+IF(OFFSET('Sanitation Data'!$G$32,0,10*ROW('Sanitation Data'!G186))="","",OFFSET('Sanitation Data'!$G$32,0,10*ROW('Sanitation Data'!G186)))</f>
        <v/>
      </c>
      <c r="DE192" s="278" t="str">
        <f ca="true">+IF(OFFSET('Sanitation Data'!$H$28,0,10*ROW('Sanitation Data'!H186))="","",OFFSET('Sanitation Data'!$H$28,0,10*ROW('Sanitation Data'!H186)))</f>
        <v/>
      </c>
      <c r="DF192" s="278" t="str">
        <f ca="true">+IF(OFFSET('Sanitation Data'!$H$29,0,10*ROW('Sanitation Data'!H186))="","",OFFSET('Sanitation Data'!$H$29,0,10*ROW('Sanitation Data'!H186)))</f>
        <v/>
      </c>
      <c r="DG192" s="278" t="str">
        <f ca="true">+IF(OFFSET('Sanitation Data'!$H$30,0,10*ROW('Sanitation Data'!H186))="","",OFFSET('Sanitation Data'!$H$30,0,10*ROW('Sanitation Data'!H186)))</f>
        <v/>
      </c>
      <c r="DH192" s="278" t="str">
        <f ca="true">+IF(OFFSET('Sanitation Data'!$H$31,0,10*ROW('Sanitation Data'!H186))="","",OFFSET('Sanitation Data'!$H$31,0,10*ROW('Sanitation Data'!H186)))</f>
        <v/>
      </c>
      <c r="DI192" s="278" t="str">
        <f ca="true">+IF(OFFSET('Sanitation Data'!$H$32,0,10*ROW('Sanitation Data'!H186))="","",OFFSET('Sanitation Data'!$H$32,0,10*ROW('Sanitation Data'!H186)))</f>
        <v/>
      </c>
      <c r="DJ192" s="278" t="str">
        <f ca="true">+IF(OFFSET('Sanitation Data'!$I$28,0,10*ROW('Sanitation Data'!I186))="","",OFFSET('Sanitation Data'!$I$28,0,10*ROW('Sanitation Data'!I186)))</f>
        <v/>
      </c>
      <c r="DK192" s="278" t="str">
        <f ca="true">+IF(OFFSET('Sanitation Data'!$I$29,0,10*ROW('Sanitation Data'!I186))="","",OFFSET('Sanitation Data'!$I$29,0,10*ROW('Sanitation Data'!I186)))</f>
        <v/>
      </c>
      <c r="DL192" s="278" t="str">
        <f ca="true">+IF(OFFSET('Sanitation Data'!$I$30,0,10*ROW('Sanitation Data'!I186))="","",OFFSET('Sanitation Data'!$I$30,0,10*ROW('Sanitation Data'!I186)))</f>
        <v/>
      </c>
      <c r="DM192" s="278" t="str">
        <f ca="true">+IF(OFFSET('Sanitation Data'!$I$31,0,10*ROW('Sanitation Data'!I186))="","",OFFSET('Sanitation Data'!$I$31,0,10*ROW('Sanitation Data'!I186)))</f>
        <v/>
      </c>
      <c r="DN192" s="278" t="str">
        <f ca="true">+IF(OFFSET('Sanitation Data'!$I$32,0,10*ROW('Sanitation Data'!I186))="","",OFFSET('Sanitation Data'!$I$32,0,10*ROW('Sanitation Data'!I186)))</f>
        <v/>
      </c>
      <c r="DO192" s="278" t="str">
        <f ca="true">+IF(OFFSET('Hygiene Data'!$D$11,0,10*ROW('Hygiene Data'!D186))="","",OFFSET('Hygiene Data'!$D$11,0,10*ROW('Hygiene Data'!D186)))</f>
        <v/>
      </c>
      <c r="DP192" s="278" t="str">
        <f ca="true">+IF(OFFSET('Hygiene Data'!$D$12,0,10*ROW('Hygiene Data'!D186))="","",OFFSET('Hygiene Data'!$D$12,0,10*ROW('Hygiene Data'!D186)))</f>
        <v/>
      </c>
      <c r="DQ192" s="278" t="str">
        <f ca="true">+IF(OFFSET('Hygiene Data'!$D$13,0,10*ROW('Hygiene Data'!D186))="","",OFFSET('Hygiene Data'!$D$13,0,10*ROW('Hygiene Data'!D186)))</f>
        <v/>
      </c>
      <c r="DR192" s="278" t="str">
        <f ca="true">+IF(OFFSET('Hygiene Data'!$E$11,0,10*ROW('Hygiene Data'!E186))="","",OFFSET('Hygiene Data'!$E$11,0,10*ROW('Hygiene Data'!E186)))</f>
        <v/>
      </c>
      <c r="DS192" s="278" t="str">
        <f ca="true">+IF(OFFSET('Hygiene Data'!$E$12,0,10*ROW('Hygiene Data'!E186))="","",OFFSET('Hygiene Data'!$E$12,0,10*ROW('Hygiene Data'!E186)))</f>
        <v/>
      </c>
      <c r="DT192" s="278" t="str">
        <f ca="true">+IF(OFFSET('Hygiene Data'!$E$13,0,10*ROW('Hygiene Data'!E186))="","",OFFSET('Hygiene Data'!$E$13,0,10*ROW('Hygiene Data'!E186)))</f>
        <v/>
      </c>
      <c r="DU192" s="278" t="str">
        <f ca="true">+IF(OFFSET('Hygiene Data'!$F$11,0,10*ROW('Hygiene Data'!F186))="","",OFFSET('Hygiene Data'!$F$11,0,10*ROW('Hygiene Data'!F186)))</f>
        <v/>
      </c>
      <c r="DV192" s="278" t="str">
        <f ca="true">+IF(OFFSET('Hygiene Data'!$F$12,0,10*ROW('Hygiene Data'!F186))="","",OFFSET('Hygiene Data'!$F$12,0,10*ROW('Hygiene Data'!F186)))</f>
        <v/>
      </c>
      <c r="DW192" s="278" t="str">
        <f ca="true">+IF(OFFSET('Hygiene Data'!$F$13,0,10*ROW('Hygiene Data'!F186))="","",OFFSET('Hygiene Data'!$F$13,0,10*ROW('Hygiene Data'!F186)))</f>
        <v/>
      </c>
      <c r="DX192" s="278" t="str">
        <f ca="true">+IF(OFFSET('Hygiene Data'!$G$11,0,10*ROW('Hygiene Data'!G186))="","",OFFSET('Hygiene Data'!$G$11,0,10*ROW('Hygiene Data'!G186)))</f>
        <v/>
      </c>
      <c r="DY192" s="278" t="str">
        <f ca="true">+IF(OFFSET('Hygiene Data'!$G$12,0,10*ROW('Hygiene Data'!G186))="","",OFFSET('Hygiene Data'!$G$12,0,10*ROW('Hygiene Data'!G186)))</f>
        <v/>
      </c>
      <c r="DZ192" s="278" t="str">
        <f ca="true">+IF(OFFSET('Hygiene Data'!$G$13,0,10*ROW('Hygiene Data'!G186))="","",OFFSET('Hygiene Data'!$G$13,0,10*ROW('Hygiene Data'!G186)))</f>
        <v/>
      </c>
      <c r="EA192" s="278" t="str">
        <f ca="true">+IF(OFFSET('Hygiene Data'!$H$11,0,10*ROW('Hygiene Data'!H186))="","",OFFSET('Hygiene Data'!$H$11,0,10*ROW('Hygiene Data'!H186)))</f>
        <v/>
      </c>
      <c r="EB192" s="278" t="str">
        <f ca="true">+IF(OFFSET('Hygiene Data'!$H$12,0,10*ROW('Hygiene Data'!H186))="","",OFFSET('Hygiene Data'!$H$12,0,10*ROW('Hygiene Data'!H186)))</f>
        <v/>
      </c>
      <c r="EC192" s="278" t="str">
        <f ca="true">+IF(OFFSET('Hygiene Data'!$H$13,0,10*ROW('Hygiene Data'!H186))="","",OFFSET('Hygiene Data'!$H$13,0,10*ROW('Hygiene Data'!H186)))</f>
        <v/>
      </c>
      <c r="ED192" s="278" t="str">
        <f ca="true">+IF(OFFSET('Hygiene Data'!$I$11,0,10*ROW('Hygiene Data'!I186))="","",OFFSET('Hygiene Data'!$I$11,0,10*ROW('Hygiene Data'!I186)))</f>
        <v/>
      </c>
      <c r="EE192" s="278" t="str">
        <f ca="true">+IF(OFFSET('Hygiene Data'!$I$12,0,10*ROW('Hygiene Data'!I186))="","",OFFSET('Hygiene Data'!$I$12,0,10*ROW('Hygiene Data'!I186)))</f>
        <v/>
      </c>
      <c r="EF192" s="278" t="str">
        <f ca="true">+IF(OFFSET('Hygiene Data'!$I$13,0,10*ROW('Hygiene Data'!I186))="","",OFFSET('Hygiene Data'!$I$13,0,10*ROW('Hygiene Data'!I186)))</f>
        <v/>
      </c>
    </row>
    <row xmlns:x14ac="http://schemas.microsoft.com/office/spreadsheetml/2009/9/ac" r="193" x14ac:dyDescent="0.2">
      <c r="A193" s="35" t="str">
        <f ca="true">+IF(OFFSET('Water Data'!$B$2,0,10*ROW('Water Data'!E187))="","",OFFSET('Water Data'!$B$2,0,10*ROW('Water Data'!E187)))</f>
        <v/>
      </c>
      <c r="B193" s="35" t="str">
        <f ca="true">+IF(OFFSET('Water Data'!$C$2,0,10*ROW('Water Data'!F187))="","",OFFSET('Water Data'!$C$2,0,10*ROW('Water Data'!F187)))</f>
        <v/>
      </c>
      <c r="C193" s="334" t="str">
        <f t="shared" ca="true" si="2"/>
        <v/>
      </c>
      <c r="D193" s="91"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1"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1"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1"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1"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1"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1"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1"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1"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1"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1"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1"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1"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1"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1"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1"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1"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1"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2"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2"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2"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2"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2"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2"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2"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2"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2"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2"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2"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2"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2"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2"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2"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2"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2"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2"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2"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2"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2"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2"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2"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2"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2"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2"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2"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2"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2"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2"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3"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3"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3"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3"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3"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3"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3"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3"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3"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3"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3"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3"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3"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3"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3"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3"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3"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3"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8"/>
      <c r="BS193" s="278" t="str">
        <f ca="true">+IF(OFFSET('Water Data'!$D$27,0,10*ROW('Water Data'!D187))="","",OFFSET('Water Data'!$D$27,0,10*ROW('Water Data'!D187)))</f>
        <v/>
      </c>
      <c r="BT193" s="278" t="str">
        <f ca="true">+IF(OFFSET('Water Data'!$D$28,0,10*ROW('Water Data'!D187))="","",OFFSET('Water Data'!$D$28,0,10*ROW('Water Data'!D187)))</f>
        <v/>
      </c>
      <c r="BU193" s="278" t="str">
        <f ca="true">+IF(OFFSET('Water Data'!$D$29,0,10*ROW('Water Data'!D187))="","",OFFSET('Water Data'!$D$29,0,10*ROW('Water Data'!D187)))</f>
        <v/>
      </c>
      <c r="BV193" s="278" t="str">
        <f ca="true">+IF(OFFSET('Water Data'!$E$27,0,10*ROW('Water Data'!E187))="","",OFFSET('Water Data'!$E$27,0,10*ROW('Water Data'!E187)))</f>
        <v/>
      </c>
      <c r="BW193" s="278" t="str">
        <f ca="true">+IF(OFFSET('Water Data'!$E$28,0,10*ROW('Water Data'!E187))="","",OFFSET('Water Data'!$E$28,0,10*ROW('Water Data'!E187)))</f>
        <v/>
      </c>
      <c r="BX193" s="278" t="str">
        <f ca="true">+IF(OFFSET('Water Data'!$E$29,0,10*ROW('Water Data'!E187))="","",OFFSET('Water Data'!$E$29,0,10*ROW('Water Data'!E187)))</f>
        <v/>
      </c>
      <c r="BY193" s="278" t="str">
        <f ca="true">+IF(OFFSET('Water Data'!$F$27,0,10*ROW('Water Data'!F187))="","",OFFSET('Water Data'!$F$27,0,10*ROW('Water Data'!F187)))</f>
        <v/>
      </c>
      <c r="BZ193" s="278" t="str">
        <f ca="true">+IF(OFFSET('Water Data'!$F$28,0,10*ROW('Water Data'!F187))="","",OFFSET('Water Data'!$F$28,0,10*ROW('Water Data'!F187)))</f>
        <v/>
      </c>
      <c r="CA193" s="278" t="str">
        <f ca="true">+IF(OFFSET('Water Data'!$F$29,0,10*ROW('Water Data'!F187))="","",OFFSET('Water Data'!$F$29,0,10*ROW('Water Data'!F187)))</f>
        <v/>
      </c>
      <c r="CB193" s="278" t="str">
        <f ca="true">+IF(OFFSET('Water Data'!$G$27,0,10*ROW('Water Data'!G187))="","",OFFSET('Water Data'!$G$27,0,10*ROW('Water Data'!G187)))</f>
        <v/>
      </c>
      <c r="CC193" s="278" t="str">
        <f ca="true">+IF(OFFSET('Water Data'!$G$28,0,10*ROW('Water Data'!G187))="","",OFFSET('Water Data'!$G$28,0,10*ROW('Water Data'!G187)))</f>
        <v/>
      </c>
      <c r="CD193" s="278" t="str">
        <f ca="true">+IF(OFFSET('Water Data'!$G$29,0,10*ROW('Water Data'!G187))="","",OFFSET('Water Data'!$G$29,0,10*ROW('Water Data'!G187)))</f>
        <v/>
      </c>
      <c r="CE193" s="278" t="str">
        <f ca="true">+IF(OFFSET('Water Data'!$H$27,0,10*ROW('Water Data'!H187))="","",OFFSET('Water Data'!$H$27,0,10*ROW('Water Data'!H187)))</f>
        <v/>
      </c>
      <c r="CF193" s="278" t="str">
        <f ca="true">+IF(OFFSET('Water Data'!$H$28,0,10*ROW('Water Data'!H187))="","",OFFSET('Water Data'!$H$28,0,10*ROW('Water Data'!H187)))</f>
        <v/>
      </c>
      <c r="CG193" s="278" t="str">
        <f ca="true">+IF(OFFSET('Water Data'!$H$29,0,10*ROW('Water Data'!H187))="","",OFFSET('Water Data'!$H$29,0,10*ROW('Water Data'!H187)))</f>
        <v/>
      </c>
      <c r="CH193" s="278" t="str">
        <f ca="true">+IF(OFFSET('Water Data'!$I$27,0,10*ROW('Water Data'!I187))="","",OFFSET('Water Data'!$I$27,0,10*ROW('Water Data'!I187)))</f>
        <v/>
      </c>
      <c r="CI193" s="278" t="str">
        <f ca="true">+IF(OFFSET('Water Data'!$I$28,0,10*ROW('Water Data'!I187))="","",OFFSET('Water Data'!$I$28,0,10*ROW('Water Data'!I187)))</f>
        <v/>
      </c>
      <c r="CJ193" s="278" t="str">
        <f ca="true">+IF(OFFSET('Water Data'!$I$29,0,10*ROW('Water Data'!I187))="","",OFFSET('Water Data'!$I$29,0,10*ROW('Water Data'!I187)))</f>
        <v/>
      </c>
      <c r="CK193" s="278" t="str">
        <f ca="true">+IF(OFFSET('Sanitation Data'!$D$28,0,10*ROW('Sanitation Data'!D187))="","",OFFSET('Sanitation Data'!$D$28,0,10*ROW('Sanitation Data'!D187)))</f>
        <v/>
      </c>
      <c r="CL193" s="278" t="str">
        <f ca="true">+IF(OFFSET('Sanitation Data'!$D$29,0,10*ROW('Sanitation Data'!D187))="","",OFFSET('Sanitation Data'!$D$29,0,10*ROW('Sanitation Data'!D187)))</f>
        <v/>
      </c>
      <c r="CM193" s="278" t="str">
        <f ca="true">+IF(OFFSET('Sanitation Data'!$D$30,0,10*ROW('Sanitation Data'!D187))="","",OFFSET('Sanitation Data'!$D$30,0,10*ROW('Sanitation Data'!D187)))</f>
        <v/>
      </c>
      <c r="CN193" s="278" t="str">
        <f ca="true">+IF(OFFSET('Sanitation Data'!$D$31,0,10*ROW('Sanitation Data'!D187))="","",OFFSET('Sanitation Data'!$D$31,0,10*ROW('Sanitation Data'!D187)))</f>
        <v/>
      </c>
      <c r="CO193" s="278" t="str">
        <f ca="true">+IF(OFFSET('Sanitation Data'!$D$32,0,10*ROW('Sanitation Data'!D187))="","",OFFSET('Sanitation Data'!$D$32,0,10*ROW('Sanitation Data'!D187)))</f>
        <v/>
      </c>
      <c r="CP193" s="278" t="str">
        <f ca="true">+IF(OFFSET('Sanitation Data'!$E$28,0,10*ROW('Sanitation Data'!E187))="","",OFFSET('Sanitation Data'!$E$28,0,10*ROW('Sanitation Data'!E187)))</f>
        <v/>
      </c>
      <c r="CQ193" s="278" t="str">
        <f ca="true">+IF(OFFSET('Sanitation Data'!$E$29,0,10*ROW('Sanitation Data'!E187))="","",OFFSET('Sanitation Data'!$E$29,0,10*ROW('Sanitation Data'!E187)))</f>
        <v/>
      </c>
      <c r="CR193" s="278" t="str">
        <f ca="true">+IF(OFFSET('Sanitation Data'!$E$30,0,10*ROW('Sanitation Data'!E187))="","",OFFSET('Sanitation Data'!$E$30,0,10*ROW('Sanitation Data'!E187)))</f>
        <v/>
      </c>
      <c r="CS193" s="278" t="str">
        <f ca="true">+IF(OFFSET('Sanitation Data'!$E$31,0,10*ROW('Sanitation Data'!E187))="","",OFFSET('Sanitation Data'!$E$31,0,10*ROW('Sanitation Data'!E187)))</f>
        <v/>
      </c>
      <c r="CT193" s="278" t="str">
        <f ca="true">+IF(OFFSET('Sanitation Data'!$E$32,0,10*ROW('Sanitation Data'!E187))="","",OFFSET('Sanitation Data'!$E$32,0,10*ROW('Sanitation Data'!E187)))</f>
        <v/>
      </c>
      <c r="CU193" s="278" t="str">
        <f ca="true">+IF(OFFSET('Sanitation Data'!$F$28,0,10*ROW('Sanitation Data'!F187))="","",OFFSET('Sanitation Data'!$F$28,0,10*ROW('Sanitation Data'!F187)))</f>
        <v/>
      </c>
      <c r="CV193" s="278" t="str">
        <f ca="true">+IF(OFFSET('Sanitation Data'!$F$29,0,10*ROW('Sanitation Data'!F187))="","",OFFSET('Sanitation Data'!$F$29,0,10*ROW('Sanitation Data'!F187)))</f>
        <v/>
      </c>
      <c r="CW193" s="278" t="str">
        <f ca="true">+IF(OFFSET('Sanitation Data'!$F$30,0,10*ROW('Sanitation Data'!F187))="","",OFFSET('Sanitation Data'!$F$30,0,10*ROW('Sanitation Data'!F187)))</f>
        <v/>
      </c>
      <c r="CX193" s="278" t="str">
        <f ca="true">+IF(OFFSET('Sanitation Data'!$F$31,0,10*ROW('Sanitation Data'!F187))="","",OFFSET('Sanitation Data'!$F$31,0,10*ROW('Sanitation Data'!F187)))</f>
        <v/>
      </c>
      <c r="CY193" s="278" t="str">
        <f ca="true">+IF(OFFSET('Sanitation Data'!$F$32,0,10*ROW('Sanitation Data'!F187))="","",OFFSET('Sanitation Data'!$F$32,0,10*ROW('Sanitation Data'!F187)))</f>
        <v/>
      </c>
      <c r="CZ193" s="278" t="str">
        <f ca="true">+IF(OFFSET('Sanitation Data'!$G$28,0,10*ROW('Sanitation Data'!G187))="","",OFFSET('Sanitation Data'!$G$28,0,10*ROW('Sanitation Data'!G187)))</f>
        <v/>
      </c>
      <c r="DA193" s="278" t="str">
        <f ca="true">+IF(OFFSET('Sanitation Data'!$G$29,0,10*ROW('Sanitation Data'!G187))="","",OFFSET('Sanitation Data'!$G$29,0,10*ROW('Sanitation Data'!G187)))</f>
        <v/>
      </c>
      <c r="DB193" s="278" t="str">
        <f ca="true">+IF(OFFSET('Sanitation Data'!$G$30,0,10*ROW('Sanitation Data'!G187))="","",OFFSET('Sanitation Data'!$G$30,0,10*ROW('Sanitation Data'!G187)))</f>
        <v/>
      </c>
      <c r="DC193" s="278" t="str">
        <f ca="true">+IF(OFFSET('Sanitation Data'!$G$31,0,10*ROW('Sanitation Data'!G187))="","",OFFSET('Sanitation Data'!$G$31,0,10*ROW('Sanitation Data'!G187)))</f>
        <v/>
      </c>
      <c r="DD193" s="278" t="str">
        <f ca="true">+IF(OFFSET('Sanitation Data'!$G$32,0,10*ROW('Sanitation Data'!G187))="","",OFFSET('Sanitation Data'!$G$32,0,10*ROW('Sanitation Data'!G187)))</f>
        <v/>
      </c>
      <c r="DE193" s="278" t="str">
        <f ca="true">+IF(OFFSET('Sanitation Data'!$H$28,0,10*ROW('Sanitation Data'!H187))="","",OFFSET('Sanitation Data'!$H$28,0,10*ROW('Sanitation Data'!H187)))</f>
        <v/>
      </c>
      <c r="DF193" s="278" t="str">
        <f ca="true">+IF(OFFSET('Sanitation Data'!$H$29,0,10*ROW('Sanitation Data'!H187))="","",OFFSET('Sanitation Data'!$H$29,0,10*ROW('Sanitation Data'!H187)))</f>
        <v/>
      </c>
      <c r="DG193" s="278" t="str">
        <f ca="true">+IF(OFFSET('Sanitation Data'!$H$30,0,10*ROW('Sanitation Data'!H187))="","",OFFSET('Sanitation Data'!$H$30,0,10*ROW('Sanitation Data'!H187)))</f>
        <v/>
      </c>
      <c r="DH193" s="278" t="str">
        <f ca="true">+IF(OFFSET('Sanitation Data'!$H$31,0,10*ROW('Sanitation Data'!H187))="","",OFFSET('Sanitation Data'!$H$31,0,10*ROW('Sanitation Data'!H187)))</f>
        <v/>
      </c>
      <c r="DI193" s="278" t="str">
        <f ca="true">+IF(OFFSET('Sanitation Data'!$H$32,0,10*ROW('Sanitation Data'!H187))="","",OFFSET('Sanitation Data'!$H$32,0,10*ROW('Sanitation Data'!H187)))</f>
        <v/>
      </c>
      <c r="DJ193" s="278" t="str">
        <f ca="true">+IF(OFFSET('Sanitation Data'!$I$28,0,10*ROW('Sanitation Data'!I187))="","",OFFSET('Sanitation Data'!$I$28,0,10*ROW('Sanitation Data'!I187)))</f>
        <v/>
      </c>
      <c r="DK193" s="278" t="str">
        <f ca="true">+IF(OFFSET('Sanitation Data'!$I$29,0,10*ROW('Sanitation Data'!I187))="","",OFFSET('Sanitation Data'!$I$29,0,10*ROW('Sanitation Data'!I187)))</f>
        <v/>
      </c>
      <c r="DL193" s="278" t="str">
        <f ca="true">+IF(OFFSET('Sanitation Data'!$I$30,0,10*ROW('Sanitation Data'!I187))="","",OFFSET('Sanitation Data'!$I$30,0,10*ROW('Sanitation Data'!I187)))</f>
        <v/>
      </c>
      <c r="DM193" s="278" t="str">
        <f ca="true">+IF(OFFSET('Sanitation Data'!$I$31,0,10*ROW('Sanitation Data'!I187))="","",OFFSET('Sanitation Data'!$I$31,0,10*ROW('Sanitation Data'!I187)))</f>
        <v/>
      </c>
      <c r="DN193" s="278" t="str">
        <f ca="true">+IF(OFFSET('Sanitation Data'!$I$32,0,10*ROW('Sanitation Data'!I187))="","",OFFSET('Sanitation Data'!$I$32,0,10*ROW('Sanitation Data'!I187)))</f>
        <v/>
      </c>
      <c r="DO193" s="278" t="str">
        <f ca="true">+IF(OFFSET('Hygiene Data'!$D$11,0,10*ROW('Hygiene Data'!D187))="","",OFFSET('Hygiene Data'!$D$11,0,10*ROW('Hygiene Data'!D187)))</f>
        <v/>
      </c>
      <c r="DP193" s="278" t="str">
        <f ca="true">+IF(OFFSET('Hygiene Data'!$D$12,0,10*ROW('Hygiene Data'!D187))="","",OFFSET('Hygiene Data'!$D$12,0,10*ROW('Hygiene Data'!D187)))</f>
        <v/>
      </c>
      <c r="DQ193" s="278" t="str">
        <f ca="true">+IF(OFFSET('Hygiene Data'!$D$13,0,10*ROW('Hygiene Data'!D187))="","",OFFSET('Hygiene Data'!$D$13,0,10*ROW('Hygiene Data'!D187)))</f>
        <v/>
      </c>
      <c r="DR193" s="278" t="str">
        <f ca="true">+IF(OFFSET('Hygiene Data'!$E$11,0,10*ROW('Hygiene Data'!E187))="","",OFFSET('Hygiene Data'!$E$11,0,10*ROW('Hygiene Data'!E187)))</f>
        <v/>
      </c>
      <c r="DS193" s="278" t="str">
        <f ca="true">+IF(OFFSET('Hygiene Data'!$E$12,0,10*ROW('Hygiene Data'!E187))="","",OFFSET('Hygiene Data'!$E$12,0,10*ROW('Hygiene Data'!E187)))</f>
        <v/>
      </c>
      <c r="DT193" s="278" t="str">
        <f ca="true">+IF(OFFSET('Hygiene Data'!$E$13,0,10*ROW('Hygiene Data'!E187))="","",OFFSET('Hygiene Data'!$E$13,0,10*ROW('Hygiene Data'!E187)))</f>
        <v/>
      </c>
      <c r="DU193" s="278" t="str">
        <f ca="true">+IF(OFFSET('Hygiene Data'!$F$11,0,10*ROW('Hygiene Data'!F187))="","",OFFSET('Hygiene Data'!$F$11,0,10*ROW('Hygiene Data'!F187)))</f>
        <v/>
      </c>
      <c r="DV193" s="278" t="str">
        <f ca="true">+IF(OFFSET('Hygiene Data'!$F$12,0,10*ROW('Hygiene Data'!F187))="","",OFFSET('Hygiene Data'!$F$12,0,10*ROW('Hygiene Data'!F187)))</f>
        <v/>
      </c>
      <c r="DW193" s="278" t="str">
        <f ca="true">+IF(OFFSET('Hygiene Data'!$F$13,0,10*ROW('Hygiene Data'!F187))="","",OFFSET('Hygiene Data'!$F$13,0,10*ROW('Hygiene Data'!F187)))</f>
        <v/>
      </c>
      <c r="DX193" s="278" t="str">
        <f ca="true">+IF(OFFSET('Hygiene Data'!$G$11,0,10*ROW('Hygiene Data'!G187))="","",OFFSET('Hygiene Data'!$G$11,0,10*ROW('Hygiene Data'!G187)))</f>
        <v/>
      </c>
      <c r="DY193" s="278" t="str">
        <f ca="true">+IF(OFFSET('Hygiene Data'!$G$12,0,10*ROW('Hygiene Data'!G187))="","",OFFSET('Hygiene Data'!$G$12,0,10*ROW('Hygiene Data'!G187)))</f>
        <v/>
      </c>
      <c r="DZ193" s="278" t="str">
        <f ca="true">+IF(OFFSET('Hygiene Data'!$G$13,0,10*ROW('Hygiene Data'!G187))="","",OFFSET('Hygiene Data'!$G$13,0,10*ROW('Hygiene Data'!G187)))</f>
        <v/>
      </c>
      <c r="EA193" s="278" t="str">
        <f ca="true">+IF(OFFSET('Hygiene Data'!$H$11,0,10*ROW('Hygiene Data'!H187))="","",OFFSET('Hygiene Data'!$H$11,0,10*ROW('Hygiene Data'!H187)))</f>
        <v/>
      </c>
      <c r="EB193" s="278" t="str">
        <f ca="true">+IF(OFFSET('Hygiene Data'!$H$12,0,10*ROW('Hygiene Data'!H187))="","",OFFSET('Hygiene Data'!$H$12,0,10*ROW('Hygiene Data'!H187)))</f>
        <v/>
      </c>
      <c r="EC193" s="278" t="str">
        <f ca="true">+IF(OFFSET('Hygiene Data'!$H$13,0,10*ROW('Hygiene Data'!H187))="","",OFFSET('Hygiene Data'!$H$13,0,10*ROW('Hygiene Data'!H187)))</f>
        <v/>
      </c>
      <c r="ED193" s="278" t="str">
        <f ca="true">+IF(OFFSET('Hygiene Data'!$I$11,0,10*ROW('Hygiene Data'!I187))="","",OFFSET('Hygiene Data'!$I$11,0,10*ROW('Hygiene Data'!I187)))</f>
        <v/>
      </c>
      <c r="EE193" s="278" t="str">
        <f ca="true">+IF(OFFSET('Hygiene Data'!$I$12,0,10*ROW('Hygiene Data'!I187))="","",OFFSET('Hygiene Data'!$I$12,0,10*ROW('Hygiene Data'!I187)))</f>
        <v/>
      </c>
      <c r="EF193" s="278" t="str">
        <f ca="true">+IF(OFFSET('Hygiene Data'!$I$13,0,10*ROW('Hygiene Data'!I187))="","",OFFSET('Hygiene Data'!$I$13,0,10*ROW('Hygiene Data'!I187)))</f>
        <v/>
      </c>
    </row>
    <row xmlns:x14ac="http://schemas.microsoft.com/office/spreadsheetml/2009/9/ac" r="194" x14ac:dyDescent="0.2">
      <c r="A194" s="35" t="str">
        <f ca="true">+IF(OFFSET('Water Data'!$B$2,0,10*ROW('Water Data'!E188))="","",OFFSET('Water Data'!$B$2,0,10*ROW('Water Data'!E188)))</f>
        <v/>
      </c>
      <c r="B194" s="35" t="str">
        <f ca="true">+IF(OFFSET('Water Data'!$C$2,0,10*ROW('Water Data'!F188))="","",OFFSET('Water Data'!$C$2,0,10*ROW('Water Data'!F188)))</f>
        <v/>
      </c>
      <c r="C194" s="334" t="str">
        <f t="shared" ca="true" si="2"/>
        <v/>
      </c>
      <c r="D194" s="91"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1"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1"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1"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1"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1"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1"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1"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1"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1"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1"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1"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1"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1"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1"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1"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1"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1"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2"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2"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2"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2"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2"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2"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2"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2"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2"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2"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2"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2"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2"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2"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2"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2"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2"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2"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2"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2"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2"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2"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2"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2"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2"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2"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2"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2"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2"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2"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3"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3"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3"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3"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3"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3"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3"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3"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3"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3"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3"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3"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3"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3"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3"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3"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3"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3"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8"/>
      <c r="BS194" s="278" t="str">
        <f ca="true">+IF(OFFSET('Water Data'!$D$27,0,10*ROW('Water Data'!D188))="","",OFFSET('Water Data'!$D$27,0,10*ROW('Water Data'!D188)))</f>
        <v/>
      </c>
      <c r="BT194" s="278" t="str">
        <f ca="true">+IF(OFFSET('Water Data'!$D$28,0,10*ROW('Water Data'!D188))="","",OFFSET('Water Data'!$D$28,0,10*ROW('Water Data'!D188)))</f>
        <v/>
      </c>
      <c r="BU194" s="278" t="str">
        <f ca="true">+IF(OFFSET('Water Data'!$D$29,0,10*ROW('Water Data'!D188))="","",OFFSET('Water Data'!$D$29,0,10*ROW('Water Data'!D188)))</f>
        <v/>
      </c>
      <c r="BV194" s="278" t="str">
        <f ca="true">+IF(OFFSET('Water Data'!$E$27,0,10*ROW('Water Data'!E188))="","",OFFSET('Water Data'!$E$27,0,10*ROW('Water Data'!E188)))</f>
        <v/>
      </c>
      <c r="BW194" s="278" t="str">
        <f ca="true">+IF(OFFSET('Water Data'!$E$28,0,10*ROW('Water Data'!E188))="","",OFFSET('Water Data'!$E$28,0,10*ROW('Water Data'!E188)))</f>
        <v/>
      </c>
      <c r="BX194" s="278" t="str">
        <f ca="true">+IF(OFFSET('Water Data'!$E$29,0,10*ROW('Water Data'!E188))="","",OFFSET('Water Data'!$E$29,0,10*ROW('Water Data'!E188)))</f>
        <v/>
      </c>
      <c r="BY194" s="278" t="str">
        <f ca="true">+IF(OFFSET('Water Data'!$F$27,0,10*ROW('Water Data'!F188))="","",OFFSET('Water Data'!$F$27,0,10*ROW('Water Data'!F188)))</f>
        <v/>
      </c>
      <c r="BZ194" s="278" t="str">
        <f ca="true">+IF(OFFSET('Water Data'!$F$28,0,10*ROW('Water Data'!F188))="","",OFFSET('Water Data'!$F$28,0,10*ROW('Water Data'!F188)))</f>
        <v/>
      </c>
      <c r="CA194" s="278" t="str">
        <f ca="true">+IF(OFFSET('Water Data'!$F$29,0,10*ROW('Water Data'!F188))="","",OFFSET('Water Data'!$F$29,0,10*ROW('Water Data'!F188)))</f>
        <v/>
      </c>
      <c r="CB194" s="278" t="str">
        <f ca="true">+IF(OFFSET('Water Data'!$G$27,0,10*ROW('Water Data'!G188))="","",OFFSET('Water Data'!$G$27,0,10*ROW('Water Data'!G188)))</f>
        <v/>
      </c>
      <c r="CC194" s="278" t="str">
        <f ca="true">+IF(OFFSET('Water Data'!$G$28,0,10*ROW('Water Data'!G188))="","",OFFSET('Water Data'!$G$28,0,10*ROW('Water Data'!G188)))</f>
        <v/>
      </c>
      <c r="CD194" s="278" t="str">
        <f ca="true">+IF(OFFSET('Water Data'!$G$29,0,10*ROW('Water Data'!G188))="","",OFFSET('Water Data'!$G$29,0,10*ROW('Water Data'!G188)))</f>
        <v/>
      </c>
      <c r="CE194" s="278" t="str">
        <f ca="true">+IF(OFFSET('Water Data'!$H$27,0,10*ROW('Water Data'!H188))="","",OFFSET('Water Data'!$H$27,0,10*ROW('Water Data'!H188)))</f>
        <v/>
      </c>
      <c r="CF194" s="278" t="str">
        <f ca="true">+IF(OFFSET('Water Data'!$H$28,0,10*ROW('Water Data'!H188))="","",OFFSET('Water Data'!$H$28,0,10*ROW('Water Data'!H188)))</f>
        <v/>
      </c>
      <c r="CG194" s="278" t="str">
        <f ca="true">+IF(OFFSET('Water Data'!$H$29,0,10*ROW('Water Data'!H188))="","",OFFSET('Water Data'!$H$29,0,10*ROW('Water Data'!H188)))</f>
        <v/>
      </c>
      <c r="CH194" s="278" t="str">
        <f ca="true">+IF(OFFSET('Water Data'!$I$27,0,10*ROW('Water Data'!I188))="","",OFFSET('Water Data'!$I$27,0,10*ROW('Water Data'!I188)))</f>
        <v/>
      </c>
      <c r="CI194" s="278" t="str">
        <f ca="true">+IF(OFFSET('Water Data'!$I$28,0,10*ROW('Water Data'!I188))="","",OFFSET('Water Data'!$I$28,0,10*ROW('Water Data'!I188)))</f>
        <v/>
      </c>
      <c r="CJ194" s="278" t="str">
        <f ca="true">+IF(OFFSET('Water Data'!$I$29,0,10*ROW('Water Data'!I188))="","",OFFSET('Water Data'!$I$29,0,10*ROW('Water Data'!I188)))</f>
        <v/>
      </c>
      <c r="CK194" s="278" t="str">
        <f ca="true">+IF(OFFSET('Sanitation Data'!$D$28,0,10*ROW('Sanitation Data'!D188))="","",OFFSET('Sanitation Data'!$D$28,0,10*ROW('Sanitation Data'!D188)))</f>
        <v/>
      </c>
      <c r="CL194" s="278" t="str">
        <f ca="true">+IF(OFFSET('Sanitation Data'!$D$29,0,10*ROW('Sanitation Data'!D188))="","",OFFSET('Sanitation Data'!$D$29,0,10*ROW('Sanitation Data'!D188)))</f>
        <v/>
      </c>
      <c r="CM194" s="278" t="str">
        <f ca="true">+IF(OFFSET('Sanitation Data'!$D$30,0,10*ROW('Sanitation Data'!D188))="","",OFFSET('Sanitation Data'!$D$30,0,10*ROW('Sanitation Data'!D188)))</f>
        <v/>
      </c>
      <c r="CN194" s="278" t="str">
        <f ca="true">+IF(OFFSET('Sanitation Data'!$D$31,0,10*ROW('Sanitation Data'!D188))="","",OFFSET('Sanitation Data'!$D$31,0,10*ROW('Sanitation Data'!D188)))</f>
        <v/>
      </c>
      <c r="CO194" s="278" t="str">
        <f ca="true">+IF(OFFSET('Sanitation Data'!$D$32,0,10*ROW('Sanitation Data'!D188))="","",OFFSET('Sanitation Data'!$D$32,0,10*ROW('Sanitation Data'!D188)))</f>
        <v/>
      </c>
      <c r="CP194" s="278" t="str">
        <f ca="true">+IF(OFFSET('Sanitation Data'!$E$28,0,10*ROW('Sanitation Data'!E188))="","",OFFSET('Sanitation Data'!$E$28,0,10*ROW('Sanitation Data'!E188)))</f>
        <v/>
      </c>
      <c r="CQ194" s="278" t="str">
        <f ca="true">+IF(OFFSET('Sanitation Data'!$E$29,0,10*ROW('Sanitation Data'!E188))="","",OFFSET('Sanitation Data'!$E$29,0,10*ROW('Sanitation Data'!E188)))</f>
        <v/>
      </c>
      <c r="CR194" s="278" t="str">
        <f ca="true">+IF(OFFSET('Sanitation Data'!$E$30,0,10*ROW('Sanitation Data'!E188))="","",OFFSET('Sanitation Data'!$E$30,0,10*ROW('Sanitation Data'!E188)))</f>
        <v/>
      </c>
      <c r="CS194" s="278" t="str">
        <f ca="true">+IF(OFFSET('Sanitation Data'!$E$31,0,10*ROW('Sanitation Data'!E188))="","",OFFSET('Sanitation Data'!$E$31,0,10*ROW('Sanitation Data'!E188)))</f>
        <v/>
      </c>
      <c r="CT194" s="278" t="str">
        <f ca="true">+IF(OFFSET('Sanitation Data'!$E$32,0,10*ROW('Sanitation Data'!E188))="","",OFFSET('Sanitation Data'!$E$32,0,10*ROW('Sanitation Data'!E188)))</f>
        <v/>
      </c>
      <c r="CU194" s="278" t="str">
        <f ca="true">+IF(OFFSET('Sanitation Data'!$F$28,0,10*ROW('Sanitation Data'!F188))="","",OFFSET('Sanitation Data'!$F$28,0,10*ROW('Sanitation Data'!F188)))</f>
        <v/>
      </c>
      <c r="CV194" s="278" t="str">
        <f ca="true">+IF(OFFSET('Sanitation Data'!$F$29,0,10*ROW('Sanitation Data'!F188))="","",OFFSET('Sanitation Data'!$F$29,0,10*ROW('Sanitation Data'!F188)))</f>
        <v/>
      </c>
      <c r="CW194" s="278" t="str">
        <f ca="true">+IF(OFFSET('Sanitation Data'!$F$30,0,10*ROW('Sanitation Data'!F188))="","",OFFSET('Sanitation Data'!$F$30,0,10*ROW('Sanitation Data'!F188)))</f>
        <v/>
      </c>
      <c r="CX194" s="278" t="str">
        <f ca="true">+IF(OFFSET('Sanitation Data'!$F$31,0,10*ROW('Sanitation Data'!F188))="","",OFFSET('Sanitation Data'!$F$31,0,10*ROW('Sanitation Data'!F188)))</f>
        <v/>
      </c>
      <c r="CY194" s="278" t="str">
        <f ca="true">+IF(OFFSET('Sanitation Data'!$F$32,0,10*ROW('Sanitation Data'!F188))="","",OFFSET('Sanitation Data'!$F$32,0,10*ROW('Sanitation Data'!F188)))</f>
        <v/>
      </c>
      <c r="CZ194" s="278" t="str">
        <f ca="true">+IF(OFFSET('Sanitation Data'!$G$28,0,10*ROW('Sanitation Data'!G188))="","",OFFSET('Sanitation Data'!$G$28,0,10*ROW('Sanitation Data'!G188)))</f>
        <v/>
      </c>
      <c r="DA194" s="278" t="str">
        <f ca="true">+IF(OFFSET('Sanitation Data'!$G$29,0,10*ROW('Sanitation Data'!G188))="","",OFFSET('Sanitation Data'!$G$29,0,10*ROW('Sanitation Data'!G188)))</f>
        <v/>
      </c>
      <c r="DB194" s="278" t="str">
        <f ca="true">+IF(OFFSET('Sanitation Data'!$G$30,0,10*ROW('Sanitation Data'!G188))="","",OFFSET('Sanitation Data'!$G$30,0,10*ROW('Sanitation Data'!G188)))</f>
        <v/>
      </c>
      <c r="DC194" s="278" t="str">
        <f ca="true">+IF(OFFSET('Sanitation Data'!$G$31,0,10*ROW('Sanitation Data'!G188))="","",OFFSET('Sanitation Data'!$G$31,0,10*ROW('Sanitation Data'!G188)))</f>
        <v/>
      </c>
      <c r="DD194" s="278" t="str">
        <f ca="true">+IF(OFFSET('Sanitation Data'!$G$32,0,10*ROW('Sanitation Data'!G188))="","",OFFSET('Sanitation Data'!$G$32,0,10*ROW('Sanitation Data'!G188)))</f>
        <v/>
      </c>
      <c r="DE194" s="278" t="str">
        <f ca="true">+IF(OFFSET('Sanitation Data'!$H$28,0,10*ROW('Sanitation Data'!H188))="","",OFFSET('Sanitation Data'!$H$28,0,10*ROW('Sanitation Data'!H188)))</f>
        <v/>
      </c>
      <c r="DF194" s="278" t="str">
        <f ca="true">+IF(OFFSET('Sanitation Data'!$H$29,0,10*ROW('Sanitation Data'!H188))="","",OFFSET('Sanitation Data'!$H$29,0,10*ROW('Sanitation Data'!H188)))</f>
        <v/>
      </c>
      <c r="DG194" s="278" t="str">
        <f ca="true">+IF(OFFSET('Sanitation Data'!$H$30,0,10*ROW('Sanitation Data'!H188))="","",OFFSET('Sanitation Data'!$H$30,0,10*ROW('Sanitation Data'!H188)))</f>
        <v/>
      </c>
      <c r="DH194" s="278" t="str">
        <f ca="true">+IF(OFFSET('Sanitation Data'!$H$31,0,10*ROW('Sanitation Data'!H188))="","",OFFSET('Sanitation Data'!$H$31,0,10*ROW('Sanitation Data'!H188)))</f>
        <v/>
      </c>
      <c r="DI194" s="278" t="str">
        <f ca="true">+IF(OFFSET('Sanitation Data'!$H$32,0,10*ROW('Sanitation Data'!H188))="","",OFFSET('Sanitation Data'!$H$32,0,10*ROW('Sanitation Data'!H188)))</f>
        <v/>
      </c>
      <c r="DJ194" s="278" t="str">
        <f ca="true">+IF(OFFSET('Sanitation Data'!$I$28,0,10*ROW('Sanitation Data'!I188))="","",OFFSET('Sanitation Data'!$I$28,0,10*ROW('Sanitation Data'!I188)))</f>
        <v/>
      </c>
      <c r="DK194" s="278" t="str">
        <f ca="true">+IF(OFFSET('Sanitation Data'!$I$29,0,10*ROW('Sanitation Data'!I188))="","",OFFSET('Sanitation Data'!$I$29,0,10*ROW('Sanitation Data'!I188)))</f>
        <v/>
      </c>
      <c r="DL194" s="278" t="str">
        <f ca="true">+IF(OFFSET('Sanitation Data'!$I$30,0,10*ROW('Sanitation Data'!I188))="","",OFFSET('Sanitation Data'!$I$30,0,10*ROW('Sanitation Data'!I188)))</f>
        <v/>
      </c>
      <c r="DM194" s="278" t="str">
        <f ca="true">+IF(OFFSET('Sanitation Data'!$I$31,0,10*ROW('Sanitation Data'!I188))="","",OFFSET('Sanitation Data'!$I$31,0,10*ROW('Sanitation Data'!I188)))</f>
        <v/>
      </c>
      <c r="DN194" s="278" t="str">
        <f ca="true">+IF(OFFSET('Sanitation Data'!$I$32,0,10*ROW('Sanitation Data'!I188))="","",OFFSET('Sanitation Data'!$I$32,0,10*ROW('Sanitation Data'!I188)))</f>
        <v/>
      </c>
      <c r="DO194" s="278" t="str">
        <f ca="true">+IF(OFFSET('Hygiene Data'!$D$11,0,10*ROW('Hygiene Data'!D188))="","",OFFSET('Hygiene Data'!$D$11,0,10*ROW('Hygiene Data'!D188)))</f>
        <v/>
      </c>
      <c r="DP194" s="278" t="str">
        <f ca="true">+IF(OFFSET('Hygiene Data'!$D$12,0,10*ROW('Hygiene Data'!D188))="","",OFFSET('Hygiene Data'!$D$12,0,10*ROW('Hygiene Data'!D188)))</f>
        <v/>
      </c>
      <c r="DQ194" s="278" t="str">
        <f ca="true">+IF(OFFSET('Hygiene Data'!$D$13,0,10*ROW('Hygiene Data'!D188))="","",OFFSET('Hygiene Data'!$D$13,0,10*ROW('Hygiene Data'!D188)))</f>
        <v/>
      </c>
      <c r="DR194" s="278" t="str">
        <f ca="true">+IF(OFFSET('Hygiene Data'!$E$11,0,10*ROW('Hygiene Data'!E188))="","",OFFSET('Hygiene Data'!$E$11,0,10*ROW('Hygiene Data'!E188)))</f>
        <v/>
      </c>
      <c r="DS194" s="278" t="str">
        <f ca="true">+IF(OFFSET('Hygiene Data'!$E$12,0,10*ROW('Hygiene Data'!E188))="","",OFFSET('Hygiene Data'!$E$12,0,10*ROW('Hygiene Data'!E188)))</f>
        <v/>
      </c>
      <c r="DT194" s="278" t="str">
        <f ca="true">+IF(OFFSET('Hygiene Data'!$E$13,0,10*ROW('Hygiene Data'!E188))="","",OFFSET('Hygiene Data'!$E$13,0,10*ROW('Hygiene Data'!E188)))</f>
        <v/>
      </c>
      <c r="DU194" s="278" t="str">
        <f ca="true">+IF(OFFSET('Hygiene Data'!$F$11,0,10*ROW('Hygiene Data'!F188))="","",OFFSET('Hygiene Data'!$F$11,0,10*ROW('Hygiene Data'!F188)))</f>
        <v/>
      </c>
      <c r="DV194" s="278" t="str">
        <f ca="true">+IF(OFFSET('Hygiene Data'!$F$12,0,10*ROW('Hygiene Data'!F188))="","",OFFSET('Hygiene Data'!$F$12,0,10*ROW('Hygiene Data'!F188)))</f>
        <v/>
      </c>
      <c r="DW194" s="278" t="str">
        <f ca="true">+IF(OFFSET('Hygiene Data'!$F$13,0,10*ROW('Hygiene Data'!F188))="","",OFFSET('Hygiene Data'!$F$13,0,10*ROW('Hygiene Data'!F188)))</f>
        <v/>
      </c>
      <c r="DX194" s="278" t="str">
        <f ca="true">+IF(OFFSET('Hygiene Data'!$G$11,0,10*ROW('Hygiene Data'!G188))="","",OFFSET('Hygiene Data'!$G$11,0,10*ROW('Hygiene Data'!G188)))</f>
        <v/>
      </c>
      <c r="DY194" s="278" t="str">
        <f ca="true">+IF(OFFSET('Hygiene Data'!$G$12,0,10*ROW('Hygiene Data'!G188))="","",OFFSET('Hygiene Data'!$G$12,0,10*ROW('Hygiene Data'!G188)))</f>
        <v/>
      </c>
      <c r="DZ194" s="278" t="str">
        <f ca="true">+IF(OFFSET('Hygiene Data'!$G$13,0,10*ROW('Hygiene Data'!G188))="","",OFFSET('Hygiene Data'!$G$13,0,10*ROW('Hygiene Data'!G188)))</f>
        <v/>
      </c>
      <c r="EA194" s="278" t="str">
        <f ca="true">+IF(OFFSET('Hygiene Data'!$H$11,0,10*ROW('Hygiene Data'!H188))="","",OFFSET('Hygiene Data'!$H$11,0,10*ROW('Hygiene Data'!H188)))</f>
        <v/>
      </c>
      <c r="EB194" s="278" t="str">
        <f ca="true">+IF(OFFSET('Hygiene Data'!$H$12,0,10*ROW('Hygiene Data'!H188))="","",OFFSET('Hygiene Data'!$H$12,0,10*ROW('Hygiene Data'!H188)))</f>
        <v/>
      </c>
      <c r="EC194" s="278" t="str">
        <f ca="true">+IF(OFFSET('Hygiene Data'!$H$13,0,10*ROW('Hygiene Data'!H188))="","",OFFSET('Hygiene Data'!$H$13,0,10*ROW('Hygiene Data'!H188)))</f>
        <v/>
      </c>
      <c r="ED194" s="278" t="str">
        <f ca="true">+IF(OFFSET('Hygiene Data'!$I$11,0,10*ROW('Hygiene Data'!I188))="","",OFFSET('Hygiene Data'!$I$11,0,10*ROW('Hygiene Data'!I188)))</f>
        <v/>
      </c>
      <c r="EE194" s="278" t="str">
        <f ca="true">+IF(OFFSET('Hygiene Data'!$I$12,0,10*ROW('Hygiene Data'!I188))="","",OFFSET('Hygiene Data'!$I$12,0,10*ROW('Hygiene Data'!I188)))</f>
        <v/>
      </c>
      <c r="EF194" s="278" t="str">
        <f ca="true">+IF(OFFSET('Hygiene Data'!$I$13,0,10*ROW('Hygiene Data'!I188))="","",OFFSET('Hygiene Data'!$I$13,0,10*ROW('Hygiene Data'!I188)))</f>
        <v/>
      </c>
    </row>
    <row xmlns:x14ac="http://schemas.microsoft.com/office/spreadsheetml/2009/9/ac" r="195" x14ac:dyDescent="0.2">
      <c r="A195" s="35" t="str">
        <f ca="true">+IF(OFFSET('Water Data'!$B$2,0,10*ROW('Water Data'!E189))="","",OFFSET('Water Data'!$B$2,0,10*ROW('Water Data'!E189)))</f>
        <v/>
      </c>
      <c r="B195" s="35" t="str">
        <f ca="true">+IF(OFFSET('Water Data'!$C$2,0,10*ROW('Water Data'!F189))="","",OFFSET('Water Data'!$C$2,0,10*ROW('Water Data'!F189)))</f>
        <v/>
      </c>
      <c r="C195" s="334" t="str">
        <f t="shared" ca="true" si="2"/>
        <v/>
      </c>
      <c r="D195" s="91"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1"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1"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1"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1"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1"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1"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1"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1"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1"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1"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1"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1"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1"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1"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1"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1"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1"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2"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2"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2"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2"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2"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2"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2"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2"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2"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2"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2"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2"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2"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2"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2"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2"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2"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2"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2"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2"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2"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2"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2"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2"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2"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2"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2"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2"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2"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2"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3"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3"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3"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3"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3"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3"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3"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3"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3"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3"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3"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3"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3"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3"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3"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3"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3"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3"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8"/>
      <c r="BS195" s="278" t="str">
        <f ca="true">+IF(OFFSET('Water Data'!$D$27,0,10*ROW('Water Data'!D189))="","",OFFSET('Water Data'!$D$27,0,10*ROW('Water Data'!D189)))</f>
        <v/>
      </c>
      <c r="BT195" s="278" t="str">
        <f ca="true">+IF(OFFSET('Water Data'!$D$28,0,10*ROW('Water Data'!D189))="","",OFFSET('Water Data'!$D$28,0,10*ROW('Water Data'!D189)))</f>
        <v/>
      </c>
      <c r="BU195" s="278" t="str">
        <f ca="true">+IF(OFFSET('Water Data'!$D$29,0,10*ROW('Water Data'!D189))="","",OFFSET('Water Data'!$D$29,0,10*ROW('Water Data'!D189)))</f>
        <v/>
      </c>
      <c r="BV195" s="278" t="str">
        <f ca="true">+IF(OFFSET('Water Data'!$E$27,0,10*ROW('Water Data'!E189))="","",OFFSET('Water Data'!$E$27,0,10*ROW('Water Data'!E189)))</f>
        <v/>
      </c>
      <c r="BW195" s="278" t="str">
        <f ca="true">+IF(OFFSET('Water Data'!$E$28,0,10*ROW('Water Data'!E189))="","",OFFSET('Water Data'!$E$28,0,10*ROW('Water Data'!E189)))</f>
        <v/>
      </c>
      <c r="BX195" s="278" t="str">
        <f ca="true">+IF(OFFSET('Water Data'!$E$29,0,10*ROW('Water Data'!E189))="","",OFFSET('Water Data'!$E$29,0,10*ROW('Water Data'!E189)))</f>
        <v/>
      </c>
      <c r="BY195" s="278" t="str">
        <f ca="true">+IF(OFFSET('Water Data'!$F$27,0,10*ROW('Water Data'!F189))="","",OFFSET('Water Data'!$F$27,0,10*ROW('Water Data'!F189)))</f>
        <v/>
      </c>
      <c r="BZ195" s="278" t="str">
        <f ca="true">+IF(OFFSET('Water Data'!$F$28,0,10*ROW('Water Data'!F189))="","",OFFSET('Water Data'!$F$28,0,10*ROW('Water Data'!F189)))</f>
        <v/>
      </c>
      <c r="CA195" s="278" t="str">
        <f ca="true">+IF(OFFSET('Water Data'!$F$29,0,10*ROW('Water Data'!F189))="","",OFFSET('Water Data'!$F$29,0,10*ROW('Water Data'!F189)))</f>
        <v/>
      </c>
      <c r="CB195" s="278" t="str">
        <f ca="true">+IF(OFFSET('Water Data'!$G$27,0,10*ROW('Water Data'!G189))="","",OFFSET('Water Data'!$G$27,0,10*ROW('Water Data'!G189)))</f>
        <v/>
      </c>
      <c r="CC195" s="278" t="str">
        <f ca="true">+IF(OFFSET('Water Data'!$G$28,0,10*ROW('Water Data'!G189))="","",OFFSET('Water Data'!$G$28,0,10*ROW('Water Data'!G189)))</f>
        <v/>
      </c>
      <c r="CD195" s="278" t="str">
        <f ca="true">+IF(OFFSET('Water Data'!$G$29,0,10*ROW('Water Data'!G189))="","",OFFSET('Water Data'!$G$29,0,10*ROW('Water Data'!G189)))</f>
        <v/>
      </c>
      <c r="CE195" s="278" t="str">
        <f ca="true">+IF(OFFSET('Water Data'!$H$27,0,10*ROW('Water Data'!H189))="","",OFFSET('Water Data'!$H$27,0,10*ROW('Water Data'!H189)))</f>
        <v/>
      </c>
      <c r="CF195" s="278" t="str">
        <f ca="true">+IF(OFFSET('Water Data'!$H$28,0,10*ROW('Water Data'!H189))="","",OFFSET('Water Data'!$H$28,0,10*ROW('Water Data'!H189)))</f>
        <v/>
      </c>
      <c r="CG195" s="278" t="str">
        <f ca="true">+IF(OFFSET('Water Data'!$H$29,0,10*ROW('Water Data'!H189))="","",OFFSET('Water Data'!$H$29,0,10*ROW('Water Data'!H189)))</f>
        <v/>
      </c>
      <c r="CH195" s="278" t="str">
        <f ca="true">+IF(OFFSET('Water Data'!$I$27,0,10*ROW('Water Data'!I189))="","",OFFSET('Water Data'!$I$27,0,10*ROW('Water Data'!I189)))</f>
        <v/>
      </c>
      <c r="CI195" s="278" t="str">
        <f ca="true">+IF(OFFSET('Water Data'!$I$28,0,10*ROW('Water Data'!I189))="","",OFFSET('Water Data'!$I$28,0,10*ROW('Water Data'!I189)))</f>
        <v/>
      </c>
      <c r="CJ195" s="278" t="str">
        <f ca="true">+IF(OFFSET('Water Data'!$I$29,0,10*ROW('Water Data'!I189))="","",OFFSET('Water Data'!$I$29,0,10*ROW('Water Data'!I189)))</f>
        <v/>
      </c>
      <c r="CK195" s="278" t="str">
        <f ca="true">+IF(OFFSET('Sanitation Data'!$D$28,0,10*ROW('Sanitation Data'!D189))="","",OFFSET('Sanitation Data'!$D$28,0,10*ROW('Sanitation Data'!D189)))</f>
        <v/>
      </c>
      <c r="CL195" s="278" t="str">
        <f ca="true">+IF(OFFSET('Sanitation Data'!$D$29,0,10*ROW('Sanitation Data'!D189))="","",OFFSET('Sanitation Data'!$D$29,0,10*ROW('Sanitation Data'!D189)))</f>
        <v/>
      </c>
      <c r="CM195" s="278" t="str">
        <f ca="true">+IF(OFFSET('Sanitation Data'!$D$30,0,10*ROW('Sanitation Data'!D189))="","",OFFSET('Sanitation Data'!$D$30,0,10*ROW('Sanitation Data'!D189)))</f>
        <v/>
      </c>
      <c r="CN195" s="278" t="str">
        <f ca="true">+IF(OFFSET('Sanitation Data'!$D$31,0,10*ROW('Sanitation Data'!D189))="","",OFFSET('Sanitation Data'!$D$31,0,10*ROW('Sanitation Data'!D189)))</f>
        <v/>
      </c>
      <c r="CO195" s="278" t="str">
        <f ca="true">+IF(OFFSET('Sanitation Data'!$D$32,0,10*ROW('Sanitation Data'!D189))="","",OFFSET('Sanitation Data'!$D$32,0,10*ROW('Sanitation Data'!D189)))</f>
        <v/>
      </c>
      <c r="CP195" s="278" t="str">
        <f ca="true">+IF(OFFSET('Sanitation Data'!$E$28,0,10*ROW('Sanitation Data'!E189))="","",OFFSET('Sanitation Data'!$E$28,0,10*ROW('Sanitation Data'!E189)))</f>
        <v/>
      </c>
      <c r="CQ195" s="278" t="str">
        <f ca="true">+IF(OFFSET('Sanitation Data'!$E$29,0,10*ROW('Sanitation Data'!E189))="","",OFFSET('Sanitation Data'!$E$29,0,10*ROW('Sanitation Data'!E189)))</f>
        <v/>
      </c>
      <c r="CR195" s="278" t="str">
        <f ca="true">+IF(OFFSET('Sanitation Data'!$E$30,0,10*ROW('Sanitation Data'!E189))="","",OFFSET('Sanitation Data'!$E$30,0,10*ROW('Sanitation Data'!E189)))</f>
        <v/>
      </c>
      <c r="CS195" s="278" t="str">
        <f ca="true">+IF(OFFSET('Sanitation Data'!$E$31,0,10*ROW('Sanitation Data'!E189))="","",OFFSET('Sanitation Data'!$E$31,0,10*ROW('Sanitation Data'!E189)))</f>
        <v/>
      </c>
      <c r="CT195" s="278" t="str">
        <f ca="true">+IF(OFFSET('Sanitation Data'!$E$32,0,10*ROW('Sanitation Data'!E189))="","",OFFSET('Sanitation Data'!$E$32,0,10*ROW('Sanitation Data'!E189)))</f>
        <v/>
      </c>
      <c r="CU195" s="278" t="str">
        <f ca="true">+IF(OFFSET('Sanitation Data'!$F$28,0,10*ROW('Sanitation Data'!F189))="","",OFFSET('Sanitation Data'!$F$28,0,10*ROW('Sanitation Data'!F189)))</f>
        <v/>
      </c>
      <c r="CV195" s="278" t="str">
        <f ca="true">+IF(OFFSET('Sanitation Data'!$F$29,0,10*ROW('Sanitation Data'!F189))="","",OFFSET('Sanitation Data'!$F$29,0,10*ROW('Sanitation Data'!F189)))</f>
        <v/>
      </c>
      <c r="CW195" s="278" t="str">
        <f ca="true">+IF(OFFSET('Sanitation Data'!$F$30,0,10*ROW('Sanitation Data'!F189))="","",OFFSET('Sanitation Data'!$F$30,0,10*ROW('Sanitation Data'!F189)))</f>
        <v/>
      </c>
      <c r="CX195" s="278" t="str">
        <f ca="true">+IF(OFFSET('Sanitation Data'!$F$31,0,10*ROW('Sanitation Data'!F189))="","",OFFSET('Sanitation Data'!$F$31,0,10*ROW('Sanitation Data'!F189)))</f>
        <v/>
      </c>
      <c r="CY195" s="278" t="str">
        <f ca="true">+IF(OFFSET('Sanitation Data'!$F$32,0,10*ROW('Sanitation Data'!F189))="","",OFFSET('Sanitation Data'!$F$32,0,10*ROW('Sanitation Data'!F189)))</f>
        <v/>
      </c>
      <c r="CZ195" s="278" t="str">
        <f ca="true">+IF(OFFSET('Sanitation Data'!$G$28,0,10*ROW('Sanitation Data'!G189))="","",OFFSET('Sanitation Data'!$G$28,0,10*ROW('Sanitation Data'!G189)))</f>
        <v/>
      </c>
      <c r="DA195" s="278" t="str">
        <f ca="true">+IF(OFFSET('Sanitation Data'!$G$29,0,10*ROW('Sanitation Data'!G189))="","",OFFSET('Sanitation Data'!$G$29,0,10*ROW('Sanitation Data'!G189)))</f>
        <v/>
      </c>
      <c r="DB195" s="278" t="str">
        <f ca="true">+IF(OFFSET('Sanitation Data'!$G$30,0,10*ROW('Sanitation Data'!G189))="","",OFFSET('Sanitation Data'!$G$30,0,10*ROW('Sanitation Data'!G189)))</f>
        <v/>
      </c>
      <c r="DC195" s="278" t="str">
        <f ca="true">+IF(OFFSET('Sanitation Data'!$G$31,0,10*ROW('Sanitation Data'!G189))="","",OFFSET('Sanitation Data'!$G$31,0,10*ROW('Sanitation Data'!G189)))</f>
        <v/>
      </c>
      <c r="DD195" s="278" t="str">
        <f ca="true">+IF(OFFSET('Sanitation Data'!$G$32,0,10*ROW('Sanitation Data'!G189))="","",OFFSET('Sanitation Data'!$G$32,0,10*ROW('Sanitation Data'!G189)))</f>
        <v/>
      </c>
      <c r="DE195" s="278" t="str">
        <f ca="true">+IF(OFFSET('Sanitation Data'!$H$28,0,10*ROW('Sanitation Data'!H189))="","",OFFSET('Sanitation Data'!$H$28,0,10*ROW('Sanitation Data'!H189)))</f>
        <v/>
      </c>
      <c r="DF195" s="278" t="str">
        <f ca="true">+IF(OFFSET('Sanitation Data'!$H$29,0,10*ROW('Sanitation Data'!H189))="","",OFFSET('Sanitation Data'!$H$29,0,10*ROW('Sanitation Data'!H189)))</f>
        <v/>
      </c>
      <c r="DG195" s="278" t="str">
        <f ca="true">+IF(OFFSET('Sanitation Data'!$H$30,0,10*ROW('Sanitation Data'!H189))="","",OFFSET('Sanitation Data'!$H$30,0,10*ROW('Sanitation Data'!H189)))</f>
        <v/>
      </c>
      <c r="DH195" s="278" t="str">
        <f ca="true">+IF(OFFSET('Sanitation Data'!$H$31,0,10*ROW('Sanitation Data'!H189))="","",OFFSET('Sanitation Data'!$H$31,0,10*ROW('Sanitation Data'!H189)))</f>
        <v/>
      </c>
      <c r="DI195" s="278" t="str">
        <f ca="true">+IF(OFFSET('Sanitation Data'!$H$32,0,10*ROW('Sanitation Data'!H189))="","",OFFSET('Sanitation Data'!$H$32,0,10*ROW('Sanitation Data'!H189)))</f>
        <v/>
      </c>
      <c r="DJ195" s="278" t="str">
        <f ca="true">+IF(OFFSET('Sanitation Data'!$I$28,0,10*ROW('Sanitation Data'!I189))="","",OFFSET('Sanitation Data'!$I$28,0,10*ROW('Sanitation Data'!I189)))</f>
        <v/>
      </c>
      <c r="DK195" s="278" t="str">
        <f ca="true">+IF(OFFSET('Sanitation Data'!$I$29,0,10*ROW('Sanitation Data'!I189))="","",OFFSET('Sanitation Data'!$I$29,0,10*ROW('Sanitation Data'!I189)))</f>
        <v/>
      </c>
      <c r="DL195" s="278" t="str">
        <f ca="true">+IF(OFFSET('Sanitation Data'!$I$30,0,10*ROW('Sanitation Data'!I189))="","",OFFSET('Sanitation Data'!$I$30,0,10*ROW('Sanitation Data'!I189)))</f>
        <v/>
      </c>
      <c r="DM195" s="278" t="str">
        <f ca="true">+IF(OFFSET('Sanitation Data'!$I$31,0,10*ROW('Sanitation Data'!I189))="","",OFFSET('Sanitation Data'!$I$31,0,10*ROW('Sanitation Data'!I189)))</f>
        <v/>
      </c>
      <c r="DN195" s="278" t="str">
        <f ca="true">+IF(OFFSET('Sanitation Data'!$I$32,0,10*ROW('Sanitation Data'!I189))="","",OFFSET('Sanitation Data'!$I$32,0,10*ROW('Sanitation Data'!I189)))</f>
        <v/>
      </c>
      <c r="DO195" s="278" t="str">
        <f ca="true">+IF(OFFSET('Hygiene Data'!$D$11,0,10*ROW('Hygiene Data'!D189))="","",OFFSET('Hygiene Data'!$D$11,0,10*ROW('Hygiene Data'!D189)))</f>
        <v/>
      </c>
      <c r="DP195" s="278" t="str">
        <f ca="true">+IF(OFFSET('Hygiene Data'!$D$12,0,10*ROW('Hygiene Data'!D189))="","",OFFSET('Hygiene Data'!$D$12,0,10*ROW('Hygiene Data'!D189)))</f>
        <v/>
      </c>
      <c r="DQ195" s="278" t="str">
        <f ca="true">+IF(OFFSET('Hygiene Data'!$D$13,0,10*ROW('Hygiene Data'!D189))="","",OFFSET('Hygiene Data'!$D$13,0,10*ROW('Hygiene Data'!D189)))</f>
        <v/>
      </c>
      <c r="DR195" s="278" t="str">
        <f ca="true">+IF(OFFSET('Hygiene Data'!$E$11,0,10*ROW('Hygiene Data'!E189))="","",OFFSET('Hygiene Data'!$E$11,0,10*ROW('Hygiene Data'!E189)))</f>
        <v/>
      </c>
      <c r="DS195" s="278" t="str">
        <f ca="true">+IF(OFFSET('Hygiene Data'!$E$12,0,10*ROW('Hygiene Data'!E189))="","",OFFSET('Hygiene Data'!$E$12,0,10*ROW('Hygiene Data'!E189)))</f>
        <v/>
      </c>
      <c r="DT195" s="278" t="str">
        <f ca="true">+IF(OFFSET('Hygiene Data'!$E$13,0,10*ROW('Hygiene Data'!E189))="","",OFFSET('Hygiene Data'!$E$13,0,10*ROW('Hygiene Data'!E189)))</f>
        <v/>
      </c>
      <c r="DU195" s="278" t="str">
        <f ca="true">+IF(OFFSET('Hygiene Data'!$F$11,0,10*ROW('Hygiene Data'!F189))="","",OFFSET('Hygiene Data'!$F$11,0,10*ROW('Hygiene Data'!F189)))</f>
        <v/>
      </c>
      <c r="DV195" s="278" t="str">
        <f ca="true">+IF(OFFSET('Hygiene Data'!$F$12,0,10*ROW('Hygiene Data'!F189))="","",OFFSET('Hygiene Data'!$F$12,0,10*ROW('Hygiene Data'!F189)))</f>
        <v/>
      </c>
      <c r="DW195" s="278" t="str">
        <f ca="true">+IF(OFFSET('Hygiene Data'!$F$13,0,10*ROW('Hygiene Data'!F189))="","",OFFSET('Hygiene Data'!$F$13,0,10*ROW('Hygiene Data'!F189)))</f>
        <v/>
      </c>
      <c r="DX195" s="278" t="str">
        <f ca="true">+IF(OFFSET('Hygiene Data'!$G$11,0,10*ROW('Hygiene Data'!G189))="","",OFFSET('Hygiene Data'!$G$11,0,10*ROW('Hygiene Data'!G189)))</f>
        <v/>
      </c>
      <c r="DY195" s="278" t="str">
        <f ca="true">+IF(OFFSET('Hygiene Data'!$G$12,0,10*ROW('Hygiene Data'!G189))="","",OFFSET('Hygiene Data'!$G$12,0,10*ROW('Hygiene Data'!G189)))</f>
        <v/>
      </c>
      <c r="DZ195" s="278" t="str">
        <f ca="true">+IF(OFFSET('Hygiene Data'!$G$13,0,10*ROW('Hygiene Data'!G189))="","",OFFSET('Hygiene Data'!$G$13,0,10*ROW('Hygiene Data'!G189)))</f>
        <v/>
      </c>
      <c r="EA195" s="278" t="str">
        <f ca="true">+IF(OFFSET('Hygiene Data'!$H$11,0,10*ROW('Hygiene Data'!H189))="","",OFFSET('Hygiene Data'!$H$11,0,10*ROW('Hygiene Data'!H189)))</f>
        <v/>
      </c>
      <c r="EB195" s="278" t="str">
        <f ca="true">+IF(OFFSET('Hygiene Data'!$H$12,0,10*ROW('Hygiene Data'!H189))="","",OFFSET('Hygiene Data'!$H$12,0,10*ROW('Hygiene Data'!H189)))</f>
        <v/>
      </c>
      <c r="EC195" s="278" t="str">
        <f ca="true">+IF(OFFSET('Hygiene Data'!$H$13,0,10*ROW('Hygiene Data'!H189))="","",OFFSET('Hygiene Data'!$H$13,0,10*ROW('Hygiene Data'!H189)))</f>
        <v/>
      </c>
      <c r="ED195" s="278" t="str">
        <f ca="true">+IF(OFFSET('Hygiene Data'!$I$11,0,10*ROW('Hygiene Data'!I189))="","",OFFSET('Hygiene Data'!$I$11,0,10*ROW('Hygiene Data'!I189)))</f>
        <v/>
      </c>
      <c r="EE195" s="278" t="str">
        <f ca="true">+IF(OFFSET('Hygiene Data'!$I$12,0,10*ROW('Hygiene Data'!I189))="","",OFFSET('Hygiene Data'!$I$12,0,10*ROW('Hygiene Data'!I189)))</f>
        <v/>
      </c>
      <c r="EF195" s="278" t="str">
        <f ca="true">+IF(OFFSET('Hygiene Data'!$I$13,0,10*ROW('Hygiene Data'!I189))="","",OFFSET('Hygiene Data'!$I$13,0,10*ROW('Hygiene Data'!I189)))</f>
        <v/>
      </c>
    </row>
    <row xmlns:x14ac="http://schemas.microsoft.com/office/spreadsheetml/2009/9/ac" r="196" x14ac:dyDescent="0.2">
      <c r="A196" s="35" t="str">
        <f ca="true">+IF(OFFSET('Water Data'!$B$2,0,10*ROW('Water Data'!E190))="","",OFFSET('Water Data'!$B$2,0,10*ROW('Water Data'!E190)))</f>
        <v/>
      </c>
      <c r="B196" s="35" t="str">
        <f ca="true">+IF(OFFSET('Water Data'!$C$2,0,10*ROW('Water Data'!F190))="","",OFFSET('Water Data'!$C$2,0,10*ROW('Water Data'!F190)))</f>
        <v/>
      </c>
      <c r="C196" s="334" t="str">
        <f t="shared" ca="true" si="2"/>
        <v/>
      </c>
      <c r="D196" s="91"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1"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1"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1"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1"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1"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1"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1"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1"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1"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1"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1"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1"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1"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1"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1"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1"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1"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2"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2"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2"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2"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2"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2"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2"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2"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2"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2"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2"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2"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2"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2"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2"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2"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2"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2"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2"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2"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2"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2"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2"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2"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2"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2"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2"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2"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2"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2"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3"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3"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3"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3"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3"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3"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3"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3"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3"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3"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3"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3"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3"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3"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3"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3"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3"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3"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8"/>
      <c r="BS196" s="278" t="str">
        <f ca="true">+IF(OFFSET('Water Data'!$D$27,0,10*ROW('Water Data'!D190))="","",OFFSET('Water Data'!$D$27,0,10*ROW('Water Data'!D190)))</f>
        <v/>
      </c>
      <c r="BT196" s="278" t="str">
        <f ca="true">+IF(OFFSET('Water Data'!$D$28,0,10*ROW('Water Data'!D190))="","",OFFSET('Water Data'!$D$28,0,10*ROW('Water Data'!D190)))</f>
        <v/>
      </c>
      <c r="BU196" s="278" t="str">
        <f ca="true">+IF(OFFSET('Water Data'!$D$29,0,10*ROW('Water Data'!D190))="","",OFFSET('Water Data'!$D$29,0,10*ROW('Water Data'!D190)))</f>
        <v/>
      </c>
      <c r="BV196" s="278" t="str">
        <f ca="true">+IF(OFFSET('Water Data'!$E$27,0,10*ROW('Water Data'!E190))="","",OFFSET('Water Data'!$E$27,0,10*ROW('Water Data'!E190)))</f>
        <v/>
      </c>
      <c r="BW196" s="278" t="str">
        <f ca="true">+IF(OFFSET('Water Data'!$E$28,0,10*ROW('Water Data'!E190))="","",OFFSET('Water Data'!$E$28,0,10*ROW('Water Data'!E190)))</f>
        <v/>
      </c>
      <c r="BX196" s="278" t="str">
        <f ca="true">+IF(OFFSET('Water Data'!$E$29,0,10*ROW('Water Data'!E190))="","",OFFSET('Water Data'!$E$29,0,10*ROW('Water Data'!E190)))</f>
        <v/>
      </c>
      <c r="BY196" s="278" t="str">
        <f ca="true">+IF(OFFSET('Water Data'!$F$27,0,10*ROW('Water Data'!F190))="","",OFFSET('Water Data'!$F$27,0,10*ROW('Water Data'!F190)))</f>
        <v/>
      </c>
      <c r="BZ196" s="278" t="str">
        <f ca="true">+IF(OFFSET('Water Data'!$F$28,0,10*ROW('Water Data'!F190))="","",OFFSET('Water Data'!$F$28,0,10*ROW('Water Data'!F190)))</f>
        <v/>
      </c>
      <c r="CA196" s="278" t="str">
        <f ca="true">+IF(OFFSET('Water Data'!$F$29,0,10*ROW('Water Data'!F190))="","",OFFSET('Water Data'!$F$29,0,10*ROW('Water Data'!F190)))</f>
        <v/>
      </c>
      <c r="CB196" s="278" t="str">
        <f ca="true">+IF(OFFSET('Water Data'!$G$27,0,10*ROW('Water Data'!G190))="","",OFFSET('Water Data'!$G$27,0,10*ROW('Water Data'!G190)))</f>
        <v/>
      </c>
      <c r="CC196" s="278" t="str">
        <f ca="true">+IF(OFFSET('Water Data'!$G$28,0,10*ROW('Water Data'!G190))="","",OFFSET('Water Data'!$G$28,0,10*ROW('Water Data'!G190)))</f>
        <v/>
      </c>
      <c r="CD196" s="278" t="str">
        <f ca="true">+IF(OFFSET('Water Data'!$G$29,0,10*ROW('Water Data'!G190))="","",OFFSET('Water Data'!$G$29,0,10*ROW('Water Data'!G190)))</f>
        <v/>
      </c>
      <c r="CE196" s="278" t="str">
        <f ca="true">+IF(OFFSET('Water Data'!$H$27,0,10*ROW('Water Data'!H190))="","",OFFSET('Water Data'!$H$27,0,10*ROW('Water Data'!H190)))</f>
        <v/>
      </c>
      <c r="CF196" s="278" t="str">
        <f ca="true">+IF(OFFSET('Water Data'!$H$28,0,10*ROW('Water Data'!H190))="","",OFFSET('Water Data'!$H$28,0,10*ROW('Water Data'!H190)))</f>
        <v/>
      </c>
      <c r="CG196" s="278" t="str">
        <f ca="true">+IF(OFFSET('Water Data'!$H$29,0,10*ROW('Water Data'!H190))="","",OFFSET('Water Data'!$H$29,0,10*ROW('Water Data'!H190)))</f>
        <v/>
      </c>
      <c r="CH196" s="278" t="str">
        <f ca="true">+IF(OFFSET('Water Data'!$I$27,0,10*ROW('Water Data'!I190))="","",OFFSET('Water Data'!$I$27,0,10*ROW('Water Data'!I190)))</f>
        <v/>
      </c>
      <c r="CI196" s="278" t="str">
        <f ca="true">+IF(OFFSET('Water Data'!$I$28,0,10*ROW('Water Data'!I190))="","",OFFSET('Water Data'!$I$28,0,10*ROW('Water Data'!I190)))</f>
        <v/>
      </c>
      <c r="CJ196" s="278" t="str">
        <f ca="true">+IF(OFFSET('Water Data'!$I$29,0,10*ROW('Water Data'!I190))="","",OFFSET('Water Data'!$I$29,0,10*ROW('Water Data'!I190)))</f>
        <v/>
      </c>
      <c r="CK196" s="278" t="str">
        <f ca="true">+IF(OFFSET('Sanitation Data'!$D$28,0,10*ROW('Sanitation Data'!D190))="","",OFFSET('Sanitation Data'!$D$28,0,10*ROW('Sanitation Data'!D190)))</f>
        <v/>
      </c>
      <c r="CL196" s="278" t="str">
        <f ca="true">+IF(OFFSET('Sanitation Data'!$D$29,0,10*ROW('Sanitation Data'!D190))="","",OFFSET('Sanitation Data'!$D$29,0,10*ROW('Sanitation Data'!D190)))</f>
        <v/>
      </c>
      <c r="CM196" s="278" t="str">
        <f ca="true">+IF(OFFSET('Sanitation Data'!$D$30,0,10*ROW('Sanitation Data'!D190))="","",OFFSET('Sanitation Data'!$D$30,0,10*ROW('Sanitation Data'!D190)))</f>
        <v/>
      </c>
      <c r="CN196" s="278" t="str">
        <f ca="true">+IF(OFFSET('Sanitation Data'!$D$31,0,10*ROW('Sanitation Data'!D190))="","",OFFSET('Sanitation Data'!$D$31,0,10*ROW('Sanitation Data'!D190)))</f>
        <v/>
      </c>
      <c r="CO196" s="278" t="str">
        <f ca="true">+IF(OFFSET('Sanitation Data'!$D$32,0,10*ROW('Sanitation Data'!D190))="","",OFFSET('Sanitation Data'!$D$32,0,10*ROW('Sanitation Data'!D190)))</f>
        <v/>
      </c>
      <c r="CP196" s="278" t="str">
        <f ca="true">+IF(OFFSET('Sanitation Data'!$E$28,0,10*ROW('Sanitation Data'!E190))="","",OFFSET('Sanitation Data'!$E$28,0,10*ROW('Sanitation Data'!E190)))</f>
        <v/>
      </c>
      <c r="CQ196" s="278" t="str">
        <f ca="true">+IF(OFFSET('Sanitation Data'!$E$29,0,10*ROW('Sanitation Data'!E190))="","",OFFSET('Sanitation Data'!$E$29,0,10*ROW('Sanitation Data'!E190)))</f>
        <v/>
      </c>
      <c r="CR196" s="278" t="str">
        <f ca="true">+IF(OFFSET('Sanitation Data'!$E$30,0,10*ROW('Sanitation Data'!E190))="","",OFFSET('Sanitation Data'!$E$30,0,10*ROW('Sanitation Data'!E190)))</f>
        <v/>
      </c>
      <c r="CS196" s="278" t="str">
        <f ca="true">+IF(OFFSET('Sanitation Data'!$E$31,0,10*ROW('Sanitation Data'!E190))="","",OFFSET('Sanitation Data'!$E$31,0,10*ROW('Sanitation Data'!E190)))</f>
        <v/>
      </c>
      <c r="CT196" s="278" t="str">
        <f ca="true">+IF(OFFSET('Sanitation Data'!$E$32,0,10*ROW('Sanitation Data'!E190))="","",OFFSET('Sanitation Data'!$E$32,0,10*ROW('Sanitation Data'!E190)))</f>
        <v/>
      </c>
      <c r="CU196" s="278" t="str">
        <f ca="true">+IF(OFFSET('Sanitation Data'!$F$28,0,10*ROW('Sanitation Data'!F190))="","",OFFSET('Sanitation Data'!$F$28,0,10*ROW('Sanitation Data'!F190)))</f>
        <v/>
      </c>
      <c r="CV196" s="278" t="str">
        <f ca="true">+IF(OFFSET('Sanitation Data'!$F$29,0,10*ROW('Sanitation Data'!F190))="","",OFFSET('Sanitation Data'!$F$29,0,10*ROW('Sanitation Data'!F190)))</f>
        <v/>
      </c>
      <c r="CW196" s="278" t="str">
        <f ca="true">+IF(OFFSET('Sanitation Data'!$F$30,0,10*ROW('Sanitation Data'!F190))="","",OFFSET('Sanitation Data'!$F$30,0,10*ROW('Sanitation Data'!F190)))</f>
        <v/>
      </c>
      <c r="CX196" s="278" t="str">
        <f ca="true">+IF(OFFSET('Sanitation Data'!$F$31,0,10*ROW('Sanitation Data'!F190))="","",OFFSET('Sanitation Data'!$F$31,0,10*ROW('Sanitation Data'!F190)))</f>
        <v/>
      </c>
      <c r="CY196" s="278" t="str">
        <f ca="true">+IF(OFFSET('Sanitation Data'!$F$32,0,10*ROW('Sanitation Data'!F190))="","",OFFSET('Sanitation Data'!$F$32,0,10*ROW('Sanitation Data'!F190)))</f>
        <v/>
      </c>
      <c r="CZ196" s="278" t="str">
        <f ca="true">+IF(OFFSET('Sanitation Data'!$G$28,0,10*ROW('Sanitation Data'!G190))="","",OFFSET('Sanitation Data'!$G$28,0,10*ROW('Sanitation Data'!G190)))</f>
        <v/>
      </c>
      <c r="DA196" s="278" t="str">
        <f ca="true">+IF(OFFSET('Sanitation Data'!$G$29,0,10*ROW('Sanitation Data'!G190))="","",OFFSET('Sanitation Data'!$G$29,0,10*ROW('Sanitation Data'!G190)))</f>
        <v/>
      </c>
      <c r="DB196" s="278" t="str">
        <f ca="true">+IF(OFFSET('Sanitation Data'!$G$30,0,10*ROW('Sanitation Data'!G190))="","",OFFSET('Sanitation Data'!$G$30,0,10*ROW('Sanitation Data'!G190)))</f>
        <v/>
      </c>
      <c r="DC196" s="278" t="str">
        <f ca="true">+IF(OFFSET('Sanitation Data'!$G$31,0,10*ROW('Sanitation Data'!G190))="","",OFFSET('Sanitation Data'!$G$31,0,10*ROW('Sanitation Data'!G190)))</f>
        <v/>
      </c>
      <c r="DD196" s="278" t="str">
        <f ca="true">+IF(OFFSET('Sanitation Data'!$G$32,0,10*ROW('Sanitation Data'!G190))="","",OFFSET('Sanitation Data'!$G$32,0,10*ROW('Sanitation Data'!G190)))</f>
        <v/>
      </c>
      <c r="DE196" s="278" t="str">
        <f ca="true">+IF(OFFSET('Sanitation Data'!$H$28,0,10*ROW('Sanitation Data'!H190))="","",OFFSET('Sanitation Data'!$H$28,0,10*ROW('Sanitation Data'!H190)))</f>
        <v/>
      </c>
      <c r="DF196" s="278" t="str">
        <f ca="true">+IF(OFFSET('Sanitation Data'!$H$29,0,10*ROW('Sanitation Data'!H190))="","",OFFSET('Sanitation Data'!$H$29,0,10*ROW('Sanitation Data'!H190)))</f>
        <v/>
      </c>
      <c r="DG196" s="278" t="str">
        <f ca="true">+IF(OFFSET('Sanitation Data'!$H$30,0,10*ROW('Sanitation Data'!H190))="","",OFFSET('Sanitation Data'!$H$30,0,10*ROW('Sanitation Data'!H190)))</f>
        <v/>
      </c>
      <c r="DH196" s="278" t="str">
        <f ca="true">+IF(OFFSET('Sanitation Data'!$H$31,0,10*ROW('Sanitation Data'!H190))="","",OFFSET('Sanitation Data'!$H$31,0,10*ROW('Sanitation Data'!H190)))</f>
        <v/>
      </c>
      <c r="DI196" s="278" t="str">
        <f ca="true">+IF(OFFSET('Sanitation Data'!$H$32,0,10*ROW('Sanitation Data'!H190))="","",OFFSET('Sanitation Data'!$H$32,0,10*ROW('Sanitation Data'!H190)))</f>
        <v/>
      </c>
      <c r="DJ196" s="278" t="str">
        <f ca="true">+IF(OFFSET('Sanitation Data'!$I$28,0,10*ROW('Sanitation Data'!I190))="","",OFFSET('Sanitation Data'!$I$28,0,10*ROW('Sanitation Data'!I190)))</f>
        <v/>
      </c>
      <c r="DK196" s="278" t="str">
        <f ca="true">+IF(OFFSET('Sanitation Data'!$I$29,0,10*ROW('Sanitation Data'!I190))="","",OFFSET('Sanitation Data'!$I$29,0,10*ROW('Sanitation Data'!I190)))</f>
        <v/>
      </c>
      <c r="DL196" s="278" t="str">
        <f ca="true">+IF(OFFSET('Sanitation Data'!$I$30,0,10*ROW('Sanitation Data'!I190))="","",OFFSET('Sanitation Data'!$I$30,0,10*ROW('Sanitation Data'!I190)))</f>
        <v/>
      </c>
      <c r="DM196" s="278" t="str">
        <f ca="true">+IF(OFFSET('Sanitation Data'!$I$31,0,10*ROW('Sanitation Data'!I190))="","",OFFSET('Sanitation Data'!$I$31,0,10*ROW('Sanitation Data'!I190)))</f>
        <v/>
      </c>
      <c r="DN196" s="278" t="str">
        <f ca="true">+IF(OFFSET('Sanitation Data'!$I$32,0,10*ROW('Sanitation Data'!I190))="","",OFFSET('Sanitation Data'!$I$32,0,10*ROW('Sanitation Data'!I190)))</f>
        <v/>
      </c>
      <c r="DO196" s="278" t="str">
        <f ca="true">+IF(OFFSET('Hygiene Data'!$D$11,0,10*ROW('Hygiene Data'!D190))="","",OFFSET('Hygiene Data'!$D$11,0,10*ROW('Hygiene Data'!D190)))</f>
        <v/>
      </c>
      <c r="DP196" s="278" t="str">
        <f ca="true">+IF(OFFSET('Hygiene Data'!$D$12,0,10*ROW('Hygiene Data'!D190))="","",OFFSET('Hygiene Data'!$D$12,0,10*ROW('Hygiene Data'!D190)))</f>
        <v/>
      </c>
      <c r="DQ196" s="278" t="str">
        <f ca="true">+IF(OFFSET('Hygiene Data'!$D$13,0,10*ROW('Hygiene Data'!D190))="","",OFFSET('Hygiene Data'!$D$13,0,10*ROW('Hygiene Data'!D190)))</f>
        <v/>
      </c>
      <c r="DR196" s="278" t="str">
        <f ca="true">+IF(OFFSET('Hygiene Data'!$E$11,0,10*ROW('Hygiene Data'!E190))="","",OFFSET('Hygiene Data'!$E$11,0,10*ROW('Hygiene Data'!E190)))</f>
        <v/>
      </c>
      <c r="DS196" s="278" t="str">
        <f ca="true">+IF(OFFSET('Hygiene Data'!$E$12,0,10*ROW('Hygiene Data'!E190))="","",OFFSET('Hygiene Data'!$E$12,0,10*ROW('Hygiene Data'!E190)))</f>
        <v/>
      </c>
      <c r="DT196" s="278" t="str">
        <f ca="true">+IF(OFFSET('Hygiene Data'!$E$13,0,10*ROW('Hygiene Data'!E190))="","",OFFSET('Hygiene Data'!$E$13,0,10*ROW('Hygiene Data'!E190)))</f>
        <v/>
      </c>
      <c r="DU196" s="278" t="str">
        <f ca="true">+IF(OFFSET('Hygiene Data'!$F$11,0,10*ROW('Hygiene Data'!F190))="","",OFFSET('Hygiene Data'!$F$11,0,10*ROW('Hygiene Data'!F190)))</f>
        <v/>
      </c>
      <c r="DV196" s="278" t="str">
        <f ca="true">+IF(OFFSET('Hygiene Data'!$F$12,0,10*ROW('Hygiene Data'!F190))="","",OFFSET('Hygiene Data'!$F$12,0,10*ROW('Hygiene Data'!F190)))</f>
        <v/>
      </c>
      <c r="DW196" s="278" t="str">
        <f ca="true">+IF(OFFSET('Hygiene Data'!$F$13,0,10*ROW('Hygiene Data'!F190))="","",OFFSET('Hygiene Data'!$F$13,0,10*ROW('Hygiene Data'!F190)))</f>
        <v/>
      </c>
      <c r="DX196" s="278" t="str">
        <f ca="true">+IF(OFFSET('Hygiene Data'!$G$11,0,10*ROW('Hygiene Data'!G190))="","",OFFSET('Hygiene Data'!$G$11,0,10*ROW('Hygiene Data'!G190)))</f>
        <v/>
      </c>
      <c r="DY196" s="278" t="str">
        <f ca="true">+IF(OFFSET('Hygiene Data'!$G$12,0,10*ROW('Hygiene Data'!G190))="","",OFFSET('Hygiene Data'!$G$12,0,10*ROW('Hygiene Data'!G190)))</f>
        <v/>
      </c>
      <c r="DZ196" s="278" t="str">
        <f ca="true">+IF(OFFSET('Hygiene Data'!$G$13,0,10*ROW('Hygiene Data'!G190))="","",OFFSET('Hygiene Data'!$G$13,0,10*ROW('Hygiene Data'!G190)))</f>
        <v/>
      </c>
      <c r="EA196" s="278" t="str">
        <f ca="true">+IF(OFFSET('Hygiene Data'!$H$11,0,10*ROW('Hygiene Data'!H190))="","",OFFSET('Hygiene Data'!$H$11,0,10*ROW('Hygiene Data'!H190)))</f>
        <v/>
      </c>
      <c r="EB196" s="278" t="str">
        <f ca="true">+IF(OFFSET('Hygiene Data'!$H$12,0,10*ROW('Hygiene Data'!H190))="","",OFFSET('Hygiene Data'!$H$12,0,10*ROW('Hygiene Data'!H190)))</f>
        <v/>
      </c>
      <c r="EC196" s="278" t="str">
        <f ca="true">+IF(OFFSET('Hygiene Data'!$H$13,0,10*ROW('Hygiene Data'!H190))="","",OFFSET('Hygiene Data'!$H$13,0,10*ROW('Hygiene Data'!H190)))</f>
        <v/>
      </c>
      <c r="ED196" s="278" t="str">
        <f ca="true">+IF(OFFSET('Hygiene Data'!$I$11,0,10*ROW('Hygiene Data'!I190))="","",OFFSET('Hygiene Data'!$I$11,0,10*ROW('Hygiene Data'!I190)))</f>
        <v/>
      </c>
      <c r="EE196" s="278" t="str">
        <f ca="true">+IF(OFFSET('Hygiene Data'!$I$12,0,10*ROW('Hygiene Data'!I190))="","",OFFSET('Hygiene Data'!$I$12,0,10*ROW('Hygiene Data'!I190)))</f>
        <v/>
      </c>
      <c r="EF196" s="278" t="str">
        <f ca="true">+IF(OFFSET('Hygiene Data'!$I$13,0,10*ROW('Hygiene Data'!I190))="","",OFFSET('Hygiene Data'!$I$13,0,10*ROW('Hygiene Data'!I190)))</f>
        <v/>
      </c>
    </row>
    <row xmlns:x14ac="http://schemas.microsoft.com/office/spreadsheetml/2009/9/ac" r="197" x14ac:dyDescent="0.2">
      <c r="A197" s="35" t="str">
        <f ca="true">+IF(OFFSET('Water Data'!$B$2,0,10*ROW('Water Data'!E191))="","",OFFSET('Water Data'!$B$2,0,10*ROW('Water Data'!E191)))</f>
        <v/>
      </c>
      <c r="B197" s="35" t="str">
        <f ca="true">+IF(OFFSET('Water Data'!$C$2,0,10*ROW('Water Data'!F191))="","",OFFSET('Water Data'!$C$2,0,10*ROW('Water Data'!F191)))</f>
        <v/>
      </c>
      <c r="C197" s="334" t="str">
        <f t="shared" ca="true" si="2"/>
        <v/>
      </c>
      <c r="D197" s="91"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1"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1"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1"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1"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1"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1"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1"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1"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1"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1"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1"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1"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1"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1"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1"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1"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1"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2"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2"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2"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2"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2"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2"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2"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2"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2"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2"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2"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2"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2"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2"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2"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2"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2"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2"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2"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2"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2"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2"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2"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2"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2"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2"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2"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2"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2"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2"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3"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3"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3"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3"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3"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3"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3"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3"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3"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3"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3"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3"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3"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3"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3"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3"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3"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3"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8"/>
      <c r="BS197" s="278" t="str">
        <f ca="true">+IF(OFFSET('Water Data'!$D$27,0,10*ROW('Water Data'!D191))="","",OFFSET('Water Data'!$D$27,0,10*ROW('Water Data'!D191)))</f>
        <v/>
      </c>
      <c r="BT197" s="278" t="str">
        <f ca="true">+IF(OFFSET('Water Data'!$D$28,0,10*ROW('Water Data'!D191))="","",OFFSET('Water Data'!$D$28,0,10*ROW('Water Data'!D191)))</f>
        <v/>
      </c>
      <c r="BU197" s="278" t="str">
        <f ca="true">+IF(OFFSET('Water Data'!$D$29,0,10*ROW('Water Data'!D191))="","",OFFSET('Water Data'!$D$29,0,10*ROW('Water Data'!D191)))</f>
        <v/>
      </c>
      <c r="BV197" s="278" t="str">
        <f ca="true">+IF(OFFSET('Water Data'!$E$27,0,10*ROW('Water Data'!E191))="","",OFFSET('Water Data'!$E$27,0,10*ROW('Water Data'!E191)))</f>
        <v/>
      </c>
      <c r="BW197" s="278" t="str">
        <f ca="true">+IF(OFFSET('Water Data'!$E$28,0,10*ROW('Water Data'!E191))="","",OFFSET('Water Data'!$E$28,0,10*ROW('Water Data'!E191)))</f>
        <v/>
      </c>
      <c r="BX197" s="278" t="str">
        <f ca="true">+IF(OFFSET('Water Data'!$E$29,0,10*ROW('Water Data'!E191))="","",OFFSET('Water Data'!$E$29,0,10*ROW('Water Data'!E191)))</f>
        <v/>
      </c>
      <c r="BY197" s="278" t="str">
        <f ca="true">+IF(OFFSET('Water Data'!$F$27,0,10*ROW('Water Data'!F191))="","",OFFSET('Water Data'!$F$27,0,10*ROW('Water Data'!F191)))</f>
        <v/>
      </c>
      <c r="BZ197" s="278" t="str">
        <f ca="true">+IF(OFFSET('Water Data'!$F$28,0,10*ROW('Water Data'!F191))="","",OFFSET('Water Data'!$F$28,0,10*ROW('Water Data'!F191)))</f>
        <v/>
      </c>
      <c r="CA197" s="278" t="str">
        <f ca="true">+IF(OFFSET('Water Data'!$F$29,0,10*ROW('Water Data'!F191))="","",OFFSET('Water Data'!$F$29,0,10*ROW('Water Data'!F191)))</f>
        <v/>
      </c>
      <c r="CB197" s="278" t="str">
        <f ca="true">+IF(OFFSET('Water Data'!$G$27,0,10*ROW('Water Data'!G191))="","",OFFSET('Water Data'!$G$27,0,10*ROW('Water Data'!G191)))</f>
        <v/>
      </c>
      <c r="CC197" s="278" t="str">
        <f ca="true">+IF(OFFSET('Water Data'!$G$28,0,10*ROW('Water Data'!G191))="","",OFFSET('Water Data'!$G$28,0,10*ROW('Water Data'!G191)))</f>
        <v/>
      </c>
      <c r="CD197" s="278" t="str">
        <f ca="true">+IF(OFFSET('Water Data'!$G$29,0,10*ROW('Water Data'!G191))="","",OFFSET('Water Data'!$G$29,0,10*ROW('Water Data'!G191)))</f>
        <v/>
      </c>
      <c r="CE197" s="278" t="str">
        <f ca="true">+IF(OFFSET('Water Data'!$H$27,0,10*ROW('Water Data'!H191))="","",OFFSET('Water Data'!$H$27,0,10*ROW('Water Data'!H191)))</f>
        <v/>
      </c>
      <c r="CF197" s="278" t="str">
        <f ca="true">+IF(OFFSET('Water Data'!$H$28,0,10*ROW('Water Data'!H191))="","",OFFSET('Water Data'!$H$28,0,10*ROW('Water Data'!H191)))</f>
        <v/>
      </c>
      <c r="CG197" s="278" t="str">
        <f ca="true">+IF(OFFSET('Water Data'!$H$29,0,10*ROW('Water Data'!H191))="","",OFFSET('Water Data'!$H$29,0,10*ROW('Water Data'!H191)))</f>
        <v/>
      </c>
      <c r="CH197" s="278" t="str">
        <f ca="true">+IF(OFFSET('Water Data'!$I$27,0,10*ROW('Water Data'!I191))="","",OFFSET('Water Data'!$I$27,0,10*ROW('Water Data'!I191)))</f>
        <v/>
      </c>
      <c r="CI197" s="278" t="str">
        <f ca="true">+IF(OFFSET('Water Data'!$I$28,0,10*ROW('Water Data'!I191))="","",OFFSET('Water Data'!$I$28,0,10*ROW('Water Data'!I191)))</f>
        <v/>
      </c>
      <c r="CJ197" s="278" t="str">
        <f ca="true">+IF(OFFSET('Water Data'!$I$29,0,10*ROW('Water Data'!I191))="","",OFFSET('Water Data'!$I$29,0,10*ROW('Water Data'!I191)))</f>
        <v/>
      </c>
      <c r="CK197" s="278" t="str">
        <f ca="true">+IF(OFFSET('Sanitation Data'!$D$28,0,10*ROW('Sanitation Data'!D191))="","",OFFSET('Sanitation Data'!$D$28,0,10*ROW('Sanitation Data'!D191)))</f>
        <v/>
      </c>
      <c r="CL197" s="278" t="str">
        <f ca="true">+IF(OFFSET('Sanitation Data'!$D$29,0,10*ROW('Sanitation Data'!D191))="","",OFFSET('Sanitation Data'!$D$29,0,10*ROW('Sanitation Data'!D191)))</f>
        <v/>
      </c>
      <c r="CM197" s="278" t="str">
        <f ca="true">+IF(OFFSET('Sanitation Data'!$D$30,0,10*ROW('Sanitation Data'!D191))="","",OFFSET('Sanitation Data'!$D$30,0,10*ROW('Sanitation Data'!D191)))</f>
        <v/>
      </c>
      <c r="CN197" s="278" t="str">
        <f ca="true">+IF(OFFSET('Sanitation Data'!$D$31,0,10*ROW('Sanitation Data'!D191))="","",OFFSET('Sanitation Data'!$D$31,0,10*ROW('Sanitation Data'!D191)))</f>
        <v/>
      </c>
      <c r="CO197" s="278" t="str">
        <f ca="true">+IF(OFFSET('Sanitation Data'!$D$32,0,10*ROW('Sanitation Data'!D191))="","",OFFSET('Sanitation Data'!$D$32,0,10*ROW('Sanitation Data'!D191)))</f>
        <v/>
      </c>
      <c r="CP197" s="278" t="str">
        <f ca="true">+IF(OFFSET('Sanitation Data'!$E$28,0,10*ROW('Sanitation Data'!E191))="","",OFFSET('Sanitation Data'!$E$28,0,10*ROW('Sanitation Data'!E191)))</f>
        <v/>
      </c>
      <c r="CQ197" s="278" t="str">
        <f ca="true">+IF(OFFSET('Sanitation Data'!$E$29,0,10*ROW('Sanitation Data'!E191))="","",OFFSET('Sanitation Data'!$E$29,0,10*ROW('Sanitation Data'!E191)))</f>
        <v/>
      </c>
      <c r="CR197" s="278" t="str">
        <f ca="true">+IF(OFFSET('Sanitation Data'!$E$30,0,10*ROW('Sanitation Data'!E191))="","",OFFSET('Sanitation Data'!$E$30,0,10*ROW('Sanitation Data'!E191)))</f>
        <v/>
      </c>
      <c r="CS197" s="278" t="str">
        <f ca="true">+IF(OFFSET('Sanitation Data'!$E$31,0,10*ROW('Sanitation Data'!E191))="","",OFFSET('Sanitation Data'!$E$31,0,10*ROW('Sanitation Data'!E191)))</f>
        <v/>
      </c>
      <c r="CT197" s="278" t="str">
        <f ca="true">+IF(OFFSET('Sanitation Data'!$E$32,0,10*ROW('Sanitation Data'!E191))="","",OFFSET('Sanitation Data'!$E$32,0,10*ROW('Sanitation Data'!E191)))</f>
        <v/>
      </c>
      <c r="CU197" s="278" t="str">
        <f ca="true">+IF(OFFSET('Sanitation Data'!$F$28,0,10*ROW('Sanitation Data'!F191))="","",OFFSET('Sanitation Data'!$F$28,0,10*ROW('Sanitation Data'!F191)))</f>
        <v/>
      </c>
      <c r="CV197" s="278" t="str">
        <f ca="true">+IF(OFFSET('Sanitation Data'!$F$29,0,10*ROW('Sanitation Data'!F191))="","",OFFSET('Sanitation Data'!$F$29,0,10*ROW('Sanitation Data'!F191)))</f>
        <v/>
      </c>
      <c r="CW197" s="278" t="str">
        <f ca="true">+IF(OFFSET('Sanitation Data'!$F$30,0,10*ROW('Sanitation Data'!F191))="","",OFFSET('Sanitation Data'!$F$30,0,10*ROW('Sanitation Data'!F191)))</f>
        <v/>
      </c>
      <c r="CX197" s="278" t="str">
        <f ca="true">+IF(OFFSET('Sanitation Data'!$F$31,0,10*ROW('Sanitation Data'!F191))="","",OFFSET('Sanitation Data'!$F$31,0,10*ROW('Sanitation Data'!F191)))</f>
        <v/>
      </c>
      <c r="CY197" s="278" t="str">
        <f ca="true">+IF(OFFSET('Sanitation Data'!$F$32,0,10*ROW('Sanitation Data'!F191))="","",OFFSET('Sanitation Data'!$F$32,0,10*ROW('Sanitation Data'!F191)))</f>
        <v/>
      </c>
      <c r="CZ197" s="278" t="str">
        <f ca="true">+IF(OFFSET('Sanitation Data'!$G$28,0,10*ROW('Sanitation Data'!G191))="","",OFFSET('Sanitation Data'!$G$28,0,10*ROW('Sanitation Data'!G191)))</f>
        <v/>
      </c>
      <c r="DA197" s="278" t="str">
        <f ca="true">+IF(OFFSET('Sanitation Data'!$G$29,0,10*ROW('Sanitation Data'!G191))="","",OFFSET('Sanitation Data'!$G$29,0,10*ROW('Sanitation Data'!G191)))</f>
        <v/>
      </c>
      <c r="DB197" s="278" t="str">
        <f ca="true">+IF(OFFSET('Sanitation Data'!$G$30,0,10*ROW('Sanitation Data'!G191))="","",OFFSET('Sanitation Data'!$G$30,0,10*ROW('Sanitation Data'!G191)))</f>
        <v/>
      </c>
      <c r="DC197" s="278" t="str">
        <f ca="true">+IF(OFFSET('Sanitation Data'!$G$31,0,10*ROW('Sanitation Data'!G191))="","",OFFSET('Sanitation Data'!$G$31,0,10*ROW('Sanitation Data'!G191)))</f>
        <v/>
      </c>
      <c r="DD197" s="278" t="str">
        <f ca="true">+IF(OFFSET('Sanitation Data'!$G$32,0,10*ROW('Sanitation Data'!G191))="","",OFFSET('Sanitation Data'!$G$32,0,10*ROW('Sanitation Data'!G191)))</f>
        <v/>
      </c>
      <c r="DE197" s="278" t="str">
        <f ca="true">+IF(OFFSET('Sanitation Data'!$H$28,0,10*ROW('Sanitation Data'!H191))="","",OFFSET('Sanitation Data'!$H$28,0,10*ROW('Sanitation Data'!H191)))</f>
        <v/>
      </c>
      <c r="DF197" s="278" t="str">
        <f ca="true">+IF(OFFSET('Sanitation Data'!$H$29,0,10*ROW('Sanitation Data'!H191))="","",OFFSET('Sanitation Data'!$H$29,0,10*ROW('Sanitation Data'!H191)))</f>
        <v/>
      </c>
      <c r="DG197" s="278" t="str">
        <f ca="true">+IF(OFFSET('Sanitation Data'!$H$30,0,10*ROW('Sanitation Data'!H191))="","",OFFSET('Sanitation Data'!$H$30,0,10*ROW('Sanitation Data'!H191)))</f>
        <v/>
      </c>
      <c r="DH197" s="278" t="str">
        <f ca="true">+IF(OFFSET('Sanitation Data'!$H$31,0,10*ROW('Sanitation Data'!H191))="","",OFFSET('Sanitation Data'!$H$31,0,10*ROW('Sanitation Data'!H191)))</f>
        <v/>
      </c>
      <c r="DI197" s="278" t="str">
        <f ca="true">+IF(OFFSET('Sanitation Data'!$H$32,0,10*ROW('Sanitation Data'!H191))="","",OFFSET('Sanitation Data'!$H$32,0,10*ROW('Sanitation Data'!H191)))</f>
        <v/>
      </c>
      <c r="DJ197" s="278" t="str">
        <f ca="true">+IF(OFFSET('Sanitation Data'!$I$28,0,10*ROW('Sanitation Data'!I191))="","",OFFSET('Sanitation Data'!$I$28,0,10*ROW('Sanitation Data'!I191)))</f>
        <v/>
      </c>
      <c r="DK197" s="278" t="str">
        <f ca="true">+IF(OFFSET('Sanitation Data'!$I$29,0,10*ROW('Sanitation Data'!I191))="","",OFFSET('Sanitation Data'!$I$29,0,10*ROW('Sanitation Data'!I191)))</f>
        <v/>
      </c>
      <c r="DL197" s="278" t="str">
        <f ca="true">+IF(OFFSET('Sanitation Data'!$I$30,0,10*ROW('Sanitation Data'!I191))="","",OFFSET('Sanitation Data'!$I$30,0,10*ROW('Sanitation Data'!I191)))</f>
        <v/>
      </c>
      <c r="DM197" s="278" t="str">
        <f ca="true">+IF(OFFSET('Sanitation Data'!$I$31,0,10*ROW('Sanitation Data'!I191))="","",OFFSET('Sanitation Data'!$I$31,0,10*ROW('Sanitation Data'!I191)))</f>
        <v/>
      </c>
      <c r="DN197" s="278" t="str">
        <f ca="true">+IF(OFFSET('Sanitation Data'!$I$32,0,10*ROW('Sanitation Data'!I191))="","",OFFSET('Sanitation Data'!$I$32,0,10*ROW('Sanitation Data'!I191)))</f>
        <v/>
      </c>
      <c r="DO197" s="278" t="str">
        <f ca="true">+IF(OFFSET('Hygiene Data'!$D$11,0,10*ROW('Hygiene Data'!D191))="","",OFFSET('Hygiene Data'!$D$11,0,10*ROW('Hygiene Data'!D191)))</f>
        <v/>
      </c>
      <c r="DP197" s="278" t="str">
        <f ca="true">+IF(OFFSET('Hygiene Data'!$D$12,0,10*ROW('Hygiene Data'!D191))="","",OFFSET('Hygiene Data'!$D$12,0,10*ROW('Hygiene Data'!D191)))</f>
        <v/>
      </c>
      <c r="DQ197" s="278" t="str">
        <f ca="true">+IF(OFFSET('Hygiene Data'!$D$13,0,10*ROW('Hygiene Data'!D191))="","",OFFSET('Hygiene Data'!$D$13,0,10*ROW('Hygiene Data'!D191)))</f>
        <v/>
      </c>
      <c r="DR197" s="278" t="str">
        <f ca="true">+IF(OFFSET('Hygiene Data'!$E$11,0,10*ROW('Hygiene Data'!E191))="","",OFFSET('Hygiene Data'!$E$11,0,10*ROW('Hygiene Data'!E191)))</f>
        <v/>
      </c>
      <c r="DS197" s="278" t="str">
        <f ca="true">+IF(OFFSET('Hygiene Data'!$E$12,0,10*ROW('Hygiene Data'!E191))="","",OFFSET('Hygiene Data'!$E$12,0,10*ROW('Hygiene Data'!E191)))</f>
        <v/>
      </c>
      <c r="DT197" s="278" t="str">
        <f ca="true">+IF(OFFSET('Hygiene Data'!$E$13,0,10*ROW('Hygiene Data'!E191))="","",OFFSET('Hygiene Data'!$E$13,0,10*ROW('Hygiene Data'!E191)))</f>
        <v/>
      </c>
      <c r="DU197" s="278" t="str">
        <f ca="true">+IF(OFFSET('Hygiene Data'!$F$11,0,10*ROW('Hygiene Data'!F191))="","",OFFSET('Hygiene Data'!$F$11,0,10*ROW('Hygiene Data'!F191)))</f>
        <v/>
      </c>
      <c r="DV197" s="278" t="str">
        <f ca="true">+IF(OFFSET('Hygiene Data'!$F$12,0,10*ROW('Hygiene Data'!F191))="","",OFFSET('Hygiene Data'!$F$12,0,10*ROW('Hygiene Data'!F191)))</f>
        <v/>
      </c>
      <c r="DW197" s="278" t="str">
        <f ca="true">+IF(OFFSET('Hygiene Data'!$F$13,0,10*ROW('Hygiene Data'!F191))="","",OFFSET('Hygiene Data'!$F$13,0,10*ROW('Hygiene Data'!F191)))</f>
        <v/>
      </c>
      <c r="DX197" s="278" t="str">
        <f ca="true">+IF(OFFSET('Hygiene Data'!$G$11,0,10*ROW('Hygiene Data'!G191))="","",OFFSET('Hygiene Data'!$G$11,0,10*ROW('Hygiene Data'!G191)))</f>
        <v/>
      </c>
      <c r="DY197" s="278" t="str">
        <f ca="true">+IF(OFFSET('Hygiene Data'!$G$12,0,10*ROW('Hygiene Data'!G191))="","",OFFSET('Hygiene Data'!$G$12,0,10*ROW('Hygiene Data'!G191)))</f>
        <v/>
      </c>
      <c r="DZ197" s="278" t="str">
        <f ca="true">+IF(OFFSET('Hygiene Data'!$G$13,0,10*ROW('Hygiene Data'!G191))="","",OFFSET('Hygiene Data'!$G$13,0,10*ROW('Hygiene Data'!G191)))</f>
        <v/>
      </c>
      <c r="EA197" s="278" t="str">
        <f ca="true">+IF(OFFSET('Hygiene Data'!$H$11,0,10*ROW('Hygiene Data'!H191))="","",OFFSET('Hygiene Data'!$H$11,0,10*ROW('Hygiene Data'!H191)))</f>
        <v/>
      </c>
      <c r="EB197" s="278" t="str">
        <f ca="true">+IF(OFFSET('Hygiene Data'!$H$12,0,10*ROW('Hygiene Data'!H191))="","",OFFSET('Hygiene Data'!$H$12,0,10*ROW('Hygiene Data'!H191)))</f>
        <v/>
      </c>
      <c r="EC197" s="278" t="str">
        <f ca="true">+IF(OFFSET('Hygiene Data'!$H$13,0,10*ROW('Hygiene Data'!H191))="","",OFFSET('Hygiene Data'!$H$13,0,10*ROW('Hygiene Data'!H191)))</f>
        <v/>
      </c>
      <c r="ED197" s="278" t="str">
        <f ca="true">+IF(OFFSET('Hygiene Data'!$I$11,0,10*ROW('Hygiene Data'!I191))="","",OFFSET('Hygiene Data'!$I$11,0,10*ROW('Hygiene Data'!I191)))</f>
        <v/>
      </c>
      <c r="EE197" s="278" t="str">
        <f ca="true">+IF(OFFSET('Hygiene Data'!$I$12,0,10*ROW('Hygiene Data'!I191))="","",OFFSET('Hygiene Data'!$I$12,0,10*ROW('Hygiene Data'!I191)))</f>
        <v/>
      </c>
      <c r="EF197" s="278" t="str">
        <f ca="true">+IF(OFFSET('Hygiene Data'!$I$13,0,10*ROW('Hygiene Data'!I191))="","",OFFSET('Hygiene Data'!$I$13,0,10*ROW('Hygiene Data'!I191)))</f>
        <v/>
      </c>
    </row>
    <row xmlns:x14ac="http://schemas.microsoft.com/office/spreadsheetml/2009/9/ac" r="198" x14ac:dyDescent="0.2">
      <c r="A198" s="35" t="str">
        <f ca="true">+IF(OFFSET('Water Data'!$B$2,0,10*ROW('Water Data'!E192))="","",OFFSET('Water Data'!$B$2,0,10*ROW('Water Data'!E192)))</f>
        <v/>
      </c>
      <c r="B198" s="35" t="str">
        <f ca="true">+IF(OFFSET('Water Data'!$C$2,0,10*ROW('Water Data'!F192))="","",OFFSET('Water Data'!$C$2,0,10*ROW('Water Data'!F192)))</f>
        <v/>
      </c>
      <c r="C198" s="334" t="str">
        <f t="shared" ca="true" si="2"/>
        <v/>
      </c>
      <c r="D198" s="91"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1"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1"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1"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1"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1"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1"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1"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1"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1"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1"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1"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1"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1"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1"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1"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1"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1"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2"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2"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2"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2"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2"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2"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2"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2"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2"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2"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2"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2"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2"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2"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2"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2"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2"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2"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2"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2"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2"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2"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2"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2"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2"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2"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2"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2"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2"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2"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3"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3"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3"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3"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3"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3"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3"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3"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3"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3"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3"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3"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3"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3"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3"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3"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3"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3"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8"/>
      <c r="BS198" s="278" t="str">
        <f ca="true">+IF(OFFSET('Water Data'!$D$27,0,10*ROW('Water Data'!D192))="","",OFFSET('Water Data'!$D$27,0,10*ROW('Water Data'!D192)))</f>
        <v/>
      </c>
      <c r="BT198" s="278" t="str">
        <f ca="true">+IF(OFFSET('Water Data'!$D$28,0,10*ROW('Water Data'!D192))="","",OFFSET('Water Data'!$D$28,0,10*ROW('Water Data'!D192)))</f>
        <v/>
      </c>
      <c r="BU198" s="278" t="str">
        <f ca="true">+IF(OFFSET('Water Data'!$D$29,0,10*ROW('Water Data'!D192))="","",OFFSET('Water Data'!$D$29,0,10*ROW('Water Data'!D192)))</f>
        <v/>
      </c>
      <c r="BV198" s="278" t="str">
        <f ca="true">+IF(OFFSET('Water Data'!$E$27,0,10*ROW('Water Data'!E192))="","",OFFSET('Water Data'!$E$27,0,10*ROW('Water Data'!E192)))</f>
        <v/>
      </c>
      <c r="BW198" s="278" t="str">
        <f ca="true">+IF(OFFSET('Water Data'!$E$28,0,10*ROW('Water Data'!E192))="","",OFFSET('Water Data'!$E$28,0,10*ROW('Water Data'!E192)))</f>
        <v/>
      </c>
      <c r="BX198" s="278" t="str">
        <f ca="true">+IF(OFFSET('Water Data'!$E$29,0,10*ROW('Water Data'!E192))="","",OFFSET('Water Data'!$E$29,0,10*ROW('Water Data'!E192)))</f>
        <v/>
      </c>
      <c r="BY198" s="278" t="str">
        <f ca="true">+IF(OFFSET('Water Data'!$F$27,0,10*ROW('Water Data'!F192))="","",OFFSET('Water Data'!$F$27,0,10*ROW('Water Data'!F192)))</f>
        <v/>
      </c>
      <c r="BZ198" s="278" t="str">
        <f ca="true">+IF(OFFSET('Water Data'!$F$28,0,10*ROW('Water Data'!F192))="","",OFFSET('Water Data'!$F$28,0,10*ROW('Water Data'!F192)))</f>
        <v/>
      </c>
      <c r="CA198" s="278" t="str">
        <f ca="true">+IF(OFFSET('Water Data'!$F$29,0,10*ROW('Water Data'!F192))="","",OFFSET('Water Data'!$F$29,0,10*ROW('Water Data'!F192)))</f>
        <v/>
      </c>
      <c r="CB198" s="278" t="str">
        <f ca="true">+IF(OFFSET('Water Data'!$G$27,0,10*ROW('Water Data'!G192))="","",OFFSET('Water Data'!$G$27,0,10*ROW('Water Data'!G192)))</f>
        <v/>
      </c>
      <c r="CC198" s="278" t="str">
        <f ca="true">+IF(OFFSET('Water Data'!$G$28,0,10*ROW('Water Data'!G192))="","",OFFSET('Water Data'!$G$28,0,10*ROW('Water Data'!G192)))</f>
        <v/>
      </c>
      <c r="CD198" s="278" t="str">
        <f ca="true">+IF(OFFSET('Water Data'!$G$29,0,10*ROW('Water Data'!G192))="","",OFFSET('Water Data'!$G$29,0,10*ROW('Water Data'!G192)))</f>
        <v/>
      </c>
      <c r="CE198" s="278" t="str">
        <f ca="true">+IF(OFFSET('Water Data'!$H$27,0,10*ROW('Water Data'!H192))="","",OFFSET('Water Data'!$H$27,0,10*ROW('Water Data'!H192)))</f>
        <v/>
      </c>
      <c r="CF198" s="278" t="str">
        <f ca="true">+IF(OFFSET('Water Data'!$H$28,0,10*ROW('Water Data'!H192))="","",OFFSET('Water Data'!$H$28,0,10*ROW('Water Data'!H192)))</f>
        <v/>
      </c>
      <c r="CG198" s="278" t="str">
        <f ca="true">+IF(OFFSET('Water Data'!$H$29,0,10*ROW('Water Data'!H192))="","",OFFSET('Water Data'!$H$29,0,10*ROW('Water Data'!H192)))</f>
        <v/>
      </c>
      <c r="CH198" s="278" t="str">
        <f ca="true">+IF(OFFSET('Water Data'!$I$27,0,10*ROW('Water Data'!I192))="","",OFFSET('Water Data'!$I$27,0,10*ROW('Water Data'!I192)))</f>
        <v/>
      </c>
      <c r="CI198" s="278" t="str">
        <f ca="true">+IF(OFFSET('Water Data'!$I$28,0,10*ROW('Water Data'!I192))="","",OFFSET('Water Data'!$I$28,0,10*ROW('Water Data'!I192)))</f>
        <v/>
      </c>
      <c r="CJ198" s="278" t="str">
        <f ca="true">+IF(OFFSET('Water Data'!$I$29,0,10*ROW('Water Data'!I192))="","",OFFSET('Water Data'!$I$29,0,10*ROW('Water Data'!I192)))</f>
        <v/>
      </c>
      <c r="CK198" s="278" t="str">
        <f ca="true">+IF(OFFSET('Sanitation Data'!$D$28,0,10*ROW('Sanitation Data'!D192))="","",OFFSET('Sanitation Data'!$D$28,0,10*ROW('Sanitation Data'!D192)))</f>
        <v/>
      </c>
      <c r="CL198" s="278" t="str">
        <f ca="true">+IF(OFFSET('Sanitation Data'!$D$29,0,10*ROW('Sanitation Data'!D192))="","",OFFSET('Sanitation Data'!$D$29,0,10*ROW('Sanitation Data'!D192)))</f>
        <v/>
      </c>
      <c r="CM198" s="278" t="str">
        <f ca="true">+IF(OFFSET('Sanitation Data'!$D$30,0,10*ROW('Sanitation Data'!D192))="","",OFFSET('Sanitation Data'!$D$30,0,10*ROW('Sanitation Data'!D192)))</f>
        <v/>
      </c>
      <c r="CN198" s="278" t="str">
        <f ca="true">+IF(OFFSET('Sanitation Data'!$D$31,0,10*ROW('Sanitation Data'!D192))="","",OFFSET('Sanitation Data'!$D$31,0,10*ROW('Sanitation Data'!D192)))</f>
        <v/>
      </c>
      <c r="CO198" s="278" t="str">
        <f ca="true">+IF(OFFSET('Sanitation Data'!$D$32,0,10*ROW('Sanitation Data'!D192))="","",OFFSET('Sanitation Data'!$D$32,0,10*ROW('Sanitation Data'!D192)))</f>
        <v/>
      </c>
      <c r="CP198" s="278" t="str">
        <f ca="true">+IF(OFFSET('Sanitation Data'!$E$28,0,10*ROW('Sanitation Data'!E192))="","",OFFSET('Sanitation Data'!$E$28,0,10*ROW('Sanitation Data'!E192)))</f>
        <v/>
      </c>
      <c r="CQ198" s="278" t="str">
        <f ca="true">+IF(OFFSET('Sanitation Data'!$E$29,0,10*ROW('Sanitation Data'!E192))="","",OFFSET('Sanitation Data'!$E$29,0,10*ROW('Sanitation Data'!E192)))</f>
        <v/>
      </c>
      <c r="CR198" s="278" t="str">
        <f ca="true">+IF(OFFSET('Sanitation Data'!$E$30,0,10*ROW('Sanitation Data'!E192))="","",OFFSET('Sanitation Data'!$E$30,0,10*ROW('Sanitation Data'!E192)))</f>
        <v/>
      </c>
      <c r="CS198" s="278" t="str">
        <f ca="true">+IF(OFFSET('Sanitation Data'!$E$31,0,10*ROW('Sanitation Data'!E192))="","",OFFSET('Sanitation Data'!$E$31,0,10*ROW('Sanitation Data'!E192)))</f>
        <v/>
      </c>
      <c r="CT198" s="278" t="str">
        <f ca="true">+IF(OFFSET('Sanitation Data'!$E$32,0,10*ROW('Sanitation Data'!E192))="","",OFFSET('Sanitation Data'!$E$32,0,10*ROW('Sanitation Data'!E192)))</f>
        <v/>
      </c>
      <c r="CU198" s="278" t="str">
        <f ca="true">+IF(OFFSET('Sanitation Data'!$F$28,0,10*ROW('Sanitation Data'!F192))="","",OFFSET('Sanitation Data'!$F$28,0,10*ROW('Sanitation Data'!F192)))</f>
        <v/>
      </c>
      <c r="CV198" s="278" t="str">
        <f ca="true">+IF(OFFSET('Sanitation Data'!$F$29,0,10*ROW('Sanitation Data'!F192))="","",OFFSET('Sanitation Data'!$F$29,0,10*ROW('Sanitation Data'!F192)))</f>
        <v/>
      </c>
      <c r="CW198" s="278" t="str">
        <f ca="true">+IF(OFFSET('Sanitation Data'!$F$30,0,10*ROW('Sanitation Data'!F192))="","",OFFSET('Sanitation Data'!$F$30,0,10*ROW('Sanitation Data'!F192)))</f>
        <v/>
      </c>
      <c r="CX198" s="278" t="str">
        <f ca="true">+IF(OFFSET('Sanitation Data'!$F$31,0,10*ROW('Sanitation Data'!F192))="","",OFFSET('Sanitation Data'!$F$31,0,10*ROW('Sanitation Data'!F192)))</f>
        <v/>
      </c>
      <c r="CY198" s="278" t="str">
        <f ca="true">+IF(OFFSET('Sanitation Data'!$F$32,0,10*ROW('Sanitation Data'!F192))="","",OFFSET('Sanitation Data'!$F$32,0,10*ROW('Sanitation Data'!F192)))</f>
        <v/>
      </c>
      <c r="CZ198" s="278" t="str">
        <f ca="true">+IF(OFFSET('Sanitation Data'!$G$28,0,10*ROW('Sanitation Data'!G192))="","",OFFSET('Sanitation Data'!$G$28,0,10*ROW('Sanitation Data'!G192)))</f>
        <v/>
      </c>
      <c r="DA198" s="278" t="str">
        <f ca="true">+IF(OFFSET('Sanitation Data'!$G$29,0,10*ROW('Sanitation Data'!G192))="","",OFFSET('Sanitation Data'!$G$29,0,10*ROW('Sanitation Data'!G192)))</f>
        <v/>
      </c>
      <c r="DB198" s="278" t="str">
        <f ca="true">+IF(OFFSET('Sanitation Data'!$G$30,0,10*ROW('Sanitation Data'!G192))="","",OFFSET('Sanitation Data'!$G$30,0,10*ROW('Sanitation Data'!G192)))</f>
        <v/>
      </c>
      <c r="DC198" s="278" t="str">
        <f ca="true">+IF(OFFSET('Sanitation Data'!$G$31,0,10*ROW('Sanitation Data'!G192))="","",OFFSET('Sanitation Data'!$G$31,0,10*ROW('Sanitation Data'!G192)))</f>
        <v/>
      </c>
      <c r="DD198" s="278" t="str">
        <f ca="true">+IF(OFFSET('Sanitation Data'!$G$32,0,10*ROW('Sanitation Data'!G192))="","",OFFSET('Sanitation Data'!$G$32,0,10*ROW('Sanitation Data'!G192)))</f>
        <v/>
      </c>
      <c r="DE198" s="278" t="str">
        <f ca="true">+IF(OFFSET('Sanitation Data'!$H$28,0,10*ROW('Sanitation Data'!H192))="","",OFFSET('Sanitation Data'!$H$28,0,10*ROW('Sanitation Data'!H192)))</f>
        <v/>
      </c>
      <c r="DF198" s="278" t="str">
        <f ca="true">+IF(OFFSET('Sanitation Data'!$H$29,0,10*ROW('Sanitation Data'!H192))="","",OFFSET('Sanitation Data'!$H$29,0,10*ROW('Sanitation Data'!H192)))</f>
        <v/>
      </c>
      <c r="DG198" s="278" t="str">
        <f ca="true">+IF(OFFSET('Sanitation Data'!$H$30,0,10*ROW('Sanitation Data'!H192))="","",OFFSET('Sanitation Data'!$H$30,0,10*ROW('Sanitation Data'!H192)))</f>
        <v/>
      </c>
      <c r="DH198" s="278" t="str">
        <f ca="true">+IF(OFFSET('Sanitation Data'!$H$31,0,10*ROW('Sanitation Data'!H192))="","",OFFSET('Sanitation Data'!$H$31,0,10*ROW('Sanitation Data'!H192)))</f>
        <v/>
      </c>
      <c r="DI198" s="278" t="str">
        <f ca="true">+IF(OFFSET('Sanitation Data'!$H$32,0,10*ROW('Sanitation Data'!H192))="","",OFFSET('Sanitation Data'!$H$32,0,10*ROW('Sanitation Data'!H192)))</f>
        <v/>
      </c>
      <c r="DJ198" s="278" t="str">
        <f ca="true">+IF(OFFSET('Sanitation Data'!$I$28,0,10*ROW('Sanitation Data'!I192))="","",OFFSET('Sanitation Data'!$I$28,0,10*ROW('Sanitation Data'!I192)))</f>
        <v/>
      </c>
      <c r="DK198" s="278" t="str">
        <f ca="true">+IF(OFFSET('Sanitation Data'!$I$29,0,10*ROW('Sanitation Data'!I192))="","",OFFSET('Sanitation Data'!$I$29,0,10*ROW('Sanitation Data'!I192)))</f>
        <v/>
      </c>
      <c r="DL198" s="278" t="str">
        <f ca="true">+IF(OFFSET('Sanitation Data'!$I$30,0,10*ROW('Sanitation Data'!I192))="","",OFFSET('Sanitation Data'!$I$30,0,10*ROW('Sanitation Data'!I192)))</f>
        <v/>
      </c>
      <c r="DM198" s="278" t="str">
        <f ca="true">+IF(OFFSET('Sanitation Data'!$I$31,0,10*ROW('Sanitation Data'!I192))="","",OFFSET('Sanitation Data'!$I$31,0,10*ROW('Sanitation Data'!I192)))</f>
        <v/>
      </c>
      <c r="DN198" s="278" t="str">
        <f ca="true">+IF(OFFSET('Sanitation Data'!$I$32,0,10*ROW('Sanitation Data'!I192))="","",OFFSET('Sanitation Data'!$I$32,0,10*ROW('Sanitation Data'!I192)))</f>
        <v/>
      </c>
      <c r="DO198" s="278" t="str">
        <f ca="true">+IF(OFFSET('Hygiene Data'!$D$11,0,10*ROW('Hygiene Data'!D192))="","",OFFSET('Hygiene Data'!$D$11,0,10*ROW('Hygiene Data'!D192)))</f>
        <v/>
      </c>
      <c r="DP198" s="278" t="str">
        <f ca="true">+IF(OFFSET('Hygiene Data'!$D$12,0,10*ROW('Hygiene Data'!D192))="","",OFFSET('Hygiene Data'!$D$12,0,10*ROW('Hygiene Data'!D192)))</f>
        <v/>
      </c>
      <c r="DQ198" s="278" t="str">
        <f ca="true">+IF(OFFSET('Hygiene Data'!$D$13,0,10*ROW('Hygiene Data'!D192))="","",OFFSET('Hygiene Data'!$D$13,0,10*ROW('Hygiene Data'!D192)))</f>
        <v/>
      </c>
      <c r="DR198" s="278" t="str">
        <f ca="true">+IF(OFFSET('Hygiene Data'!$E$11,0,10*ROW('Hygiene Data'!E192))="","",OFFSET('Hygiene Data'!$E$11,0,10*ROW('Hygiene Data'!E192)))</f>
        <v/>
      </c>
      <c r="DS198" s="278" t="str">
        <f ca="true">+IF(OFFSET('Hygiene Data'!$E$12,0,10*ROW('Hygiene Data'!E192))="","",OFFSET('Hygiene Data'!$E$12,0,10*ROW('Hygiene Data'!E192)))</f>
        <v/>
      </c>
      <c r="DT198" s="278" t="str">
        <f ca="true">+IF(OFFSET('Hygiene Data'!$E$13,0,10*ROW('Hygiene Data'!E192))="","",OFFSET('Hygiene Data'!$E$13,0,10*ROW('Hygiene Data'!E192)))</f>
        <v/>
      </c>
      <c r="DU198" s="278" t="str">
        <f ca="true">+IF(OFFSET('Hygiene Data'!$F$11,0,10*ROW('Hygiene Data'!F192))="","",OFFSET('Hygiene Data'!$F$11,0,10*ROW('Hygiene Data'!F192)))</f>
        <v/>
      </c>
      <c r="DV198" s="278" t="str">
        <f ca="true">+IF(OFFSET('Hygiene Data'!$F$12,0,10*ROW('Hygiene Data'!F192))="","",OFFSET('Hygiene Data'!$F$12,0,10*ROW('Hygiene Data'!F192)))</f>
        <v/>
      </c>
      <c r="DW198" s="278" t="str">
        <f ca="true">+IF(OFFSET('Hygiene Data'!$F$13,0,10*ROW('Hygiene Data'!F192))="","",OFFSET('Hygiene Data'!$F$13,0,10*ROW('Hygiene Data'!F192)))</f>
        <v/>
      </c>
      <c r="DX198" s="278" t="str">
        <f ca="true">+IF(OFFSET('Hygiene Data'!$G$11,0,10*ROW('Hygiene Data'!G192))="","",OFFSET('Hygiene Data'!$G$11,0,10*ROW('Hygiene Data'!G192)))</f>
        <v/>
      </c>
      <c r="DY198" s="278" t="str">
        <f ca="true">+IF(OFFSET('Hygiene Data'!$G$12,0,10*ROW('Hygiene Data'!G192))="","",OFFSET('Hygiene Data'!$G$12,0,10*ROW('Hygiene Data'!G192)))</f>
        <v/>
      </c>
      <c r="DZ198" s="278" t="str">
        <f ca="true">+IF(OFFSET('Hygiene Data'!$G$13,0,10*ROW('Hygiene Data'!G192))="","",OFFSET('Hygiene Data'!$G$13,0,10*ROW('Hygiene Data'!G192)))</f>
        <v/>
      </c>
      <c r="EA198" s="278" t="str">
        <f ca="true">+IF(OFFSET('Hygiene Data'!$H$11,0,10*ROW('Hygiene Data'!H192))="","",OFFSET('Hygiene Data'!$H$11,0,10*ROW('Hygiene Data'!H192)))</f>
        <v/>
      </c>
      <c r="EB198" s="278" t="str">
        <f ca="true">+IF(OFFSET('Hygiene Data'!$H$12,0,10*ROW('Hygiene Data'!H192))="","",OFFSET('Hygiene Data'!$H$12,0,10*ROW('Hygiene Data'!H192)))</f>
        <v/>
      </c>
      <c r="EC198" s="278" t="str">
        <f ca="true">+IF(OFFSET('Hygiene Data'!$H$13,0,10*ROW('Hygiene Data'!H192))="","",OFFSET('Hygiene Data'!$H$13,0,10*ROW('Hygiene Data'!H192)))</f>
        <v/>
      </c>
      <c r="ED198" s="278" t="str">
        <f ca="true">+IF(OFFSET('Hygiene Data'!$I$11,0,10*ROW('Hygiene Data'!I192))="","",OFFSET('Hygiene Data'!$I$11,0,10*ROW('Hygiene Data'!I192)))</f>
        <v/>
      </c>
      <c r="EE198" s="278" t="str">
        <f ca="true">+IF(OFFSET('Hygiene Data'!$I$12,0,10*ROW('Hygiene Data'!I192))="","",OFFSET('Hygiene Data'!$I$12,0,10*ROW('Hygiene Data'!I192)))</f>
        <v/>
      </c>
      <c r="EF198" s="278" t="str">
        <f ca="true">+IF(OFFSET('Hygiene Data'!$I$13,0,10*ROW('Hygiene Data'!I192))="","",OFFSET('Hygiene Data'!$I$13,0,10*ROW('Hygiene Data'!I192)))</f>
        <v/>
      </c>
    </row>
    <row xmlns:x14ac="http://schemas.microsoft.com/office/spreadsheetml/2009/9/ac" r="199" x14ac:dyDescent="0.2">
      <c r="A199" s="35" t="str">
        <f ca="true">+IF(OFFSET('Water Data'!$B$2,0,10*ROW('Water Data'!E193))="","",OFFSET('Water Data'!$B$2,0,10*ROW('Water Data'!E193)))</f>
        <v/>
      </c>
      <c r="B199" s="35" t="str">
        <f ca="true">+IF(OFFSET('Water Data'!$C$2,0,10*ROW('Water Data'!F193))="","",OFFSET('Water Data'!$C$2,0,10*ROW('Water Data'!F193)))</f>
        <v/>
      </c>
      <c r="C199" s="334" t="str">
        <f t="shared" ref="C199:C207" ca="true" si="3">+IF(ISNUMBER(VALUE(MID(A199,5,4))), VALUE(MID(A199, 5,4)),"")</f>
        <v/>
      </c>
      <c r="D199" s="91"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1"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1"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1"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1"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1"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1"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1"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1"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1"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1"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1"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1"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1"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1"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1"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1"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1"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2"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2"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2"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2"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2"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2"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2"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2"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2"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2"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2"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2"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2"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2"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2"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2"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2"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2"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2"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2"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2"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2"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2"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2"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2"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2"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2"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2"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2"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2"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3"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3"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3"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3"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3"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3"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3"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3"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3"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3"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3"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3"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3"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3"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3"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3"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3"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3"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8"/>
      <c r="BS199" s="278" t="str">
        <f ca="true">+IF(OFFSET('Water Data'!$D$27,0,10*ROW('Water Data'!D193))="","",OFFSET('Water Data'!$D$27,0,10*ROW('Water Data'!D193)))</f>
        <v/>
      </c>
      <c r="BT199" s="278" t="str">
        <f ca="true">+IF(OFFSET('Water Data'!$D$28,0,10*ROW('Water Data'!D193))="","",OFFSET('Water Data'!$D$28,0,10*ROW('Water Data'!D193)))</f>
        <v/>
      </c>
      <c r="BU199" s="278" t="str">
        <f ca="true">+IF(OFFSET('Water Data'!$D$29,0,10*ROW('Water Data'!D193))="","",OFFSET('Water Data'!$D$29,0,10*ROW('Water Data'!D193)))</f>
        <v/>
      </c>
      <c r="BV199" s="278" t="str">
        <f ca="true">+IF(OFFSET('Water Data'!$E$27,0,10*ROW('Water Data'!E193))="","",OFFSET('Water Data'!$E$27,0,10*ROW('Water Data'!E193)))</f>
        <v/>
      </c>
      <c r="BW199" s="278" t="str">
        <f ca="true">+IF(OFFSET('Water Data'!$E$28,0,10*ROW('Water Data'!E193))="","",OFFSET('Water Data'!$E$28,0,10*ROW('Water Data'!E193)))</f>
        <v/>
      </c>
      <c r="BX199" s="278" t="str">
        <f ca="true">+IF(OFFSET('Water Data'!$E$29,0,10*ROW('Water Data'!E193))="","",OFFSET('Water Data'!$E$29,0,10*ROW('Water Data'!E193)))</f>
        <v/>
      </c>
      <c r="BY199" s="278" t="str">
        <f ca="true">+IF(OFFSET('Water Data'!$F$27,0,10*ROW('Water Data'!F193))="","",OFFSET('Water Data'!$F$27,0,10*ROW('Water Data'!F193)))</f>
        <v/>
      </c>
      <c r="BZ199" s="278" t="str">
        <f ca="true">+IF(OFFSET('Water Data'!$F$28,0,10*ROW('Water Data'!F193))="","",OFFSET('Water Data'!$F$28,0,10*ROW('Water Data'!F193)))</f>
        <v/>
      </c>
      <c r="CA199" s="278" t="str">
        <f ca="true">+IF(OFFSET('Water Data'!$F$29,0,10*ROW('Water Data'!F193))="","",OFFSET('Water Data'!$F$29,0,10*ROW('Water Data'!F193)))</f>
        <v/>
      </c>
      <c r="CB199" s="278" t="str">
        <f ca="true">+IF(OFFSET('Water Data'!$G$27,0,10*ROW('Water Data'!G193))="","",OFFSET('Water Data'!$G$27,0,10*ROW('Water Data'!G193)))</f>
        <v/>
      </c>
      <c r="CC199" s="278" t="str">
        <f ca="true">+IF(OFFSET('Water Data'!$G$28,0,10*ROW('Water Data'!G193))="","",OFFSET('Water Data'!$G$28,0,10*ROW('Water Data'!G193)))</f>
        <v/>
      </c>
      <c r="CD199" s="278" t="str">
        <f ca="true">+IF(OFFSET('Water Data'!$G$29,0,10*ROW('Water Data'!G193))="","",OFFSET('Water Data'!$G$29,0,10*ROW('Water Data'!G193)))</f>
        <v/>
      </c>
      <c r="CE199" s="278" t="str">
        <f ca="true">+IF(OFFSET('Water Data'!$H$27,0,10*ROW('Water Data'!H193))="","",OFFSET('Water Data'!$H$27,0,10*ROW('Water Data'!H193)))</f>
        <v/>
      </c>
      <c r="CF199" s="278" t="str">
        <f ca="true">+IF(OFFSET('Water Data'!$H$28,0,10*ROW('Water Data'!H193))="","",OFFSET('Water Data'!$H$28,0,10*ROW('Water Data'!H193)))</f>
        <v/>
      </c>
      <c r="CG199" s="278" t="str">
        <f ca="true">+IF(OFFSET('Water Data'!$H$29,0,10*ROW('Water Data'!H193))="","",OFFSET('Water Data'!$H$29,0,10*ROW('Water Data'!H193)))</f>
        <v/>
      </c>
      <c r="CH199" s="278" t="str">
        <f ca="true">+IF(OFFSET('Water Data'!$I$27,0,10*ROW('Water Data'!I193))="","",OFFSET('Water Data'!$I$27,0,10*ROW('Water Data'!I193)))</f>
        <v/>
      </c>
      <c r="CI199" s="278" t="str">
        <f ca="true">+IF(OFFSET('Water Data'!$I$28,0,10*ROW('Water Data'!I193))="","",OFFSET('Water Data'!$I$28,0,10*ROW('Water Data'!I193)))</f>
        <v/>
      </c>
      <c r="CJ199" s="278" t="str">
        <f ca="true">+IF(OFFSET('Water Data'!$I$29,0,10*ROW('Water Data'!I193))="","",OFFSET('Water Data'!$I$29,0,10*ROW('Water Data'!I193)))</f>
        <v/>
      </c>
      <c r="CK199" s="278" t="str">
        <f ca="true">+IF(OFFSET('Sanitation Data'!$D$28,0,10*ROW('Sanitation Data'!D193))="","",OFFSET('Sanitation Data'!$D$28,0,10*ROW('Sanitation Data'!D193)))</f>
        <v/>
      </c>
      <c r="CL199" s="278" t="str">
        <f ca="true">+IF(OFFSET('Sanitation Data'!$D$29,0,10*ROW('Sanitation Data'!D193))="","",OFFSET('Sanitation Data'!$D$29,0,10*ROW('Sanitation Data'!D193)))</f>
        <v/>
      </c>
      <c r="CM199" s="278" t="str">
        <f ca="true">+IF(OFFSET('Sanitation Data'!$D$30,0,10*ROW('Sanitation Data'!D193))="","",OFFSET('Sanitation Data'!$D$30,0,10*ROW('Sanitation Data'!D193)))</f>
        <v/>
      </c>
      <c r="CN199" s="278" t="str">
        <f ca="true">+IF(OFFSET('Sanitation Data'!$D$31,0,10*ROW('Sanitation Data'!D193))="","",OFFSET('Sanitation Data'!$D$31,0,10*ROW('Sanitation Data'!D193)))</f>
        <v/>
      </c>
      <c r="CO199" s="278" t="str">
        <f ca="true">+IF(OFFSET('Sanitation Data'!$D$32,0,10*ROW('Sanitation Data'!D193))="","",OFFSET('Sanitation Data'!$D$32,0,10*ROW('Sanitation Data'!D193)))</f>
        <v/>
      </c>
      <c r="CP199" s="278" t="str">
        <f ca="true">+IF(OFFSET('Sanitation Data'!$E$28,0,10*ROW('Sanitation Data'!E193))="","",OFFSET('Sanitation Data'!$E$28,0,10*ROW('Sanitation Data'!E193)))</f>
        <v/>
      </c>
      <c r="CQ199" s="278" t="str">
        <f ca="true">+IF(OFFSET('Sanitation Data'!$E$29,0,10*ROW('Sanitation Data'!E193))="","",OFFSET('Sanitation Data'!$E$29,0,10*ROW('Sanitation Data'!E193)))</f>
        <v/>
      </c>
      <c r="CR199" s="278" t="str">
        <f ca="true">+IF(OFFSET('Sanitation Data'!$E$30,0,10*ROW('Sanitation Data'!E193))="","",OFFSET('Sanitation Data'!$E$30,0,10*ROW('Sanitation Data'!E193)))</f>
        <v/>
      </c>
      <c r="CS199" s="278" t="str">
        <f ca="true">+IF(OFFSET('Sanitation Data'!$E$31,0,10*ROW('Sanitation Data'!E193))="","",OFFSET('Sanitation Data'!$E$31,0,10*ROW('Sanitation Data'!E193)))</f>
        <v/>
      </c>
      <c r="CT199" s="278" t="str">
        <f ca="true">+IF(OFFSET('Sanitation Data'!$E$32,0,10*ROW('Sanitation Data'!E193))="","",OFFSET('Sanitation Data'!$E$32,0,10*ROW('Sanitation Data'!E193)))</f>
        <v/>
      </c>
      <c r="CU199" s="278" t="str">
        <f ca="true">+IF(OFFSET('Sanitation Data'!$F$28,0,10*ROW('Sanitation Data'!F193))="","",OFFSET('Sanitation Data'!$F$28,0,10*ROW('Sanitation Data'!F193)))</f>
        <v/>
      </c>
      <c r="CV199" s="278" t="str">
        <f ca="true">+IF(OFFSET('Sanitation Data'!$F$29,0,10*ROW('Sanitation Data'!F193))="","",OFFSET('Sanitation Data'!$F$29,0,10*ROW('Sanitation Data'!F193)))</f>
        <v/>
      </c>
      <c r="CW199" s="278" t="str">
        <f ca="true">+IF(OFFSET('Sanitation Data'!$F$30,0,10*ROW('Sanitation Data'!F193))="","",OFFSET('Sanitation Data'!$F$30,0,10*ROW('Sanitation Data'!F193)))</f>
        <v/>
      </c>
      <c r="CX199" s="278" t="str">
        <f ca="true">+IF(OFFSET('Sanitation Data'!$F$31,0,10*ROW('Sanitation Data'!F193))="","",OFFSET('Sanitation Data'!$F$31,0,10*ROW('Sanitation Data'!F193)))</f>
        <v/>
      </c>
      <c r="CY199" s="278" t="str">
        <f ca="true">+IF(OFFSET('Sanitation Data'!$F$32,0,10*ROW('Sanitation Data'!F193))="","",OFFSET('Sanitation Data'!$F$32,0,10*ROW('Sanitation Data'!F193)))</f>
        <v/>
      </c>
      <c r="CZ199" s="278" t="str">
        <f ca="true">+IF(OFFSET('Sanitation Data'!$G$28,0,10*ROW('Sanitation Data'!G193))="","",OFFSET('Sanitation Data'!$G$28,0,10*ROW('Sanitation Data'!G193)))</f>
        <v/>
      </c>
      <c r="DA199" s="278" t="str">
        <f ca="true">+IF(OFFSET('Sanitation Data'!$G$29,0,10*ROW('Sanitation Data'!G193))="","",OFFSET('Sanitation Data'!$G$29,0,10*ROW('Sanitation Data'!G193)))</f>
        <v/>
      </c>
      <c r="DB199" s="278" t="str">
        <f ca="true">+IF(OFFSET('Sanitation Data'!$G$30,0,10*ROW('Sanitation Data'!G193))="","",OFFSET('Sanitation Data'!$G$30,0,10*ROW('Sanitation Data'!G193)))</f>
        <v/>
      </c>
      <c r="DC199" s="278" t="str">
        <f ca="true">+IF(OFFSET('Sanitation Data'!$G$31,0,10*ROW('Sanitation Data'!G193))="","",OFFSET('Sanitation Data'!$G$31,0,10*ROW('Sanitation Data'!G193)))</f>
        <v/>
      </c>
      <c r="DD199" s="278" t="str">
        <f ca="true">+IF(OFFSET('Sanitation Data'!$G$32,0,10*ROW('Sanitation Data'!G193))="","",OFFSET('Sanitation Data'!$G$32,0,10*ROW('Sanitation Data'!G193)))</f>
        <v/>
      </c>
      <c r="DE199" s="278" t="str">
        <f ca="true">+IF(OFFSET('Sanitation Data'!$H$28,0,10*ROW('Sanitation Data'!H193))="","",OFFSET('Sanitation Data'!$H$28,0,10*ROW('Sanitation Data'!H193)))</f>
        <v/>
      </c>
      <c r="DF199" s="278" t="str">
        <f ca="true">+IF(OFFSET('Sanitation Data'!$H$29,0,10*ROW('Sanitation Data'!H193))="","",OFFSET('Sanitation Data'!$H$29,0,10*ROW('Sanitation Data'!H193)))</f>
        <v/>
      </c>
      <c r="DG199" s="278" t="str">
        <f ca="true">+IF(OFFSET('Sanitation Data'!$H$30,0,10*ROW('Sanitation Data'!H193))="","",OFFSET('Sanitation Data'!$H$30,0,10*ROW('Sanitation Data'!H193)))</f>
        <v/>
      </c>
      <c r="DH199" s="278" t="str">
        <f ca="true">+IF(OFFSET('Sanitation Data'!$H$31,0,10*ROW('Sanitation Data'!H193))="","",OFFSET('Sanitation Data'!$H$31,0,10*ROW('Sanitation Data'!H193)))</f>
        <v/>
      </c>
      <c r="DI199" s="278" t="str">
        <f ca="true">+IF(OFFSET('Sanitation Data'!$H$32,0,10*ROW('Sanitation Data'!H193))="","",OFFSET('Sanitation Data'!$H$32,0,10*ROW('Sanitation Data'!H193)))</f>
        <v/>
      </c>
      <c r="DJ199" s="278" t="str">
        <f ca="true">+IF(OFFSET('Sanitation Data'!$I$28,0,10*ROW('Sanitation Data'!I193))="","",OFFSET('Sanitation Data'!$I$28,0,10*ROW('Sanitation Data'!I193)))</f>
        <v/>
      </c>
      <c r="DK199" s="278" t="str">
        <f ca="true">+IF(OFFSET('Sanitation Data'!$I$29,0,10*ROW('Sanitation Data'!I193))="","",OFFSET('Sanitation Data'!$I$29,0,10*ROW('Sanitation Data'!I193)))</f>
        <v/>
      </c>
      <c r="DL199" s="278" t="str">
        <f ca="true">+IF(OFFSET('Sanitation Data'!$I$30,0,10*ROW('Sanitation Data'!I193))="","",OFFSET('Sanitation Data'!$I$30,0,10*ROW('Sanitation Data'!I193)))</f>
        <v/>
      </c>
      <c r="DM199" s="278" t="str">
        <f ca="true">+IF(OFFSET('Sanitation Data'!$I$31,0,10*ROW('Sanitation Data'!I193))="","",OFFSET('Sanitation Data'!$I$31,0,10*ROW('Sanitation Data'!I193)))</f>
        <v/>
      </c>
      <c r="DN199" s="278" t="str">
        <f ca="true">+IF(OFFSET('Sanitation Data'!$I$32,0,10*ROW('Sanitation Data'!I193))="","",OFFSET('Sanitation Data'!$I$32,0,10*ROW('Sanitation Data'!I193)))</f>
        <v/>
      </c>
      <c r="DO199" s="278" t="str">
        <f ca="true">+IF(OFFSET('Hygiene Data'!$D$11,0,10*ROW('Hygiene Data'!D193))="","",OFFSET('Hygiene Data'!$D$11,0,10*ROW('Hygiene Data'!D193)))</f>
        <v/>
      </c>
      <c r="DP199" s="278" t="str">
        <f ca="true">+IF(OFFSET('Hygiene Data'!$D$12,0,10*ROW('Hygiene Data'!D193))="","",OFFSET('Hygiene Data'!$D$12,0,10*ROW('Hygiene Data'!D193)))</f>
        <v/>
      </c>
      <c r="DQ199" s="278" t="str">
        <f ca="true">+IF(OFFSET('Hygiene Data'!$D$13,0,10*ROW('Hygiene Data'!D193))="","",OFFSET('Hygiene Data'!$D$13,0,10*ROW('Hygiene Data'!D193)))</f>
        <v/>
      </c>
      <c r="DR199" s="278" t="str">
        <f ca="true">+IF(OFFSET('Hygiene Data'!$E$11,0,10*ROW('Hygiene Data'!E193))="","",OFFSET('Hygiene Data'!$E$11,0,10*ROW('Hygiene Data'!E193)))</f>
        <v/>
      </c>
      <c r="DS199" s="278" t="str">
        <f ca="true">+IF(OFFSET('Hygiene Data'!$E$12,0,10*ROW('Hygiene Data'!E193))="","",OFFSET('Hygiene Data'!$E$12,0,10*ROW('Hygiene Data'!E193)))</f>
        <v/>
      </c>
      <c r="DT199" s="278" t="str">
        <f ca="true">+IF(OFFSET('Hygiene Data'!$E$13,0,10*ROW('Hygiene Data'!E193))="","",OFFSET('Hygiene Data'!$E$13,0,10*ROW('Hygiene Data'!E193)))</f>
        <v/>
      </c>
      <c r="DU199" s="278" t="str">
        <f ca="true">+IF(OFFSET('Hygiene Data'!$F$11,0,10*ROW('Hygiene Data'!F193))="","",OFFSET('Hygiene Data'!$F$11,0,10*ROW('Hygiene Data'!F193)))</f>
        <v/>
      </c>
      <c r="DV199" s="278" t="str">
        <f ca="true">+IF(OFFSET('Hygiene Data'!$F$12,0,10*ROW('Hygiene Data'!F193))="","",OFFSET('Hygiene Data'!$F$12,0,10*ROW('Hygiene Data'!F193)))</f>
        <v/>
      </c>
      <c r="DW199" s="278" t="str">
        <f ca="true">+IF(OFFSET('Hygiene Data'!$F$13,0,10*ROW('Hygiene Data'!F193))="","",OFFSET('Hygiene Data'!$F$13,0,10*ROW('Hygiene Data'!F193)))</f>
        <v/>
      </c>
      <c r="DX199" s="278" t="str">
        <f ca="true">+IF(OFFSET('Hygiene Data'!$G$11,0,10*ROW('Hygiene Data'!G193))="","",OFFSET('Hygiene Data'!$G$11,0,10*ROW('Hygiene Data'!G193)))</f>
        <v/>
      </c>
      <c r="DY199" s="278" t="str">
        <f ca="true">+IF(OFFSET('Hygiene Data'!$G$12,0,10*ROW('Hygiene Data'!G193))="","",OFFSET('Hygiene Data'!$G$12,0,10*ROW('Hygiene Data'!G193)))</f>
        <v/>
      </c>
      <c r="DZ199" s="278" t="str">
        <f ca="true">+IF(OFFSET('Hygiene Data'!$G$13,0,10*ROW('Hygiene Data'!G193))="","",OFFSET('Hygiene Data'!$G$13,0,10*ROW('Hygiene Data'!G193)))</f>
        <v/>
      </c>
      <c r="EA199" s="278" t="str">
        <f ca="true">+IF(OFFSET('Hygiene Data'!$H$11,0,10*ROW('Hygiene Data'!H193))="","",OFFSET('Hygiene Data'!$H$11,0,10*ROW('Hygiene Data'!H193)))</f>
        <v/>
      </c>
      <c r="EB199" s="278" t="str">
        <f ca="true">+IF(OFFSET('Hygiene Data'!$H$12,0,10*ROW('Hygiene Data'!H193))="","",OFFSET('Hygiene Data'!$H$12,0,10*ROW('Hygiene Data'!H193)))</f>
        <v/>
      </c>
      <c r="EC199" s="278" t="str">
        <f ca="true">+IF(OFFSET('Hygiene Data'!$H$13,0,10*ROW('Hygiene Data'!H193))="","",OFFSET('Hygiene Data'!$H$13,0,10*ROW('Hygiene Data'!H193)))</f>
        <v/>
      </c>
      <c r="ED199" s="278" t="str">
        <f ca="true">+IF(OFFSET('Hygiene Data'!$I$11,0,10*ROW('Hygiene Data'!I193))="","",OFFSET('Hygiene Data'!$I$11,0,10*ROW('Hygiene Data'!I193)))</f>
        <v/>
      </c>
      <c r="EE199" s="278" t="str">
        <f ca="true">+IF(OFFSET('Hygiene Data'!$I$12,0,10*ROW('Hygiene Data'!I193))="","",OFFSET('Hygiene Data'!$I$12,0,10*ROW('Hygiene Data'!I193)))</f>
        <v/>
      </c>
      <c r="EF199" s="278" t="str">
        <f ca="true">+IF(OFFSET('Hygiene Data'!$I$13,0,10*ROW('Hygiene Data'!I193))="","",OFFSET('Hygiene Data'!$I$13,0,10*ROW('Hygiene Data'!I193)))</f>
        <v/>
      </c>
    </row>
    <row xmlns:x14ac="http://schemas.microsoft.com/office/spreadsheetml/2009/9/ac" r="200" x14ac:dyDescent="0.2">
      <c r="A200" s="35" t="str">
        <f ca="true">+IF(OFFSET('Water Data'!$B$2,0,10*ROW('Water Data'!E194))="","",OFFSET('Water Data'!$B$2,0,10*ROW('Water Data'!E194)))</f>
        <v/>
      </c>
      <c r="B200" s="35" t="str">
        <f ca="true">+IF(OFFSET('Water Data'!$C$2,0,10*ROW('Water Data'!F194))="","",OFFSET('Water Data'!$C$2,0,10*ROW('Water Data'!F194)))</f>
        <v/>
      </c>
      <c r="C200" s="334" t="str">
        <f t="shared" ca="true" si="3"/>
        <v/>
      </c>
      <c r="D200" s="91"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1"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1"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1"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1"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1"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1"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1"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1"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1"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1"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1"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1"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1"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1"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1"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1"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1"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2"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2"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2"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2"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2"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2"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2"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2"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2"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2"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2"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2"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2"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2"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2"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2"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2"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2"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2"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2"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2"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2"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2"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2"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2"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2"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2"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2"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2"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2"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3"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3"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3"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3"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3"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3"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3"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3"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3"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3"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3"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3"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3"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3"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3"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3"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3"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3"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8"/>
      <c r="BS200" s="278" t="str">
        <f ca="true">+IF(OFFSET('Water Data'!$D$27,0,10*ROW('Water Data'!D194))="","",OFFSET('Water Data'!$D$27,0,10*ROW('Water Data'!D194)))</f>
        <v/>
      </c>
      <c r="BT200" s="278" t="str">
        <f ca="true">+IF(OFFSET('Water Data'!$D$28,0,10*ROW('Water Data'!D194))="","",OFFSET('Water Data'!$D$28,0,10*ROW('Water Data'!D194)))</f>
        <v/>
      </c>
      <c r="BU200" s="278" t="str">
        <f ca="true">+IF(OFFSET('Water Data'!$D$29,0,10*ROW('Water Data'!D194))="","",OFFSET('Water Data'!$D$29,0,10*ROW('Water Data'!D194)))</f>
        <v/>
      </c>
      <c r="BV200" s="278" t="str">
        <f ca="true">+IF(OFFSET('Water Data'!$E$27,0,10*ROW('Water Data'!E194))="","",OFFSET('Water Data'!$E$27,0,10*ROW('Water Data'!E194)))</f>
        <v/>
      </c>
      <c r="BW200" s="278" t="str">
        <f ca="true">+IF(OFFSET('Water Data'!$E$28,0,10*ROW('Water Data'!E194))="","",OFFSET('Water Data'!$E$28,0,10*ROW('Water Data'!E194)))</f>
        <v/>
      </c>
      <c r="BX200" s="278" t="str">
        <f ca="true">+IF(OFFSET('Water Data'!$E$29,0,10*ROW('Water Data'!E194))="","",OFFSET('Water Data'!$E$29,0,10*ROW('Water Data'!E194)))</f>
        <v/>
      </c>
      <c r="BY200" s="278" t="str">
        <f ca="true">+IF(OFFSET('Water Data'!$F$27,0,10*ROW('Water Data'!F194))="","",OFFSET('Water Data'!$F$27,0,10*ROW('Water Data'!F194)))</f>
        <v/>
      </c>
      <c r="BZ200" s="278" t="str">
        <f ca="true">+IF(OFFSET('Water Data'!$F$28,0,10*ROW('Water Data'!F194))="","",OFFSET('Water Data'!$F$28,0,10*ROW('Water Data'!F194)))</f>
        <v/>
      </c>
      <c r="CA200" s="278" t="str">
        <f ca="true">+IF(OFFSET('Water Data'!$F$29,0,10*ROW('Water Data'!F194))="","",OFFSET('Water Data'!$F$29,0,10*ROW('Water Data'!F194)))</f>
        <v/>
      </c>
      <c r="CB200" s="278" t="str">
        <f ca="true">+IF(OFFSET('Water Data'!$G$27,0,10*ROW('Water Data'!G194))="","",OFFSET('Water Data'!$G$27,0,10*ROW('Water Data'!G194)))</f>
        <v/>
      </c>
      <c r="CC200" s="278" t="str">
        <f ca="true">+IF(OFFSET('Water Data'!$G$28,0,10*ROW('Water Data'!G194))="","",OFFSET('Water Data'!$G$28,0,10*ROW('Water Data'!G194)))</f>
        <v/>
      </c>
      <c r="CD200" s="278" t="str">
        <f ca="true">+IF(OFFSET('Water Data'!$G$29,0,10*ROW('Water Data'!G194))="","",OFFSET('Water Data'!$G$29,0,10*ROW('Water Data'!G194)))</f>
        <v/>
      </c>
      <c r="CE200" s="278" t="str">
        <f ca="true">+IF(OFFSET('Water Data'!$H$27,0,10*ROW('Water Data'!H194))="","",OFFSET('Water Data'!$H$27,0,10*ROW('Water Data'!H194)))</f>
        <v/>
      </c>
      <c r="CF200" s="278" t="str">
        <f ca="true">+IF(OFFSET('Water Data'!$H$28,0,10*ROW('Water Data'!H194))="","",OFFSET('Water Data'!$H$28,0,10*ROW('Water Data'!H194)))</f>
        <v/>
      </c>
      <c r="CG200" s="278" t="str">
        <f ca="true">+IF(OFFSET('Water Data'!$H$29,0,10*ROW('Water Data'!H194))="","",OFFSET('Water Data'!$H$29,0,10*ROW('Water Data'!H194)))</f>
        <v/>
      </c>
      <c r="CH200" s="278" t="str">
        <f ca="true">+IF(OFFSET('Water Data'!$I$27,0,10*ROW('Water Data'!I194))="","",OFFSET('Water Data'!$I$27,0,10*ROW('Water Data'!I194)))</f>
        <v/>
      </c>
      <c r="CI200" s="278" t="str">
        <f ca="true">+IF(OFFSET('Water Data'!$I$28,0,10*ROW('Water Data'!I194))="","",OFFSET('Water Data'!$I$28,0,10*ROW('Water Data'!I194)))</f>
        <v/>
      </c>
      <c r="CJ200" s="278" t="str">
        <f ca="true">+IF(OFFSET('Water Data'!$I$29,0,10*ROW('Water Data'!I194))="","",OFFSET('Water Data'!$I$29,0,10*ROW('Water Data'!I194)))</f>
        <v/>
      </c>
      <c r="CK200" s="278" t="str">
        <f ca="true">+IF(OFFSET('Sanitation Data'!$D$28,0,10*ROW('Sanitation Data'!D194))="","",OFFSET('Sanitation Data'!$D$28,0,10*ROW('Sanitation Data'!D194)))</f>
        <v/>
      </c>
      <c r="CL200" s="278" t="str">
        <f ca="true">+IF(OFFSET('Sanitation Data'!$D$29,0,10*ROW('Sanitation Data'!D194))="","",OFFSET('Sanitation Data'!$D$29,0,10*ROW('Sanitation Data'!D194)))</f>
        <v/>
      </c>
      <c r="CM200" s="278" t="str">
        <f ca="true">+IF(OFFSET('Sanitation Data'!$D$30,0,10*ROW('Sanitation Data'!D194))="","",OFFSET('Sanitation Data'!$D$30,0,10*ROW('Sanitation Data'!D194)))</f>
        <v/>
      </c>
      <c r="CN200" s="278" t="str">
        <f ca="true">+IF(OFFSET('Sanitation Data'!$D$31,0,10*ROW('Sanitation Data'!D194))="","",OFFSET('Sanitation Data'!$D$31,0,10*ROW('Sanitation Data'!D194)))</f>
        <v/>
      </c>
      <c r="CO200" s="278" t="str">
        <f ca="true">+IF(OFFSET('Sanitation Data'!$D$32,0,10*ROW('Sanitation Data'!D194))="","",OFFSET('Sanitation Data'!$D$32,0,10*ROW('Sanitation Data'!D194)))</f>
        <v/>
      </c>
      <c r="CP200" s="278" t="str">
        <f ca="true">+IF(OFFSET('Sanitation Data'!$E$28,0,10*ROW('Sanitation Data'!E194))="","",OFFSET('Sanitation Data'!$E$28,0,10*ROW('Sanitation Data'!E194)))</f>
        <v/>
      </c>
      <c r="CQ200" s="278" t="str">
        <f ca="true">+IF(OFFSET('Sanitation Data'!$E$29,0,10*ROW('Sanitation Data'!E194))="","",OFFSET('Sanitation Data'!$E$29,0,10*ROW('Sanitation Data'!E194)))</f>
        <v/>
      </c>
      <c r="CR200" s="278" t="str">
        <f ca="true">+IF(OFFSET('Sanitation Data'!$E$30,0,10*ROW('Sanitation Data'!E194))="","",OFFSET('Sanitation Data'!$E$30,0,10*ROW('Sanitation Data'!E194)))</f>
        <v/>
      </c>
      <c r="CS200" s="278" t="str">
        <f ca="true">+IF(OFFSET('Sanitation Data'!$E$31,0,10*ROW('Sanitation Data'!E194))="","",OFFSET('Sanitation Data'!$E$31,0,10*ROW('Sanitation Data'!E194)))</f>
        <v/>
      </c>
      <c r="CT200" s="278" t="str">
        <f ca="true">+IF(OFFSET('Sanitation Data'!$E$32,0,10*ROW('Sanitation Data'!E194))="","",OFFSET('Sanitation Data'!$E$32,0,10*ROW('Sanitation Data'!E194)))</f>
        <v/>
      </c>
      <c r="CU200" s="278" t="str">
        <f ca="true">+IF(OFFSET('Sanitation Data'!$F$28,0,10*ROW('Sanitation Data'!F194))="","",OFFSET('Sanitation Data'!$F$28,0,10*ROW('Sanitation Data'!F194)))</f>
        <v/>
      </c>
      <c r="CV200" s="278" t="str">
        <f ca="true">+IF(OFFSET('Sanitation Data'!$F$29,0,10*ROW('Sanitation Data'!F194))="","",OFFSET('Sanitation Data'!$F$29,0,10*ROW('Sanitation Data'!F194)))</f>
        <v/>
      </c>
      <c r="CW200" s="278" t="str">
        <f ca="true">+IF(OFFSET('Sanitation Data'!$F$30,0,10*ROW('Sanitation Data'!F194))="","",OFFSET('Sanitation Data'!$F$30,0,10*ROW('Sanitation Data'!F194)))</f>
        <v/>
      </c>
      <c r="CX200" s="278" t="str">
        <f ca="true">+IF(OFFSET('Sanitation Data'!$F$31,0,10*ROW('Sanitation Data'!F194))="","",OFFSET('Sanitation Data'!$F$31,0,10*ROW('Sanitation Data'!F194)))</f>
        <v/>
      </c>
      <c r="CY200" s="278" t="str">
        <f ca="true">+IF(OFFSET('Sanitation Data'!$F$32,0,10*ROW('Sanitation Data'!F194))="","",OFFSET('Sanitation Data'!$F$32,0,10*ROW('Sanitation Data'!F194)))</f>
        <v/>
      </c>
      <c r="CZ200" s="278" t="str">
        <f ca="true">+IF(OFFSET('Sanitation Data'!$G$28,0,10*ROW('Sanitation Data'!G194))="","",OFFSET('Sanitation Data'!$G$28,0,10*ROW('Sanitation Data'!G194)))</f>
        <v/>
      </c>
      <c r="DA200" s="278" t="str">
        <f ca="true">+IF(OFFSET('Sanitation Data'!$G$29,0,10*ROW('Sanitation Data'!G194))="","",OFFSET('Sanitation Data'!$G$29,0,10*ROW('Sanitation Data'!G194)))</f>
        <v/>
      </c>
      <c r="DB200" s="278" t="str">
        <f ca="true">+IF(OFFSET('Sanitation Data'!$G$30,0,10*ROW('Sanitation Data'!G194))="","",OFFSET('Sanitation Data'!$G$30,0,10*ROW('Sanitation Data'!G194)))</f>
        <v/>
      </c>
      <c r="DC200" s="278" t="str">
        <f ca="true">+IF(OFFSET('Sanitation Data'!$G$31,0,10*ROW('Sanitation Data'!G194))="","",OFFSET('Sanitation Data'!$G$31,0,10*ROW('Sanitation Data'!G194)))</f>
        <v/>
      </c>
      <c r="DD200" s="278" t="str">
        <f ca="true">+IF(OFFSET('Sanitation Data'!$G$32,0,10*ROW('Sanitation Data'!G194))="","",OFFSET('Sanitation Data'!$G$32,0,10*ROW('Sanitation Data'!G194)))</f>
        <v/>
      </c>
      <c r="DE200" s="278" t="str">
        <f ca="true">+IF(OFFSET('Sanitation Data'!$H$28,0,10*ROW('Sanitation Data'!H194))="","",OFFSET('Sanitation Data'!$H$28,0,10*ROW('Sanitation Data'!H194)))</f>
        <v/>
      </c>
      <c r="DF200" s="278" t="str">
        <f ca="true">+IF(OFFSET('Sanitation Data'!$H$29,0,10*ROW('Sanitation Data'!H194))="","",OFFSET('Sanitation Data'!$H$29,0,10*ROW('Sanitation Data'!H194)))</f>
        <v/>
      </c>
      <c r="DG200" s="278" t="str">
        <f ca="true">+IF(OFFSET('Sanitation Data'!$H$30,0,10*ROW('Sanitation Data'!H194))="","",OFFSET('Sanitation Data'!$H$30,0,10*ROW('Sanitation Data'!H194)))</f>
        <v/>
      </c>
      <c r="DH200" s="278" t="str">
        <f ca="true">+IF(OFFSET('Sanitation Data'!$H$31,0,10*ROW('Sanitation Data'!H194))="","",OFFSET('Sanitation Data'!$H$31,0,10*ROW('Sanitation Data'!H194)))</f>
        <v/>
      </c>
      <c r="DI200" s="278" t="str">
        <f ca="true">+IF(OFFSET('Sanitation Data'!$H$32,0,10*ROW('Sanitation Data'!H194))="","",OFFSET('Sanitation Data'!$H$32,0,10*ROW('Sanitation Data'!H194)))</f>
        <v/>
      </c>
      <c r="DJ200" s="278" t="str">
        <f ca="true">+IF(OFFSET('Sanitation Data'!$I$28,0,10*ROW('Sanitation Data'!I194))="","",OFFSET('Sanitation Data'!$I$28,0,10*ROW('Sanitation Data'!I194)))</f>
        <v/>
      </c>
      <c r="DK200" s="278" t="str">
        <f ca="true">+IF(OFFSET('Sanitation Data'!$I$29,0,10*ROW('Sanitation Data'!I194))="","",OFFSET('Sanitation Data'!$I$29,0,10*ROW('Sanitation Data'!I194)))</f>
        <v/>
      </c>
      <c r="DL200" s="278" t="str">
        <f ca="true">+IF(OFFSET('Sanitation Data'!$I$30,0,10*ROW('Sanitation Data'!I194))="","",OFFSET('Sanitation Data'!$I$30,0,10*ROW('Sanitation Data'!I194)))</f>
        <v/>
      </c>
      <c r="DM200" s="278" t="str">
        <f ca="true">+IF(OFFSET('Sanitation Data'!$I$31,0,10*ROW('Sanitation Data'!I194))="","",OFFSET('Sanitation Data'!$I$31,0,10*ROW('Sanitation Data'!I194)))</f>
        <v/>
      </c>
      <c r="DN200" s="278" t="str">
        <f ca="true">+IF(OFFSET('Sanitation Data'!$I$32,0,10*ROW('Sanitation Data'!I194))="","",OFFSET('Sanitation Data'!$I$32,0,10*ROW('Sanitation Data'!I194)))</f>
        <v/>
      </c>
      <c r="DO200" s="278" t="str">
        <f ca="true">+IF(OFFSET('Hygiene Data'!$D$11,0,10*ROW('Hygiene Data'!D194))="","",OFFSET('Hygiene Data'!$D$11,0,10*ROW('Hygiene Data'!D194)))</f>
        <v/>
      </c>
      <c r="DP200" s="278" t="str">
        <f ca="true">+IF(OFFSET('Hygiene Data'!$D$12,0,10*ROW('Hygiene Data'!D194))="","",OFFSET('Hygiene Data'!$D$12,0,10*ROW('Hygiene Data'!D194)))</f>
        <v/>
      </c>
      <c r="DQ200" s="278" t="str">
        <f ca="true">+IF(OFFSET('Hygiene Data'!$D$13,0,10*ROW('Hygiene Data'!D194))="","",OFFSET('Hygiene Data'!$D$13,0,10*ROW('Hygiene Data'!D194)))</f>
        <v/>
      </c>
      <c r="DR200" s="278" t="str">
        <f ca="true">+IF(OFFSET('Hygiene Data'!$E$11,0,10*ROW('Hygiene Data'!E194))="","",OFFSET('Hygiene Data'!$E$11,0,10*ROW('Hygiene Data'!E194)))</f>
        <v/>
      </c>
      <c r="DS200" s="278" t="str">
        <f ca="true">+IF(OFFSET('Hygiene Data'!$E$12,0,10*ROW('Hygiene Data'!E194))="","",OFFSET('Hygiene Data'!$E$12,0,10*ROW('Hygiene Data'!E194)))</f>
        <v/>
      </c>
      <c r="DT200" s="278" t="str">
        <f ca="true">+IF(OFFSET('Hygiene Data'!$E$13,0,10*ROW('Hygiene Data'!E194))="","",OFFSET('Hygiene Data'!$E$13,0,10*ROW('Hygiene Data'!E194)))</f>
        <v/>
      </c>
      <c r="DU200" s="278" t="str">
        <f ca="true">+IF(OFFSET('Hygiene Data'!$F$11,0,10*ROW('Hygiene Data'!F194))="","",OFFSET('Hygiene Data'!$F$11,0,10*ROW('Hygiene Data'!F194)))</f>
        <v/>
      </c>
      <c r="DV200" s="278" t="str">
        <f ca="true">+IF(OFFSET('Hygiene Data'!$F$12,0,10*ROW('Hygiene Data'!F194))="","",OFFSET('Hygiene Data'!$F$12,0,10*ROW('Hygiene Data'!F194)))</f>
        <v/>
      </c>
      <c r="DW200" s="278" t="str">
        <f ca="true">+IF(OFFSET('Hygiene Data'!$F$13,0,10*ROW('Hygiene Data'!F194))="","",OFFSET('Hygiene Data'!$F$13,0,10*ROW('Hygiene Data'!F194)))</f>
        <v/>
      </c>
      <c r="DX200" s="278" t="str">
        <f ca="true">+IF(OFFSET('Hygiene Data'!$G$11,0,10*ROW('Hygiene Data'!G194))="","",OFFSET('Hygiene Data'!$G$11,0,10*ROW('Hygiene Data'!G194)))</f>
        <v/>
      </c>
      <c r="DY200" s="278" t="str">
        <f ca="true">+IF(OFFSET('Hygiene Data'!$G$12,0,10*ROW('Hygiene Data'!G194))="","",OFFSET('Hygiene Data'!$G$12,0,10*ROW('Hygiene Data'!G194)))</f>
        <v/>
      </c>
      <c r="DZ200" s="278" t="str">
        <f ca="true">+IF(OFFSET('Hygiene Data'!$G$13,0,10*ROW('Hygiene Data'!G194))="","",OFFSET('Hygiene Data'!$G$13,0,10*ROW('Hygiene Data'!G194)))</f>
        <v/>
      </c>
      <c r="EA200" s="278" t="str">
        <f ca="true">+IF(OFFSET('Hygiene Data'!$H$11,0,10*ROW('Hygiene Data'!H194))="","",OFFSET('Hygiene Data'!$H$11,0,10*ROW('Hygiene Data'!H194)))</f>
        <v/>
      </c>
      <c r="EB200" s="278" t="str">
        <f ca="true">+IF(OFFSET('Hygiene Data'!$H$12,0,10*ROW('Hygiene Data'!H194))="","",OFFSET('Hygiene Data'!$H$12,0,10*ROW('Hygiene Data'!H194)))</f>
        <v/>
      </c>
      <c r="EC200" s="278" t="str">
        <f ca="true">+IF(OFFSET('Hygiene Data'!$H$13,0,10*ROW('Hygiene Data'!H194))="","",OFFSET('Hygiene Data'!$H$13,0,10*ROW('Hygiene Data'!H194)))</f>
        <v/>
      </c>
      <c r="ED200" s="278" t="str">
        <f ca="true">+IF(OFFSET('Hygiene Data'!$I$11,0,10*ROW('Hygiene Data'!I194))="","",OFFSET('Hygiene Data'!$I$11,0,10*ROW('Hygiene Data'!I194)))</f>
        <v/>
      </c>
      <c r="EE200" s="278" t="str">
        <f ca="true">+IF(OFFSET('Hygiene Data'!$I$12,0,10*ROW('Hygiene Data'!I194))="","",OFFSET('Hygiene Data'!$I$12,0,10*ROW('Hygiene Data'!I194)))</f>
        <v/>
      </c>
      <c r="EF200" s="278" t="str">
        <f ca="true">+IF(OFFSET('Hygiene Data'!$I$13,0,10*ROW('Hygiene Data'!I194))="","",OFFSET('Hygiene Data'!$I$13,0,10*ROW('Hygiene Data'!I194)))</f>
        <v/>
      </c>
    </row>
    <row xmlns:x14ac="http://schemas.microsoft.com/office/spreadsheetml/2009/9/ac" r="201" x14ac:dyDescent="0.2">
      <c r="A201" s="35" t="str">
        <f ca="true">+IF(OFFSET('Water Data'!$B$2,0,10*ROW('Water Data'!E195))="","",OFFSET('Water Data'!$B$2,0,10*ROW('Water Data'!E195)))</f>
        <v/>
      </c>
      <c r="B201" s="35" t="str">
        <f ca="true">+IF(OFFSET('Water Data'!$C$2,0,10*ROW('Water Data'!F195))="","",OFFSET('Water Data'!$C$2,0,10*ROW('Water Data'!F195)))</f>
        <v/>
      </c>
      <c r="C201" s="334" t="str">
        <f t="shared" ca="true" si="3"/>
        <v/>
      </c>
      <c r="D201" s="91"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1"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1"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1"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1"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1"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1"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1"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1"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1"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1"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1"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1"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1"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1"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1"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1"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1"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2"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2"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2"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2"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2"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2"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2"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2"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2"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2"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2"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2"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2"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2"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2"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2"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2"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2"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2"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2"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2"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2"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2"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2"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2"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2"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2"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2"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2"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2"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3"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3"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3"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3"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3"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3"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3"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3"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3"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3"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3"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3"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3"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3"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3"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3"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3"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3"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8"/>
      <c r="BS201" s="278" t="str">
        <f ca="true">+IF(OFFSET('Water Data'!$D$27,0,10*ROW('Water Data'!D195))="","",OFFSET('Water Data'!$D$27,0,10*ROW('Water Data'!D195)))</f>
        <v/>
      </c>
      <c r="BT201" s="278" t="str">
        <f ca="true">+IF(OFFSET('Water Data'!$D$28,0,10*ROW('Water Data'!D195))="","",OFFSET('Water Data'!$D$28,0,10*ROW('Water Data'!D195)))</f>
        <v/>
      </c>
      <c r="BU201" s="278" t="str">
        <f ca="true">+IF(OFFSET('Water Data'!$D$29,0,10*ROW('Water Data'!D195))="","",OFFSET('Water Data'!$D$29,0,10*ROW('Water Data'!D195)))</f>
        <v/>
      </c>
      <c r="BV201" s="278" t="str">
        <f ca="true">+IF(OFFSET('Water Data'!$E$27,0,10*ROW('Water Data'!E195))="","",OFFSET('Water Data'!$E$27,0,10*ROW('Water Data'!E195)))</f>
        <v/>
      </c>
      <c r="BW201" s="278" t="str">
        <f ca="true">+IF(OFFSET('Water Data'!$E$28,0,10*ROW('Water Data'!E195))="","",OFFSET('Water Data'!$E$28,0,10*ROW('Water Data'!E195)))</f>
        <v/>
      </c>
      <c r="BX201" s="278" t="str">
        <f ca="true">+IF(OFFSET('Water Data'!$E$29,0,10*ROW('Water Data'!E195))="","",OFFSET('Water Data'!$E$29,0,10*ROW('Water Data'!E195)))</f>
        <v/>
      </c>
      <c r="BY201" s="278" t="str">
        <f ca="true">+IF(OFFSET('Water Data'!$F$27,0,10*ROW('Water Data'!F195))="","",OFFSET('Water Data'!$F$27,0,10*ROW('Water Data'!F195)))</f>
        <v/>
      </c>
      <c r="BZ201" s="278" t="str">
        <f ca="true">+IF(OFFSET('Water Data'!$F$28,0,10*ROW('Water Data'!F195))="","",OFFSET('Water Data'!$F$28,0,10*ROW('Water Data'!F195)))</f>
        <v/>
      </c>
      <c r="CA201" s="278" t="str">
        <f ca="true">+IF(OFFSET('Water Data'!$F$29,0,10*ROW('Water Data'!F195))="","",OFFSET('Water Data'!$F$29,0,10*ROW('Water Data'!F195)))</f>
        <v/>
      </c>
      <c r="CB201" s="278" t="str">
        <f ca="true">+IF(OFFSET('Water Data'!$G$27,0,10*ROW('Water Data'!G195))="","",OFFSET('Water Data'!$G$27,0,10*ROW('Water Data'!G195)))</f>
        <v/>
      </c>
      <c r="CC201" s="278" t="str">
        <f ca="true">+IF(OFFSET('Water Data'!$G$28,0,10*ROW('Water Data'!G195))="","",OFFSET('Water Data'!$G$28,0,10*ROW('Water Data'!G195)))</f>
        <v/>
      </c>
      <c r="CD201" s="278" t="str">
        <f ca="true">+IF(OFFSET('Water Data'!$G$29,0,10*ROW('Water Data'!G195))="","",OFFSET('Water Data'!$G$29,0,10*ROW('Water Data'!G195)))</f>
        <v/>
      </c>
      <c r="CE201" s="278" t="str">
        <f ca="true">+IF(OFFSET('Water Data'!$H$27,0,10*ROW('Water Data'!H195))="","",OFFSET('Water Data'!$H$27,0,10*ROW('Water Data'!H195)))</f>
        <v/>
      </c>
      <c r="CF201" s="278" t="str">
        <f ca="true">+IF(OFFSET('Water Data'!$H$28,0,10*ROW('Water Data'!H195))="","",OFFSET('Water Data'!$H$28,0,10*ROW('Water Data'!H195)))</f>
        <v/>
      </c>
      <c r="CG201" s="278" t="str">
        <f ca="true">+IF(OFFSET('Water Data'!$H$29,0,10*ROW('Water Data'!H195))="","",OFFSET('Water Data'!$H$29,0,10*ROW('Water Data'!H195)))</f>
        <v/>
      </c>
      <c r="CH201" s="278" t="str">
        <f ca="true">+IF(OFFSET('Water Data'!$I$27,0,10*ROW('Water Data'!I195))="","",OFFSET('Water Data'!$I$27,0,10*ROW('Water Data'!I195)))</f>
        <v/>
      </c>
      <c r="CI201" s="278" t="str">
        <f ca="true">+IF(OFFSET('Water Data'!$I$28,0,10*ROW('Water Data'!I195))="","",OFFSET('Water Data'!$I$28,0,10*ROW('Water Data'!I195)))</f>
        <v/>
      </c>
      <c r="CJ201" s="278" t="str">
        <f ca="true">+IF(OFFSET('Water Data'!$I$29,0,10*ROW('Water Data'!I195))="","",OFFSET('Water Data'!$I$29,0,10*ROW('Water Data'!I195)))</f>
        <v/>
      </c>
      <c r="CK201" s="278" t="str">
        <f ca="true">+IF(OFFSET('Sanitation Data'!$D$28,0,10*ROW('Sanitation Data'!D195))="","",OFFSET('Sanitation Data'!$D$28,0,10*ROW('Sanitation Data'!D195)))</f>
        <v/>
      </c>
      <c r="CL201" s="278" t="str">
        <f ca="true">+IF(OFFSET('Sanitation Data'!$D$29,0,10*ROW('Sanitation Data'!D195))="","",OFFSET('Sanitation Data'!$D$29,0,10*ROW('Sanitation Data'!D195)))</f>
        <v/>
      </c>
      <c r="CM201" s="278" t="str">
        <f ca="true">+IF(OFFSET('Sanitation Data'!$D$30,0,10*ROW('Sanitation Data'!D195))="","",OFFSET('Sanitation Data'!$D$30,0,10*ROW('Sanitation Data'!D195)))</f>
        <v/>
      </c>
      <c r="CN201" s="278" t="str">
        <f ca="true">+IF(OFFSET('Sanitation Data'!$D$31,0,10*ROW('Sanitation Data'!D195))="","",OFFSET('Sanitation Data'!$D$31,0,10*ROW('Sanitation Data'!D195)))</f>
        <v/>
      </c>
      <c r="CO201" s="278" t="str">
        <f ca="true">+IF(OFFSET('Sanitation Data'!$D$32,0,10*ROW('Sanitation Data'!D195))="","",OFFSET('Sanitation Data'!$D$32,0,10*ROW('Sanitation Data'!D195)))</f>
        <v/>
      </c>
      <c r="CP201" s="278" t="str">
        <f ca="true">+IF(OFFSET('Sanitation Data'!$E$28,0,10*ROW('Sanitation Data'!E195))="","",OFFSET('Sanitation Data'!$E$28,0,10*ROW('Sanitation Data'!E195)))</f>
        <v/>
      </c>
      <c r="CQ201" s="278" t="str">
        <f ca="true">+IF(OFFSET('Sanitation Data'!$E$29,0,10*ROW('Sanitation Data'!E195))="","",OFFSET('Sanitation Data'!$E$29,0,10*ROW('Sanitation Data'!E195)))</f>
        <v/>
      </c>
      <c r="CR201" s="278" t="str">
        <f ca="true">+IF(OFFSET('Sanitation Data'!$E$30,0,10*ROW('Sanitation Data'!E195))="","",OFFSET('Sanitation Data'!$E$30,0,10*ROW('Sanitation Data'!E195)))</f>
        <v/>
      </c>
      <c r="CS201" s="278" t="str">
        <f ca="true">+IF(OFFSET('Sanitation Data'!$E$31,0,10*ROW('Sanitation Data'!E195))="","",OFFSET('Sanitation Data'!$E$31,0,10*ROW('Sanitation Data'!E195)))</f>
        <v/>
      </c>
      <c r="CT201" s="278" t="str">
        <f ca="true">+IF(OFFSET('Sanitation Data'!$E$32,0,10*ROW('Sanitation Data'!E195))="","",OFFSET('Sanitation Data'!$E$32,0,10*ROW('Sanitation Data'!E195)))</f>
        <v/>
      </c>
      <c r="CU201" s="278" t="str">
        <f ca="true">+IF(OFFSET('Sanitation Data'!$F$28,0,10*ROW('Sanitation Data'!F195))="","",OFFSET('Sanitation Data'!$F$28,0,10*ROW('Sanitation Data'!F195)))</f>
        <v/>
      </c>
      <c r="CV201" s="278" t="str">
        <f ca="true">+IF(OFFSET('Sanitation Data'!$F$29,0,10*ROW('Sanitation Data'!F195))="","",OFFSET('Sanitation Data'!$F$29,0,10*ROW('Sanitation Data'!F195)))</f>
        <v/>
      </c>
      <c r="CW201" s="278" t="str">
        <f ca="true">+IF(OFFSET('Sanitation Data'!$F$30,0,10*ROW('Sanitation Data'!F195))="","",OFFSET('Sanitation Data'!$F$30,0,10*ROW('Sanitation Data'!F195)))</f>
        <v/>
      </c>
      <c r="CX201" s="278" t="str">
        <f ca="true">+IF(OFFSET('Sanitation Data'!$F$31,0,10*ROW('Sanitation Data'!F195))="","",OFFSET('Sanitation Data'!$F$31,0,10*ROW('Sanitation Data'!F195)))</f>
        <v/>
      </c>
      <c r="CY201" s="278" t="str">
        <f ca="true">+IF(OFFSET('Sanitation Data'!$F$32,0,10*ROW('Sanitation Data'!F195))="","",OFFSET('Sanitation Data'!$F$32,0,10*ROW('Sanitation Data'!F195)))</f>
        <v/>
      </c>
      <c r="CZ201" s="278" t="str">
        <f ca="true">+IF(OFFSET('Sanitation Data'!$G$28,0,10*ROW('Sanitation Data'!G195))="","",OFFSET('Sanitation Data'!$G$28,0,10*ROW('Sanitation Data'!G195)))</f>
        <v/>
      </c>
      <c r="DA201" s="278" t="str">
        <f ca="true">+IF(OFFSET('Sanitation Data'!$G$29,0,10*ROW('Sanitation Data'!G195))="","",OFFSET('Sanitation Data'!$G$29,0,10*ROW('Sanitation Data'!G195)))</f>
        <v/>
      </c>
      <c r="DB201" s="278" t="str">
        <f ca="true">+IF(OFFSET('Sanitation Data'!$G$30,0,10*ROW('Sanitation Data'!G195))="","",OFFSET('Sanitation Data'!$G$30,0,10*ROW('Sanitation Data'!G195)))</f>
        <v/>
      </c>
      <c r="DC201" s="278" t="str">
        <f ca="true">+IF(OFFSET('Sanitation Data'!$G$31,0,10*ROW('Sanitation Data'!G195))="","",OFFSET('Sanitation Data'!$G$31,0,10*ROW('Sanitation Data'!G195)))</f>
        <v/>
      </c>
      <c r="DD201" s="278" t="str">
        <f ca="true">+IF(OFFSET('Sanitation Data'!$G$32,0,10*ROW('Sanitation Data'!G195))="","",OFFSET('Sanitation Data'!$G$32,0,10*ROW('Sanitation Data'!G195)))</f>
        <v/>
      </c>
      <c r="DE201" s="278" t="str">
        <f ca="true">+IF(OFFSET('Sanitation Data'!$H$28,0,10*ROW('Sanitation Data'!H195))="","",OFFSET('Sanitation Data'!$H$28,0,10*ROW('Sanitation Data'!H195)))</f>
        <v/>
      </c>
      <c r="DF201" s="278" t="str">
        <f ca="true">+IF(OFFSET('Sanitation Data'!$H$29,0,10*ROW('Sanitation Data'!H195))="","",OFFSET('Sanitation Data'!$H$29,0,10*ROW('Sanitation Data'!H195)))</f>
        <v/>
      </c>
      <c r="DG201" s="278" t="str">
        <f ca="true">+IF(OFFSET('Sanitation Data'!$H$30,0,10*ROW('Sanitation Data'!H195))="","",OFFSET('Sanitation Data'!$H$30,0,10*ROW('Sanitation Data'!H195)))</f>
        <v/>
      </c>
      <c r="DH201" s="278" t="str">
        <f ca="true">+IF(OFFSET('Sanitation Data'!$H$31,0,10*ROW('Sanitation Data'!H195))="","",OFFSET('Sanitation Data'!$H$31,0,10*ROW('Sanitation Data'!H195)))</f>
        <v/>
      </c>
      <c r="DI201" s="278" t="str">
        <f ca="true">+IF(OFFSET('Sanitation Data'!$H$32,0,10*ROW('Sanitation Data'!H195))="","",OFFSET('Sanitation Data'!$H$32,0,10*ROW('Sanitation Data'!H195)))</f>
        <v/>
      </c>
      <c r="DJ201" s="278" t="str">
        <f ca="true">+IF(OFFSET('Sanitation Data'!$I$28,0,10*ROW('Sanitation Data'!I195))="","",OFFSET('Sanitation Data'!$I$28,0,10*ROW('Sanitation Data'!I195)))</f>
        <v/>
      </c>
      <c r="DK201" s="278" t="str">
        <f ca="true">+IF(OFFSET('Sanitation Data'!$I$29,0,10*ROW('Sanitation Data'!I195))="","",OFFSET('Sanitation Data'!$I$29,0,10*ROW('Sanitation Data'!I195)))</f>
        <v/>
      </c>
      <c r="DL201" s="278" t="str">
        <f ca="true">+IF(OFFSET('Sanitation Data'!$I$30,0,10*ROW('Sanitation Data'!I195))="","",OFFSET('Sanitation Data'!$I$30,0,10*ROW('Sanitation Data'!I195)))</f>
        <v/>
      </c>
      <c r="DM201" s="278" t="str">
        <f ca="true">+IF(OFFSET('Sanitation Data'!$I$31,0,10*ROW('Sanitation Data'!I195))="","",OFFSET('Sanitation Data'!$I$31,0,10*ROW('Sanitation Data'!I195)))</f>
        <v/>
      </c>
      <c r="DN201" s="278" t="str">
        <f ca="true">+IF(OFFSET('Sanitation Data'!$I$32,0,10*ROW('Sanitation Data'!I195))="","",OFFSET('Sanitation Data'!$I$32,0,10*ROW('Sanitation Data'!I195)))</f>
        <v/>
      </c>
      <c r="DO201" s="278" t="str">
        <f ca="true">+IF(OFFSET('Hygiene Data'!$D$11,0,10*ROW('Hygiene Data'!D195))="","",OFFSET('Hygiene Data'!$D$11,0,10*ROW('Hygiene Data'!D195)))</f>
        <v/>
      </c>
      <c r="DP201" s="278" t="str">
        <f ca="true">+IF(OFFSET('Hygiene Data'!$D$12,0,10*ROW('Hygiene Data'!D195))="","",OFFSET('Hygiene Data'!$D$12,0,10*ROW('Hygiene Data'!D195)))</f>
        <v/>
      </c>
      <c r="DQ201" s="278" t="str">
        <f ca="true">+IF(OFFSET('Hygiene Data'!$D$13,0,10*ROW('Hygiene Data'!D195))="","",OFFSET('Hygiene Data'!$D$13,0,10*ROW('Hygiene Data'!D195)))</f>
        <v/>
      </c>
      <c r="DR201" s="278" t="str">
        <f ca="true">+IF(OFFSET('Hygiene Data'!$E$11,0,10*ROW('Hygiene Data'!E195))="","",OFFSET('Hygiene Data'!$E$11,0,10*ROW('Hygiene Data'!E195)))</f>
        <v/>
      </c>
      <c r="DS201" s="278" t="str">
        <f ca="true">+IF(OFFSET('Hygiene Data'!$E$12,0,10*ROW('Hygiene Data'!E195))="","",OFFSET('Hygiene Data'!$E$12,0,10*ROW('Hygiene Data'!E195)))</f>
        <v/>
      </c>
      <c r="DT201" s="278" t="str">
        <f ca="true">+IF(OFFSET('Hygiene Data'!$E$13,0,10*ROW('Hygiene Data'!E195))="","",OFFSET('Hygiene Data'!$E$13,0,10*ROW('Hygiene Data'!E195)))</f>
        <v/>
      </c>
      <c r="DU201" s="278" t="str">
        <f ca="true">+IF(OFFSET('Hygiene Data'!$F$11,0,10*ROW('Hygiene Data'!F195))="","",OFFSET('Hygiene Data'!$F$11,0,10*ROW('Hygiene Data'!F195)))</f>
        <v/>
      </c>
      <c r="DV201" s="278" t="str">
        <f ca="true">+IF(OFFSET('Hygiene Data'!$F$12,0,10*ROW('Hygiene Data'!F195))="","",OFFSET('Hygiene Data'!$F$12,0,10*ROW('Hygiene Data'!F195)))</f>
        <v/>
      </c>
      <c r="DW201" s="278" t="str">
        <f ca="true">+IF(OFFSET('Hygiene Data'!$F$13,0,10*ROW('Hygiene Data'!F195))="","",OFFSET('Hygiene Data'!$F$13,0,10*ROW('Hygiene Data'!F195)))</f>
        <v/>
      </c>
      <c r="DX201" s="278" t="str">
        <f ca="true">+IF(OFFSET('Hygiene Data'!$G$11,0,10*ROW('Hygiene Data'!G195))="","",OFFSET('Hygiene Data'!$G$11,0,10*ROW('Hygiene Data'!G195)))</f>
        <v/>
      </c>
      <c r="DY201" s="278" t="str">
        <f ca="true">+IF(OFFSET('Hygiene Data'!$G$12,0,10*ROW('Hygiene Data'!G195))="","",OFFSET('Hygiene Data'!$G$12,0,10*ROW('Hygiene Data'!G195)))</f>
        <v/>
      </c>
      <c r="DZ201" s="278" t="str">
        <f ca="true">+IF(OFFSET('Hygiene Data'!$G$13,0,10*ROW('Hygiene Data'!G195))="","",OFFSET('Hygiene Data'!$G$13,0,10*ROW('Hygiene Data'!G195)))</f>
        <v/>
      </c>
      <c r="EA201" s="278" t="str">
        <f ca="true">+IF(OFFSET('Hygiene Data'!$H$11,0,10*ROW('Hygiene Data'!H195))="","",OFFSET('Hygiene Data'!$H$11,0,10*ROW('Hygiene Data'!H195)))</f>
        <v/>
      </c>
      <c r="EB201" s="278" t="str">
        <f ca="true">+IF(OFFSET('Hygiene Data'!$H$12,0,10*ROW('Hygiene Data'!H195))="","",OFFSET('Hygiene Data'!$H$12,0,10*ROW('Hygiene Data'!H195)))</f>
        <v/>
      </c>
      <c r="EC201" s="278" t="str">
        <f ca="true">+IF(OFFSET('Hygiene Data'!$H$13,0,10*ROW('Hygiene Data'!H195))="","",OFFSET('Hygiene Data'!$H$13,0,10*ROW('Hygiene Data'!H195)))</f>
        <v/>
      </c>
      <c r="ED201" s="278" t="str">
        <f ca="true">+IF(OFFSET('Hygiene Data'!$I$11,0,10*ROW('Hygiene Data'!I195))="","",OFFSET('Hygiene Data'!$I$11,0,10*ROW('Hygiene Data'!I195)))</f>
        <v/>
      </c>
      <c r="EE201" s="278" t="str">
        <f ca="true">+IF(OFFSET('Hygiene Data'!$I$12,0,10*ROW('Hygiene Data'!I195))="","",OFFSET('Hygiene Data'!$I$12,0,10*ROW('Hygiene Data'!I195)))</f>
        <v/>
      </c>
      <c r="EF201" s="278" t="str">
        <f ca="true">+IF(OFFSET('Hygiene Data'!$I$13,0,10*ROW('Hygiene Data'!I195))="","",OFFSET('Hygiene Data'!$I$13,0,10*ROW('Hygiene Data'!I195)))</f>
        <v/>
      </c>
    </row>
    <row xmlns:x14ac="http://schemas.microsoft.com/office/spreadsheetml/2009/9/ac" r="202" x14ac:dyDescent="0.2">
      <c r="A202" s="35" t="str">
        <f ca="true">+IF(OFFSET('Water Data'!$B$2,0,10*ROW('Water Data'!E196))="","",OFFSET('Water Data'!$B$2,0,10*ROW('Water Data'!E196)))</f>
        <v/>
      </c>
      <c r="B202" s="35" t="str">
        <f ca="true">+IF(OFFSET('Water Data'!$C$2,0,10*ROW('Water Data'!F196))="","",OFFSET('Water Data'!$C$2,0,10*ROW('Water Data'!F196)))</f>
        <v/>
      </c>
      <c r="C202" s="334" t="str">
        <f t="shared" ca="true" si="3"/>
        <v/>
      </c>
      <c r="D202" s="91"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1"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1"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1"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1"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1"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1"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1"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1"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1"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1"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1"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1"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1"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1"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1"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1"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1"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2"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2"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2"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2"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2"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2"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2"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2"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2"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2"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2"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2"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2"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2"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2"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2"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2"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2"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2"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2"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2"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2"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2"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2"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2"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2"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2"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2"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2"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2"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3"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3"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3"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3"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3"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3"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3"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3"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3"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3"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3"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3"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3"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3"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3"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3"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3"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3"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8"/>
      <c r="BS202" s="278" t="str">
        <f ca="true">+IF(OFFSET('Water Data'!$D$27,0,10*ROW('Water Data'!D196))="","",OFFSET('Water Data'!$D$27,0,10*ROW('Water Data'!D196)))</f>
        <v/>
      </c>
      <c r="BT202" s="278" t="str">
        <f ca="true">+IF(OFFSET('Water Data'!$D$28,0,10*ROW('Water Data'!D196))="","",OFFSET('Water Data'!$D$28,0,10*ROW('Water Data'!D196)))</f>
        <v/>
      </c>
      <c r="BU202" s="278" t="str">
        <f ca="true">+IF(OFFSET('Water Data'!$D$29,0,10*ROW('Water Data'!D196))="","",OFFSET('Water Data'!$D$29,0,10*ROW('Water Data'!D196)))</f>
        <v/>
      </c>
      <c r="BV202" s="278" t="str">
        <f ca="true">+IF(OFFSET('Water Data'!$E$27,0,10*ROW('Water Data'!E196))="","",OFFSET('Water Data'!$E$27,0,10*ROW('Water Data'!E196)))</f>
        <v/>
      </c>
      <c r="BW202" s="278" t="str">
        <f ca="true">+IF(OFFSET('Water Data'!$E$28,0,10*ROW('Water Data'!E196))="","",OFFSET('Water Data'!$E$28,0,10*ROW('Water Data'!E196)))</f>
        <v/>
      </c>
      <c r="BX202" s="278" t="str">
        <f ca="true">+IF(OFFSET('Water Data'!$E$29,0,10*ROW('Water Data'!E196))="","",OFFSET('Water Data'!$E$29,0,10*ROW('Water Data'!E196)))</f>
        <v/>
      </c>
      <c r="BY202" s="278" t="str">
        <f ca="true">+IF(OFFSET('Water Data'!$F$27,0,10*ROW('Water Data'!F196))="","",OFFSET('Water Data'!$F$27,0,10*ROW('Water Data'!F196)))</f>
        <v/>
      </c>
      <c r="BZ202" s="278" t="str">
        <f ca="true">+IF(OFFSET('Water Data'!$F$28,0,10*ROW('Water Data'!F196))="","",OFFSET('Water Data'!$F$28,0,10*ROW('Water Data'!F196)))</f>
        <v/>
      </c>
      <c r="CA202" s="278" t="str">
        <f ca="true">+IF(OFFSET('Water Data'!$F$29,0,10*ROW('Water Data'!F196))="","",OFFSET('Water Data'!$F$29,0,10*ROW('Water Data'!F196)))</f>
        <v/>
      </c>
      <c r="CB202" s="278" t="str">
        <f ca="true">+IF(OFFSET('Water Data'!$G$27,0,10*ROW('Water Data'!G196))="","",OFFSET('Water Data'!$G$27,0,10*ROW('Water Data'!G196)))</f>
        <v/>
      </c>
      <c r="CC202" s="278" t="str">
        <f ca="true">+IF(OFFSET('Water Data'!$G$28,0,10*ROW('Water Data'!G196))="","",OFFSET('Water Data'!$G$28,0,10*ROW('Water Data'!G196)))</f>
        <v/>
      </c>
      <c r="CD202" s="278" t="str">
        <f ca="true">+IF(OFFSET('Water Data'!$G$29,0,10*ROW('Water Data'!G196))="","",OFFSET('Water Data'!$G$29,0,10*ROW('Water Data'!G196)))</f>
        <v/>
      </c>
      <c r="CE202" s="278" t="str">
        <f ca="true">+IF(OFFSET('Water Data'!$H$27,0,10*ROW('Water Data'!H196))="","",OFFSET('Water Data'!$H$27,0,10*ROW('Water Data'!H196)))</f>
        <v/>
      </c>
      <c r="CF202" s="278" t="str">
        <f ca="true">+IF(OFFSET('Water Data'!$H$28,0,10*ROW('Water Data'!H196))="","",OFFSET('Water Data'!$H$28,0,10*ROW('Water Data'!H196)))</f>
        <v/>
      </c>
      <c r="CG202" s="278" t="str">
        <f ca="true">+IF(OFFSET('Water Data'!$H$29,0,10*ROW('Water Data'!H196))="","",OFFSET('Water Data'!$H$29,0,10*ROW('Water Data'!H196)))</f>
        <v/>
      </c>
      <c r="CH202" s="278" t="str">
        <f ca="true">+IF(OFFSET('Water Data'!$I$27,0,10*ROW('Water Data'!I196))="","",OFFSET('Water Data'!$I$27,0,10*ROW('Water Data'!I196)))</f>
        <v/>
      </c>
      <c r="CI202" s="278" t="str">
        <f ca="true">+IF(OFFSET('Water Data'!$I$28,0,10*ROW('Water Data'!I196))="","",OFFSET('Water Data'!$I$28,0,10*ROW('Water Data'!I196)))</f>
        <v/>
      </c>
      <c r="CJ202" s="278" t="str">
        <f ca="true">+IF(OFFSET('Water Data'!$I$29,0,10*ROW('Water Data'!I196))="","",OFFSET('Water Data'!$I$29,0,10*ROW('Water Data'!I196)))</f>
        <v/>
      </c>
      <c r="CK202" s="278" t="str">
        <f ca="true">+IF(OFFSET('Sanitation Data'!$D$28,0,10*ROW('Sanitation Data'!D196))="","",OFFSET('Sanitation Data'!$D$28,0,10*ROW('Sanitation Data'!D196)))</f>
        <v/>
      </c>
      <c r="CL202" s="278" t="str">
        <f ca="true">+IF(OFFSET('Sanitation Data'!$D$29,0,10*ROW('Sanitation Data'!D196))="","",OFFSET('Sanitation Data'!$D$29,0,10*ROW('Sanitation Data'!D196)))</f>
        <v/>
      </c>
      <c r="CM202" s="278" t="str">
        <f ca="true">+IF(OFFSET('Sanitation Data'!$D$30,0,10*ROW('Sanitation Data'!D196))="","",OFFSET('Sanitation Data'!$D$30,0,10*ROW('Sanitation Data'!D196)))</f>
        <v/>
      </c>
      <c r="CN202" s="278" t="str">
        <f ca="true">+IF(OFFSET('Sanitation Data'!$D$31,0,10*ROW('Sanitation Data'!D196))="","",OFFSET('Sanitation Data'!$D$31,0,10*ROW('Sanitation Data'!D196)))</f>
        <v/>
      </c>
      <c r="CO202" s="278" t="str">
        <f ca="true">+IF(OFFSET('Sanitation Data'!$D$32,0,10*ROW('Sanitation Data'!D196))="","",OFFSET('Sanitation Data'!$D$32,0,10*ROW('Sanitation Data'!D196)))</f>
        <v/>
      </c>
      <c r="CP202" s="278" t="str">
        <f ca="true">+IF(OFFSET('Sanitation Data'!$E$28,0,10*ROW('Sanitation Data'!E196))="","",OFFSET('Sanitation Data'!$E$28,0,10*ROW('Sanitation Data'!E196)))</f>
        <v/>
      </c>
      <c r="CQ202" s="278" t="str">
        <f ca="true">+IF(OFFSET('Sanitation Data'!$E$29,0,10*ROW('Sanitation Data'!E196))="","",OFFSET('Sanitation Data'!$E$29,0,10*ROW('Sanitation Data'!E196)))</f>
        <v/>
      </c>
      <c r="CR202" s="278" t="str">
        <f ca="true">+IF(OFFSET('Sanitation Data'!$E$30,0,10*ROW('Sanitation Data'!E196))="","",OFFSET('Sanitation Data'!$E$30,0,10*ROW('Sanitation Data'!E196)))</f>
        <v/>
      </c>
      <c r="CS202" s="278" t="str">
        <f ca="true">+IF(OFFSET('Sanitation Data'!$E$31,0,10*ROW('Sanitation Data'!E196))="","",OFFSET('Sanitation Data'!$E$31,0,10*ROW('Sanitation Data'!E196)))</f>
        <v/>
      </c>
      <c r="CT202" s="278" t="str">
        <f ca="true">+IF(OFFSET('Sanitation Data'!$E$32,0,10*ROW('Sanitation Data'!E196))="","",OFFSET('Sanitation Data'!$E$32,0,10*ROW('Sanitation Data'!E196)))</f>
        <v/>
      </c>
      <c r="CU202" s="278" t="str">
        <f ca="true">+IF(OFFSET('Sanitation Data'!$F$28,0,10*ROW('Sanitation Data'!F196))="","",OFFSET('Sanitation Data'!$F$28,0,10*ROW('Sanitation Data'!F196)))</f>
        <v/>
      </c>
      <c r="CV202" s="278" t="str">
        <f ca="true">+IF(OFFSET('Sanitation Data'!$F$29,0,10*ROW('Sanitation Data'!F196))="","",OFFSET('Sanitation Data'!$F$29,0,10*ROW('Sanitation Data'!F196)))</f>
        <v/>
      </c>
      <c r="CW202" s="278" t="str">
        <f ca="true">+IF(OFFSET('Sanitation Data'!$F$30,0,10*ROW('Sanitation Data'!F196))="","",OFFSET('Sanitation Data'!$F$30,0,10*ROW('Sanitation Data'!F196)))</f>
        <v/>
      </c>
      <c r="CX202" s="278" t="str">
        <f ca="true">+IF(OFFSET('Sanitation Data'!$F$31,0,10*ROW('Sanitation Data'!F196))="","",OFFSET('Sanitation Data'!$F$31,0,10*ROW('Sanitation Data'!F196)))</f>
        <v/>
      </c>
      <c r="CY202" s="278" t="str">
        <f ca="true">+IF(OFFSET('Sanitation Data'!$F$32,0,10*ROW('Sanitation Data'!F196))="","",OFFSET('Sanitation Data'!$F$32,0,10*ROW('Sanitation Data'!F196)))</f>
        <v/>
      </c>
      <c r="CZ202" s="278" t="str">
        <f ca="true">+IF(OFFSET('Sanitation Data'!$G$28,0,10*ROW('Sanitation Data'!G196))="","",OFFSET('Sanitation Data'!$G$28,0,10*ROW('Sanitation Data'!G196)))</f>
        <v/>
      </c>
      <c r="DA202" s="278" t="str">
        <f ca="true">+IF(OFFSET('Sanitation Data'!$G$29,0,10*ROW('Sanitation Data'!G196))="","",OFFSET('Sanitation Data'!$G$29,0,10*ROW('Sanitation Data'!G196)))</f>
        <v/>
      </c>
      <c r="DB202" s="278" t="str">
        <f ca="true">+IF(OFFSET('Sanitation Data'!$G$30,0,10*ROW('Sanitation Data'!G196))="","",OFFSET('Sanitation Data'!$G$30,0,10*ROW('Sanitation Data'!G196)))</f>
        <v/>
      </c>
      <c r="DC202" s="278" t="str">
        <f ca="true">+IF(OFFSET('Sanitation Data'!$G$31,0,10*ROW('Sanitation Data'!G196))="","",OFFSET('Sanitation Data'!$G$31,0,10*ROW('Sanitation Data'!G196)))</f>
        <v/>
      </c>
      <c r="DD202" s="278" t="str">
        <f ca="true">+IF(OFFSET('Sanitation Data'!$G$32,0,10*ROW('Sanitation Data'!G196))="","",OFFSET('Sanitation Data'!$G$32,0,10*ROW('Sanitation Data'!G196)))</f>
        <v/>
      </c>
      <c r="DE202" s="278" t="str">
        <f ca="true">+IF(OFFSET('Sanitation Data'!$H$28,0,10*ROW('Sanitation Data'!H196))="","",OFFSET('Sanitation Data'!$H$28,0,10*ROW('Sanitation Data'!H196)))</f>
        <v/>
      </c>
      <c r="DF202" s="278" t="str">
        <f ca="true">+IF(OFFSET('Sanitation Data'!$H$29,0,10*ROW('Sanitation Data'!H196))="","",OFFSET('Sanitation Data'!$H$29,0,10*ROW('Sanitation Data'!H196)))</f>
        <v/>
      </c>
      <c r="DG202" s="278" t="str">
        <f ca="true">+IF(OFFSET('Sanitation Data'!$H$30,0,10*ROW('Sanitation Data'!H196))="","",OFFSET('Sanitation Data'!$H$30,0,10*ROW('Sanitation Data'!H196)))</f>
        <v/>
      </c>
      <c r="DH202" s="278" t="str">
        <f ca="true">+IF(OFFSET('Sanitation Data'!$H$31,0,10*ROW('Sanitation Data'!H196))="","",OFFSET('Sanitation Data'!$H$31,0,10*ROW('Sanitation Data'!H196)))</f>
        <v/>
      </c>
      <c r="DI202" s="278" t="str">
        <f ca="true">+IF(OFFSET('Sanitation Data'!$H$32,0,10*ROW('Sanitation Data'!H196))="","",OFFSET('Sanitation Data'!$H$32,0,10*ROW('Sanitation Data'!H196)))</f>
        <v/>
      </c>
      <c r="DJ202" s="278" t="str">
        <f ca="true">+IF(OFFSET('Sanitation Data'!$I$28,0,10*ROW('Sanitation Data'!I196))="","",OFFSET('Sanitation Data'!$I$28,0,10*ROW('Sanitation Data'!I196)))</f>
        <v/>
      </c>
      <c r="DK202" s="278" t="str">
        <f ca="true">+IF(OFFSET('Sanitation Data'!$I$29,0,10*ROW('Sanitation Data'!I196))="","",OFFSET('Sanitation Data'!$I$29,0,10*ROW('Sanitation Data'!I196)))</f>
        <v/>
      </c>
      <c r="DL202" s="278" t="str">
        <f ca="true">+IF(OFFSET('Sanitation Data'!$I$30,0,10*ROW('Sanitation Data'!I196))="","",OFFSET('Sanitation Data'!$I$30,0,10*ROW('Sanitation Data'!I196)))</f>
        <v/>
      </c>
      <c r="DM202" s="278" t="str">
        <f ca="true">+IF(OFFSET('Sanitation Data'!$I$31,0,10*ROW('Sanitation Data'!I196))="","",OFFSET('Sanitation Data'!$I$31,0,10*ROW('Sanitation Data'!I196)))</f>
        <v/>
      </c>
      <c r="DN202" s="278" t="str">
        <f ca="true">+IF(OFFSET('Sanitation Data'!$I$32,0,10*ROW('Sanitation Data'!I196))="","",OFFSET('Sanitation Data'!$I$32,0,10*ROW('Sanitation Data'!I196)))</f>
        <v/>
      </c>
      <c r="DO202" s="278" t="str">
        <f ca="true">+IF(OFFSET('Hygiene Data'!$D$11,0,10*ROW('Hygiene Data'!D196))="","",OFFSET('Hygiene Data'!$D$11,0,10*ROW('Hygiene Data'!D196)))</f>
        <v/>
      </c>
      <c r="DP202" s="278" t="str">
        <f ca="true">+IF(OFFSET('Hygiene Data'!$D$12,0,10*ROW('Hygiene Data'!D196))="","",OFFSET('Hygiene Data'!$D$12,0,10*ROW('Hygiene Data'!D196)))</f>
        <v/>
      </c>
      <c r="DQ202" s="278" t="str">
        <f ca="true">+IF(OFFSET('Hygiene Data'!$D$13,0,10*ROW('Hygiene Data'!D196))="","",OFFSET('Hygiene Data'!$D$13,0,10*ROW('Hygiene Data'!D196)))</f>
        <v/>
      </c>
      <c r="DR202" s="278" t="str">
        <f ca="true">+IF(OFFSET('Hygiene Data'!$E$11,0,10*ROW('Hygiene Data'!E196))="","",OFFSET('Hygiene Data'!$E$11,0,10*ROW('Hygiene Data'!E196)))</f>
        <v/>
      </c>
      <c r="DS202" s="278" t="str">
        <f ca="true">+IF(OFFSET('Hygiene Data'!$E$12,0,10*ROW('Hygiene Data'!E196))="","",OFFSET('Hygiene Data'!$E$12,0,10*ROW('Hygiene Data'!E196)))</f>
        <v/>
      </c>
      <c r="DT202" s="278" t="str">
        <f ca="true">+IF(OFFSET('Hygiene Data'!$E$13,0,10*ROW('Hygiene Data'!E196))="","",OFFSET('Hygiene Data'!$E$13,0,10*ROW('Hygiene Data'!E196)))</f>
        <v/>
      </c>
      <c r="DU202" s="278" t="str">
        <f ca="true">+IF(OFFSET('Hygiene Data'!$F$11,0,10*ROW('Hygiene Data'!F196))="","",OFFSET('Hygiene Data'!$F$11,0,10*ROW('Hygiene Data'!F196)))</f>
        <v/>
      </c>
      <c r="DV202" s="278" t="str">
        <f ca="true">+IF(OFFSET('Hygiene Data'!$F$12,0,10*ROW('Hygiene Data'!F196))="","",OFFSET('Hygiene Data'!$F$12,0,10*ROW('Hygiene Data'!F196)))</f>
        <v/>
      </c>
      <c r="DW202" s="278" t="str">
        <f ca="true">+IF(OFFSET('Hygiene Data'!$F$13,0,10*ROW('Hygiene Data'!F196))="","",OFFSET('Hygiene Data'!$F$13,0,10*ROW('Hygiene Data'!F196)))</f>
        <v/>
      </c>
      <c r="DX202" s="278" t="str">
        <f ca="true">+IF(OFFSET('Hygiene Data'!$G$11,0,10*ROW('Hygiene Data'!G196))="","",OFFSET('Hygiene Data'!$G$11,0,10*ROW('Hygiene Data'!G196)))</f>
        <v/>
      </c>
      <c r="DY202" s="278" t="str">
        <f ca="true">+IF(OFFSET('Hygiene Data'!$G$12,0,10*ROW('Hygiene Data'!G196))="","",OFFSET('Hygiene Data'!$G$12,0,10*ROW('Hygiene Data'!G196)))</f>
        <v/>
      </c>
      <c r="DZ202" s="278" t="str">
        <f ca="true">+IF(OFFSET('Hygiene Data'!$G$13,0,10*ROW('Hygiene Data'!G196))="","",OFFSET('Hygiene Data'!$G$13,0,10*ROW('Hygiene Data'!G196)))</f>
        <v/>
      </c>
      <c r="EA202" s="278" t="str">
        <f ca="true">+IF(OFFSET('Hygiene Data'!$H$11,0,10*ROW('Hygiene Data'!H196))="","",OFFSET('Hygiene Data'!$H$11,0,10*ROW('Hygiene Data'!H196)))</f>
        <v/>
      </c>
      <c r="EB202" s="278" t="str">
        <f ca="true">+IF(OFFSET('Hygiene Data'!$H$12,0,10*ROW('Hygiene Data'!H196))="","",OFFSET('Hygiene Data'!$H$12,0,10*ROW('Hygiene Data'!H196)))</f>
        <v/>
      </c>
      <c r="EC202" s="278" t="str">
        <f ca="true">+IF(OFFSET('Hygiene Data'!$H$13,0,10*ROW('Hygiene Data'!H196))="","",OFFSET('Hygiene Data'!$H$13,0,10*ROW('Hygiene Data'!H196)))</f>
        <v/>
      </c>
      <c r="ED202" s="278" t="str">
        <f ca="true">+IF(OFFSET('Hygiene Data'!$I$11,0,10*ROW('Hygiene Data'!I196))="","",OFFSET('Hygiene Data'!$I$11,0,10*ROW('Hygiene Data'!I196)))</f>
        <v/>
      </c>
      <c r="EE202" s="278" t="str">
        <f ca="true">+IF(OFFSET('Hygiene Data'!$I$12,0,10*ROW('Hygiene Data'!I196))="","",OFFSET('Hygiene Data'!$I$12,0,10*ROW('Hygiene Data'!I196)))</f>
        <v/>
      </c>
      <c r="EF202" s="278" t="str">
        <f ca="true">+IF(OFFSET('Hygiene Data'!$I$13,0,10*ROW('Hygiene Data'!I196))="","",OFFSET('Hygiene Data'!$I$13,0,10*ROW('Hygiene Data'!I196)))</f>
        <v/>
      </c>
    </row>
    <row xmlns:x14ac="http://schemas.microsoft.com/office/spreadsheetml/2009/9/ac" r="203" x14ac:dyDescent="0.2">
      <c r="A203" s="35" t="str">
        <f ca="true">+IF(OFFSET('Water Data'!$B$2,0,10*ROW('Water Data'!E197))="","",OFFSET('Water Data'!$B$2,0,10*ROW('Water Data'!E197)))</f>
        <v/>
      </c>
      <c r="B203" s="35" t="str">
        <f ca="true">+IF(OFFSET('Water Data'!$C$2,0,10*ROW('Water Data'!F197))="","",OFFSET('Water Data'!$C$2,0,10*ROW('Water Data'!F197)))</f>
        <v/>
      </c>
      <c r="C203" s="334" t="str">
        <f t="shared" ca="true" si="3"/>
        <v/>
      </c>
      <c r="D203" s="91"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1"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1"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1"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1"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1"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1"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1"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1"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1"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1"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1"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1"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1"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1"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1"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1"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1"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2"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2"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2"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2"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2"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2"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2"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2"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2"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2"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2"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2"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2"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2"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2"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2"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2"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2"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2"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2"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2"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2"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2"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2"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2"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2"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2"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2"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2"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2"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3"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3"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3"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3"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3"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3"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3"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3"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3"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3"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3"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3"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3"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3"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3"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3"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3"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3"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8"/>
      <c r="BS203" s="278" t="str">
        <f ca="true">+IF(OFFSET('Water Data'!$D$27,0,10*ROW('Water Data'!D197))="","",OFFSET('Water Data'!$D$27,0,10*ROW('Water Data'!D197)))</f>
        <v/>
      </c>
      <c r="BT203" s="278" t="str">
        <f ca="true">+IF(OFFSET('Water Data'!$D$28,0,10*ROW('Water Data'!D197))="","",OFFSET('Water Data'!$D$28,0,10*ROW('Water Data'!D197)))</f>
        <v/>
      </c>
      <c r="BU203" s="278" t="str">
        <f ca="true">+IF(OFFSET('Water Data'!$D$29,0,10*ROW('Water Data'!D197))="","",OFFSET('Water Data'!$D$29,0,10*ROW('Water Data'!D197)))</f>
        <v/>
      </c>
      <c r="BV203" s="278" t="str">
        <f ca="true">+IF(OFFSET('Water Data'!$E$27,0,10*ROW('Water Data'!E197))="","",OFFSET('Water Data'!$E$27,0,10*ROW('Water Data'!E197)))</f>
        <v/>
      </c>
      <c r="BW203" s="278" t="str">
        <f ca="true">+IF(OFFSET('Water Data'!$E$28,0,10*ROW('Water Data'!E197))="","",OFFSET('Water Data'!$E$28,0,10*ROW('Water Data'!E197)))</f>
        <v/>
      </c>
      <c r="BX203" s="278" t="str">
        <f ca="true">+IF(OFFSET('Water Data'!$E$29,0,10*ROW('Water Data'!E197))="","",OFFSET('Water Data'!$E$29,0,10*ROW('Water Data'!E197)))</f>
        <v/>
      </c>
      <c r="BY203" s="278" t="str">
        <f ca="true">+IF(OFFSET('Water Data'!$F$27,0,10*ROW('Water Data'!F197))="","",OFFSET('Water Data'!$F$27,0,10*ROW('Water Data'!F197)))</f>
        <v/>
      </c>
      <c r="BZ203" s="278" t="str">
        <f ca="true">+IF(OFFSET('Water Data'!$F$28,0,10*ROW('Water Data'!F197))="","",OFFSET('Water Data'!$F$28,0,10*ROW('Water Data'!F197)))</f>
        <v/>
      </c>
      <c r="CA203" s="278" t="str">
        <f ca="true">+IF(OFFSET('Water Data'!$F$29,0,10*ROW('Water Data'!F197))="","",OFFSET('Water Data'!$F$29,0,10*ROW('Water Data'!F197)))</f>
        <v/>
      </c>
      <c r="CB203" s="278" t="str">
        <f ca="true">+IF(OFFSET('Water Data'!$G$27,0,10*ROW('Water Data'!G197))="","",OFFSET('Water Data'!$G$27,0,10*ROW('Water Data'!G197)))</f>
        <v/>
      </c>
      <c r="CC203" s="278" t="str">
        <f ca="true">+IF(OFFSET('Water Data'!$G$28,0,10*ROW('Water Data'!G197))="","",OFFSET('Water Data'!$G$28,0,10*ROW('Water Data'!G197)))</f>
        <v/>
      </c>
      <c r="CD203" s="278" t="str">
        <f ca="true">+IF(OFFSET('Water Data'!$G$29,0,10*ROW('Water Data'!G197))="","",OFFSET('Water Data'!$G$29,0,10*ROW('Water Data'!G197)))</f>
        <v/>
      </c>
      <c r="CE203" s="278" t="str">
        <f ca="true">+IF(OFFSET('Water Data'!$H$27,0,10*ROW('Water Data'!H197))="","",OFFSET('Water Data'!$H$27,0,10*ROW('Water Data'!H197)))</f>
        <v/>
      </c>
      <c r="CF203" s="278" t="str">
        <f ca="true">+IF(OFFSET('Water Data'!$H$28,0,10*ROW('Water Data'!H197))="","",OFFSET('Water Data'!$H$28,0,10*ROW('Water Data'!H197)))</f>
        <v/>
      </c>
      <c r="CG203" s="278" t="str">
        <f ca="true">+IF(OFFSET('Water Data'!$H$29,0,10*ROW('Water Data'!H197))="","",OFFSET('Water Data'!$H$29,0,10*ROW('Water Data'!H197)))</f>
        <v/>
      </c>
      <c r="CH203" s="278" t="str">
        <f ca="true">+IF(OFFSET('Water Data'!$I$27,0,10*ROW('Water Data'!I197))="","",OFFSET('Water Data'!$I$27,0,10*ROW('Water Data'!I197)))</f>
        <v/>
      </c>
      <c r="CI203" s="278" t="str">
        <f ca="true">+IF(OFFSET('Water Data'!$I$28,0,10*ROW('Water Data'!I197))="","",OFFSET('Water Data'!$I$28,0,10*ROW('Water Data'!I197)))</f>
        <v/>
      </c>
      <c r="CJ203" s="278" t="str">
        <f ca="true">+IF(OFFSET('Water Data'!$I$29,0,10*ROW('Water Data'!I197))="","",OFFSET('Water Data'!$I$29,0,10*ROW('Water Data'!I197)))</f>
        <v/>
      </c>
      <c r="CK203" s="278" t="str">
        <f ca="true">+IF(OFFSET('Sanitation Data'!$D$28,0,10*ROW('Sanitation Data'!D197))="","",OFFSET('Sanitation Data'!$D$28,0,10*ROW('Sanitation Data'!D197)))</f>
        <v/>
      </c>
      <c r="CL203" s="278" t="str">
        <f ca="true">+IF(OFFSET('Sanitation Data'!$D$29,0,10*ROW('Sanitation Data'!D197))="","",OFFSET('Sanitation Data'!$D$29,0,10*ROW('Sanitation Data'!D197)))</f>
        <v/>
      </c>
      <c r="CM203" s="278" t="str">
        <f ca="true">+IF(OFFSET('Sanitation Data'!$D$30,0,10*ROW('Sanitation Data'!D197))="","",OFFSET('Sanitation Data'!$D$30,0,10*ROW('Sanitation Data'!D197)))</f>
        <v/>
      </c>
      <c r="CN203" s="278" t="str">
        <f ca="true">+IF(OFFSET('Sanitation Data'!$D$31,0,10*ROW('Sanitation Data'!D197))="","",OFFSET('Sanitation Data'!$D$31,0,10*ROW('Sanitation Data'!D197)))</f>
        <v/>
      </c>
      <c r="CO203" s="278" t="str">
        <f ca="true">+IF(OFFSET('Sanitation Data'!$D$32,0,10*ROW('Sanitation Data'!D197))="","",OFFSET('Sanitation Data'!$D$32,0,10*ROW('Sanitation Data'!D197)))</f>
        <v/>
      </c>
      <c r="CP203" s="278" t="str">
        <f ca="true">+IF(OFFSET('Sanitation Data'!$E$28,0,10*ROW('Sanitation Data'!E197))="","",OFFSET('Sanitation Data'!$E$28,0,10*ROW('Sanitation Data'!E197)))</f>
        <v/>
      </c>
      <c r="CQ203" s="278" t="str">
        <f ca="true">+IF(OFFSET('Sanitation Data'!$E$29,0,10*ROW('Sanitation Data'!E197))="","",OFFSET('Sanitation Data'!$E$29,0,10*ROW('Sanitation Data'!E197)))</f>
        <v/>
      </c>
      <c r="CR203" s="278" t="str">
        <f ca="true">+IF(OFFSET('Sanitation Data'!$E$30,0,10*ROW('Sanitation Data'!E197))="","",OFFSET('Sanitation Data'!$E$30,0,10*ROW('Sanitation Data'!E197)))</f>
        <v/>
      </c>
      <c r="CS203" s="278" t="str">
        <f ca="true">+IF(OFFSET('Sanitation Data'!$E$31,0,10*ROW('Sanitation Data'!E197))="","",OFFSET('Sanitation Data'!$E$31,0,10*ROW('Sanitation Data'!E197)))</f>
        <v/>
      </c>
      <c r="CT203" s="278" t="str">
        <f ca="true">+IF(OFFSET('Sanitation Data'!$E$32,0,10*ROW('Sanitation Data'!E197))="","",OFFSET('Sanitation Data'!$E$32,0,10*ROW('Sanitation Data'!E197)))</f>
        <v/>
      </c>
      <c r="CU203" s="278" t="str">
        <f ca="true">+IF(OFFSET('Sanitation Data'!$F$28,0,10*ROW('Sanitation Data'!F197))="","",OFFSET('Sanitation Data'!$F$28,0,10*ROW('Sanitation Data'!F197)))</f>
        <v/>
      </c>
      <c r="CV203" s="278" t="str">
        <f ca="true">+IF(OFFSET('Sanitation Data'!$F$29,0,10*ROW('Sanitation Data'!F197))="","",OFFSET('Sanitation Data'!$F$29,0,10*ROW('Sanitation Data'!F197)))</f>
        <v/>
      </c>
      <c r="CW203" s="278" t="str">
        <f ca="true">+IF(OFFSET('Sanitation Data'!$F$30,0,10*ROW('Sanitation Data'!F197))="","",OFFSET('Sanitation Data'!$F$30,0,10*ROW('Sanitation Data'!F197)))</f>
        <v/>
      </c>
      <c r="CX203" s="278" t="str">
        <f ca="true">+IF(OFFSET('Sanitation Data'!$F$31,0,10*ROW('Sanitation Data'!F197))="","",OFFSET('Sanitation Data'!$F$31,0,10*ROW('Sanitation Data'!F197)))</f>
        <v/>
      </c>
      <c r="CY203" s="278" t="str">
        <f ca="true">+IF(OFFSET('Sanitation Data'!$F$32,0,10*ROW('Sanitation Data'!F197))="","",OFFSET('Sanitation Data'!$F$32,0,10*ROW('Sanitation Data'!F197)))</f>
        <v/>
      </c>
      <c r="CZ203" s="278" t="str">
        <f ca="true">+IF(OFFSET('Sanitation Data'!$G$28,0,10*ROW('Sanitation Data'!G197))="","",OFFSET('Sanitation Data'!$G$28,0,10*ROW('Sanitation Data'!G197)))</f>
        <v/>
      </c>
      <c r="DA203" s="278" t="str">
        <f ca="true">+IF(OFFSET('Sanitation Data'!$G$29,0,10*ROW('Sanitation Data'!G197))="","",OFFSET('Sanitation Data'!$G$29,0,10*ROW('Sanitation Data'!G197)))</f>
        <v/>
      </c>
      <c r="DB203" s="278" t="str">
        <f ca="true">+IF(OFFSET('Sanitation Data'!$G$30,0,10*ROW('Sanitation Data'!G197))="","",OFFSET('Sanitation Data'!$G$30,0,10*ROW('Sanitation Data'!G197)))</f>
        <v/>
      </c>
      <c r="DC203" s="278" t="str">
        <f ca="true">+IF(OFFSET('Sanitation Data'!$G$31,0,10*ROW('Sanitation Data'!G197))="","",OFFSET('Sanitation Data'!$G$31,0,10*ROW('Sanitation Data'!G197)))</f>
        <v/>
      </c>
      <c r="DD203" s="278" t="str">
        <f ca="true">+IF(OFFSET('Sanitation Data'!$G$32,0,10*ROW('Sanitation Data'!G197))="","",OFFSET('Sanitation Data'!$G$32,0,10*ROW('Sanitation Data'!G197)))</f>
        <v/>
      </c>
      <c r="DE203" s="278" t="str">
        <f ca="true">+IF(OFFSET('Sanitation Data'!$H$28,0,10*ROW('Sanitation Data'!H197))="","",OFFSET('Sanitation Data'!$H$28,0,10*ROW('Sanitation Data'!H197)))</f>
        <v/>
      </c>
      <c r="DF203" s="278" t="str">
        <f ca="true">+IF(OFFSET('Sanitation Data'!$H$29,0,10*ROW('Sanitation Data'!H197))="","",OFFSET('Sanitation Data'!$H$29,0,10*ROW('Sanitation Data'!H197)))</f>
        <v/>
      </c>
      <c r="DG203" s="278" t="str">
        <f ca="true">+IF(OFFSET('Sanitation Data'!$H$30,0,10*ROW('Sanitation Data'!H197))="","",OFFSET('Sanitation Data'!$H$30,0,10*ROW('Sanitation Data'!H197)))</f>
        <v/>
      </c>
      <c r="DH203" s="278" t="str">
        <f ca="true">+IF(OFFSET('Sanitation Data'!$H$31,0,10*ROW('Sanitation Data'!H197))="","",OFFSET('Sanitation Data'!$H$31,0,10*ROW('Sanitation Data'!H197)))</f>
        <v/>
      </c>
      <c r="DI203" s="278" t="str">
        <f ca="true">+IF(OFFSET('Sanitation Data'!$H$32,0,10*ROW('Sanitation Data'!H197))="","",OFFSET('Sanitation Data'!$H$32,0,10*ROW('Sanitation Data'!H197)))</f>
        <v/>
      </c>
      <c r="DJ203" s="278" t="str">
        <f ca="true">+IF(OFFSET('Sanitation Data'!$I$28,0,10*ROW('Sanitation Data'!I197))="","",OFFSET('Sanitation Data'!$I$28,0,10*ROW('Sanitation Data'!I197)))</f>
        <v/>
      </c>
      <c r="DK203" s="278" t="str">
        <f ca="true">+IF(OFFSET('Sanitation Data'!$I$29,0,10*ROW('Sanitation Data'!I197))="","",OFFSET('Sanitation Data'!$I$29,0,10*ROW('Sanitation Data'!I197)))</f>
        <v/>
      </c>
      <c r="DL203" s="278" t="str">
        <f ca="true">+IF(OFFSET('Sanitation Data'!$I$30,0,10*ROW('Sanitation Data'!I197))="","",OFFSET('Sanitation Data'!$I$30,0,10*ROW('Sanitation Data'!I197)))</f>
        <v/>
      </c>
      <c r="DM203" s="278" t="str">
        <f ca="true">+IF(OFFSET('Sanitation Data'!$I$31,0,10*ROW('Sanitation Data'!I197))="","",OFFSET('Sanitation Data'!$I$31,0,10*ROW('Sanitation Data'!I197)))</f>
        <v/>
      </c>
      <c r="DN203" s="278" t="str">
        <f ca="true">+IF(OFFSET('Sanitation Data'!$I$32,0,10*ROW('Sanitation Data'!I197))="","",OFFSET('Sanitation Data'!$I$32,0,10*ROW('Sanitation Data'!I197)))</f>
        <v/>
      </c>
      <c r="DO203" s="278" t="str">
        <f ca="true">+IF(OFFSET('Hygiene Data'!$D$11,0,10*ROW('Hygiene Data'!D197))="","",OFFSET('Hygiene Data'!$D$11,0,10*ROW('Hygiene Data'!D197)))</f>
        <v/>
      </c>
      <c r="DP203" s="278" t="str">
        <f ca="true">+IF(OFFSET('Hygiene Data'!$D$12,0,10*ROW('Hygiene Data'!D197))="","",OFFSET('Hygiene Data'!$D$12,0,10*ROW('Hygiene Data'!D197)))</f>
        <v/>
      </c>
      <c r="DQ203" s="278" t="str">
        <f ca="true">+IF(OFFSET('Hygiene Data'!$D$13,0,10*ROW('Hygiene Data'!D197))="","",OFFSET('Hygiene Data'!$D$13,0,10*ROW('Hygiene Data'!D197)))</f>
        <v/>
      </c>
      <c r="DR203" s="278" t="str">
        <f ca="true">+IF(OFFSET('Hygiene Data'!$E$11,0,10*ROW('Hygiene Data'!E197))="","",OFFSET('Hygiene Data'!$E$11,0,10*ROW('Hygiene Data'!E197)))</f>
        <v/>
      </c>
      <c r="DS203" s="278" t="str">
        <f ca="true">+IF(OFFSET('Hygiene Data'!$E$12,0,10*ROW('Hygiene Data'!E197))="","",OFFSET('Hygiene Data'!$E$12,0,10*ROW('Hygiene Data'!E197)))</f>
        <v/>
      </c>
      <c r="DT203" s="278" t="str">
        <f ca="true">+IF(OFFSET('Hygiene Data'!$E$13,0,10*ROW('Hygiene Data'!E197))="","",OFFSET('Hygiene Data'!$E$13,0,10*ROW('Hygiene Data'!E197)))</f>
        <v/>
      </c>
      <c r="DU203" s="278" t="str">
        <f ca="true">+IF(OFFSET('Hygiene Data'!$F$11,0,10*ROW('Hygiene Data'!F197))="","",OFFSET('Hygiene Data'!$F$11,0,10*ROW('Hygiene Data'!F197)))</f>
        <v/>
      </c>
      <c r="DV203" s="278" t="str">
        <f ca="true">+IF(OFFSET('Hygiene Data'!$F$12,0,10*ROW('Hygiene Data'!F197))="","",OFFSET('Hygiene Data'!$F$12,0,10*ROW('Hygiene Data'!F197)))</f>
        <v/>
      </c>
      <c r="DW203" s="278" t="str">
        <f ca="true">+IF(OFFSET('Hygiene Data'!$F$13,0,10*ROW('Hygiene Data'!F197))="","",OFFSET('Hygiene Data'!$F$13,0,10*ROW('Hygiene Data'!F197)))</f>
        <v/>
      </c>
      <c r="DX203" s="278" t="str">
        <f ca="true">+IF(OFFSET('Hygiene Data'!$G$11,0,10*ROW('Hygiene Data'!G197))="","",OFFSET('Hygiene Data'!$G$11,0,10*ROW('Hygiene Data'!G197)))</f>
        <v/>
      </c>
      <c r="DY203" s="278" t="str">
        <f ca="true">+IF(OFFSET('Hygiene Data'!$G$12,0,10*ROW('Hygiene Data'!G197))="","",OFFSET('Hygiene Data'!$G$12,0,10*ROW('Hygiene Data'!G197)))</f>
        <v/>
      </c>
      <c r="DZ203" s="278" t="str">
        <f ca="true">+IF(OFFSET('Hygiene Data'!$G$13,0,10*ROW('Hygiene Data'!G197))="","",OFFSET('Hygiene Data'!$G$13,0,10*ROW('Hygiene Data'!G197)))</f>
        <v/>
      </c>
      <c r="EA203" s="278" t="str">
        <f ca="true">+IF(OFFSET('Hygiene Data'!$H$11,0,10*ROW('Hygiene Data'!H197))="","",OFFSET('Hygiene Data'!$H$11,0,10*ROW('Hygiene Data'!H197)))</f>
        <v/>
      </c>
      <c r="EB203" s="278" t="str">
        <f ca="true">+IF(OFFSET('Hygiene Data'!$H$12,0,10*ROW('Hygiene Data'!H197))="","",OFFSET('Hygiene Data'!$H$12,0,10*ROW('Hygiene Data'!H197)))</f>
        <v/>
      </c>
      <c r="EC203" s="278" t="str">
        <f ca="true">+IF(OFFSET('Hygiene Data'!$H$13,0,10*ROW('Hygiene Data'!H197))="","",OFFSET('Hygiene Data'!$H$13,0,10*ROW('Hygiene Data'!H197)))</f>
        <v/>
      </c>
      <c r="ED203" s="278" t="str">
        <f ca="true">+IF(OFFSET('Hygiene Data'!$I$11,0,10*ROW('Hygiene Data'!I197))="","",OFFSET('Hygiene Data'!$I$11,0,10*ROW('Hygiene Data'!I197)))</f>
        <v/>
      </c>
      <c r="EE203" s="278" t="str">
        <f ca="true">+IF(OFFSET('Hygiene Data'!$I$12,0,10*ROW('Hygiene Data'!I197))="","",OFFSET('Hygiene Data'!$I$12,0,10*ROW('Hygiene Data'!I197)))</f>
        <v/>
      </c>
      <c r="EF203" s="278" t="str">
        <f ca="true">+IF(OFFSET('Hygiene Data'!$I$13,0,10*ROW('Hygiene Data'!I197))="","",OFFSET('Hygiene Data'!$I$13,0,10*ROW('Hygiene Data'!I197)))</f>
        <v/>
      </c>
    </row>
    <row xmlns:x14ac="http://schemas.microsoft.com/office/spreadsheetml/2009/9/ac" r="204" x14ac:dyDescent="0.2">
      <c r="A204" s="35" t="str">
        <f ca="true">+IF(OFFSET('Water Data'!$B$2,0,10*ROW('Water Data'!E198))="","",OFFSET('Water Data'!$B$2,0,10*ROW('Water Data'!E198)))</f>
        <v/>
      </c>
      <c r="B204" s="35" t="str">
        <f ca="true">+IF(OFFSET('Water Data'!$C$2,0,10*ROW('Water Data'!F198))="","",OFFSET('Water Data'!$C$2,0,10*ROW('Water Data'!F198)))</f>
        <v/>
      </c>
      <c r="C204" s="334" t="str">
        <f t="shared" ca="true" si="3"/>
        <v/>
      </c>
      <c r="D204" s="91"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1"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1"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1"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1"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1"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1"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1"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1"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1"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1"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1"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1"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1"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1"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1"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1"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1"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2"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2"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2"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2"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2"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2"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2"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2"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2"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2"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2"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2"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2"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2"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2"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2"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2"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2"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2"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2"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2"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2"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2"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2"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2"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2"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2"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2"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2"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2"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3"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3"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3"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3"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3"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3"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3"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3"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3"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3"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3"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3"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3"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3"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3"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3"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3"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3"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8"/>
      <c r="BS204" s="278" t="str">
        <f ca="true">+IF(OFFSET('Water Data'!$D$27,0,10*ROW('Water Data'!D198))="","",OFFSET('Water Data'!$D$27,0,10*ROW('Water Data'!D198)))</f>
        <v/>
      </c>
      <c r="BT204" s="278" t="str">
        <f ca="true">+IF(OFFSET('Water Data'!$D$28,0,10*ROW('Water Data'!D198))="","",OFFSET('Water Data'!$D$28,0,10*ROW('Water Data'!D198)))</f>
        <v/>
      </c>
      <c r="BU204" s="278" t="str">
        <f ca="true">+IF(OFFSET('Water Data'!$D$29,0,10*ROW('Water Data'!D198))="","",OFFSET('Water Data'!$D$29,0,10*ROW('Water Data'!D198)))</f>
        <v/>
      </c>
      <c r="BV204" s="278" t="str">
        <f ca="true">+IF(OFFSET('Water Data'!$E$27,0,10*ROW('Water Data'!E198))="","",OFFSET('Water Data'!$E$27,0,10*ROW('Water Data'!E198)))</f>
        <v/>
      </c>
      <c r="BW204" s="278" t="str">
        <f ca="true">+IF(OFFSET('Water Data'!$E$28,0,10*ROW('Water Data'!E198))="","",OFFSET('Water Data'!$E$28,0,10*ROW('Water Data'!E198)))</f>
        <v/>
      </c>
      <c r="BX204" s="278" t="str">
        <f ca="true">+IF(OFFSET('Water Data'!$E$29,0,10*ROW('Water Data'!E198))="","",OFFSET('Water Data'!$E$29,0,10*ROW('Water Data'!E198)))</f>
        <v/>
      </c>
      <c r="BY204" s="278" t="str">
        <f ca="true">+IF(OFFSET('Water Data'!$F$27,0,10*ROW('Water Data'!F198))="","",OFFSET('Water Data'!$F$27,0,10*ROW('Water Data'!F198)))</f>
        <v/>
      </c>
      <c r="BZ204" s="278" t="str">
        <f ca="true">+IF(OFFSET('Water Data'!$F$28,0,10*ROW('Water Data'!F198))="","",OFFSET('Water Data'!$F$28,0,10*ROW('Water Data'!F198)))</f>
        <v/>
      </c>
      <c r="CA204" s="278" t="str">
        <f ca="true">+IF(OFFSET('Water Data'!$F$29,0,10*ROW('Water Data'!F198))="","",OFFSET('Water Data'!$F$29,0,10*ROW('Water Data'!F198)))</f>
        <v/>
      </c>
      <c r="CB204" s="278" t="str">
        <f ca="true">+IF(OFFSET('Water Data'!$G$27,0,10*ROW('Water Data'!G198))="","",OFFSET('Water Data'!$G$27,0,10*ROW('Water Data'!G198)))</f>
        <v/>
      </c>
      <c r="CC204" s="278" t="str">
        <f ca="true">+IF(OFFSET('Water Data'!$G$28,0,10*ROW('Water Data'!G198))="","",OFFSET('Water Data'!$G$28,0,10*ROW('Water Data'!G198)))</f>
        <v/>
      </c>
      <c r="CD204" s="278" t="str">
        <f ca="true">+IF(OFFSET('Water Data'!$G$29,0,10*ROW('Water Data'!G198))="","",OFFSET('Water Data'!$G$29,0,10*ROW('Water Data'!G198)))</f>
        <v/>
      </c>
      <c r="CE204" s="278" t="str">
        <f ca="true">+IF(OFFSET('Water Data'!$H$27,0,10*ROW('Water Data'!H198))="","",OFFSET('Water Data'!$H$27,0,10*ROW('Water Data'!H198)))</f>
        <v/>
      </c>
      <c r="CF204" s="278" t="str">
        <f ca="true">+IF(OFFSET('Water Data'!$H$28,0,10*ROW('Water Data'!H198))="","",OFFSET('Water Data'!$H$28,0,10*ROW('Water Data'!H198)))</f>
        <v/>
      </c>
      <c r="CG204" s="278" t="str">
        <f ca="true">+IF(OFFSET('Water Data'!$H$29,0,10*ROW('Water Data'!H198))="","",OFFSET('Water Data'!$H$29,0,10*ROW('Water Data'!H198)))</f>
        <v/>
      </c>
      <c r="CH204" s="278" t="str">
        <f ca="true">+IF(OFFSET('Water Data'!$I$27,0,10*ROW('Water Data'!I198))="","",OFFSET('Water Data'!$I$27,0,10*ROW('Water Data'!I198)))</f>
        <v/>
      </c>
      <c r="CI204" s="278" t="str">
        <f ca="true">+IF(OFFSET('Water Data'!$I$28,0,10*ROW('Water Data'!I198))="","",OFFSET('Water Data'!$I$28,0,10*ROW('Water Data'!I198)))</f>
        <v/>
      </c>
      <c r="CJ204" s="278" t="str">
        <f ca="true">+IF(OFFSET('Water Data'!$I$29,0,10*ROW('Water Data'!I198))="","",OFFSET('Water Data'!$I$29,0,10*ROW('Water Data'!I198)))</f>
        <v/>
      </c>
      <c r="CK204" s="278" t="str">
        <f ca="true">+IF(OFFSET('Sanitation Data'!$D$28,0,10*ROW('Sanitation Data'!D198))="","",OFFSET('Sanitation Data'!$D$28,0,10*ROW('Sanitation Data'!D198)))</f>
        <v/>
      </c>
      <c r="CL204" s="278" t="str">
        <f ca="true">+IF(OFFSET('Sanitation Data'!$D$29,0,10*ROW('Sanitation Data'!D198))="","",OFFSET('Sanitation Data'!$D$29,0,10*ROW('Sanitation Data'!D198)))</f>
        <v/>
      </c>
      <c r="CM204" s="278" t="str">
        <f ca="true">+IF(OFFSET('Sanitation Data'!$D$30,0,10*ROW('Sanitation Data'!D198))="","",OFFSET('Sanitation Data'!$D$30,0,10*ROW('Sanitation Data'!D198)))</f>
        <v/>
      </c>
      <c r="CN204" s="278" t="str">
        <f ca="true">+IF(OFFSET('Sanitation Data'!$D$31,0,10*ROW('Sanitation Data'!D198))="","",OFFSET('Sanitation Data'!$D$31,0,10*ROW('Sanitation Data'!D198)))</f>
        <v/>
      </c>
      <c r="CO204" s="278" t="str">
        <f ca="true">+IF(OFFSET('Sanitation Data'!$D$32,0,10*ROW('Sanitation Data'!D198))="","",OFFSET('Sanitation Data'!$D$32,0,10*ROW('Sanitation Data'!D198)))</f>
        <v/>
      </c>
      <c r="CP204" s="278" t="str">
        <f ca="true">+IF(OFFSET('Sanitation Data'!$E$28,0,10*ROW('Sanitation Data'!E198))="","",OFFSET('Sanitation Data'!$E$28,0,10*ROW('Sanitation Data'!E198)))</f>
        <v/>
      </c>
      <c r="CQ204" s="278" t="str">
        <f ca="true">+IF(OFFSET('Sanitation Data'!$E$29,0,10*ROW('Sanitation Data'!E198))="","",OFFSET('Sanitation Data'!$E$29,0,10*ROW('Sanitation Data'!E198)))</f>
        <v/>
      </c>
      <c r="CR204" s="278" t="str">
        <f ca="true">+IF(OFFSET('Sanitation Data'!$E$30,0,10*ROW('Sanitation Data'!E198))="","",OFFSET('Sanitation Data'!$E$30,0,10*ROW('Sanitation Data'!E198)))</f>
        <v/>
      </c>
      <c r="CS204" s="278" t="str">
        <f ca="true">+IF(OFFSET('Sanitation Data'!$E$31,0,10*ROW('Sanitation Data'!E198))="","",OFFSET('Sanitation Data'!$E$31,0,10*ROW('Sanitation Data'!E198)))</f>
        <v/>
      </c>
      <c r="CT204" s="278" t="str">
        <f ca="true">+IF(OFFSET('Sanitation Data'!$E$32,0,10*ROW('Sanitation Data'!E198))="","",OFFSET('Sanitation Data'!$E$32,0,10*ROW('Sanitation Data'!E198)))</f>
        <v/>
      </c>
      <c r="CU204" s="278" t="str">
        <f ca="true">+IF(OFFSET('Sanitation Data'!$F$28,0,10*ROW('Sanitation Data'!F198))="","",OFFSET('Sanitation Data'!$F$28,0,10*ROW('Sanitation Data'!F198)))</f>
        <v/>
      </c>
      <c r="CV204" s="278" t="str">
        <f ca="true">+IF(OFFSET('Sanitation Data'!$F$29,0,10*ROW('Sanitation Data'!F198))="","",OFFSET('Sanitation Data'!$F$29,0,10*ROW('Sanitation Data'!F198)))</f>
        <v/>
      </c>
      <c r="CW204" s="278" t="str">
        <f ca="true">+IF(OFFSET('Sanitation Data'!$F$30,0,10*ROW('Sanitation Data'!F198))="","",OFFSET('Sanitation Data'!$F$30,0,10*ROW('Sanitation Data'!F198)))</f>
        <v/>
      </c>
      <c r="CX204" s="278" t="str">
        <f ca="true">+IF(OFFSET('Sanitation Data'!$F$31,0,10*ROW('Sanitation Data'!F198))="","",OFFSET('Sanitation Data'!$F$31,0,10*ROW('Sanitation Data'!F198)))</f>
        <v/>
      </c>
      <c r="CY204" s="278" t="str">
        <f ca="true">+IF(OFFSET('Sanitation Data'!$F$32,0,10*ROW('Sanitation Data'!F198))="","",OFFSET('Sanitation Data'!$F$32,0,10*ROW('Sanitation Data'!F198)))</f>
        <v/>
      </c>
      <c r="CZ204" s="278" t="str">
        <f ca="true">+IF(OFFSET('Sanitation Data'!$G$28,0,10*ROW('Sanitation Data'!G198))="","",OFFSET('Sanitation Data'!$G$28,0,10*ROW('Sanitation Data'!G198)))</f>
        <v/>
      </c>
      <c r="DA204" s="278" t="str">
        <f ca="true">+IF(OFFSET('Sanitation Data'!$G$29,0,10*ROW('Sanitation Data'!G198))="","",OFFSET('Sanitation Data'!$G$29,0,10*ROW('Sanitation Data'!G198)))</f>
        <v/>
      </c>
      <c r="DB204" s="278" t="str">
        <f ca="true">+IF(OFFSET('Sanitation Data'!$G$30,0,10*ROW('Sanitation Data'!G198))="","",OFFSET('Sanitation Data'!$G$30,0,10*ROW('Sanitation Data'!G198)))</f>
        <v/>
      </c>
      <c r="DC204" s="278" t="str">
        <f ca="true">+IF(OFFSET('Sanitation Data'!$G$31,0,10*ROW('Sanitation Data'!G198))="","",OFFSET('Sanitation Data'!$G$31,0,10*ROW('Sanitation Data'!G198)))</f>
        <v/>
      </c>
      <c r="DD204" s="278" t="str">
        <f ca="true">+IF(OFFSET('Sanitation Data'!$G$32,0,10*ROW('Sanitation Data'!G198))="","",OFFSET('Sanitation Data'!$G$32,0,10*ROW('Sanitation Data'!G198)))</f>
        <v/>
      </c>
      <c r="DE204" s="278" t="str">
        <f ca="true">+IF(OFFSET('Sanitation Data'!$H$28,0,10*ROW('Sanitation Data'!H198))="","",OFFSET('Sanitation Data'!$H$28,0,10*ROW('Sanitation Data'!H198)))</f>
        <v/>
      </c>
      <c r="DF204" s="278" t="str">
        <f ca="true">+IF(OFFSET('Sanitation Data'!$H$29,0,10*ROW('Sanitation Data'!H198))="","",OFFSET('Sanitation Data'!$H$29,0,10*ROW('Sanitation Data'!H198)))</f>
        <v/>
      </c>
      <c r="DG204" s="278" t="str">
        <f ca="true">+IF(OFFSET('Sanitation Data'!$H$30,0,10*ROW('Sanitation Data'!H198))="","",OFFSET('Sanitation Data'!$H$30,0,10*ROW('Sanitation Data'!H198)))</f>
        <v/>
      </c>
      <c r="DH204" s="278" t="str">
        <f ca="true">+IF(OFFSET('Sanitation Data'!$H$31,0,10*ROW('Sanitation Data'!H198))="","",OFFSET('Sanitation Data'!$H$31,0,10*ROW('Sanitation Data'!H198)))</f>
        <v/>
      </c>
      <c r="DI204" s="278" t="str">
        <f ca="true">+IF(OFFSET('Sanitation Data'!$H$32,0,10*ROW('Sanitation Data'!H198))="","",OFFSET('Sanitation Data'!$H$32,0,10*ROW('Sanitation Data'!H198)))</f>
        <v/>
      </c>
      <c r="DJ204" s="278" t="str">
        <f ca="true">+IF(OFFSET('Sanitation Data'!$I$28,0,10*ROW('Sanitation Data'!I198))="","",OFFSET('Sanitation Data'!$I$28,0,10*ROW('Sanitation Data'!I198)))</f>
        <v/>
      </c>
      <c r="DK204" s="278" t="str">
        <f ca="true">+IF(OFFSET('Sanitation Data'!$I$29,0,10*ROW('Sanitation Data'!I198))="","",OFFSET('Sanitation Data'!$I$29,0,10*ROW('Sanitation Data'!I198)))</f>
        <v/>
      </c>
      <c r="DL204" s="278" t="str">
        <f ca="true">+IF(OFFSET('Sanitation Data'!$I$30,0,10*ROW('Sanitation Data'!I198))="","",OFFSET('Sanitation Data'!$I$30,0,10*ROW('Sanitation Data'!I198)))</f>
        <v/>
      </c>
      <c r="DM204" s="278" t="str">
        <f ca="true">+IF(OFFSET('Sanitation Data'!$I$31,0,10*ROW('Sanitation Data'!I198))="","",OFFSET('Sanitation Data'!$I$31,0,10*ROW('Sanitation Data'!I198)))</f>
        <v/>
      </c>
      <c r="DN204" s="278" t="str">
        <f ca="true">+IF(OFFSET('Sanitation Data'!$I$32,0,10*ROW('Sanitation Data'!I198))="","",OFFSET('Sanitation Data'!$I$32,0,10*ROW('Sanitation Data'!I198)))</f>
        <v/>
      </c>
      <c r="DO204" s="278" t="str">
        <f ca="true">+IF(OFFSET('Hygiene Data'!$D$11,0,10*ROW('Hygiene Data'!D198))="","",OFFSET('Hygiene Data'!$D$11,0,10*ROW('Hygiene Data'!D198)))</f>
        <v/>
      </c>
      <c r="DP204" s="278" t="str">
        <f ca="true">+IF(OFFSET('Hygiene Data'!$D$12,0,10*ROW('Hygiene Data'!D198))="","",OFFSET('Hygiene Data'!$D$12,0,10*ROW('Hygiene Data'!D198)))</f>
        <v/>
      </c>
      <c r="DQ204" s="278" t="str">
        <f ca="true">+IF(OFFSET('Hygiene Data'!$D$13,0,10*ROW('Hygiene Data'!D198))="","",OFFSET('Hygiene Data'!$D$13,0,10*ROW('Hygiene Data'!D198)))</f>
        <v/>
      </c>
      <c r="DR204" s="278" t="str">
        <f ca="true">+IF(OFFSET('Hygiene Data'!$E$11,0,10*ROW('Hygiene Data'!E198))="","",OFFSET('Hygiene Data'!$E$11,0,10*ROW('Hygiene Data'!E198)))</f>
        <v/>
      </c>
      <c r="DS204" s="278" t="str">
        <f ca="true">+IF(OFFSET('Hygiene Data'!$E$12,0,10*ROW('Hygiene Data'!E198))="","",OFFSET('Hygiene Data'!$E$12,0,10*ROW('Hygiene Data'!E198)))</f>
        <v/>
      </c>
      <c r="DT204" s="278" t="str">
        <f ca="true">+IF(OFFSET('Hygiene Data'!$E$13,0,10*ROW('Hygiene Data'!E198))="","",OFFSET('Hygiene Data'!$E$13,0,10*ROW('Hygiene Data'!E198)))</f>
        <v/>
      </c>
      <c r="DU204" s="278" t="str">
        <f ca="true">+IF(OFFSET('Hygiene Data'!$F$11,0,10*ROW('Hygiene Data'!F198))="","",OFFSET('Hygiene Data'!$F$11,0,10*ROW('Hygiene Data'!F198)))</f>
        <v/>
      </c>
      <c r="DV204" s="278" t="str">
        <f ca="true">+IF(OFFSET('Hygiene Data'!$F$12,0,10*ROW('Hygiene Data'!F198))="","",OFFSET('Hygiene Data'!$F$12,0,10*ROW('Hygiene Data'!F198)))</f>
        <v/>
      </c>
      <c r="DW204" s="278" t="str">
        <f ca="true">+IF(OFFSET('Hygiene Data'!$F$13,0,10*ROW('Hygiene Data'!F198))="","",OFFSET('Hygiene Data'!$F$13,0,10*ROW('Hygiene Data'!F198)))</f>
        <v/>
      </c>
      <c r="DX204" s="278" t="str">
        <f ca="true">+IF(OFFSET('Hygiene Data'!$G$11,0,10*ROW('Hygiene Data'!G198))="","",OFFSET('Hygiene Data'!$G$11,0,10*ROW('Hygiene Data'!G198)))</f>
        <v/>
      </c>
      <c r="DY204" s="278" t="str">
        <f ca="true">+IF(OFFSET('Hygiene Data'!$G$12,0,10*ROW('Hygiene Data'!G198))="","",OFFSET('Hygiene Data'!$G$12,0,10*ROW('Hygiene Data'!G198)))</f>
        <v/>
      </c>
      <c r="DZ204" s="278" t="str">
        <f ca="true">+IF(OFFSET('Hygiene Data'!$G$13,0,10*ROW('Hygiene Data'!G198))="","",OFFSET('Hygiene Data'!$G$13,0,10*ROW('Hygiene Data'!G198)))</f>
        <v/>
      </c>
      <c r="EA204" s="278" t="str">
        <f ca="true">+IF(OFFSET('Hygiene Data'!$H$11,0,10*ROW('Hygiene Data'!H198))="","",OFFSET('Hygiene Data'!$H$11,0,10*ROW('Hygiene Data'!H198)))</f>
        <v/>
      </c>
      <c r="EB204" s="278" t="str">
        <f ca="true">+IF(OFFSET('Hygiene Data'!$H$12,0,10*ROW('Hygiene Data'!H198))="","",OFFSET('Hygiene Data'!$H$12,0,10*ROW('Hygiene Data'!H198)))</f>
        <v/>
      </c>
      <c r="EC204" s="278" t="str">
        <f ca="true">+IF(OFFSET('Hygiene Data'!$H$13,0,10*ROW('Hygiene Data'!H198))="","",OFFSET('Hygiene Data'!$H$13,0,10*ROW('Hygiene Data'!H198)))</f>
        <v/>
      </c>
      <c r="ED204" s="278" t="str">
        <f ca="true">+IF(OFFSET('Hygiene Data'!$I$11,0,10*ROW('Hygiene Data'!I198))="","",OFFSET('Hygiene Data'!$I$11,0,10*ROW('Hygiene Data'!I198)))</f>
        <v/>
      </c>
      <c r="EE204" s="278" t="str">
        <f ca="true">+IF(OFFSET('Hygiene Data'!$I$12,0,10*ROW('Hygiene Data'!I198))="","",OFFSET('Hygiene Data'!$I$12,0,10*ROW('Hygiene Data'!I198)))</f>
        <v/>
      </c>
      <c r="EF204" s="278" t="str">
        <f ca="true">+IF(OFFSET('Hygiene Data'!$I$13,0,10*ROW('Hygiene Data'!I198))="","",OFFSET('Hygiene Data'!$I$13,0,10*ROW('Hygiene Data'!I198)))</f>
        <v/>
      </c>
    </row>
    <row xmlns:x14ac="http://schemas.microsoft.com/office/spreadsheetml/2009/9/ac" r="205" x14ac:dyDescent="0.2">
      <c r="A205" s="35" t="str">
        <f ca="true">+IF(OFFSET('Water Data'!$B$2,0,10*ROW('Water Data'!E199))="","",OFFSET('Water Data'!$B$2,0,10*ROW('Water Data'!E199)))</f>
        <v/>
      </c>
      <c r="B205" s="35" t="str">
        <f ca="true">+IF(OFFSET('Water Data'!$C$2,0,10*ROW('Water Data'!F199))="","",OFFSET('Water Data'!$C$2,0,10*ROW('Water Data'!F199)))</f>
        <v/>
      </c>
      <c r="C205" s="334" t="str">
        <f t="shared" ca="true" si="3"/>
        <v/>
      </c>
      <c r="D205" s="91"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1"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1"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1"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1"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1"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1"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1"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1"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1"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1"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1"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1"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1"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1"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1"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1"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1"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2"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2"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2"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2"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2"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2"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2"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2"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2"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2"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2"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2"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2"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2"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2"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2"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2"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2"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2"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2"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2"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2"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2"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2"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2"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2"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2"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2"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2"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2"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3"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3"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3"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3"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3"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3"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3"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3"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3"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3"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3"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3"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3"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3"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3"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3"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3"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3"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8"/>
      <c r="BS205" s="278" t="str">
        <f ca="true">+IF(OFFSET('Water Data'!$D$27,0,10*ROW('Water Data'!D199))="","",OFFSET('Water Data'!$D$27,0,10*ROW('Water Data'!D199)))</f>
        <v/>
      </c>
      <c r="BT205" s="278" t="str">
        <f ca="true">+IF(OFFSET('Water Data'!$D$28,0,10*ROW('Water Data'!D199))="","",OFFSET('Water Data'!$D$28,0,10*ROW('Water Data'!D199)))</f>
        <v/>
      </c>
      <c r="BU205" s="278" t="str">
        <f ca="true">+IF(OFFSET('Water Data'!$D$29,0,10*ROW('Water Data'!D199))="","",OFFSET('Water Data'!$D$29,0,10*ROW('Water Data'!D199)))</f>
        <v/>
      </c>
      <c r="BV205" s="278" t="str">
        <f ca="true">+IF(OFFSET('Water Data'!$E$27,0,10*ROW('Water Data'!E199))="","",OFFSET('Water Data'!$E$27,0,10*ROW('Water Data'!E199)))</f>
        <v/>
      </c>
      <c r="BW205" s="278" t="str">
        <f ca="true">+IF(OFFSET('Water Data'!$E$28,0,10*ROW('Water Data'!E199))="","",OFFSET('Water Data'!$E$28,0,10*ROW('Water Data'!E199)))</f>
        <v/>
      </c>
      <c r="BX205" s="278" t="str">
        <f ca="true">+IF(OFFSET('Water Data'!$E$29,0,10*ROW('Water Data'!E199))="","",OFFSET('Water Data'!$E$29,0,10*ROW('Water Data'!E199)))</f>
        <v/>
      </c>
      <c r="BY205" s="278" t="str">
        <f ca="true">+IF(OFFSET('Water Data'!$F$27,0,10*ROW('Water Data'!F199))="","",OFFSET('Water Data'!$F$27,0,10*ROW('Water Data'!F199)))</f>
        <v/>
      </c>
      <c r="BZ205" s="278" t="str">
        <f ca="true">+IF(OFFSET('Water Data'!$F$28,0,10*ROW('Water Data'!F199))="","",OFFSET('Water Data'!$F$28,0,10*ROW('Water Data'!F199)))</f>
        <v/>
      </c>
      <c r="CA205" s="278" t="str">
        <f ca="true">+IF(OFFSET('Water Data'!$F$29,0,10*ROW('Water Data'!F199))="","",OFFSET('Water Data'!$F$29,0,10*ROW('Water Data'!F199)))</f>
        <v/>
      </c>
      <c r="CB205" s="278" t="str">
        <f ca="true">+IF(OFFSET('Water Data'!$G$27,0,10*ROW('Water Data'!G199))="","",OFFSET('Water Data'!$G$27,0,10*ROW('Water Data'!G199)))</f>
        <v/>
      </c>
      <c r="CC205" s="278" t="str">
        <f ca="true">+IF(OFFSET('Water Data'!$G$28,0,10*ROW('Water Data'!G199))="","",OFFSET('Water Data'!$G$28,0,10*ROW('Water Data'!G199)))</f>
        <v/>
      </c>
      <c r="CD205" s="278" t="str">
        <f ca="true">+IF(OFFSET('Water Data'!$G$29,0,10*ROW('Water Data'!G199))="","",OFFSET('Water Data'!$G$29,0,10*ROW('Water Data'!G199)))</f>
        <v/>
      </c>
      <c r="CE205" s="278" t="str">
        <f ca="true">+IF(OFFSET('Water Data'!$H$27,0,10*ROW('Water Data'!H199))="","",OFFSET('Water Data'!$H$27,0,10*ROW('Water Data'!H199)))</f>
        <v/>
      </c>
      <c r="CF205" s="278" t="str">
        <f ca="true">+IF(OFFSET('Water Data'!$H$28,0,10*ROW('Water Data'!H199))="","",OFFSET('Water Data'!$H$28,0,10*ROW('Water Data'!H199)))</f>
        <v/>
      </c>
      <c r="CG205" s="278" t="str">
        <f ca="true">+IF(OFFSET('Water Data'!$H$29,0,10*ROW('Water Data'!H199))="","",OFFSET('Water Data'!$H$29,0,10*ROW('Water Data'!H199)))</f>
        <v/>
      </c>
      <c r="CH205" s="278" t="str">
        <f ca="true">+IF(OFFSET('Water Data'!$I$27,0,10*ROW('Water Data'!I199))="","",OFFSET('Water Data'!$I$27,0,10*ROW('Water Data'!I199)))</f>
        <v/>
      </c>
      <c r="CI205" s="278" t="str">
        <f ca="true">+IF(OFFSET('Water Data'!$I$28,0,10*ROW('Water Data'!I199))="","",OFFSET('Water Data'!$I$28,0,10*ROW('Water Data'!I199)))</f>
        <v/>
      </c>
      <c r="CJ205" s="278" t="str">
        <f ca="true">+IF(OFFSET('Water Data'!$I$29,0,10*ROW('Water Data'!I199))="","",OFFSET('Water Data'!$I$29,0,10*ROW('Water Data'!I199)))</f>
        <v/>
      </c>
      <c r="CK205" s="278" t="str">
        <f ca="true">+IF(OFFSET('Sanitation Data'!$D$28,0,10*ROW('Sanitation Data'!D199))="","",OFFSET('Sanitation Data'!$D$28,0,10*ROW('Sanitation Data'!D199)))</f>
        <v/>
      </c>
      <c r="CL205" s="278" t="str">
        <f ca="true">+IF(OFFSET('Sanitation Data'!$D$29,0,10*ROW('Sanitation Data'!D199))="","",OFFSET('Sanitation Data'!$D$29,0,10*ROW('Sanitation Data'!D199)))</f>
        <v/>
      </c>
      <c r="CM205" s="278" t="str">
        <f ca="true">+IF(OFFSET('Sanitation Data'!$D$30,0,10*ROW('Sanitation Data'!D199))="","",OFFSET('Sanitation Data'!$D$30,0,10*ROW('Sanitation Data'!D199)))</f>
        <v/>
      </c>
      <c r="CN205" s="278" t="str">
        <f ca="true">+IF(OFFSET('Sanitation Data'!$D$31,0,10*ROW('Sanitation Data'!D199))="","",OFFSET('Sanitation Data'!$D$31,0,10*ROW('Sanitation Data'!D199)))</f>
        <v/>
      </c>
      <c r="CO205" s="278" t="str">
        <f ca="true">+IF(OFFSET('Sanitation Data'!$D$32,0,10*ROW('Sanitation Data'!D199))="","",OFFSET('Sanitation Data'!$D$32,0,10*ROW('Sanitation Data'!D199)))</f>
        <v/>
      </c>
      <c r="CP205" s="278" t="str">
        <f ca="true">+IF(OFFSET('Sanitation Data'!$E$28,0,10*ROW('Sanitation Data'!E199))="","",OFFSET('Sanitation Data'!$E$28,0,10*ROW('Sanitation Data'!E199)))</f>
        <v/>
      </c>
      <c r="CQ205" s="278" t="str">
        <f ca="true">+IF(OFFSET('Sanitation Data'!$E$29,0,10*ROW('Sanitation Data'!E199))="","",OFFSET('Sanitation Data'!$E$29,0,10*ROW('Sanitation Data'!E199)))</f>
        <v/>
      </c>
      <c r="CR205" s="278" t="str">
        <f ca="true">+IF(OFFSET('Sanitation Data'!$E$30,0,10*ROW('Sanitation Data'!E199))="","",OFFSET('Sanitation Data'!$E$30,0,10*ROW('Sanitation Data'!E199)))</f>
        <v/>
      </c>
      <c r="CS205" s="278" t="str">
        <f ca="true">+IF(OFFSET('Sanitation Data'!$E$31,0,10*ROW('Sanitation Data'!E199))="","",OFFSET('Sanitation Data'!$E$31,0,10*ROW('Sanitation Data'!E199)))</f>
        <v/>
      </c>
      <c r="CT205" s="278" t="str">
        <f ca="true">+IF(OFFSET('Sanitation Data'!$E$32,0,10*ROW('Sanitation Data'!E199))="","",OFFSET('Sanitation Data'!$E$32,0,10*ROW('Sanitation Data'!E199)))</f>
        <v/>
      </c>
      <c r="CU205" s="278" t="str">
        <f ca="true">+IF(OFFSET('Sanitation Data'!$F$28,0,10*ROW('Sanitation Data'!F199))="","",OFFSET('Sanitation Data'!$F$28,0,10*ROW('Sanitation Data'!F199)))</f>
        <v/>
      </c>
      <c r="CV205" s="278" t="str">
        <f ca="true">+IF(OFFSET('Sanitation Data'!$F$29,0,10*ROW('Sanitation Data'!F199))="","",OFFSET('Sanitation Data'!$F$29,0,10*ROW('Sanitation Data'!F199)))</f>
        <v/>
      </c>
      <c r="CW205" s="278" t="str">
        <f ca="true">+IF(OFFSET('Sanitation Data'!$F$30,0,10*ROW('Sanitation Data'!F199))="","",OFFSET('Sanitation Data'!$F$30,0,10*ROW('Sanitation Data'!F199)))</f>
        <v/>
      </c>
      <c r="CX205" s="278" t="str">
        <f ca="true">+IF(OFFSET('Sanitation Data'!$F$31,0,10*ROW('Sanitation Data'!F199))="","",OFFSET('Sanitation Data'!$F$31,0,10*ROW('Sanitation Data'!F199)))</f>
        <v/>
      </c>
      <c r="CY205" s="278" t="str">
        <f ca="true">+IF(OFFSET('Sanitation Data'!$F$32,0,10*ROW('Sanitation Data'!F199))="","",OFFSET('Sanitation Data'!$F$32,0,10*ROW('Sanitation Data'!F199)))</f>
        <v/>
      </c>
      <c r="CZ205" s="278" t="str">
        <f ca="true">+IF(OFFSET('Sanitation Data'!$G$28,0,10*ROW('Sanitation Data'!G199))="","",OFFSET('Sanitation Data'!$G$28,0,10*ROW('Sanitation Data'!G199)))</f>
        <v/>
      </c>
      <c r="DA205" s="278" t="str">
        <f ca="true">+IF(OFFSET('Sanitation Data'!$G$29,0,10*ROW('Sanitation Data'!G199))="","",OFFSET('Sanitation Data'!$G$29,0,10*ROW('Sanitation Data'!G199)))</f>
        <v/>
      </c>
      <c r="DB205" s="278" t="str">
        <f ca="true">+IF(OFFSET('Sanitation Data'!$G$30,0,10*ROW('Sanitation Data'!G199))="","",OFFSET('Sanitation Data'!$G$30,0,10*ROW('Sanitation Data'!G199)))</f>
        <v/>
      </c>
      <c r="DC205" s="278" t="str">
        <f ca="true">+IF(OFFSET('Sanitation Data'!$G$31,0,10*ROW('Sanitation Data'!G199))="","",OFFSET('Sanitation Data'!$G$31,0,10*ROW('Sanitation Data'!G199)))</f>
        <v/>
      </c>
      <c r="DD205" s="278" t="str">
        <f ca="true">+IF(OFFSET('Sanitation Data'!$G$32,0,10*ROW('Sanitation Data'!G199))="","",OFFSET('Sanitation Data'!$G$32,0,10*ROW('Sanitation Data'!G199)))</f>
        <v/>
      </c>
      <c r="DE205" s="278" t="str">
        <f ca="true">+IF(OFFSET('Sanitation Data'!$H$28,0,10*ROW('Sanitation Data'!H199))="","",OFFSET('Sanitation Data'!$H$28,0,10*ROW('Sanitation Data'!H199)))</f>
        <v/>
      </c>
      <c r="DF205" s="278" t="str">
        <f ca="true">+IF(OFFSET('Sanitation Data'!$H$29,0,10*ROW('Sanitation Data'!H199))="","",OFFSET('Sanitation Data'!$H$29,0,10*ROW('Sanitation Data'!H199)))</f>
        <v/>
      </c>
      <c r="DG205" s="278" t="str">
        <f ca="true">+IF(OFFSET('Sanitation Data'!$H$30,0,10*ROW('Sanitation Data'!H199))="","",OFFSET('Sanitation Data'!$H$30,0,10*ROW('Sanitation Data'!H199)))</f>
        <v/>
      </c>
      <c r="DH205" s="278" t="str">
        <f ca="true">+IF(OFFSET('Sanitation Data'!$H$31,0,10*ROW('Sanitation Data'!H199))="","",OFFSET('Sanitation Data'!$H$31,0,10*ROW('Sanitation Data'!H199)))</f>
        <v/>
      </c>
      <c r="DI205" s="278" t="str">
        <f ca="true">+IF(OFFSET('Sanitation Data'!$H$32,0,10*ROW('Sanitation Data'!H199))="","",OFFSET('Sanitation Data'!$H$32,0,10*ROW('Sanitation Data'!H199)))</f>
        <v/>
      </c>
      <c r="DJ205" s="278" t="str">
        <f ca="true">+IF(OFFSET('Sanitation Data'!$I$28,0,10*ROW('Sanitation Data'!I199))="","",OFFSET('Sanitation Data'!$I$28,0,10*ROW('Sanitation Data'!I199)))</f>
        <v/>
      </c>
      <c r="DK205" s="278" t="str">
        <f ca="true">+IF(OFFSET('Sanitation Data'!$I$29,0,10*ROW('Sanitation Data'!I199))="","",OFFSET('Sanitation Data'!$I$29,0,10*ROW('Sanitation Data'!I199)))</f>
        <v/>
      </c>
      <c r="DL205" s="278" t="str">
        <f ca="true">+IF(OFFSET('Sanitation Data'!$I$30,0,10*ROW('Sanitation Data'!I199))="","",OFFSET('Sanitation Data'!$I$30,0,10*ROW('Sanitation Data'!I199)))</f>
        <v/>
      </c>
      <c r="DM205" s="278" t="str">
        <f ca="true">+IF(OFFSET('Sanitation Data'!$I$31,0,10*ROW('Sanitation Data'!I199))="","",OFFSET('Sanitation Data'!$I$31,0,10*ROW('Sanitation Data'!I199)))</f>
        <v/>
      </c>
      <c r="DN205" s="278" t="str">
        <f ca="true">+IF(OFFSET('Sanitation Data'!$I$32,0,10*ROW('Sanitation Data'!I199))="","",OFFSET('Sanitation Data'!$I$32,0,10*ROW('Sanitation Data'!I199)))</f>
        <v/>
      </c>
      <c r="DO205" s="278" t="str">
        <f ca="true">+IF(OFFSET('Hygiene Data'!$D$11,0,10*ROW('Hygiene Data'!D199))="","",OFFSET('Hygiene Data'!$D$11,0,10*ROW('Hygiene Data'!D199)))</f>
        <v/>
      </c>
      <c r="DP205" s="278" t="str">
        <f ca="true">+IF(OFFSET('Hygiene Data'!$D$12,0,10*ROW('Hygiene Data'!D199))="","",OFFSET('Hygiene Data'!$D$12,0,10*ROW('Hygiene Data'!D199)))</f>
        <v/>
      </c>
      <c r="DQ205" s="278" t="str">
        <f ca="true">+IF(OFFSET('Hygiene Data'!$D$13,0,10*ROW('Hygiene Data'!D199))="","",OFFSET('Hygiene Data'!$D$13,0,10*ROW('Hygiene Data'!D199)))</f>
        <v/>
      </c>
      <c r="DR205" s="278" t="str">
        <f ca="true">+IF(OFFSET('Hygiene Data'!$E$11,0,10*ROW('Hygiene Data'!E199))="","",OFFSET('Hygiene Data'!$E$11,0,10*ROW('Hygiene Data'!E199)))</f>
        <v/>
      </c>
      <c r="DS205" s="278" t="str">
        <f ca="true">+IF(OFFSET('Hygiene Data'!$E$12,0,10*ROW('Hygiene Data'!E199))="","",OFFSET('Hygiene Data'!$E$12,0,10*ROW('Hygiene Data'!E199)))</f>
        <v/>
      </c>
      <c r="DT205" s="278" t="str">
        <f ca="true">+IF(OFFSET('Hygiene Data'!$E$13,0,10*ROW('Hygiene Data'!E199))="","",OFFSET('Hygiene Data'!$E$13,0,10*ROW('Hygiene Data'!E199)))</f>
        <v/>
      </c>
      <c r="DU205" s="278" t="str">
        <f ca="true">+IF(OFFSET('Hygiene Data'!$F$11,0,10*ROW('Hygiene Data'!F199))="","",OFFSET('Hygiene Data'!$F$11,0,10*ROW('Hygiene Data'!F199)))</f>
        <v/>
      </c>
      <c r="DV205" s="278" t="str">
        <f ca="true">+IF(OFFSET('Hygiene Data'!$F$12,0,10*ROW('Hygiene Data'!F199))="","",OFFSET('Hygiene Data'!$F$12,0,10*ROW('Hygiene Data'!F199)))</f>
        <v/>
      </c>
      <c r="DW205" s="278" t="str">
        <f ca="true">+IF(OFFSET('Hygiene Data'!$F$13,0,10*ROW('Hygiene Data'!F199))="","",OFFSET('Hygiene Data'!$F$13,0,10*ROW('Hygiene Data'!F199)))</f>
        <v/>
      </c>
      <c r="DX205" s="278" t="str">
        <f ca="true">+IF(OFFSET('Hygiene Data'!$G$11,0,10*ROW('Hygiene Data'!G199))="","",OFFSET('Hygiene Data'!$G$11,0,10*ROW('Hygiene Data'!G199)))</f>
        <v/>
      </c>
      <c r="DY205" s="278" t="str">
        <f ca="true">+IF(OFFSET('Hygiene Data'!$G$12,0,10*ROW('Hygiene Data'!G199))="","",OFFSET('Hygiene Data'!$G$12,0,10*ROW('Hygiene Data'!G199)))</f>
        <v/>
      </c>
      <c r="DZ205" s="278" t="str">
        <f ca="true">+IF(OFFSET('Hygiene Data'!$G$13,0,10*ROW('Hygiene Data'!G199))="","",OFFSET('Hygiene Data'!$G$13,0,10*ROW('Hygiene Data'!G199)))</f>
        <v/>
      </c>
      <c r="EA205" s="278" t="str">
        <f ca="true">+IF(OFFSET('Hygiene Data'!$H$11,0,10*ROW('Hygiene Data'!H199))="","",OFFSET('Hygiene Data'!$H$11,0,10*ROW('Hygiene Data'!H199)))</f>
        <v/>
      </c>
      <c r="EB205" s="278" t="str">
        <f ca="true">+IF(OFFSET('Hygiene Data'!$H$12,0,10*ROW('Hygiene Data'!H199))="","",OFFSET('Hygiene Data'!$H$12,0,10*ROW('Hygiene Data'!H199)))</f>
        <v/>
      </c>
      <c r="EC205" s="278" t="str">
        <f ca="true">+IF(OFFSET('Hygiene Data'!$H$13,0,10*ROW('Hygiene Data'!H199))="","",OFFSET('Hygiene Data'!$H$13,0,10*ROW('Hygiene Data'!H199)))</f>
        <v/>
      </c>
      <c r="ED205" s="278" t="str">
        <f ca="true">+IF(OFFSET('Hygiene Data'!$I$11,0,10*ROW('Hygiene Data'!I199))="","",OFFSET('Hygiene Data'!$I$11,0,10*ROW('Hygiene Data'!I199)))</f>
        <v/>
      </c>
      <c r="EE205" s="278" t="str">
        <f ca="true">+IF(OFFSET('Hygiene Data'!$I$12,0,10*ROW('Hygiene Data'!I199))="","",OFFSET('Hygiene Data'!$I$12,0,10*ROW('Hygiene Data'!I199)))</f>
        <v/>
      </c>
      <c r="EF205" s="278" t="str">
        <f ca="true">+IF(OFFSET('Hygiene Data'!$I$13,0,10*ROW('Hygiene Data'!I199))="","",OFFSET('Hygiene Data'!$I$13,0,10*ROW('Hygiene Data'!I199)))</f>
        <v/>
      </c>
    </row>
    <row xmlns:x14ac="http://schemas.microsoft.com/office/spreadsheetml/2009/9/ac" r="206" x14ac:dyDescent="0.2">
      <c r="A206" s="35" t="str">
        <f ca="true">+IF(OFFSET('Water Data'!$B$2,0,10*ROW('Water Data'!E200))="","",OFFSET('Water Data'!$B$2,0,10*ROW('Water Data'!E200)))</f>
        <v/>
      </c>
      <c r="B206" s="35" t="str">
        <f ca="true">+IF(OFFSET('Water Data'!$C$2,0,10*ROW('Water Data'!F200))="","",OFFSET('Water Data'!$C$2,0,10*ROW('Water Data'!F200)))</f>
        <v/>
      </c>
      <c r="C206" s="334" t="str">
        <f t="shared" ca="true" si="3"/>
        <v/>
      </c>
      <c r="D206" s="91"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1"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1"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1"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1"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1"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1"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1"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1"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1"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1"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1"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1"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1"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1"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1"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1"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1"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2"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2"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2"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2"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2"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2"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2"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2"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2"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2"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2"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2"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2"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2"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2"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2"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2"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2"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2"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2"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2"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2"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2"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2"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2"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2"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2"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2"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2"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2"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3"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3"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3"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3"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3"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3"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3"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3"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3"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3"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3"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3"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3"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3"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3"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3"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3"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3"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8"/>
      <c r="BS206" s="278" t="str">
        <f ca="true">+IF(OFFSET('Water Data'!$D$27,0,10*ROW('Water Data'!D200))="","",OFFSET('Water Data'!$D$27,0,10*ROW('Water Data'!D200)))</f>
        <v/>
      </c>
      <c r="BT206" s="278" t="str">
        <f ca="true">+IF(OFFSET('Water Data'!$D$28,0,10*ROW('Water Data'!D200))="","",OFFSET('Water Data'!$D$28,0,10*ROW('Water Data'!D200)))</f>
        <v/>
      </c>
      <c r="BU206" s="278" t="str">
        <f ca="true">+IF(OFFSET('Water Data'!$D$29,0,10*ROW('Water Data'!D200))="","",OFFSET('Water Data'!$D$29,0,10*ROW('Water Data'!D200)))</f>
        <v/>
      </c>
      <c r="BV206" s="278" t="str">
        <f ca="true">+IF(OFFSET('Water Data'!$E$27,0,10*ROW('Water Data'!E200))="","",OFFSET('Water Data'!$E$27,0,10*ROW('Water Data'!E200)))</f>
        <v/>
      </c>
      <c r="BW206" s="278" t="str">
        <f ca="true">+IF(OFFSET('Water Data'!$E$28,0,10*ROW('Water Data'!E200))="","",OFFSET('Water Data'!$E$28,0,10*ROW('Water Data'!E200)))</f>
        <v/>
      </c>
      <c r="BX206" s="278" t="str">
        <f ca="true">+IF(OFFSET('Water Data'!$E$29,0,10*ROW('Water Data'!E200))="","",OFFSET('Water Data'!$E$29,0,10*ROW('Water Data'!E200)))</f>
        <v/>
      </c>
      <c r="BY206" s="278" t="str">
        <f ca="true">+IF(OFFSET('Water Data'!$F$27,0,10*ROW('Water Data'!F200))="","",OFFSET('Water Data'!$F$27,0,10*ROW('Water Data'!F200)))</f>
        <v/>
      </c>
      <c r="BZ206" s="278" t="str">
        <f ca="true">+IF(OFFSET('Water Data'!$F$28,0,10*ROW('Water Data'!F200))="","",OFFSET('Water Data'!$F$28,0,10*ROW('Water Data'!F200)))</f>
        <v/>
      </c>
      <c r="CA206" s="278" t="str">
        <f ca="true">+IF(OFFSET('Water Data'!$F$29,0,10*ROW('Water Data'!F200))="","",OFFSET('Water Data'!$F$29,0,10*ROW('Water Data'!F200)))</f>
        <v/>
      </c>
      <c r="CB206" s="278" t="str">
        <f ca="true">+IF(OFFSET('Water Data'!$G$27,0,10*ROW('Water Data'!G200))="","",OFFSET('Water Data'!$G$27,0,10*ROW('Water Data'!G200)))</f>
        <v/>
      </c>
      <c r="CC206" s="278" t="str">
        <f ca="true">+IF(OFFSET('Water Data'!$G$28,0,10*ROW('Water Data'!G200))="","",OFFSET('Water Data'!$G$28,0,10*ROW('Water Data'!G200)))</f>
        <v/>
      </c>
      <c r="CD206" s="278" t="str">
        <f ca="true">+IF(OFFSET('Water Data'!$G$29,0,10*ROW('Water Data'!G200))="","",OFFSET('Water Data'!$G$29,0,10*ROW('Water Data'!G200)))</f>
        <v/>
      </c>
      <c r="CE206" s="278" t="str">
        <f ca="true">+IF(OFFSET('Water Data'!$H$27,0,10*ROW('Water Data'!H200))="","",OFFSET('Water Data'!$H$27,0,10*ROW('Water Data'!H200)))</f>
        <v/>
      </c>
      <c r="CF206" s="278" t="str">
        <f ca="true">+IF(OFFSET('Water Data'!$H$28,0,10*ROW('Water Data'!H200))="","",OFFSET('Water Data'!$H$28,0,10*ROW('Water Data'!H200)))</f>
        <v/>
      </c>
      <c r="CG206" s="278" t="str">
        <f ca="true">+IF(OFFSET('Water Data'!$H$29,0,10*ROW('Water Data'!H200))="","",OFFSET('Water Data'!$H$29,0,10*ROW('Water Data'!H200)))</f>
        <v/>
      </c>
      <c r="CH206" s="278" t="str">
        <f ca="true">+IF(OFFSET('Water Data'!$I$27,0,10*ROW('Water Data'!I200))="","",OFFSET('Water Data'!$I$27,0,10*ROW('Water Data'!I200)))</f>
        <v/>
      </c>
      <c r="CI206" s="278" t="str">
        <f ca="true">+IF(OFFSET('Water Data'!$I$28,0,10*ROW('Water Data'!I200))="","",OFFSET('Water Data'!$I$28,0,10*ROW('Water Data'!I200)))</f>
        <v/>
      </c>
      <c r="CJ206" s="278" t="str">
        <f ca="true">+IF(OFFSET('Water Data'!$I$29,0,10*ROW('Water Data'!I200))="","",OFFSET('Water Data'!$I$29,0,10*ROW('Water Data'!I200)))</f>
        <v/>
      </c>
      <c r="CK206" s="278" t="str">
        <f ca="true">+IF(OFFSET('Sanitation Data'!$D$28,0,10*ROW('Sanitation Data'!D200))="","",OFFSET('Sanitation Data'!$D$28,0,10*ROW('Sanitation Data'!D200)))</f>
        <v/>
      </c>
      <c r="CL206" s="278" t="str">
        <f ca="true">+IF(OFFSET('Sanitation Data'!$D$29,0,10*ROW('Sanitation Data'!D200))="","",OFFSET('Sanitation Data'!$D$29,0,10*ROW('Sanitation Data'!D200)))</f>
        <v/>
      </c>
      <c r="CM206" s="278" t="str">
        <f ca="true">+IF(OFFSET('Sanitation Data'!$D$30,0,10*ROW('Sanitation Data'!D200))="","",OFFSET('Sanitation Data'!$D$30,0,10*ROW('Sanitation Data'!D200)))</f>
        <v/>
      </c>
      <c r="CN206" s="278" t="str">
        <f ca="true">+IF(OFFSET('Sanitation Data'!$D$31,0,10*ROW('Sanitation Data'!D200))="","",OFFSET('Sanitation Data'!$D$31,0,10*ROW('Sanitation Data'!D200)))</f>
        <v/>
      </c>
      <c r="CO206" s="278" t="str">
        <f ca="true">+IF(OFFSET('Sanitation Data'!$D$32,0,10*ROW('Sanitation Data'!D200))="","",OFFSET('Sanitation Data'!$D$32,0,10*ROW('Sanitation Data'!D200)))</f>
        <v/>
      </c>
      <c r="CP206" s="278" t="str">
        <f ca="true">+IF(OFFSET('Sanitation Data'!$E$28,0,10*ROW('Sanitation Data'!E200))="","",OFFSET('Sanitation Data'!$E$28,0,10*ROW('Sanitation Data'!E200)))</f>
        <v/>
      </c>
      <c r="CQ206" s="278" t="str">
        <f ca="true">+IF(OFFSET('Sanitation Data'!$E$29,0,10*ROW('Sanitation Data'!E200))="","",OFFSET('Sanitation Data'!$E$29,0,10*ROW('Sanitation Data'!E200)))</f>
        <v/>
      </c>
      <c r="CR206" s="278" t="str">
        <f ca="true">+IF(OFFSET('Sanitation Data'!$E$30,0,10*ROW('Sanitation Data'!E200))="","",OFFSET('Sanitation Data'!$E$30,0,10*ROW('Sanitation Data'!E200)))</f>
        <v/>
      </c>
      <c r="CS206" s="278" t="str">
        <f ca="true">+IF(OFFSET('Sanitation Data'!$E$31,0,10*ROW('Sanitation Data'!E200))="","",OFFSET('Sanitation Data'!$E$31,0,10*ROW('Sanitation Data'!E200)))</f>
        <v/>
      </c>
      <c r="CT206" s="278" t="str">
        <f ca="true">+IF(OFFSET('Sanitation Data'!$E$32,0,10*ROW('Sanitation Data'!E200))="","",OFFSET('Sanitation Data'!$E$32,0,10*ROW('Sanitation Data'!E200)))</f>
        <v/>
      </c>
      <c r="CU206" s="278" t="str">
        <f ca="true">+IF(OFFSET('Sanitation Data'!$F$28,0,10*ROW('Sanitation Data'!F200))="","",OFFSET('Sanitation Data'!$F$28,0,10*ROW('Sanitation Data'!F200)))</f>
        <v/>
      </c>
      <c r="CV206" s="278" t="str">
        <f ca="true">+IF(OFFSET('Sanitation Data'!$F$29,0,10*ROW('Sanitation Data'!F200))="","",OFFSET('Sanitation Data'!$F$29,0,10*ROW('Sanitation Data'!F200)))</f>
        <v/>
      </c>
      <c r="CW206" s="278" t="str">
        <f ca="true">+IF(OFFSET('Sanitation Data'!$F$30,0,10*ROW('Sanitation Data'!F200))="","",OFFSET('Sanitation Data'!$F$30,0,10*ROW('Sanitation Data'!F200)))</f>
        <v/>
      </c>
      <c r="CX206" s="278" t="str">
        <f ca="true">+IF(OFFSET('Sanitation Data'!$F$31,0,10*ROW('Sanitation Data'!F200))="","",OFFSET('Sanitation Data'!$F$31,0,10*ROW('Sanitation Data'!F200)))</f>
        <v/>
      </c>
      <c r="CY206" s="278" t="str">
        <f ca="true">+IF(OFFSET('Sanitation Data'!$F$32,0,10*ROW('Sanitation Data'!F200))="","",OFFSET('Sanitation Data'!$F$32,0,10*ROW('Sanitation Data'!F200)))</f>
        <v/>
      </c>
      <c r="CZ206" s="278" t="str">
        <f ca="true">+IF(OFFSET('Sanitation Data'!$G$28,0,10*ROW('Sanitation Data'!G200))="","",OFFSET('Sanitation Data'!$G$28,0,10*ROW('Sanitation Data'!G200)))</f>
        <v/>
      </c>
      <c r="DA206" s="278" t="str">
        <f ca="true">+IF(OFFSET('Sanitation Data'!$G$29,0,10*ROW('Sanitation Data'!G200))="","",OFFSET('Sanitation Data'!$G$29,0,10*ROW('Sanitation Data'!G200)))</f>
        <v/>
      </c>
      <c r="DB206" s="278" t="str">
        <f ca="true">+IF(OFFSET('Sanitation Data'!$G$30,0,10*ROW('Sanitation Data'!G200))="","",OFFSET('Sanitation Data'!$G$30,0,10*ROW('Sanitation Data'!G200)))</f>
        <v/>
      </c>
      <c r="DC206" s="278" t="str">
        <f ca="true">+IF(OFFSET('Sanitation Data'!$G$31,0,10*ROW('Sanitation Data'!G200))="","",OFFSET('Sanitation Data'!$G$31,0,10*ROW('Sanitation Data'!G200)))</f>
        <v/>
      </c>
      <c r="DD206" s="278" t="str">
        <f ca="true">+IF(OFFSET('Sanitation Data'!$G$32,0,10*ROW('Sanitation Data'!G200))="","",OFFSET('Sanitation Data'!$G$32,0,10*ROW('Sanitation Data'!G200)))</f>
        <v/>
      </c>
      <c r="DE206" s="278" t="str">
        <f ca="true">+IF(OFFSET('Sanitation Data'!$H$28,0,10*ROW('Sanitation Data'!H200))="","",OFFSET('Sanitation Data'!$H$28,0,10*ROW('Sanitation Data'!H200)))</f>
        <v/>
      </c>
      <c r="DF206" s="278" t="str">
        <f ca="true">+IF(OFFSET('Sanitation Data'!$H$29,0,10*ROW('Sanitation Data'!H200))="","",OFFSET('Sanitation Data'!$H$29,0,10*ROW('Sanitation Data'!H200)))</f>
        <v/>
      </c>
      <c r="DG206" s="278" t="str">
        <f ca="true">+IF(OFFSET('Sanitation Data'!$H$30,0,10*ROW('Sanitation Data'!H200))="","",OFFSET('Sanitation Data'!$H$30,0,10*ROW('Sanitation Data'!H200)))</f>
        <v/>
      </c>
      <c r="DH206" s="278" t="str">
        <f ca="true">+IF(OFFSET('Sanitation Data'!$H$31,0,10*ROW('Sanitation Data'!H200))="","",OFFSET('Sanitation Data'!$H$31,0,10*ROW('Sanitation Data'!H200)))</f>
        <v/>
      </c>
      <c r="DI206" s="278" t="str">
        <f ca="true">+IF(OFFSET('Sanitation Data'!$H$32,0,10*ROW('Sanitation Data'!H200))="","",OFFSET('Sanitation Data'!$H$32,0,10*ROW('Sanitation Data'!H200)))</f>
        <v/>
      </c>
      <c r="DJ206" s="278" t="str">
        <f ca="true">+IF(OFFSET('Sanitation Data'!$I$28,0,10*ROW('Sanitation Data'!I200))="","",OFFSET('Sanitation Data'!$I$28,0,10*ROW('Sanitation Data'!I200)))</f>
        <v/>
      </c>
      <c r="DK206" s="278" t="str">
        <f ca="true">+IF(OFFSET('Sanitation Data'!$I$29,0,10*ROW('Sanitation Data'!I200))="","",OFFSET('Sanitation Data'!$I$29,0,10*ROW('Sanitation Data'!I200)))</f>
        <v/>
      </c>
      <c r="DL206" s="278" t="str">
        <f ca="true">+IF(OFFSET('Sanitation Data'!$I$30,0,10*ROW('Sanitation Data'!I200))="","",OFFSET('Sanitation Data'!$I$30,0,10*ROW('Sanitation Data'!I200)))</f>
        <v/>
      </c>
      <c r="DM206" s="278" t="str">
        <f ca="true">+IF(OFFSET('Sanitation Data'!$I$31,0,10*ROW('Sanitation Data'!I200))="","",OFFSET('Sanitation Data'!$I$31,0,10*ROW('Sanitation Data'!I200)))</f>
        <v/>
      </c>
      <c r="DN206" s="278" t="str">
        <f ca="true">+IF(OFFSET('Sanitation Data'!$I$32,0,10*ROW('Sanitation Data'!I200))="","",OFFSET('Sanitation Data'!$I$32,0,10*ROW('Sanitation Data'!I200)))</f>
        <v/>
      </c>
      <c r="DO206" s="278" t="str">
        <f ca="true">+IF(OFFSET('Hygiene Data'!$D$11,0,10*ROW('Hygiene Data'!D200))="","",OFFSET('Hygiene Data'!$D$11,0,10*ROW('Hygiene Data'!D200)))</f>
        <v/>
      </c>
      <c r="DP206" s="278" t="str">
        <f ca="true">+IF(OFFSET('Hygiene Data'!$D$12,0,10*ROW('Hygiene Data'!D200))="","",OFFSET('Hygiene Data'!$D$12,0,10*ROW('Hygiene Data'!D200)))</f>
        <v/>
      </c>
      <c r="DQ206" s="278" t="str">
        <f ca="true">+IF(OFFSET('Hygiene Data'!$D$13,0,10*ROW('Hygiene Data'!D200))="","",OFFSET('Hygiene Data'!$D$13,0,10*ROW('Hygiene Data'!D200)))</f>
        <v/>
      </c>
      <c r="DR206" s="278" t="str">
        <f ca="true">+IF(OFFSET('Hygiene Data'!$E$11,0,10*ROW('Hygiene Data'!E200))="","",OFFSET('Hygiene Data'!$E$11,0,10*ROW('Hygiene Data'!E200)))</f>
        <v/>
      </c>
      <c r="DS206" s="278" t="str">
        <f ca="true">+IF(OFFSET('Hygiene Data'!$E$12,0,10*ROW('Hygiene Data'!E200))="","",OFFSET('Hygiene Data'!$E$12,0,10*ROW('Hygiene Data'!E200)))</f>
        <v/>
      </c>
      <c r="DT206" s="278" t="str">
        <f ca="true">+IF(OFFSET('Hygiene Data'!$E$13,0,10*ROW('Hygiene Data'!E200))="","",OFFSET('Hygiene Data'!$E$13,0,10*ROW('Hygiene Data'!E200)))</f>
        <v/>
      </c>
      <c r="DU206" s="278" t="str">
        <f ca="true">+IF(OFFSET('Hygiene Data'!$F$11,0,10*ROW('Hygiene Data'!F200))="","",OFFSET('Hygiene Data'!$F$11,0,10*ROW('Hygiene Data'!F200)))</f>
        <v/>
      </c>
      <c r="DV206" s="278" t="str">
        <f ca="true">+IF(OFFSET('Hygiene Data'!$F$12,0,10*ROW('Hygiene Data'!F200))="","",OFFSET('Hygiene Data'!$F$12,0,10*ROW('Hygiene Data'!F200)))</f>
        <v/>
      </c>
      <c r="DW206" s="278" t="str">
        <f ca="true">+IF(OFFSET('Hygiene Data'!$F$13,0,10*ROW('Hygiene Data'!F200))="","",OFFSET('Hygiene Data'!$F$13,0,10*ROW('Hygiene Data'!F200)))</f>
        <v/>
      </c>
      <c r="DX206" s="278" t="str">
        <f ca="true">+IF(OFFSET('Hygiene Data'!$G$11,0,10*ROW('Hygiene Data'!G200))="","",OFFSET('Hygiene Data'!$G$11,0,10*ROW('Hygiene Data'!G200)))</f>
        <v/>
      </c>
      <c r="DY206" s="278" t="str">
        <f ca="true">+IF(OFFSET('Hygiene Data'!$G$12,0,10*ROW('Hygiene Data'!G200))="","",OFFSET('Hygiene Data'!$G$12,0,10*ROW('Hygiene Data'!G200)))</f>
        <v/>
      </c>
      <c r="DZ206" s="278" t="str">
        <f ca="true">+IF(OFFSET('Hygiene Data'!$G$13,0,10*ROW('Hygiene Data'!G200))="","",OFFSET('Hygiene Data'!$G$13,0,10*ROW('Hygiene Data'!G200)))</f>
        <v/>
      </c>
      <c r="EA206" s="278" t="str">
        <f ca="true">+IF(OFFSET('Hygiene Data'!$H$11,0,10*ROW('Hygiene Data'!H200))="","",OFFSET('Hygiene Data'!$H$11,0,10*ROW('Hygiene Data'!H200)))</f>
        <v/>
      </c>
      <c r="EB206" s="278" t="str">
        <f ca="true">+IF(OFFSET('Hygiene Data'!$H$12,0,10*ROW('Hygiene Data'!H200))="","",OFFSET('Hygiene Data'!$H$12,0,10*ROW('Hygiene Data'!H200)))</f>
        <v/>
      </c>
      <c r="EC206" s="278" t="str">
        <f ca="true">+IF(OFFSET('Hygiene Data'!$H$13,0,10*ROW('Hygiene Data'!H200))="","",OFFSET('Hygiene Data'!$H$13,0,10*ROW('Hygiene Data'!H200)))</f>
        <v/>
      </c>
      <c r="ED206" s="278" t="str">
        <f ca="true">+IF(OFFSET('Hygiene Data'!$I$11,0,10*ROW('Hygiene Data'!I200))="","",OFFSET('Hygiene Data'!$I$11,0,10*ROW('Hygiene Data'!I200)))</f>
        <v/>
      </c>
      <c r="EE206" s="278" t="str">
        <f ca="true">+IF(OFFSET('Hygiene Data'!$I$12,0,10*ROW('Hygiene Data'!I200))="","",OFFSET('Hygiene Data'!$I$12,0,10*ROW('Hygiene Data'!I200)))</f>
        <v/>
      </c>
      <c r="EF206" s="278" t="str">
        <f ca="true">+IF(OFFSET('Hygiene Data'!$I$13,0,10*ROW('Hygiene Data'!I200))="","",OFFSET('Hygiene Data'!$I$13,0,10*ROW('Hygiene Data'!I200)))</f>
        <v/>
      </c>
    </row>
    <row xmlns:x14ac="http://schemas.microsoft.com/office/spreadsheetml/2009/9/ac" r="207" x14ac:dyDescent="0.2">
      <c r="A207" s="35" t="str">
        <f ca="true">+IF(OFFSET('Water Data'!$B$2,0,10*ROW('Water Data'!E201))="","",OFFSET('Water Data'!$B$2,0,10*ROW('Water Data'!E201)))</f>
        <v/>
      </c>
      <c r="B207" s="35" t="str">
        <f ca="true">+IF(OFFSET('Water Data'!$C$2,0,10*ROW('Water Data'!F201))="","",OFFSET('Water Data'!$C$2,0,10*ROW('Water Data'!F201)))</f>
        <v/>
      </c>
      <c r="C207" s="334" t="str">
        <f t="shared" ca="true" si="3"/>
        <v/>
      </c>
      <c r="D207" s="91"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1"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1"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1"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1"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1"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1"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1"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1"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1"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1"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1"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1"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1"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1"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1"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1"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1"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2"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2"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2"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2"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2"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2"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2"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2"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2"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2"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2"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2"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2"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2"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2"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2"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2"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2"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2"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2"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2"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2"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2"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2"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2"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2"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2"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2"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2"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2"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3"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3"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3"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3"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3"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3"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3"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3"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3"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3"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3"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3"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3"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3"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3"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3"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3"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3"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8"/>
      <c r="BS207" s="278" t="str">
        <f ca="true">+IF(OFFSET('Water Data'!$D$27,0,10*ROW('Water Data'!D201))="","",OFFSET('Water Data'!$D$27,0,10*ROW('Water Data'!D201)))</f>
        <v/>
      </c>
      <c r="BT207" s="278" t="str">
        <f ca="true">+IF(OFFSET('Water Data'!$D$28,0,10*ROW('Water Data'!D201))="","",OFFSET('Water Data'!$D$28,0,10*ROW('Water Data'!D201)))</f>
        <v/>
      </c>
      <c r="BU207" s="278" t="str">
        <f ca="true">+IF(OFFSET('Water Data'!$D$29,0,10*ROW('Water Data'!D201))="","",OFFSET('Water Data'!$D$29,0,10*ROW('Water Data'!D201)))</f>
        <v/>
      </c>
      <c r="BV207" s="278" t="str">
        <f ca="true">+IF(OFFSET('Water Data'!$E$27,0,10*ROW('Water Data'!E201))="","",OFFSET('Water Data'!$E$27,0,10*ROW('Water Data'!E201)))</f>
        <v/>
      </c>
      <c r="BW207" s="278" t="str">
        <f ca="true">+IF(OFFSET('Water Data'!$E$28,0,10*ROW('Water Data'!E201))="","",OFFSET('Water Data'!$E$28,0,10*ROW('Water Data'!E201)))</f>
        <v/>
      </c>
      <c r="BX207" s="278" t="str">
        <f ca="true">+IF(OFFSET('Water Data'!$E$29,0,10*ROW('Water Data'!E201))="","",OFFSET('Water Data'!$E$29,0,10*ROW('Water Data'!E201)))</f>
        <v/>
      </c>
      <c r="BY207" s="278" t="str">
        <f ca="true">+IF(OFFSET('Water Data'!$F$27,0,10*ROW('Water Data'!F201))="","",OFFSET('Water Data'!$F$27,0,10*ROW('Water Data'!F201)))</f>
        <v/>
      </c>
      <c r="BZ207" s="278" t="str">
        <f ca="true">+IF(OFFSET('Water Data'!$F$28,0,10*ROW('Water Data'!F201))="","",OFFSET('Water Data'!$F$28,0,10*ROW('Water Data'!F201)))</f>
        <v/>
      </c>
      <c r="CA207" s="278" t="str">
        <f ca="true">+IF(OFFSET('Water Data'!$F$29,0,10*ROW('Water Data'!F201))="","",OFFSET('Water Data'!$F$29,0,10*ROW('Water Data'!F201)))</f>
        <v/>
      </c>
      <c r="CB207" s="278" t="str">
        <f ca="true">+IF(OFFSET('Water Data'!$G$27,0,10*ROW('Water Data'!G201))="","",OFFSET('Water Data'!$G$27,0,10*ROW('Water Data'!G201)))</f>
        <v/>
      </c>
      <c r="CC207" s="278" t="str">
        <f ca="true">+IF(OFFSET('Water Data'!$G$28,0,10*ROW('Water Data'!G201))="","",OFFSET('Water Data'!$G$28,0,10*ROW('Water Data'!G201)))</f>
        <v/>
      </c>
      <c r="CD207" s="278" t="str">
        <f ca="true">+IF(OFFSET('Water Data'!$G$29,0,10*ROW('Water Data'!G201))="","",OFFSET('Water Data'!$G$29,0,10*ROW('Water Data'!G201)))</f>
        <v/>
      </c>
      <c r="CE207" s="278" t="str">
        <f ca="true">+IF(OFFSET('Water Data'!$H$27,0,10*ROW('Water Data'!H201))="","",OFFSET('Water Data'!$H$27,0,10*ROW('Water Data'!H201)))</f>
        <v/>
      </c>
      <c r="CF207" s="278" t="str">
        <f ca="true">+IF(OFFSET('Water Data'!$H$28,0,10*ROW('Water Data'!H201))="","",OFFSET('Water Data'!$H$28,0,10*ROW('Water Data'!H201)))</f>
        <v/>
      </c>
      <c r="CG207" s="278" t="str">
        <f ca="true">+IF(OFFSET('Water Data'!$H$29,0,10*ROW('Water Data'!H201))="","",OFFSET('Water Data'!$H$29,0,10*ROW('Water Data'!H201)))</f>
        <v/>
      </c>
      <c r="CH207" s="278" t="str">
        <f ca="true">+IF(OFFSET('Water Data'!$I$27,0,10*ROW('Water Data'!I201))="","",OFFSET('Water Data'!$I$27,0,10*ROW('Water Data'!I201)))</f>
        <v/>
      </c>
      <c r="CI207" s="278" t="str">
        <f ca="true">+IF(OFFSET('Water Data'!$I$28,0,10*ROW('Water Data'!I201))="","",OFFSET('Water Data'!$I$28,0,10*ROW('Water Data'!I201)))</f>
        <v/>
      </c>
      <c r="CJ207" s="278" t="str">
        <f ca="true">+IF(OFFSET('Water Data'!$I$29,0,10*ROW('Water Data'!I201))="","",OFFSET('Water Data'!$I$29,0,10*ROW('Water Data'!I201)))</f>
        <v/>
      </c>
      <c r="CK207" s="278" t="str">
        <f ca="true">+IF(OFFSET('Sanitation Data'!$D$28,0,10*ROW('Sanitation Data'!D201))="","",OFFSET('Sanitation Data'!$D$28,0,10*ROW('Sanitation Data'!D201)))</f>
        <v/>
      </c>
      <c r="CL207" s="278" t="str">
        <f ca="true">+IF(OFFSET('Sanitation Data'!$D$29,0,10*ROW('Sanitation Data'!D201))="","",OFFSET('Sanitation Data'!$D$29,0,10*ROW('Sanitation Data'!D201)))</f>
        <v/>
      </c>
      <c r="CM207" s="278" t="str">
        <f ca="true">+IF(OFFSET('Sanitation Data'!$D$30,0,10*ROW('Sanitation Data'!D201))="","",OFFSET('Sanitation Data'!$D$30,0,10*ROW('Sanitation Data'!D201)))</f>
        <v/>
      </c>
      <c r="CN207" s="278" t="str">
        <f ca="true">+IF(OFFSET('Sanitation Data'!$D$31,0,10*ROW('Sanitation Data'!D201))="","",OFFSET('Sanitation Data'!$D$31,0,10*ROW('Sanitation Data'!D201)))</f>
        <v/>
      </c>
      <c r="CO207" s="278" t="str">
        <f ca="true">+IF(OFFSET('Sanitation Data'!$D$32,0,10*ROW('Sanitation Data'!D201))="","",OFFSET('Sanitation Data'!$D$32,0,10*ROW('Sanitation Data'!D201)))</f>
        <v/>
      </c>
      <c r="CP207" s="278" t="str">
        <f ca="true">+IF(OFFSET('Sanitation Data'!$E$28,0,10*ROW('Sanitation Data'!E201))="","",OFFSET('Sanitation Data'!$E$28,0,10*ROW('Sanitation Data'!E201)))</f>
        <v/>
      </c>
      <c r="CQ207" s="278" t="str">
        <f ca="true">+IF(OFFSET('Sanitation Data'!$E$29,0,10*ROW('Sanitation Data'!E201))="","",OFFSET('Sanitation Data'!$E$29,0,10*ROW('Sanitation Data'!E201)))</f>
        <v/>
      </c>
      <c r="CR207" s="278" t="str">
        <f ca="true">+IF(OFFSET('Sanitation Data'!$E$30,0,10*ROW('Sanitation Data'!E201))="","",OFFSET('Sanitation Data'!$E$30,0,10*ROW('Sanitation Data'!E201)))</f>
        <v/>
      </c>
      <c r="CS207" s="278" t="str">
        <f ca="true">+IF(OFFSET('Sanitation Data'!$E$31,0,10*ROW('Sanitation Data'!E201))="","",OFFSET('Sanitation Data'!$E$31,0,10*ROW('Sanitation Data'!E201)))</f>
        <v/>
      </c>
      <c r="CT207" s="278" t="str">
        <f ca="true">+IF(OFFSET('Sanitation Data'!$E$32,0,10*ROW('Sanitation Data'!E201))="","",OFFSET('Sanitation Data'!$E$32,0,10*ROW('Sanitation Data'!E201)))</f>
        <v/>
      </c>
      <c r="CU207" s="278" t="str">
        <f ca="true">+IF(OFFSET('Sanitation Data'!$F$28,0,10*ROW('Sanitation Data'!F201))="","",OFFSET('Sanitation Data'!$F$28,0,10*ROW('Sanitation Data'!F201)))</f>
        <v/>
      </c>
      <c r="CV207" s="278" t="str">
        <f ca="true">+IF(OFFSET('Sanitation Data'!$F$29,0,10*ROW('Sanitation Data'!F201))="","",OFFSET('Sanitation Data'!$F$29,0,10*ROW('Sanitation Data'!F201)))</f>
        <v/>
      </c>
      <c r="CW207" s="278" t="str">
        <f ca="true">+IF(OFFSET('Sanitation Data'!$F$30,0,10*ROW('Sanitation Data'!F201))="","",OFFSET('Sanitation Data'!$F$30,0,10*ROW('Sanitation Data'!F201)))</f>
        <v/>
      </c>
      <c r="CX207" s="278" t="str">
        <f ca="true">+IF(OFFSET('Sanitation Data'!$F$31,0,10*ROW('Sanitation Data'!F201))="","",OFFSET('Sanitation Data'!$F$31,0,10*ROW('Sanitation Data'!F201)))</f>
        <v/>
      </c>
      <c r="CY207" s="278" t="str">
        <f ca="true">+IF(OFFSET('Sanitation Data'!$F$32,0,10*ROW('Sanitation Data'!F201))="","",OFFSET('Sanitation Data'!$F$32,0,10*ROW('Sanitation Data'!F201)))</f>
        <v/>
      </c>
      <c r="CZ207" s="278" t="str">
        <f ca="true">+IF(OFFSET('Sanitation Data'!$G$28,0,10*ROW('Sanitation Data'!G201))="","",OFFSET('Sanitation Data'!$G$28,0,10*ROW('Sanitation Data'!G201)))</f>
        <v/>
      </c>
      <c r="DA207" s="278" t="str">
        <f ca="true">+IF(OFFSET('Sanitation Data'!$G$29,0,10*ROW('Sanitation Data'!G201))="","",OFFSET('Sanitation Data'!$G$29,0,10*ROW('Sanitation Data'!G201)))</f>
        <v/>
      </c>
      <c r="DB207" s="278" t="str">
        <f ca="true">+IF(OFFSET('Sanitation Data'!$G$30,0,10*ROW('Sanitation Data'!G201))="","",OFFSET('Sanitation Data'!$G$30,0,10*ROW('Sanitation Data'!G201)))</f>
        <v/>
      </c>
      <c r="DC207" s="278" t="str">
        <f ca="true">+IF(OFFSET('Sanitation Data'!$G$31,0,10*ROW('Sanitation Data'!G201))="","",OFFSET('Sanitation Data'!$G$31,0,10*ROW('Sanitation Data'!G201)))</f>
        <v/>
      </c>
      <c r="DD207" s="278" t="str">
        <f ca="true">+IF(OFFSET('Sanitation Data'!$G$32,0,10*ROW('Sanitation Data'!G201))="","",OFFSET('Sanitation Data'!$G$32,0,10*ROW('Sanitation Data'!G201)))</f>
        <v/>
      </c>
      <c r="DE207" s="278" t="str">
        <f ca="true">+IF(OFFSET('Sanitation Data'!$H$28,0,10*ROW('Sanitation Data'!H201))="","",OFFSET('Sanitation Data'!$H$28,0,10*ROW('Sanitation Data'!H201)))</f>
        <v/>
      </c>
      <c r="DF207" s="278" t="str">
        <f ca="true">+IF(OFFSET('Sanitation Data'!$H$29,0,10*ROW('Sanitation Data'!H201))="","",OFFSET('Sanitation Data'!$H$29,0,10*ROW('Sanitation Data'!H201)))</f>
        <v/>
      </c>
      <c r="DG207" s="278" t="str">
        <f ca="true">+IF(OFFSET('Sanitation Data'!$H$30,0,10*ROW('Sanitation Data'!H201))="","",OFFSET('Sanitation Data'!$H$30,0,10*ROW('Sanitation Data'!H201)))</f>
        <v/>
      </c>
      <c r="DH207" s="278" t="str">
        <f ca="true">+IF(OFFSET('Sanitation Data'!$H$31,0,10*ROW('Sanitation Data'!H201))="","",OFFSET('Sanitation Data'!$H$31,0,10*ROW('Sanitation Data'!H201)))</f>
        <v/>
      </c>
      <c r="DI207" s="278" t="str">
        <f ca="true">+IF(OFFSET('Sanitation Data'!$H$32,0,10*ROW('Sanitation Data'!H201))="","",OFFSET('Sanitation Data'!$H$32,0,10*ROW('Sanitation Data'!H201)))</f>
        <v/>
      </c>
      <c r="DJ207" s="278" t="str">
        <f ca="true">+IF(OFFSET('Sanitation Data'!$I$28,0,10*ROW('Sanitation Data'!I201))="","",OFFSET('Sanitation Data'!$I$28,0,10*ROW('Sanitation Data'!I201)))</f>
        <v/>
      </c>
      <c r="DK207" s="278" t="str">
        <f ca="true">+IF(OFFSET('Sanitation Data'!$I$29,0,10*ROW('Sanitation Data'!I201))="","",OFFSET('Sanitation Data'!$I$29,0,10*ROW('Sanitation Data'!I201)))</f>
        <v/>
      </c>
      <c r="DL207" s="278" t="str">
        <f ca="true">+IF(OFFSET('Sanitation Data'!$I$30,0,10*ROW('Sanitation Data'!I201))="","",OFFSET('Sanitation Data'!$I$30,0,10*ROW('Sanitation Data'!I201)))</f>
        <v/>
      </c>
      <c r="DM207" s="278" t="str">
        <f ca="true">+IF(OFFSET('Sanitation Data'!$I$31,0,10*ROW('Sanitation Data'!I201))="","",OFFSET('Sanitation Data'!$I$31,0,10*ROW('Sanitation Data'!I201)))</f>
        <v/>
      </c>
      <c r="DN207" s="278" t="str">
        <f ca="true">+IF(OFFSET('Sanitation Data'!$I$32,0,10*ROW('Sanitation Data'!I201))="","",OFFSET('Sanitation Data'!$I$32,0,10*ROW('Sanitation Data'!I201)))</f>
        <v/>
      </c>
      <c r="DO207" s="278" t="str">
        <f ca="true">+IF(OFFSET('Hygiene Data'!$D$11,0,10*ROW('Hygiene Data'!D201))="","",OFFSET('Hygiene Data'!$D$11,0,10*ROW('Hygiene Data'!D201)))</f>
        <v/>
      </c>
      <c r="DP207" s="278" t="str">
        <f ca="true">+IF(OFFSET('Hygiene Data'!$D$12,0,10*ROW('Hygiene Data'!D201))="","",OFFSET('Hygiene Data'!$D$12,0,10*ROW('Hygiene Data'!D201)))</f>
        <v/>
      </c>
      <c r="DQ207" s="278" t="str">
        <f ca="true">+IF(OFFSET('Hygiene Data'!$D$13,0,10*ROW('Hygiene Data'!D201))="","",OFFSET('Hygiene Data'!$D$13,0,10*ROW('Hygiene Data'!D201)))</f>
        <v/>
      </c>
      <c r="DR207" s="278" t="str">
        <f ca="true">+IF(OFFSET('Hygiene Data'!$E$11,0,10*ROW('Hygiene Data'!E201))="","",OFFSET('Hygiene Data'!$E$11,0,10*ROW('Hygiene Data'!E201)))</f>
        <v/>
      </c>
      <c r="DS207" s="278" t="str">
        <f ca="true">+IF(OFFSET('Hygiene Data'!$E$12,0,10*ROW('Hygiene Data'!E201))="","",OFFSET('Hygiene Data'!$E$12,0,10*ROW('Hygiene Data'!E201)))</f>
        <v/>
      </c>
      <c r="DT207" s="278" t="str">
        <f ca="true">+IF(OFFSET('Hygiene Data'!$E$13,0,10*ROW('Hygiene Data'!E201))="","",OFFSET('Hygiene Data'!$E$13,0,10*ROW('Hygiene Data'!E201)))</f>
        <v/>
      </c>
      <c r="DU207" s="278" t="str">
        <f ca="true">+IF(OFFSET('Hygiene Data'!$F$11,0,10*ROW('Hygiene Data'!F201))="","",OFFSET('Hygiene Data'!$F$11,0,10*ROW('Hygiene Data'!F201)))</f>
        <v/>
      </c>
      <c r="DV207" s="278" t="str">
        <f ca="true">+IF(OFFSET('Hygiene Data'!$F$12,0,10*ROW('Hygiene Data'!F201))="","",OFFSET('Hygiene Data'!$F$12,0,10*ROW('Hygiene Data'!F201)))</f>
        <v/>
      </c>
      <c r="DW207" s="278" t="str">
        <f ca="true">+IF(OFFSET('Hygiene Data'!$F$13,0,10*ROW('Hygiene Data'!F201))="","",OFFSET('Hygiene Data'!$F$13,0,10*ROW('Hygiene Data'!F201)))</f>
        <v/>
      </c>
      <c r="DX207" s="278" t="str">
        <f ca="true">+IF(OFFSET('Hygiene Data'!$G$11,0,10*ROW('Hygiene Data'!G201))="","",OFFSET('Hygiene Data'!$G$11,0,10*ROW('Hygiene Data'!G201)))</f>
        <v/>
      </c>
      <c r="DY207" s="278" t="str">
        <f ca="true">+IF(OFFSET('Hygiene Data'!$G$12,0,10*ROW('Hygiene Data'!G201))="","",OFFSET('Hygiene Data'!$G$12,0,10*ROW('Hygiene Data'!G201)))</f>
        <v/>
      </c>
      <c r="DZ207" s="278" t="str">
        <f ca="true">+IF(OFFSET('Hygiene Data'!$G$13,0,10*ROW('Hygiene Data'!G201))="","",OFFSET('Hygiene Data'!$G$13,0,10*ROW('Hygiene Data'!G201)))</f>
        <v/>
      </c>
      <c r="EA207" s="278" t="str">
        <f ca="true">+IF(OFFSET('Hygiene Data'!$H$11,0,10*ROW('Hygiene Data'!H201))="","",OFFSET('Hygiene Data'!$H$11,0,10*ROW('Hygiene Data'!H201)))</f>
        <v/>
      </c>
      <c r="EB207" s="278" t="str">
        <f ca="true">+IF(OFFSET('Hygiene Data'!$H$12,0,10*ROW('Hygiene Data'!H201))="","",OFFSET('Hygiene Data'!$H$12,0,10*ROW('Hygiene Data'!H201)))</f>
        <v/>
      </c>
      <c r="EC207" s="278" t="str">
        <f ca="true">+IF(OFFSET('Hygiene Data'!$H$13,0,10*ROW('Hygiene Data'!H201))="","",OFFSET('Hygiene Data'!$H$13,0,10*ROW('Hygiene Data'!H201)))</f>
        <v/>
      </c>
      <c r="ED207" s="278" t="str">
        <f ca="true">+IF(OFFSET('Hygiene Data'!$I$11,0,10*ROW('Hygiene Data'!I201))="","",OFFSET('Hygiene Data'!$I$11,0,10*ROW('Hygiene Data'!I201)))</f>
        <v/>
      </c>
      <c r="EE207" s="278" t="str">
        <f ca="true">+IF(OFFSET('Hygiene Data'!$I$12,0,10*ROW('Hygiene Data'!I201))="","",OFFSET('Hygiene Data'!$I$12,0,10*ROW('Hygiene Data'!I201)))</f>
        <v/>
      </c>
      <c r="EF207" s="278" t="str">
        <f ca="true">+IF(OFFSET('Hygiene Data'!$I$13,0,10*ROW('Hygiene Data'!I201))="","",OFFSET('Hygiene Data'!$I$13,0,10*ROW('Hygiene Data'!I201)))</f>
        <v/>
      </c>
    </row>
    <row xmlns:x14ac="http://schemas.microsoft.com/office/spreadsheetml/2009/9/ac" r="208" s="32" customFormat="true" x14ac:dyDescent="0.2"/>
    <row xmlns:x14ac="http://schemas.microsoft.com/office/spreadsheetml/2009/9/ac" r="209" s="32" customFormat="true" x14ac:dyDescent="0.2"/>
    <row xmlns:x14ac="http://schemas.microsoft.com/office/spreadsheetml/2009/9/ac" r="210" s="32" customFormat="true" x14ac:dyDescent="0.2"/>
    <row xmlns:x14ac="http://schemas.microsoft.com/office/spreadsheetml/2009/9/ac" r="211" s="32" customFormat="true" x14ac:dyDescent="0.2"/>
    <row xmlns:x14ac="http://schemas.microsoft.com/office/spreadsheetml/2009/9/ac" r="212" s="32" customFormat="true" x14ac:dyDescent="0.2"/>
    <row xmlns:x14ac="http://schemas.microsoft.com/office/spreadsheetml/2009/9/ac" r="213" s="32" customFormat="true" x14ac:dyDescent="0.2"/>
    <row xmlns:x14ac="http://schemas.microsoft.com/office/spreadsheetml/2009/9/ac" r="214" s="32" customFormat="true" x14ac:dyDescent="0.2"/>
    <row xmlns:x14ac="http://schemas.microsoft.com/office/spreadsheetml/2009/9/ac" r="215" s="32" customFormat="true" x14ac:dyDescent="0.2"/>
    <row xmlns:x14ac="http://schemas.microsoft.com/office/spreadsheetml/2009/9/ac" r="216" s="32" customFormat="true" x14ac:dyDescent="0.2"/>
    <row xmlns:x14ac="http://schemas.microsoft.com/office/spreadsheetml/2009/9/ac" r="217" s="32" customFormat="true" x14ac:dyDescent="0.2"/>
    <row xmlns:x14ac="http://schemas.microsoft.com/office/spreadsheetml/2009/9/ac" r="218" s="32" customFormat="true" x14ac:dyDescent="0.2"/>
    <row xmlns:x14ac="http://schemas.microsoft.com/office/spreadsheetml/2009/9/ac" r="219" s="32" customFormat="true" x14ac:dyDescent="0.2"/>
    <row xmlns:x14ac="http://schemas.microsoft.com/office/spreadsheetml/2009/9/ac" r="220" s="32" customFormat="true" x14ac:dyDescent="0.2"/>
    <row xmlns:x14ac="http://schemas.microsoft.com/office/spreadsheetml/2009/9/ac" r="221" s="32" customFormat="true" x14ac:dyDescent="0.2"/>
    <row xmlns:x14ac="http://schemas.microsoft.com/office/spreadsheetml/2009/9/ac" r="222" s="32" customFormat="true" x14ac:dyDescent="0.2"/>
    <row xmlns:x14ac="http://schemas.microsoft.com/office/spreadsheetml/2009/9/ac" r="223" s="32" customFormat="true" x14ac:dyDescent="0.2"/>
    <row xmlns:x14ac="http://schemas.microsoft.com/office/spreadsheetml/2009/9/ac" r="224" s="32" customFormat="true" x14ac:dyDescent="0.2"/>
    <row xmlns:x14ac="http://schemas.microsoft.com/office/spreadsheetml/2009/9/ac" r="225" s="32" customFormat="true" x14ac:dyDescent="0.2"/>
    <row xmlns:x14ac="http://schemas.microsoft.com/office/spreadsheetml/2009/9/ac" r="226" s="32" customFormat="true" x14ac:dyDescent="0.2"/>
    <row xmlns:x14ac="http://schemas.microsoft.com/office/spreadsheetml/2009/9/ac" r="227" s="32" customFormat="true" x14ac:dyDescent="0.2"/>
    <row xmlns:x14ac="http://schemas.microsoft.com/office/spreadsheetml/2009/9/ac" r="228" s="32" customFormat="true" x14ac:dyDescent="0.2"/>
    <row xmlns:x14ac="http://schemas.microsoft.com/office/spreadsheetml/2009/9/ac" r="229" s="32" customFormat="true" x14ac:dyDescent="0.2"/>
    <row xmlns:x14ac="http://schemas.microsoft.com/office/spreadsheetml/2009/9/ac" r="230" s="32" customFormat="true" x14ac:dyDescent="0.2"/>
    <row xmlns:x14ac="http://schemas.microsoft.com/office/spreadsheetml/2009/9/ac" r="231" s="32" customFormat="true" x14ac:dyDescent="0.2"/>
    <row xmlns:x14ac="http://schemas.microsoft.com/office/spreadsheetml/2009/9/ac" r="232" s="32" customFormat="true" x14ac:dyDescent="0.2"/>
    <row xmlns:x14ac="http://schemas.microsoft.com/office/spreadsheetml/2009/9/ac" r="233" s="32" customFormat="true" x14ac:dyDescent="0.2"/>
    <row xmlns:x14ac="http://schemas.microsoft.com/office/spreadsheetml/2009/9/ac" r="234" s="32" customFormat="true" x14ac:dyDescent="0.2"/>
    <row xmlns:x14ac="http://schemas.microsoft.com/office/spreadsheetml/2009/9/ac" r="235" s="32" customFormat="true" x14ac:dyDescent="0.2"/>
    <row xmlns:x14ac="http://schemas.microsoft.com/office/spreadsheetml/2009/9/ac" r="236" s="32" customFormat="true" x14ac:dyDescent="0.2"/>
    <row xmlns:x14ac="http://schemas.microsoft.com/office/spreadsheetml/2009/9/ac" r="237" s="32" customFormat="true" x14ac:dyDescent="0.2"/>
    <row xmlns:x14ac="http://schemas.microsoft.com/office/spreadsheetml/2009/9/ac" r="238" s="32" customFormat="true" x14ac:dyDescent="0.2"/>
    <row xmlns:x14ac="http://schemas.microsoft.com/office/spreadsheetml/2009/9/ac" r="239" s="32" customFormat="true" x14ac:dyDescent="0.2"/>
    <row xmlns:x14ac="http://schemas.microsoft.com/office/spreadsheetml/2009/9/ac" r="240" s="32" customFormat="true" x14ac:dyDescent="0.2"/>
    <row xmlns:x14ac="http://schemas.microsoft.com/office/spreadsheetml/2009/9/ac" r="241" s="32" customFormat="true" x14ac:dyDescent="0.2"/>
    <row xmlns:x14ac="http://schemas.microsoft.com/office/spreadsheetml/2009/9/ac" r="242" s="32" customFormat="true" x14ac:dyDescent="0.2"/>
    <row xmlns:x14ac="http://schemas.microsoft.com/office/spreadsheetml/2009/9/ac" r="243" s="32" customFormat="true" x14ac:dyDescent="0.2"/>
    <row xmlns:x14ac="http://schemas.microsoft.com/office/spreadsheetml/2009/9/ac" r="244" s="32" customFormat="true" x14ac:dyDescent="0.2"/>
    <row xmlns:x14ac="http://schemas.microsoft.com/office/spreadsheetml/2009/9/ac" r="245" s="32" customFormat="true" x14ac:dyDescent="0.2"/>
    <row xmlns:x14ac="http://schemas.microsoft.com/office/spreadsheetml/2009/9/ac" r="246" s="32" customFormat="true" x14ac:dyDescent="0.2"/>
    <row xmlns:x14ac="http://schemas.microsoft.com/office/spreadsheetml/2009/9/ac" r="247" s="32" customFormat="true" x14ac:dyDescent="0.2"/>
    <row xmlns:x14ac="http://schemas.microsoft.com/office/spreadsheetml/2009/9/ac" r="248" s="32" customFormat="true" x14ac:dyDescent="0.2"/>
    <row xmlns:x14ac="http://schemas.microsoft.com/office/spreadsheetml/2009/9/ac" r="249" s="32" customFormat="true" x14ac:dyDescent="0.2"/>
    <row xmlns:x14ac="http://schemas.microsoft.com/office/spreadsheetml/2009/9/ac" r="250" s="32" customFormat="true" x14ac:dyDescent="0.2"/>
    <row xmlns:x14ac="http://schemas.microsoft.com/office/spreadsheetml/2009/9/ac" r="251" s="32" customFormat="true" x14ac:dyDescent="0.2"/>
    <row xmlns:x14ac="http://schemas.microsoft.com/office/spreadsheetml/2009/9/ac" r="252" s="32" customFormat="true" x14ac:dyDescent="0.2"/>
    <row xmlns:x14ac="http://schemas.microsoft.com/office/spreadsheetml/2009/9/ac" r="253" s="32" customFormat="true" x14ac:dyDescent="0.2"/>
    <row xmlns:x14ac="http://schemas.microsoft.com/office/spreadsheetml/2009/9/ac" r="254" s="32" customFormat="true" x14ac:dyDescent="0.2"/>
    <row xmlns:x14ac="http://schemas.microsoft.com/office/spreadsheetml/2009/9/ac" r="255" s="32" customFormat="true" x14ac:dyDescent="0.2"/>
    <row xmlns:x14ac="http://schemas.microsoft.com/office/spreadsheetml/2009/9/ac" r="256" s="32" customFormat="true" x14ac:dyDescent="0.2"/>
    <row xmlns:x14ac="http://schemas.microsoft.com/office/spreadsheetml/2009/9/ac" r="257" s="32" customFormat="true" x14ac:dyDescent="0.2"/>
    <row xmlns:x14ac="http://schemas.microsoft.com/office/spreadsheetml/2009/9/ac" r="258" s="32" customFormat="true" x14ac:dyDescent="0.2"/>
    <row xmlns:x14ac="http://schemas.microsoft.com/office/spreadsheetml/2009/9/ac" r="259" s="32" customFormat="true" x14ac:dyDescent="0.2"/>
    <row xmlns:x14ac="http://schemas.microsoft.com/office/spreadsheetml/2009/9/ac" r="260" s="32" customFormat="true" x14ac:dyDescent="0.2"/>
    <row xmlns:x14ac="http://schemas.microsoft.com/office/spreadsheetml/2009/9/ac" r="261" s="32" customFormat="true" x14ac:dyDescent="0.2"/>
    <row xmlns:x14ac="http://schemas.microsoft.com/office/spreadsheetml/2009/9/ac" r="262" s="32" customFormat="true" x14ac:dyDescent="0.2"/>
    <row xmlns:x14ac="http://schemas.microsoft.com/office/spreadsheetml/2009/9/ac" r="263" s="32" customFormat="true" x14ac:dyDescent="0.2"/>
    <row xmlns:x14ac="http://schemas.microsoft.com/office/spreadsheetml/2009/9/ac" r="264" s="32" customFormat="true" x14ac:dyDescent="0.2"/>
    <row xmlns:x14ac="http://schemas.microsoft.com/office/spreadsheetml/2009/9/ac" r="265" s="32" customFormat="true" x14ac:dyDescent="0.2"/>
    <row xmlns:x14ac="http://schemas.microsoft.com/office/spreadsheetml/2009/9/ac" r="266" s="32" customFormat="true" x14ac:dyDescent="0.2"/>
    <row xmlns:x14ac="http://schemas.microsoft.com/office/spreadsheetml/2009/9/ac" r="267" s="32" customFormat="true" x14ac:dyDescent="0.2"/>
    <row xmlns:x14ac="http://schemas.microsoft.com/office/spreadsheetml/2009/9/ac" r="268" s="32" customFormat="true" x14ac:dyDescent="0.2"/>
    <row xmlns:x14ac="http://schemas.microsoft.com/office/spreadsheetml/2009/9/ac" r="269" s="32" customFormat="true" x14ac:dyDescent="0.2"/>
    <row xmlns:x14ac="http://schemas.microsoft.com/office/spreadsheetml/2009/9/ac" r="270" s="32" customFormat="true" x14ac:dyDescent="0.2"/>
    <row xmlns:x14ac="http://schemas.microsoft.com/office/spreadsheetml/2009/9/ac" r="271" s="32" customFormat="true" x14ac:dyDescent="0.2"/>
    <row xmlns:x14ac="http://schemas.microsoft.com/office/spreadsheetml/2009/9/ac" r="272" s="32" customFormat="true" x14ac:dyDescent="0.2"/>
    <row xmlns:x14ac="http://schemas.microsoft.com/office/spreadsheetml/2009/9/ac" r="273" s="32" customFormat="true" x14ac:dyDescent="0.2"/>
    <row xmlns:x14ac="http://schemas.microsoft.com/office/spreadsheetml/2009/9/ac" r="274" s="32" customFormat="true" x14ac:dyDescent="0.2"/>
    <row xmlns:x14ac="http://schemas.microsoft.com/office/spreadsheetml/2009/9/ac" r="275" s="32" customFormat="true" x14ac:dyDescent="0.2"/>
    <row xmlns:x14ac="http://schemas.microsoft.com/office/spreadsheetml/2009/9/ac" r="276" s="32" customFormat="true" x14ac:dyDescent="0.2"/>
    <row xmlns:x14ac="http://schemas.microsoft.com/office/spreadsheetml/2009/9/ac" r="277" s="32" customFormat="true" x14ac:dyDescent="0.2"/>
    <row xmlns:x14ac="http://schemas.microsoft.com/office/spreadsheetml/2009/9/ac" r="278" s="32" customFormat="true" x14ac:dyDescent="0.2"/>
    <row xmlns:x14ac="http://schemas.microsoft.com/office/spreadsheetml/2009/9/ac" r="279" s="32" customFormat="true" x14ac:dyDescent="0.2"/>
    <row xmlns:x14ac="http://schemas.microsoft.com/office/spreadsheetml/2009/9/ac" r="280" s="32" customFormat="true" x14ac:dyDescent="0.2"/>
    <row xmlns:x14ac="http://schemas.microsoft.com/office/spreadsheetml/2009/9/ac" r="281" s="32" customFormat="true" x14ac:dyDescent="0.2"/>
    <row xmlns:x14ac="http://schemas.microsoft.com/office/spreadsheetml/2009/9/ac" r="282" s="32" customFormat="true" x14ac:dyDescent="0.2"/>
    <row xmlns:x14ac="http://schemas.microsoft.com/office/spreadsheetml/2009/9/ac" r="283" s="32" customFormat="true" x14ac:dyDescent="0.2"/>
    <row xmlns:x14ac="http://schemas.microsoft.com/office/spreadsheetml/2009/9/ac" r="284" s="32" customFormat="true" x14ac:dyDescent="0.2"/>
    <row xmlns:x14ac="http://schemas.microsoft.com/office/spreadsheetml/2009/9/ac" r="285" s="32" customFormat="true" x14ac:dyDescent="0.2"/>
    <row xmlns:x14ac="http://schemas.microsoft.com/office/spreadsheetml/2009/9/ac" r="286" s="32" customFormat="true" x14ac:dyDescent="0.2"/>
    <row xmlns:x14ac="http://schemas.microsoft.com/office/spreadsheetml/2009/9/ac" r="287" s="32" customFormat="true" x14ac:dyDescent="0.2"/>
    <row xmlns:x14ac="http://schemas.microsoft.com/office/spreadsheetml/2009/9/ac" r="288" s="32" customFormat="true" x14ac:dyDescent="0.2"/>
    <row xmlns:x14ac="http://schemas.microsoft.com/office/spreadsheetml/2009/9/ac" r="289" s="32" customFormat="true" x14ac:dyDescent="0.2"/>
    <row xmlns:x14ac="http://schemas.microsoft.com/office/spreadsheetml/2009/9/ac" r="290" s="32" customFormat="true" x14ac:dyDescent="0.2"/>
    <row xmlns:x14ac="http://schemas.microsoft.com/office/spreadsheetml/2009/9/ac" r="291" s="32" customFormat="true" x14ac:dyDescent="0.2"/>
    <row xmlns:x14ac="http://schemas.microsoft.com/office/spreadsheetml/2009/9/ac" r="292" s="32" customFormat="true" x14ac:dyDescent="0.2"/>
    <row xmlns:x14ac="http://schemas.microsoft.com/office/spreadsheetml/2009/9/ac" r="293" s="32" customFormat="true" x14ac:dyDescent="0.2"/>
    <row xmlns:x14ac="http://schemas.microsoft.com/office/spreadsheetml/2009/9/ac" r="294" s="32" customFormat="true" x14ac:dyDescent="0.2"/>
    <row xmlns:x14ac="http://schemas.microsoft.com/office/spreadsheetml/2009/9/ac" r="295" s="32" customFormat="true" x14ac:dyDescent="0.2"/>
    <row xmlns:x14ac="http://schemas.microsoft.com/office/spreadsheetml/2009/9/ac" r="296" s="32" customFormat="true" x14ac:dyDescent="0.2"/>
    <row xmlns:x14ac="http://schemas.microsoft.com/office/spreadsheetml/2009/9/ac" r="297" s="32" customFormat="true" x14ac:dyDescent="0.2"/>
    <row xmlns:x14ac="http://schemas.microsoft.com/office/spreadsheetml/2009/9/ac" r="298" s="32" customFormat="true" x14ac:dyDescent="0.2"/>
    <row xmlns:x14ac="http://schemas.microsoft.com/office/spreadsheetml/2009/9/ac" r="299" s="32" customFormat="true" x14ac:dyDescent="0.2"/>
    <row xmlns:x14ac="http://schemas.microsoft.com/office/spreadsheetml/2009/9/ac" r="300" s="32" customFormat="true" x14ac:dyDescent="0.2"/>
    <row xmlns:x14ac="http://schemas.microsoft.com/office/spreadsheetml/2009/9/ac" r="301" s="32" customFormat="true" x14ac:dyDescent="0.2"/>
    <row xmlns:x14ac="http://schemas.microsoft.com/office/spreadsheetml/2009/9/ac" r="302" s="32" customFormat="true" x14ac:dyDescent="0.2"/>
    <row xmlns:x14ac="http://schemas.microsoft.com/office/spreadsheetml/2009/9/ac" r="303" s="32" customFormat="true" x14ac:dyDescent="0.2"/>
    <row xmlns:x14ac="http://schemas.microsoft.com/office/spreadsheetml/2009/9/ac" r="304" s="32" customFormat="true" x14ac:dyDescent="0.2"/>
    <row xmlns:x14ac="http://schemas.microsoft.com/office/spreadsheetml/2009/9/ac" r="305" s="32" customFormat="true" x14ac:dyDescent="0.2"/>
    <row xmlns:x14ac="http://schemas.microsoft.com/office/spreadsheetml/2009/9/ac" r="306" s="32" customFormat="true" x14ac:dyDescent="0.2"/>
    <row xmlns:x14ac="http://schemas.microsoft.com/office/spreadsheetml/2009/9/ac" r="307" s="32" customFormat="true" x14ac:dyDescent="0.2"/>
    <row xmlns:x14ac="http://schemas.microsoft.com/office/spreadsheetml/2009/9/ac" r="308" s="32" customFormat="true" x14ac:dyDescent="0.2"/>
    <row xmlns:x14ac="http://schemas.microsoft.com/office/spreadsheetml/2009/9/ac" r="309" s="32" customFormat="true" x14ac:dyDescent="0.2"/>
    <row xmlns:x14ac="http://schemas.microsoft.com/office/spreadsheetml/2009/9/ac" r="310" s="32" customFormat="true" x14ac:dyDescent="0.2"/>
    <row xmlns:x14ac="http://schemas.microsoft.com/office/spreadsheetml/2009/9/ac" r="311" s="32" customFormat="true" x14ac:dyDescent="0.2"/>
    <row xmlns:x14ac="http://schemas.microsoft.com/office/spreadsheetml/2009/9/ac" r="312" s="32" customFormat="true" x14ac:dyDescent="0.2"/>
    <row xmlns:x14ac="http://schemas.microsoft.com/office/spreadsheetml/2009/9/ac" r="313" s="32" customFormat="true" x14ac:dyDescent="0.2"/>
    <row xmlns:x14ac="http://schemas.microsoft.com/office/spreadsheetml/2009/9/ac" r="314" s="32" customFormat="true" x14ac:dyDescent="0.2"/>
    <row xmlns:x14ac="http://schemas.microsoft.com/office/spreadsheetml/2009/9/ac" r="315" s="32" customFormat="true" x14ac:dyDescent="0.2"/>
    <row xmlns:x14ac="http://schemas.microsoft.com/office/spreadsheetml/2009/9/ac" r="316" s="32" customFormat="true" x14ac:dyDescent="0.2"/>
    <row xmlns:x14ac="http://schemas.microsoft.com/office/spreadsheetml/2009/9/ac" r="317" s="32" customFormat="true" x14ac:dyDescent="0.2"/>
    <row xmlns:x14ac="http://schemas.microsoft.com/office/spreadsheetml/2009/9/ac" r="318" s="32" customFormat="true" x14ac:dyDescent="0.2"/>
    <row xmlns:x14ac="http://schemas.microsoft.com/office/spreadsheetml/2009/9/ac" r="319" s="32" customFormat="true" x14ac:dyDescent="0.2"/>
    <row xmlns:x14ac="http://schemas.microsoft.com/office/spreadsheetml/2009/9/ac" r="320" s="32" customFormat="true" x14ac:dyDescent="0.2"/>
    <row xmlns:x14ac="http://schemas.microsoft.com/office/spreadsheetml/2009/9/ac" r="321" s="32" customFormat="true" x14ac:dyDescent="0.2"/>
    <row xmlns:x14ac="http://schemas.microsoft.com/office/spreadsheetml/2009/9/ac" r="322" s="32" customFormat="true" x14ac:dyDescent="0.2"/>
    <row xmlns:x14ac="http://schemas.microsoft.com/office/spreadsheetml/2009/9/ac" r="323" s="32" customFormat="true" x14ac:dyDescent="0.2"/>
    <row xmlns:x14ac="http://schemas.microsoft.com/office/spreadsheetml/2009/9/ac" r="324" s="32" customFormat="true" x14ac:dyDescent="0.2"/>
    <row xmlns:x14ac="http://schemas.microsoft.com/office/spreadsheetml/2009/9/ac" r="325" s="32" customFormat="true" x14ac:dyDescent="0.2"/>
    <row xmlns:x14ac="http://schemas.microsoft.com/office/spreadsheetml/2009/9/ac" r="326" s="32" customFormat="true" x14ac:dyDescent="0.2"/>
    <row xmlns:x14ac="http://schemas.microsoft.com/office/spreadsheetml/2009/9/ac" r="327" s="32" customFormat="true" x14ac:dyDescent="0.2"/>
    <row xmlns:x14ac="http://schemas.microsoft.com/office/spreadsheetml/2009/9/ac" r="328" s="32" customFormat="true" x14ac:dyDescent="0.2"/>
    <row xmlns:x14ac="http://schemas.microsoft.com/office/spreadsheetml/2009/9/ac" r="329" s="32" customFormat="true" x14ac:dyDescent="0.2"/>
    <row xmlns:x14ac="http://schemas.microsoft.com/office/spreadsheetml/2009/9/ac" r="330" s="32" customFormat="true" x14ac:dyDescent="0.2"/>
    <row xmlns:x14ac="http://schemas.microsoft.com/office/spreadsheetml/2009/9/ac" r="331" s="32" customFormat="true" x14ac:dyDescent="0.2"/>
    <row xmlns:x14ac="http://schemas.microsoft.com/office/spreadsheetml/2009/9/ac" r="332" s="32" customFormat="true" x14ac:dyDescent="0.2"/>
    <row xmlns:x14ac="http://schemas.microsoft.com/office/spreadsheetml/2009/9/ac" r="333" s="32" customFormat="true" x14ac:dyDescent="0.2"/>
    <row xmlns:x14ac="http://schemas.microsoft.com/office/spreadsheetml/2009/9/ac" r="334" s="32" customFormat="true" x14ac:dyDescent="0.2"/>
    <row xmlns:x14ac="http://schemas.microsoft.com/office/spreadsheetml/2009/9/ac" r="335" s="32" customFormat="true" x14ac:dyDescent="0.2"/>
    <row xmlns:x14ac="http://schemas.microsoft.com/office/spreadsheetml/2009/9/ac" r="336" s="32" customFormat="true" x14ac:dyDescent="0.2"/>
    <row xmlns:x14ac="http://schemas.microsoft.com/office/spreadsheetml/2009/9/ac" r="337" s="32" customFormat="true" x14ac:dyDescent="0.2"/>
    <row xmlns:x14ac="http://schemas.microsoft.com/office/spreadsheetml/2009/9/ac" r="338" s="32" customFormat="true" x14ac:dyDescent="0.2"/>
    <row xmlns:x14ac="http://schemas.microsoft.com/office/spreadsheetml/2009/9/ac" r="339" s="32" customFormat="true" x14ac:dyDescent="0.2"/>
    <row xmlns:x14ac="http://schemas.microsoft.com/office/spreadsheetml/2009/9/ac" r="340" s="32" customFormat="true" x14ac:dyDescent="0.2"/>
    <row xmlns:x14ac="http://schemas.microsoft.com/office/spreadsheetml/2009/9/ac" r="341" s="32" customFormat="true" x14ac:dyDescent="0.2"/>
    <row xmlns:x14ac="http://schemas.microsoft.com/office/spreadsheetml/2009/9/ac" r="342" s="32" customFormat="true" x14ac:dyDescent="0.2"/>
    <row xmlns:x14ac="http://schemas.microsoft.com/office/spreadsheetml/2009/9/ac" r="343" s="32" customFormat="true" x14ac:dyDescent="0.2"/>
    <row xmlns:x14ac="http://schemas.microsoft.com/office/spreadsheetml/2009/9/ac" r="344" s="32" customFormat="true" x14ac:dyDescent="0.2"/>
    <row xmlns:x14ac="http://schemas.microsoft.com/office/spreadsheetml/2009/9/ac" r="345" s="32" customFormat="true" x14ac:dyDescent="0.2"/>
    <row xmlns:x14ac="http://schemas.microsoft.com/office/spreadsheetml/2009/9/ac" r="346" s="32" customFormat="true" x14ac:dyDescent="0.2"/>
    <row xmlns:x14ac="http://schemas.microsoft.com/office/spreadsheetml/2009/9/ac" r="347" s="32" customFormat="true" x14ac:dyDescent="0.2"/>
    <row xmlns:x14ac="http://schemas.microsoft.com/office/spreadsheetml/2009/9/ac" r="348" s="32" customFormat="true" x14ac:dyDescent="0.2"/>
    <row xmlns:x14ac="http://schemas.microsoft.com/office/spreadsheetml/2009/9/ac" r="349" s="32" customFormat="true" x14ac:dyDescent="0.2"/>
    <row xmlns:x14ac="http://schemas.microsoft.com/office/spreadsheetml/2009/9/ac" r="350" s="32" customFormat="true" x14ac:dyDescent="0.2"/>
    <row xmlns:x14ac="http://schemas.microsoft.com/office/spreadsheetml/2009/9/ac" r="351" s="32" customFormat="true" x14ac:dyDescent="0.2"/>
    <row xmlns:x14ac="http://schemas.microsoft.com/office/spreadsheetml/2009/9/ac" r="352" s="32" customFormat="true" x14ac:dyDescent="0.2"/>
    <row xmlns:x14ac="http://schemas.microsoft.com/office/spreadsheetml/2009/9/ac" r="353" s="32" customFormat="true" x14ac:dyDescent="0.2"/>
    <row xmlns:x14ac="http://schemas.microsoft.com/office/spreadsheetml/2009/9/ac" r="354" s="32" customFormat="true" x14ac:dyDescent="0.2"/>
    <row xmlns:x14ac="http://schemas.microsoft.com/office/spreadsheetml/2009/9/ac" r="355" s="32" customFormat="true" x14ac:dyDescent="0.2"/>
    <row xmlns:x14ac="http://schemas.microsoft.com/office/spreadsheetml/2009/9/ac" r="356" s="32" customFormat="true" x14ac:dyDescent="0.2"/>
    <row xmlns:x14ac="http://schemas.microsoft.com/office/spreadsheetml/2009/9/ac" r="357" s="32" customFormat="true" x14ac:dyDescent="0.2"/>
    <row xmlns:x14ac="http://schemas.microsoft.com/office/spreadsheetml/2009/9/ac" r="358" s="32" customFormat="true" x14ac:dyDescent="0.2"/>
    <row xmlns:x14ac="http://schemas.microsoft.com/office/spreadsheetml/2009/9/ac" r="359" s="32" customFormat="true" x14ac:dyDescent="0.2"/>
    <row xmlns:x14ac="http://schemas.microsoft.com/office/spreadsheetml/2009/9/ac" r="360" s="32" customFormat="true" x14ac:dyDescent="0.2"/>
    <row xmlns:x14ac="http://schemas.microsoft.com/office/spreadsheetml/2009/9/ac" r="361" s="32" customFormat="true" x14ac:dyDescent="0.2"/>
    <row xmlns:x14ac="http://schemas.microsoft.com/office/spreadsheetml/2009/9/ac" r="362" s="32" customFormat="true" x14ac:dyDescent="0.2"/>
    <row xmlns:x14ac="http://schemas.microsoft.com/office/spreadsheetml/2009/9/ac" r="363" s="32" customFormat="true" x14ac:dyDescent="0.2"/>
    <row xmlns:x14ac="http://schemas.microsoft.com/office/spreadsheetml/2009/9/ac" r="364" s="32" customFormat="true" x14ac:dyDescent="0.2"/>
    <row xmlns:x14ac="http://schemas.microsoft.com/office/spreadsheetml/2009/9/ac" r="365" s="32" customFormat="true" x14ac:dyDescent="0.2"/>
    <row xmlns:x14ac="http://schemas.microsoft.com/office/spreadsheetml/2009/9/ac" r="366" s="32" customFormat="true" x14ac:dyDescent="0.2"/>
    <row xmlns:x14ac="http://schemas.microsoft.com/office/spreadsheetml/2009/9/ac" r="367" s="32" customFormat="true" x14ac:dyDescent="0.2"/>
    <row xmlns:x14ac="http://schemas.microsoft.com/office/spreadsheetml/2009/9/ac" r="368" s="32" customFormat="true" x14ac:dyDescent="0.2"/>
    <row xmlns:x14ac="http://schemas.microsoft.com/office/spreadsheetml/2009/9/ac" r="369" s="32" customFormat="true" x14ac:dyDescent="0.2"/>
    <row xmlns:x14ac="http://schemas.microsoft.com/office/spreadsheetml/2009/9/ac" r="370" s="32" customFormat="true" x14ac:dyDescent="0.2"/>
    <row xmlns:x14ac="http://schemas.microsoft.com/office/spreadsheetml/2009/9/ac" r="371" s="32" customFormat="true" x14ac:dyDescent="0.2"/>
    <row xmlns:x14ac="http://schemas.microsoft.com/office/spreadsheetml/2009/9/ac" r="372" s="32" customFormat="true" x14ac:dyDescent="0.2"/>
    <row xmlns:x14ac="http://schemas.microsoft.com/office/spreadsheetml/2009/9/ac" r="373" s="32" customFormat="true" x14ac:dyDescent="0.2"/>
    <row xmlns:x14ac="http://schemas.microsoft.com/office/spreadsheetml/2009/9/ac" r="374" s="32" customFormat="true" x14ac:dyDescent="0.2"/>
    <row xmlns:x14ac="http://schemas.microsoft.com/office/spreadsheetml/2009/9/ac" r="375" s="32" customFormat="true" x14ac:dyDescent="0.2"/>
    <row xmlns:x14ac="http://schemas.microsoft.com/office/spreadsheetml/2009/9/ac" r="376" s="32" customFormat="true" x14ac:dyDescent="0.2"/>
    <row xmlns:x14ac="http://schemas.microsoft.com/office/spreadsheetml/2009/9/ac" r="377" s="32" customFormat="true" x14ac:dyDescent="0.2"/>
    <row xmlns:x14ac="http://schemas.microsoft.com/office/spreadsheetml/2009/9/ac" r="378" s="32" customFormat="true" x14ac:dyDescent="0.2"/>
    <row xmlns:x14ac="http://schemas.microsoft.com/office/spreadsheetml/2009/9/ac" r="379" s="32" customFormat="true" x14ac:dyDescent="0.2"/>
    <row xmlns:x14ac="http://schemas.microsoft.com/office/spreadsheetml/2009/9/ac" r="380" s="32" customFormat="true" x14ac:dyDescent="0.2"/>
    <row xmlns:x14ac="http://schemas.microsoft.com/office/spreadsheetml/2009/9/ac" r="381" s="32" customFormat="true" x14ac:dyDescent="0.2"/>
    <row xmlns:x14ac="http://schemas.microsoft.com/office/spreadsheetml/2009/9/ac" r="382" s="32" customFormat="true" x14ac:dyDescent="0.2"/>
    <row xmlns:x14ac="http://schemas.microsoft.com/office/spreadsheetml/2009/9/ac" r="383" s="32" customFormat="true" x14ac:dyDescent="0.2"/>
    <row xmlns:x14ac="http://schemas.microsoft.com/office/spreadsheetml/2009/9/ac" r="384" s="32" customFormat="true" x14ac:dyDescent="0.2"/>
    <row xmlns:x14ac="http://schemas.microsoft.com/office/spreadsheetml/2009/9/ac" r="385" s="32" customFormat="true" x14ac:dyDescent="0.2"/>
    <row xmlns:x14ac="http://schemas.microsoft.com/office/spreadsheetml/2009/9/ac" r="386" s="32" customFormat="true" x14ac:dyDescent="0.2"/>
    <row xmlns:x14ac="http://schemas.microsoft.com/office/spreadsheetml/2009/9/ac" r="387" s="32" customFormat="true" x14ac:dyDescent="0.2"/>
    <row xmlns:x14ac="http://schemas.microsoft.com/office/spreadsheetml/2009/9/ac" r="388" s="32" customFormat="true" x14ac:dyDescent="0.2"/>
    <row xmlns:x14ac="http://schemas.microsoft.com/office/spreadsheetml/2009/9/ac" r="389" s="32" customFormat="true" x14ac:dyDescent="0.2"/>
    <row xmlns:x14ac="http://schemas.microsoft.com/office/spreadsheetml/2009/9/ac" r="390" s="32" customFormat="true" x14ac:dyDescent="0.2"/>
    <row xmlns:x14ac="http://schemas.microsoft.com/office/spreadsheetml/2009/9/ac" r="391" s="32" customFormat="true" x14ac:dyDescent="0.2"/>
    <row xmlns:x14ac="http://schemas.microsoft.com/office/spreadsheetml/2009/9/ac" r="392" s="32" customFormat="true" x14ac:dyDescent="0.2"/>
    <row xmlns:x14ac="http://schemas.microsoft.com/office/spreadsheetml/2009/9/ac" r="393" s="32" customFormat="true" x14ac:dyDescent="0.2"/>
    <row xmlns:x14ac="http://schemas.microsoft.com/office/spreadsheetml/2009/9/ac" r="394" s="32" customFormat="true" x14ac:dyDescent="0.2"/>
    <row xmlns:x14ac="http://schemas.microsoft.com/office/spreadsheetml/2009/9/ac" r="395" s="32" customFormat="true" x14ac:dyDescent="0.2"/>
    <row xmlns:x14ac="http://schemas.microsoft.com/office/spreadsheetml/2009/9/ac" r="396" s="32" customFormat="true" x14ac:dyDescent="0.2"/>
    <row xmlns:x14ac="http://schemas.microsoft.com/office/spreadsheetml/2009/9/ac" r="397" s="32" customFormat="true" x14ac:dyDescent="0.2"/>
    <row xmlns:x14ac="http://schemas.microsoft.com/office/spreadsheetml/2009/9/ac" r="398" s="32" customFormat="true" x14ac:dyDescent="0.2"/>
    <row xmlns:x14ac="http://schemas.microsoft.com/office/spreadsheetml/2009/9/ac" r="399" s="32" customFormat="true" x14ac:dyDescent="0.2"/>
    <row xmlns:x14ac="http://schemas.microsoft.com/office/spreadsheetml/2009/9/ac" r="400" s="32" customFormat="true" x14ac:dyDescent="0.2"/>
    <row xmlns:x14ac="http://schemas.microsoft.com/office/spreadsheetml/2009/9/ac" r="401" s="32" customFormat="true" x14ac:dyDescent="0.2"/>
    <row xmlns:x14ac="http://schemas.microsoft.com/office/spreadsheetml/2009/9/ac" r="402" s="32" customFormat="true" x14ac:dyDescent="0.2"/>
    <row xmlns:x14ac="http://schemas.microsoft.com/office/spreadsheetml/2009/9/ac" r="403" s="32" customFormat="true" x14ac:dyDescent="0.2"/>
    <row xmlns:x14ac="http://schemas.microsoft.com/office/spreadsheetml/2009/9/ac" r="404" s="32" customFormat="true" x14ac:dyDescent="0.2"/>
    <row xmlns:x14ac="http://schemas.microsoft.com/office/spreadsheetml/2009/9/ac" r="405" s="32" customFormat="true" x14ac:dyDescent="0.2"/>
    <row xmlns:x14ac="http://schemas.microsoft.com/office/spreadsheetml/2009/9/ac" r="406" s="32" customFormat="true" x14ac:dyDescent="0.2"/>
    <row xmlns:x14ac="http://schemas.microsoft.com/office/spreadsheetml/2009/9/ac" r="407" s="32" customFormat="true" x14ac:dyDescent="0.2"/>
    <row xmlns:x14ac="http://schemas.microsoft.com/office/spreadsheetml/2009/9/ac" r="408" s="32" customFormat="true" x14ac:dyDescent="0.2"/>
    <row xmlns:x14ac="http://schemas.microsoft.com/office/spreadsheetml/2009/9/ac" r="409" s="32" customFormat="true" x14ac:dyDescent="0.2"/>
    <row xmlns:x14ac="http://schemas.microsoft.com/office/spreadsheetml/2009/9/ac" r="410" s="32" customFormat="true" x14ac:dyDescent="0.2"/>
    <row xmlns:x14ac="http://schemas.microsoft.com/office/spreadsheetml/2009/9/ac" r="411" s="32" customFormat="true" x14ac:dyDescent="0.2"/>
    <row xmlns:x14ac="http://schemas.microsoft.com/office/spreadsheetml/2009/9/ac" r="412" s="32" customFormat="true" x14ac:dyDescent="0.2"/>
    <row xmlns:x14ac="http://schemas.microsoft.com/office/spreadsheetml/2009/9/ac" r="413" s="32" customFormat="true" x14ac:dyDescent="0.2"/>
    <row xmlns:x14ac="http://schemas.microsoft.com/office/spreadsheetml/2009/9/ac" r="414" s="32" customFormat="true" x14ac:dyDescent="0.2"/>
    <row xmlns:x14ac="http://schemas.microsoft.com/office/spreadsheetml/2009/9/ac" r="415" s="32" customFormat="true" x14ac:dyDescent="0.2"/>
    <row xmlns:x14ac="http://schemas.microsoft.com/office/spreadsheetml/2009/9/ac" r="416" s="32" customFormat="true" x14ac:dyDescent="0.2"/>
    <row xmlns:x14ac="http://schemas.microsoft.com/office/spreadsheetml/2009/9/ac" r="417" s="32" customFormat="true" x14ac:dyDescent="0.2"/>
    <row xmlns:x14ac="http://schemas.microsoft.com/office/spreadsheetml/2009/9/ac" r="418" s="32" customFormat="true" x14ac:dyDescent="0.2"/>
    <row xmlns:x14ac="http://schemas.microsoft.com/office/spreadsheetml/2009/9/ac" r="419" s="32" customFormat="true" x14ac:dyDescent="0.2"/>
    <row xmlns:x14ac="http://schemas.microsoft.com/office/spreadsheetml/2009/9/ac" r="420" s="32" customFormat="true" x14ac:dyDescent="0.2"/>
    <row xmlns:x14ac="http://schemas.microsoft.com/office/spreadsheetml/2009/9/ac" r="421" s="32" customFormat="true" x14ac:dyDescent="0.2"/>
    <row xmlns:x14ac="http://schemas.microsoft.com/office/spreadsheetml/2009/9/ac" r="422" s="32" customFormat="true" x14ac:dyDescent="0.2"/>
    <row xmlns:x14ac="http://schemas.microsoft.com/office/spreadsheetml/2009/9/ac" r="423" s="32" customFormat="true" x14ac:dyDescent="0.2"/>
    <row xmlns:x14ac="http://schemas.microsoft.com/office/spreadsheetml/2009/9/ac" r="424" s="32" customFormat="true" x14ac:dyDescent="0.2"/>
    <row xmlns:x14ac="http://schemas.microsoft.com/office/spreadsheetml/2009/9/ac" r="425" s="32" customFormat="true" x14ac:dyDescent="0.2"/>
    <row xmlns:x14ac="http://schemas.microsoft.com/office/spreadsheetml/2009/9/ac" r="426" s="32" customFormat="true" x14ac:dyDescent="0.2"/>
    <row xmlns:x14ac="http://schemas.microsoft.com/office/spreadsheetml/2009/9/ac" r="427" s="32" customFormat="true" x14ac:dyDescent="0.2"/>
    <row xmlns:x14ac="http://schemas.microsoft.com/office/spreadsheetml/2009/9/ac" r="428" s="32" customFormat="true" x14ac:dyDescent="0.2"/>
    <row xmlns:x14ac="http://schemas.microsoft.com/office/spreadsheetml/2009/9/ac" r="429" s="32" customFormat="true" x14ac:dyDescent="0.2"/>
    <row xmlns:x14ac="http://schemas.microsoft.com/office/spreadsheetml/2009/9/ac" r="430" s="32" customFormat="true" x14ac:dyDescent="0.2"/>
    <row xmlns:x14ac="http://schemas.microsoft.com/office/spreadsheetml/2009/9/ac" r="431" s="32" customFormat="true" x14ac:dyDescent="0.2"/>
    <row xmlns:x14ac="http://schemas.microsoft.com/office/spreadsheetml/2009/9/ac" r="432" s="32" customFormat="true" x14ac:dyDescent="0.2"/>
    <row xmlns:x14ac="http://schemas.microsoft.com/office/spreadsheetml/2009/9/ac" r="433" s="32" customFormat="true" x14ac:dyDescent="0.2"/>
    <row xmlns:x14ac="http://schemas.microsoft.com/office/spreadsheetml/2009/9/ac" r="434" s="32" customFormat="true" x14ac:dyDescent="0.2"/>
    <row xmlns:x14ac="http://schemas.microsoft.com/office/spreadsheetml/2009/9/ac" r="435" s="32" customFormat="true" x14ac:dyDescent="0.2"/>
    <row xmlns:x14ac="http://schemas.microsoft.com/office/spreadsheetml/2009/9/ac" r="436" s="32" customFormat="true" x14ac:dyDescent="0.2"/>
    <row xmlns:x14ac="http://schemas.microsoft.com/office/spreadsheetml/2009/9/ac" r="437" s="32" customFormat="true" x14ac:dyDescent="0.2"/>
    <row xmlns:x14ac="http://schemas.microsoft.com/office/spreadsheetml/2009/9/ac" r="438" s="32" customFormat="true" x14ac:dyDescent="0.2"/>
    <row xmlns:x14ac="http://schemas.microsoft.com/office/spreadsheetml/2009/9/ac" r="439" s="32" customFormat="true" x14ac:dyDescent="0.2"/>
    <row xmlns:x14ac="http://schemas.microsoft.com/office/spreadsheetml/2009/9/ac" r="440" s="32" customFormat="true" x14ac:dyDescent="0.2"/>
    <row xmlns:x14ac="http://schemas.microsoft.com/office/spreadsheetml/2009/9/ac" r="441" s="32" customFormat="true" x14ac:dyDescent="0.2"/>
    <row xmlns:x14ac="http://schemas.microsoft.com/office/spreadsheetml/2009/9/ac" r="442" s="32" customFormat="true" x14ac:dyDescent="0.2"/>
    <row xmlns:x14ac="http://schemas.microsoft.com/office/spreadsheetml/2009/9/ac" r="443" s="32" customFormat="true" x14ac:dyDescent="0.2"/>
    <row xmlns:x14ac="http://schemas.microsoft.com/office/spreadsheetml/2009/9/ac" r="444" s="32" customFormat="true" x14ac:dyDescent="0.2"/>
    <row xmlns:x14ac="http://schemas.microsoft.com/office/spreadsheetml/2009/9/ac" r="445" s="32" customFormat="true" x14ac:dyDescent="0.2"/>
    <row xmlns:x14ac="http://schemas.microsoft.com/office/spreadsheetml/2009/9/ac" r="446" s="32" customFormat="true" x14ac:dyDescent="0.2"/>
    <row xmlns:x14ac="http://schemas.microsoft.com/office/spreadsheetml/2009/9/ac" r="447" s="32" customFormat="true" x14ac:dyDescent="0.2"/>
    <row xmlns:x14ac="http://schemas.microsoft.com/office/spreadsheetml/2009/9/ac" r="448" s="32" customFormat="true" x14ac:dyDescent="0.2"/>
    <row xmlns:x14ac="http://schemas.microsoft.com/office/spreadsheetml/2009/9/ac" r="449" s="32" customFormat="true" x14ac:dyDescent="0.2"/>
    <row xmlns:x14ac="http://schemas.microsoft.com/office/spreadsheetml/2009/9/ac" r="450" s="32" customFormat="true" x14ac:dyDescent="0.2"/>
    <row xmlns:x14ac="http://schemas.microsoft.com/office/spreadsheetml/2009/9/ac" r="451" s="32" customFormat="true" x14ac:dyDescent="0.2"/>
    <row xmlns:x14ac="http://schemas.microsoft.com/office/spreadsheetml/2009/9/ac" r="452" s="32" customFormat="true" x14ac:dyDescent="0.2"/>
    <row xmlns:x14ac="http://schemas.microsoft.com/office/spreadsheetml/2009/9/ac" r="453" s="32" customFormat="true" x14ac:dyDescent="0.2"/>
    <row xmlns:x14ac="http://schemas.microsoft.com/office/spreadsheetml/2009/9/ac" r="454" s="32" customFormat="true" x14ac:dyDescent="0.2"/>
    <row xmlns:x14ac="http://schemas.microsoft.com/office/spreadsheetml/2009/9/ac" r="455" s="32" customFormat="true" x14ac:dyDescent="0.2"/>
    <row xmlns:x14ac="http://schemas.microsoft.com/office/spreadsheetml/2009/9/ac" r="456" s="32" customFormat="true" x14ac:dyDescent="0.2"/>
    <row xmlns:x14ac="http://schemas.microsoft.com/office/spreadsheetml/2009/9/ac" r="457" s="32" customFormat="true" x14ac:dyDescent="0.2"/>
    <row xmlns:x14ac="http://schemas.microsoft.com/office/spreadsheetml/2009/9/ac" r="458" s="32" customFormat="true" x14ac:dyDescent="0.2"/>
    <row xmlns:x14ac="http://schemas.microsoft.com/office/spreadsheetml/2009/9/ac" r="459" s="32" customFormat="true" x14ac:dyDescent="0.2"/>
    <row xmlns:x14ac="http://schemas.microsoft.com/office/spreadsheetml/2009/9/ac" r="460" s="32" customFormat="true" x14ac:dyDescent="0.2"/>
    <row xmlns:x14ac="http://schemas.microsoft.com/office/spreadsheetml/2009/9/ac" r="461" s="32" customFormat="true" x14ac:dyDescent="0.2"/>
    <row xmlns:x14ac="http://schemas.microsoft.com/office/spreadsheetml/2009/9/ac" r="462" s="32" customFormat="true" x14ac:dyDescent="0.2"/>
    <row xmlns:x14ac="http://schemas.microsoft.com/office/spreadsheetml/2009/9/ac" r="463" s="32" customFormat="true" x14ac:dyDescent="0.2"/>
    <row xmlns:x14ac="http://schemas.microsoft.com/office/spreadsheetml/2009/9/ac" r="464" s="32" customFormat="true" x14ac:dyDescent="0.2"/>
    <row xmlns:x14ac="http://schemas.microsoft.com/office/spreadsheetml/2009/9/ac" r="465" s="32" customFormat="true" x14ac:dyDescent="0.2"/>
    <row xmlns:x14ac="http://schemas.microsoft.com/office/spreadsheetml/2009/9/ac" r="466" s="32" customFormat="true" x14ac:dyDescent="0.2"/>
    <row xmlns:x14ac="http://schemas.microsoft.com/office/spreadsheetml/2009/9/ac" r="467" s="32" customFormat="true" x14ac:dyDescent="0.2"/>
    <row xmlns:x14ac="http://schemas.microsoft.com/office/spreadsheetml/2009/9/ac" r="468" s="32" customFormat="true" x14ac:dyDescent="0.2"/>
    <row xmlns:x14ac="http://schemas.microsoft.com/office/spreadsheetml/2009/9/ac" r="469" s="32" customFormat="true" x14ac:dyDescent="0.2"/>
    <row xmlns:x14ac="http://schemas.microsoft.com/office/spreadsheetml/2009/9/ac" r="470" s="32" customFormat="true" x14ac:dyDescent="0.2"/>
    <row xmlns:x14ac="http://schemas.microsoft.com/office/spreadsheetml/2009/9/ac" r="471" s="32" customFormat="true" x14ac:dyDescent="0.2"/>
    <row xmlns:x14ac="http://schemas.microsoft.com/office/spreadsheetml/2009/9/ac" r="472" s="32" customFormat="true" x14ac:dyDescent="0.2"/>
    <row xmlns:x14ac="http://schemas.microsoft.com/office/spreadsheetml/2009/9/ac" r="473" s="32" customFormat="true" x14ac:dyDescent="0.2"/>
    <row xmlns:x14ac="http://schemas.microsoft.com/office/spreadsheetml/2009/9/ac" r="474" s="32" customFormat="true" x14ac:dyDescent="0.2"/>
    <row xmlns:x14ac="http://schemas.microsoft.com/office/spreadsheetml/2009/9/ac" r="475" s="32" customFormat="true" x14ac:dyDescent="0.2"/>
    <row xmlns:x14ac="http://schemas.microsoft.com/office/spreadsheetml/2009/9/ac" r="476" s="32" customFormat="true" x14ac:dyDescent="0.2"/>
    <row xmlns:x14ac="http://schemas.microsoft.com/office/spreadsheetml/2009/9/ac" r="477" s="32" customFormat="true" x14ac:dyDescent="0.2"/>
    <row xmlns:x14ac="http://schemas.microsoft.com/office/spreadsheetml/2009/9/ac" r="478" s="32" customFormat="true" x14ac:dyDescent="0.2"/>
    <row xmlns:x14ac="http://schemas.microsoft.com/office/spreadsheetml/2009/9/ac" r="479" s="32" customFormat="true" x14ac:dyDescent="0.2"/>
    <row xmlns:x14ac="http://schemas.microsoft.com/office/spreadsheetml/2009/9/ac" r="480" s="32" customFormat="true" x14ac:dyDescent="0.2"/>
    <row xmlns:x14ac="http://schemas.microsoft.com/office/spreadsheetml/2009/9/ac" r="481" s="32" customFormat="true" x14ac:dyDescent="0.2"/>
    <row xmlns:x14ac="http://schemas.microsoft.com/office/spreadsheetml/2009/9/ac" r="482" s="32" customFormat="true" x14ac:dyDescent="0.2"/>
    <row xmlns:x14ac="http://schemas.microsoft.com/office/spreadsheetml/2009/9/ac" r="483" s="32" customFormat="true" x14ac:dyDescent="0.2"/>
    <row xmlns:x14ac="http://schemas.microsoft.com/office/spreadsheetml/2009/9/ac" r="484" s="32" customFormat="true" x14ac:dyDescent="0.2"/>
    <row xmlns:x14ac="http://schemas.microsoft.com/office/spreadsheetml/2009/9/ac" r="485" s="32" customFormat="true" x14ac:dyDescent="0.2"/>
    <row xmlns:x14ac="http://schemas.microsoft.com/office/spreadsheetml/2009/9/ac" r="486" s="32" customFormat="true" x14ac:dyDescent="0.2"/>
    <row xmlns:x14ac="http://schemas.microsoft.com/office/spreadsheetml/2009/9/ac" r="487" s="32" customFormat="true" x14ac:dyDescent="0.2"/>
    <row xmlns:x14ac="http://schemas.microsoft.com/office/spreadsheetml/2009/9/ac" r="488" s="32" customFormat="true" x14ac:dyDescent="0.2"/>
    <row xmlns:x14ac="http://schemas.microsoft.com/office/spreadsheetml/2009/9/ac" r="489" s="32" customFormat="true" x14ac:dyDescent="0.2"/>
    <row xmlns:x14ac="http://schemas.microsoft.com/office/spreadsheetml/2009/9/ac" r="490" s="32" customFormat="true" x14ac:dyDescent="0.2"/>
    <row xmlns:x14ac="http://schemas.microsoft.com/office/spreadsheetml/2009/9/ac" r="491" s="32" customFormat="true" x14ac:dyDescent="0.2"/>
    <row xmlns:x14ac="http://schemas.microsoft.com/office/spreadsheetml/2009/9/ac" r="492" s="32" customFormat="true" x14ac:dyDescent="0.2"/>
    <row xmlns:x14ac="http://schemas.microsoft.com/office/spreadsheetml/2009/9/ac" r="493" s="32" customFormat="true" x14ac:dyDescent="0.2"/>
    <row xmlns:x14ac="http://schemas.microsoft.com/office/spreadsheetml/2009/9/ac" r="494" s="32" customFormat="true" x14ac:dyDescent="0.2"/>
    <row xmlns:x14ac="http://schemas.microsoft.com/office/spreadsheetml/2009/9/ac" r="495" s="32" customFormat="true" x14ac:dyDescent="0.2"/>
    <row xmlns:x14ac="http://schemas.microsoft.com/office/spreadsheetml/2009/9/ac" r="496" s="32" customFormat="true" x14ac:dyDescent="0.2"/>
    <row xmlns:x14ac="http://schemas.microsoft.com/office/spreadsheetml/2009/9/ac" r="497" s="32" customFormat="true" x14ac:dyDescent="0.2"/>
    <row xmlns:x14ac="http://schemas.microsoft.com/office/spreadsheetml/2009/9/ac" r="498" s="32" customFormat="true" x14ac:dyDescent="0.2"/>
    <row xmlns:x14ac="http://schemas.microsoft.com/office/spreadsheetml/2009/9/ac" r="499" s="32" customFormat="true" x14ac:dyDescent="0.2"/>
    <row xmlns:x14ac="http://schemas.microsoft.com/office/spreadsheetml/2009/9/ac" r="500" s="32" customFormat="true" x14ac:dyDescent="0.2"/>
    <row xmlns:x14ac="http://schemas.microsoft.com/office/spreadsheetml/2009/9/ac" r="501" s="32" customFormat="true" x14ac:dyDescent="0.2"/>
    <row xmlns:x14ac="http://schemas.microsoft.com/office/spreadsheetml/2009/9/ac" r="502" s="32" customFormat="true" x14ac:dyDescent="0.2"/>
    <row xmlns:x14ac="http://schemas.microsoft.com/office/spreadsheetml/2009/9/ac" r="503" s="32" customFormat="true" x14ac:dyDescent="0.2"/>
    <row xmlns:x14ac="http://schemas.microsoft.com/office/spreadsheetml/2009/9/ac" r="504" s="32" customFormat="true" x14ac:dyDescent="0.2"/>
    <row xmlns:x14ac="http://schemas.microsoft.com/office/spreadsheetml/2009/9/ac" r="505" s="32" customFormat="true" x14ac:dyDescent="0.2"/>
    <row xmlns:x14ac="http://schemas.microsoft.com/office/spreadsheetml/2009/9/ac" r="506" s="32" customFormat="true" x14ac:dyDescent="0.2"/>
    <row xmlns:x14ac="http://schemas.microsoft.com/office/spreadsheetml/2009/9/ac" r="507" s="32" customFormat="true" x14ac:dyDescent="0.2"/>
    <row xmlns:x14ac="http://schemas.microsoft.com/office/spreadsheetml/2009/9/ac" r="508" s="32" customFormat="true" x14ac:dyDescent="0.2"/>
    <row xmlns:x14ac="http://schemas.microsoft.com/office/spreadsheetml/2009/9/ac" r="509" s="32" customFormat="true" x14ac:dyDescent="0.2"/>
    <row xmlns:x14ac="http://schemas.microsoft.com/office/spreadsheetml/2009/9/ac" r="510" s="32" customFormat="true" x14ac:dyDescent="0.2"/>
    <row xmlns:x14ac="http://schemas.microsoft.com/office/spreadsheetml/2009/9/ac" r="511" s="32" customFormat="true" x14ac:dyDescent="0.2"/>
    <row xmlns:x14ac="http://schemas.microsoft.com/office/spreadsheetml/2009/9/ac" r="512" s="32" customFormat="true" x14ac:dyDescent="0.2"/>
    <row xmlns:x14ac="http://schemas.microsoft.com/office/spreadsheetml/2009/9/ac" r="513" s="32" customFormat="true" x14ac:dyDescent="0.2"/>
    <row xmlns:x14ac="http://schemas.microsoft.com/office/spreadsheetml/2009/9/ac" r="514" s="32" customFormat="true" x14ac:dyDescent="0.2"/>
    <row xmlns:x14ac="http://schemas.microsoft.com/office/spreadsheetml/2009/9/ac" r="515" s="32" customFormat="true" x14ac:dyDescent="0.2"/>
    <row xmlns:x14ac="http://schemas.microsoft.com/office/spreadsheetml/2009/9/ac" r="516" s="32" customFormat="true" x14ac:dyDescent="0.2"/>
    <row xmlns:x14ac="http://schemas.microsoft.com/office/spreadsheetml/2009/9/ac" r="517" s="32" customFormat="true" x14ac:dyDescent="0.2"/>
    <row xmlns:x14ac="http://schemas.microsoft.com/office/spreadsheetml/2009/9/ac" r="518" s="32" customFormat="true" x14ac:dyDescent="0.2"/>
    <row xmlns:x14ac="http://schemas.microsoft.com/office/spreadsheetml/2009/9/ac" r="519" s="32" customFormat="true" x14ac:dyDescent="0.2"/>
    <row xmlns:x14ac="http://schemas.microsoft.com/office/spreadsheetml/2009/9/ac" r="520" s="32" customFormat="true" x14ac:dyDescent="0.2"/>
    <row xmlns:x14ac="http://schemas.microsoft.com/office/spreadsheetml/2009/9/ac" r="521" s="32" customFormat="true" x14ac:dyDescent="0.2"/>
    <row xmlns:x14ac="http://schemas.microsoft.com/office/spreadsheetml/2009/9/ac" r="522" s="32" customFormat="true" x14ac:dyDescent="0.2"/>
    <row xmlns:x14ac="http://schemas.microsoft.com/office/spreadsheetml/2009/9/ac" r="523" s="32" customFormat="true" x14ac:dyDescent="0.2"/>
    <row xmlns:x14ac="http://schemas.microsoft.com/office/spreadsheetml/2009/9/ac" r="524" s="32" customFormat="true" x14ac:dyDescent="0.2"/>
    <row xmlns:x14ac="http://schemas.microsoft.com/office/spreadsheetml/2009/9/ac" r="525" s="32" customFormat="true" x14ac:dyDescent="0.2"/>
    <row xmlns:x14ac="http://schemas.microsoft.com/office/spreadsheetml/2009/9/ac" r="526" s="32" customFormat="true" x14ac:dyDescent="0.2"/>
    <row xmlns:x14ac="http://schemas.microsoft.com/office/spreadsheetml/2009/9/ac" r="527" s="32" customFormat="true" x14ac:dyDescent="0.2"/>
    <row xmlns:x14ac="http://schemas.microsoft.com/office/spreadsheetml/2009/9/ac" r="528" s="32" customFormat="true" x14ac:dyDescent="0.2"/>
    <row xmlns:x14ac="http://schemas.microsoft.com/office/spreadsheetml/2009/9/ac" r="529" s="32" customFormat="true" x14ac:dyDescent="0.2"/>
    <row xmlns:x14ac="http://schemas.microsoft.com/office/spreadsheetml/2009/9/ac" r="530" s="32" customFormat="true" x14ac:dyDescent="0.2"/>
    <row xmlns:x14ac="http://schemas.microsoft.com/office/spreadsheetml/2009/9/ac" r="531" s="32" customFormat="true" x14ac:dyDescent="0.2"/>
    <row xmlns:x14ac="http://schemas.microsoft.com/office/spreadsheetml/2009/9/ac" r="532" s="32" customFormat="true" x14ac:dyDescent="0.2"/>
    <row xmlns:x14ac="http://schemas.microsoft.com/office/spreadsheetml/2009/9/ac" r="533" s="32" customFormat="true" x14ac:dyDescent="0.2"/>
    <row xmlns:x14ac="http://schemas.microsoft.com/office/spreadsheetml/2009/9/ac" r="534" s="32" customFormat="true" x14ac:dyDescent="0.2"/>
    <row xmlns:x14ac="http://schemas.microsoft.com/office/spreadsheetml/2009/9/ac" r="535" s="32" customFormat="true" x14ac:dyDescent="0.2"/>
    <row xmlns:x14ac="http://schemas.microsoft.com/office/spreadsheetml/2009/9/ac" r="536" s="32" customFormat="true" x14ac:dyDescent="0.2"/>
    <row xmlns:x14ac="http://schemas.microsoft.com/office/spreadsheetml/2009/9/ac" r="537" s="32" customFormat="true" x14ac:dyDescent="0.2"/>
    <row xmlns:x14ac="http://schemas.microsoft.com/office/spreadsheetml/2009/9/ac" r="538" s="32" customFormat="true" x14ac:dyDescent="0.2"/>
    <row xmlns:x14ac="http://schemas.microsoft.com/office/spreadsheetml/2009/9/ac" r="539" s="32" customFormat="true" x14ac:dyDescent="0.2"/>
    <row xmlns:x14ac="http://schemas.microsoft.com/office/spreadsheetml/2009/9/ac" r="540" s="32" customFormat="true" x14ac:dyDescent="0.2"/>
    <row xmlns:x14ac="http://schemas.microsoft.com/office/spreadsheetml/2009/9/ac" r="541" s="32" customFormat="true" x14ac:dyDescent="0.2"/>
    <row xmlns:x14ac="http://schemas.microsoft.com/office/spreadsheetml/2009/9/ac" r="542" s="32" customFormat="true" x14ac:dyDescent="0.2"/>
    <row xmlns:x14ac="http://schemas.microsoft.com/office/spreadsheetml/2009/9/ac" r="543" s="32" customFormat="true" x14ac:dyDescent="0.2"/>
    <row xmlns:x14ac="http://schemas.microsoft.com/office/spreadsheetml/2009/9/ac" r="544" s="32" customFormat="true" x14ac:dyDescent="0.2"/>
    <row xmlns:x14ac="http://schemas.microsoft.com/office/spreadsheetml/2009/9/ac" r="545" s="32" customFormat="true" x14ac:dyDescent="0.2"/>
    <row xmlns:x14ac="http://schemas.microsoft.com/office/spreadsheetml/2009/9/ac" r="546" s="32" customFormat="true" x14ac:dyDescent="0.2"/>
    <row xmlns:x14ac="http://schemas.microsoft.com/office/spreadsheetml/2009/9/ac" r="547" s="32" customFormat="true" x14ac:dyDescent="0.2"/>
    <row xmlns:x14ac="http://schemas.microsoft.com/office/spreadsheetml/2009/9/ac" r="548" s="32" customFormat="true" x14ac:dyDescent="0.2"/>
    <row xmlns:x14ac="http://schemas.microsoft.com/office/spreadsheetml/2009/9/ac" r="549" s="32" customFormat="true" x14ac:dyDescent="0.2"/>
    <row xmlns:x14ac="http://schemas.microsoft.com/office/spreadsheetml/2009/9/ac" r="550" s="32" customFormat="true" x14ac:dyDescent="0.2"/>
    <row xmlns:x14ac="http://schemas.microsoft.com/office/spreadsheetml/2009/9/ac" r="551" s="32" customFormat="true" x14ac:dyDescent="0.2"/>
    <row xmlns:x14ac="http://schemas.microsoft.com/office/spreadsheetml/2009/9/ac" r="552" s="32" customFormat="true" x14ac:dyDescent="0.2"/>
    <row xmlns:x14ac="http://schemas.microsoft.com/office/spreadsheetml/2009/9/ac" r="553" s="32" customFormat="true" x14ac:dyDescent="0.2"/>
    <row xmlns:x14ac="http://schemas.microsoft.com/office/spreadsheetml/2009/9/ac" r="554" s="32" customFormat="true" x14ac:dyDescent="0.2"/>
    <row xmlns:x14ac="http://schemas.microsoft.com/office/spreadsheetml/2009/9/ac" r="555" s="32" customFormat="true" x14ac:dyDescent="0.2"/>
    <row xmlns:x14ac="http://schemas.microsoft.com/office/spreadsheetml/2009/9/ac" r="556" s="32" customFormat="true" x14ac:dyDescent="0.2"/>
    <row xmlns:x14ac="http://schemas.microsoft.com/office/spreadsheetml/2009/9/ac" r="557" s="32" customFormat="true" x14ac:dyDescent="0.2"/>
    <row xmlns:x14ac="http://schemas.microsoft.com/office/spreadsheetml/2009/9/ac" r="558" s="32" customFormat="true" x14ac:dyDescent="0.2"/>
    <row xmlns:x14ac="http://schemas.microsoft.com/office/spreadsheetml/2009/9/ac" r="559" s="32" customFormat="true" x14ac:dyDescent="0.2"/>
    <row xmlns:x14ac="http://schemas.microsoft.com/office/spreadsheetml/2009/9/ac" r="560" s="32" customFormat="true" x14ac:dyDescent="0.2"/>
    <row xmlns:x14ac="http://schemas.microsoft.com/office/spreadsheetml/2009/9/ac" r="561" s="32" customFormat="true" x14ac:dyDescent="0.2"/>
    <row xmlns:x14ac="http://schemas.microsoft.com/office/spreadsheetml/2009/9/ac" r="562" s="32" customFormat="true" x14ac:dyDescent="0.2"/>
    <row xmlns:x14ac="http://schemas.microsoft.com/office/spreadsheetml/2009/9/ac" r="563" s="32" customFormat="true" x14ac:dyDescent="0.2"/>
    <row xmlns:x14ac="http://schemas.microsoft.com/office/spreadsheetml/2009/9/ac" r="564" s="32" customFormat="true" x14ac:dyDescent="0.2"/>
    <row xmlns:x14ac="http://schemas.microsoft.com/office/spreadsheetml/2009/9/ac" r="565" s="32" customFormat="true" x14ac:dyDescent="0.2"/>
    <row xmlns:x14ac="http://schemas.microsoft.com/office/spreadsheetml/2009/9/ac" r="566" s="32" customFormat="true" x14ac:dyDescent="0.2"/>
    <row xmlns:x14ac="http://schemas.microsoft.com/office/spreadsheetml/2009/9/ac" r="567" s="32" customFormat="true" x14ac:dyDescent="0.2"/>
    <row xmlns:x14ac="http://schemas.microsoft.com/office/spreadsheetml/2009/9/ac" r="568" s="32" customFormat="true" x14ac:dyDescent="0.2"/>
    <row xmlns:x14ac="http://schemas.microsoft.com/office/spreadsheetml/2009/9/ac" r="569" s="32" customFormat="true" x14ac:dyDescent="0.2"/>
    <row xmlns:x14ac="http://schemas.microsoft.com/office/spreadsheetml/2009/9/ac" r="570" s="32" customFormat="true" x14ac:dyDescent="0.2"/>
    <row xmlns:x14ac="http://schemas.microsoft.com/office/spreadsheetml/2009/9/ac" r="571" s="32" customFormat="true" x14ac:dyDescent="0.2"/>
    <row xmlns:x14ac="http://schemas.microsoft.com/office/spreadsheetml/2009/9/ac" r="572" s="32" customFormat="true" x14ac:dyDescent="0.2"/>
    <row xmlns:x14ac="http://schemas.microsoft.com/office/spreadsheetml/2009/9/ac" r="573" s="32" customFormat="true" x14ac:dyDescent="0.2"/>
    <row xmlns:x14ac="http://schemas.microsoft.com/office/spreadsheetml/2009/9/ac" r="574" s="32" customFormat="true" x14ac:dyDescent="0.2"/>
    <row xmlns:x14ac="http://schemas.microsoft.com/office/spreadsheetml/2009/9/ac" r="575" s="32" customFormat="true" x14ac:dyDescent="0.2"/>
    <row xmlns:x14ac="http://schemas.microsoft.com/office/spreadsheetml/2009/9/ac" r="576" s="32" customFormat="true" x14ac:dyDescent="0.2"/>
    <row xmlns:x14ac="http://schemas.microsoft.com/office/spreadsheetml/2009/9/ac" r="577" s="32" customFormat="true" x14ac:dyDescent="0.2"/>
    <row xmlns:x14ac="http://schemas.microsoft.com/office/spreadsheetml/2009/9/ac" r="578" s="32" customFormat="true" x14ac:dyDescent="0.2"/>
    <row xmlns:x14ac="http://schemas.microsoft.com/office/spreadsheetml/2009/9/ac" r="579" s="32" customFormat="true" x14ac:dyDescent="0.2"/>
    <row xmlns:x14ac="http://schemas.microsoft.com/office/spreadsheetml/2009/9/ac" r="580" s="32" customFormat="true" x14ac:dyDescent="0.2"/>
    <row xmlns:x14ac="http://schemas.microsoft.com/office/spreadsheetml/2009/9/ac" r="581" s="32" customFormat="true" x14ac:dyDescent="0.2"/>
    <row xmlns:x14ac="http://schemas.microsoft.com/office/spreadsheetml/2009/9/ac" r="582" s="32" customFormat="true" x14ac:dyDescent="0.2"/>
    <row xmlns:x14ac="http://schemas.microsoft.com/office/spreadsheetml/2009/9/ac" r="583" s="32" customFormat="true" x14ac:dyDescent="0.2"/>
    <row xmlns:x14ac="http://schemas.microsoft.com/office/spreadsheetml/2009/9/ac" r="584" s="32" customFormat="true" x14ac:dyDescent="0.2"/>
    <row xmlns:x14ac="http://schemas.microsoft.com/office/spreadsheetml/2009/9/ac" r="585" s="32" customFormat="true" x14ac:dyDescent="0.2"/>
    <row xmlns:x14ac="http://schemas.microsoft.com/office/spreadsheetml/2009/9/ac" r="586" s="32" customFormat="true" x14ac:dyDescent="0.2"/>
    <row xmlns:x14ac="http://schemas.microsoft.com/office/spreadsheetml/2009/9/ac" r="587" s="32" customFormat="true" x14ac:dyDescent="0.2"/>
    <row xmlns:x14ac="http://schemas.microsoft.com/office/spreadsheetml/2009/9/ac" r="588" s="32" customFormat="true" x14ac:dyDescent="0.2"/>
    <row xmlns:x14ac="http://schemas.microsoft.com/office/spreadsheetml/2009/9/ac" r="589" s="32" customFormat="true" x14ac:dyDescent="0.2"/>
    <row xmlns:x14ac="http://schemas.microsoft.com/office/spreadsheetml/2009/9/ac" r="590" s="32" customFormat="true" x14ac:dyDescent="0.2"/>
    <row xmlns:x14ac="http://schemas.microsoft.com/office/spreadsheetml/2009/9/ac" r="591" s="32" customFormat="true" x14ac:dyDescent="0.2"/>
    <row xmlns:x14ac="http://schemas.microsoft.com/office/spreadsheetml/2009/9/ac" r="592" s="32" customFormat="true" x14ac:dyDescent="0.2"/>
    <row xmlns:x14ac="http://schemas.microsoft.com/office/spreadsheetml/2009/9/ac" r="593" s="32" customFormat="true" x14ac:dyDescent="0.2"/>
    <row xmlns:x14ac="http://schemas.microsoft.com/office/spreadsheetml/2009/9/ac" r="594" s="32" customFormat="true" x14ac:dyDescent="0.2"/>
    <row xmlns:x14ac="http://schemas.microsoft.com/office/spreadsheetml/2009/9/ac" r="595" s="32" customFormat="true" x14ac:dyDescent="0.2"/>
    <row xmlns:x14ac="http://schemas.microsoft.com/office/spreadsheetml/2009/9/ac" r="596" s="32" customFormat="true" x14ac:dyDescent="0.2"/>
    <row xmlns:x14ac="http://schemas.microsoft.com/office/spreadsheetml/2009/9/ac" r="597" s="32" customFormat="true" x14ac:dyDescent="0.2"/>
    <row xmlns:x14ac="http://schemas.microsoft.com/office/spreadsheetml/2009/9/ac" r="598" s="32" customFormat="true" x14ac:dyDescent="0.2"/>
    <row xmlns:x14ac="http://schemas.microsoft.com/office/spreadsheetml/2009/9/ac" r="599" s="32" customFormat="true" x14ac:dyDescent="0.2"/>
    <row xmlns:x14ac="http://schemas.microsoft.com/office/spreadsheetml/2009/9/ac" r="600" s="32" customFormat="true" x14ac:dyDescent="0.2"/>
    <row xmlns:x14ac="http://schemas.microsoft.com/office/spreadsheetml/2009/9/ac" r="601" s="32" customFormat="true" x14ac:dyDescent="0.2"/>
    <row xmlns:x14ac="http://schemas.microsoft.com/office/spreadsheetml/2009/9/ac" r="602" s="32" customFormat="true" x14ac:dyDescent="0.2"/>
    <row xmlns:x14ac="http://schemas.microsoft.com/office/spreadsheetml/2009/9/ac" r="603" s="32" customFormat="true" x14ac:dyDescent="0.2"/>
    <row xmlns:x14ac="http://schemas.microsoft.com/office/spreadsheetml/2009/9/ac" r="604" s="32" customFormat="true" x14ac:dyDescent="0.2"/>
    <row xmlns:x14ac="http://schemas.microsoft.com/office/spreadsheetml/2009/9/ac" r="605" s="32" customFormat="true" x14ac:dyDescent="0.2"/>
    <row xmlns:x14ac="http://schemas.microsoft.com/office/spreadsheetml/2009/9/ac" r="606" s="32" customFormat="true" x14ac:dyDescent="0.2"/>
    <row xmlns:x14ac="http://schemas.microsoft.com/office/spreadsheetml/2009/9/ac" r="607" s="32" customFormat="true" x14ac:dyDescent="0.2"/>
    <row xmlns:x14ac="http://schemas.microsoft.com/office/spreadsheetml/2009/9/ac" r="608" s="32" customFormat="true" x14ac:dyDescent="0.2"/>
    <row xmlns:x14ac="http://schemas.microsoft.com/office/spreadsheetml/2009/9/ac" r="609" s="32" customFormat="true" x14ac:dyDescent="0.2"/>
    <row xmlns:x14ac="http://schemas.microsoft.com/office/spreadsheetml/2009/9/ac" r="610" s="32" customFormat="true" x14ac:dyDescent="0.2"/>
    <row xmlns:x14ac="http://schemas.microsoft.com/office/spreadsheetml/2009/9/ac" r="611" s="32" customFormat="true" x14ac:dyDescent="0.2"/>
    <row xmlns:x14ac="http://schemas.microsoft.com/office/spreadsheetml/2009/9/ac" r="612" s="32" customFormat="true" x14ac:dyDescent="0.2"/>
    <row xmlns:x14ac="http://schemas.microsoft.com/office/spreadsheetml/2009/9/ac" r="613" s="32" customFormat="true" x14ac:dyDescent="0.2"/>
    <row xmlns:x14ac="http://schemas.microsoft.com/office/spreadsheetml/2009/9/ac" r="614" s="32" customFormat="true" x14ac:dyDescent="0.2"/>
    <row xmlns:x14ac="http://schemas.microsoft.com/office/spreadsheetml/2009/9/ac" r="615" s="32" customFormat="true" x14ac:dyDescent="0.2"/>
    <row xmlns:x14ac="http://schemas.microsoft.com/office/spreadsheetml/2009/9/ac" r="616" s="32" customFormat="true" x14ac:dyDescent="0.2"/>
    <row xmlns:x14ac="http://schemas.microsoft.com/office/spreadsheetml/2009/9/ac" r="617" s="32" customFormat="true" x14ac:dyDescent="0.2"/>
    <row xmlns:x14ac="http://schemas.microsoft.com/office/spreadsheetml/2009/9/ac" r="618" s="32" customFormat="true" x14ac:dyDescent="0.2"/>
    <row xmlns:x14ac="http://schemas.microsoft.com/office/spreadsheetml/2009/9/ac" r="619" s="32" customFormat="true" x14ac:dyDescent="0.2"/>
    <row xmlns:x14ac="http://schemas.microsoft.com/office/spreadsheetml/2009/9/ac" r="620" s="32" customFormat="true" x14ac:dyDescent="0.2"/>
    <row xmlns:x14ac="http://schemas.microsoft.com/office/spreadsheetml/2009/9/ac" r="621" s="32" customFormat="true" x14ac:dyDescent="0.2"/>
    <row xmlns:x14ac="http://schemas.microsoft.com/office/spreadsheetml/2009/9/ac" r="622" s="32" customFormat="true" x14ac:dyDescent="0.2"/>
    <row xmlns:x14ac="http://schemas.microsoft.com/office/spreadsheetml/2009/9/ac" r="623" s="32" customFormat="true" x14ac:dyDescent="0.2"/>
    <row xmlns:x14ac="http://schemas.microsoft.com/office/spreadsheetml/2009/9/ac" r="624" s="32" customFormat="true" x14ac:dyDescent="0.2"/>
    <row xmlns:x14ac="http://schemas.microsoft.com/office/spreadsheetml/2009/9/ac" r="625" s="32" customFormat="true" x14ac:dyDescent="0.2"/>
    <row xmlns:x14ac="http://schemas.microsoft.com/office/spreadsheetml/2009/9/ac" r="626" s="32" customFormat="true" x14ac:dyDescent="0.2"/>
    <row xmlns:x14ac="http://schemas.microsoft.com/office/spreadsheetml/2009/9/ac" r="627" s="32" customFormat="true" x14ac:dyDescent="0.2"/>
    <row xmlns:x14ac="http://schemas.microsoft.com/office/spreadsheetml/2009/9/ac" r="628" s="32" customFormat="true" x14ac:dyDescent="0.2"/>
    <row xmlns:x14ac="http://schemas.microsoft.com/office/spreadsheetml/2009/9/ac" r="629" s="32" customFormat="true" x14ac:dyDescent="0.2"/>
    <row xmlns:x14ac="http://schemas.microsoft.com/office/spreadsheetml/2009/9/ac" r="630" s="32" customFormat="true" x14ac:dyDescent="0.2"/>
    <row xmlns:x14ac="http://schemas.microsoft.com/office/spreadsheetml/2009/9/ac" r="631" s="32" customFormat="true" x14ac:dyDescent="0.2"/>
    <row xmlns:x14ac="http://schemas.microsoft.com/office/spreadsheetml/2009/9/ac" r="632" s="32" customFormat="true" x14ac:dyDescent="0.2"/>
    <row xmlns:x14ac="http://schemas.microsoft.com/office/spreadsheetml/2009/9/ac" r="633" s="32" customFormat="true" x14ac:dyDescent="0.2"/>
    <row xmlns:x14ac="http://schemas.microsoft.com/office/spreadsheetml/2009/9/ac" r="634" s="32" customFormat="true" x14ac:dyDescent="0.2"/>
    <row xmlns:x14ac="http://schemas.microsoft.com/office/spreadsheetml/2009/9/ac" r="635" s="32"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28" t="s">
        <v>28</v>
      </c>
      <c r="C1" s="551" t="s">
        <v>212</v>
      </c>
      <c r="D1" s="323" t="s">
        <v>143</v>
      </c>
      <c r="E1" s="323"/>
      <c r="F1" s="323"/>
      <c r="G1" s="323"/>
      <c r="H1" s="323"/>
      <c r="I1" s="327"/>
      <c r="J1" s="315"/>
      <c r="K1" s="315"/>
      <c r="L1" s="328" t="s">
        <v>28</v>
      </c>
      <c r="M1" s="551" t="s">
        <v>213</v>
      </c>
      <c r="N1" s="323" t="s">
        <v>143</v>
      </c>
      <c r="O1" s="323"/>
      <c r="P1" s="323"/>
      <c r="Q1" s="323"/>
      <c r="R1" s="323"/>
      <c r="S1" s="327"/>
      <c r="T1" s="315"/>
      <c r="U1" s="315"/>
      <c r="V1" s="328" t="s">
        <v>28</v>
      </c>
      <c r="W1" s="551">
        <v>2021</v>
      </c>
      <c r="X1" s="323" t="s">
        <v>143</v>
      </c>
      <c r="Y1" s="323"/>
      <c r="Z1" s="323"/>
      <c r="AA1" s="323"/>
      <c r="AB1" s="323"/>
      <c r="AC1" s="327"/>
      <c r="AD1" s="315"/>
      <c r="AE1" s="315"/>
      <c r="BA1" s="253"/>
      <c r="BB1" s="253"/>
      <c r="BC1" s="253"/>
      <c r="BD1" s="253"/>
      <c r="BE1" s="253"/>
      <c r="BF1" s="253"/>
      <c r="BG1" s="253"/>
    </row>
    <row xmlns:x14ac="http://schemas.microsoft.com/office/spreadsheetml/2009/9/ac" r="2" s="314" customFormat="true" ht="30" customHeight="true" x14ac:dyDescent="0.25">
      <c r="A2" s="567" t="s">
        <v>278</v>
      </c>
      <c r="B2" s="324" t="s">
        <v>210</v>
      </c>
      <c r="C2" s="245" t="s">
        <v>160</v>
      </c>
      <c r="D2" s="245" t="s">
        <v>144</v>
      </c>
      <c r="E2" s="325"/>
      <c r="F2" s="325"/>
      <c r="G2" s="325"/>
      <c r="H2" s="325"/>
      <c r="I2" s="326"/>
      <c r="J2" s="315" t="s">
        <v>214</v>
      </c>
      <c r="K2" s="315"/>
      <c r="L2" s="324" t="s">
        <v>211</v>
      </c>
      <c r="M2" s="245" t="s">
        <v>187</v>
      </c>
      <c r="N2" s="245" t="s">
        <v>186</v>
      </c>
      <c r="O2" s="325"/>
      <c r="P2" s="325"/>
      <c r="Q2" s="325"/>
      <c r="R2" s="325"/>
      <c r="S2" s="326"/>
      <c r="T2" s="315" t="s">
        <v>214</v>
      </c>
      <c r="U2" s="315"/>
      <c r="V2" s="324" t="s">
        <v>230</v>
      </c>
      <c r="W2" s="245" t="s">
        <v>187</v>
      </c>
      <c r="X2" s="245" t="s">
        <v>231</v>
      </c>
      <c r="Y2" s="325"/>
      <c r="Z2" s="325"/>
      <c r="AA2" s="325"/>
      <c r="AB2" s="325"/>
      <c r="AC2" s="326"/>
      <c r="AD2" s="315" t="s">
        <v>214</v>
      </c>
      <c r="AE2" s="315"/>
      <c r="BB2" s="253"/>
      <c r="BC2" s="253"/>
      <c r="BD2" s="253"/>
      <c r="BE2" s="253"/>
      <c r="BF2" s="253"/>
      <c r="BG2" s="253"/>
    </row>
    <row xmlns:x14ac="http://schemas.microsoft.com/office/spreadsheetml/2009/9/ac" r="3" s="253" customFormat="true" ht="18" customHeight="true" x14ac:dyDescent="0.25">
      <c r="A3" s="567"/>
      <c r="B3" s="246" t="s">
        <v>152</v>
      </c>
      <c r="C3" s="247" t="s">
        <v>54</v>
      </c>
      <c r="D3" s="248" t="s">
        <v>7</v>
      </c>
      <c r="E3" s="249" t="s">
        <v>1</v>
      </c>
      <c r="F3" s="249" t="s">
        <v>2</v>
      </c>
      <c r="G3" s="249" t="s">
        <v>16</v>
      </c>
      <c r="H3" s="249" t="s">
        <v>17</v>
      </c>
      <c r="I3" s="250" t="s">
        <v>18</v>
      </c>
      <c r="J3" s="251"/>
      <c r="K3" s="251"/>
      <c r="L3" s="246" t="s">
        <v>152</v>
      </c>
      <c r="M3" s="247" t="s">
        <v>54</v>
      </c>
      <c r="N3" s="248" t="s">
        <v>7</v>
      </c>
      <c r="O3" s="249" t="s">
        <v>1</v>
      </c>
      <c r="P3" s="249" t="s">
        <v>2</v>
      </c>
      <c r="Q3" s="249" t="s">
        <v>16</v>
      </c>
      <c r="R3" s="249" t="s">
        <v>17</v>
      </c>
      <c r="S3" s="250" t="s">
        <v>18</v>
      </c>
      <c r="T3" s="251"/>
      <c r="U3" s="251"/>
      <c r="V3" s="246" t="s">
        <v>152</v>
      </c>
      <c r="W3" s="247" t="s">
        <v>54</v>
      </c>
      <c r="X3" s="248" t="s">
        <v>7</v>
      </c>
      <c r="Y3" s="249" t="s">
        <v>1</v>
      </c>
      <c r="Z3" s="249" t="s">
        <v>2</v>
      </c>
      <c r="AA3" s="249" t="s">
        <v>16</v>
      </c>
      <c r="AB3" s="249" t="s">
        <v>17</v>
      </c>
      <c r="AC3" s="250" t="s">
        <v>18</v>
      </c>
      <c r="AD3" s="251"/>
      <c r="AE3" s="251"/>
      <c r="AF3" s="252"/>
      <c r="AP3" s="252"/>
      <c r="AZ3" s="252"/>
      <c r="BA3" s="252"/>
      <c r="BB3" s="244"/>
      <c r="BC3" s="244"/>
      <c r="BD3" s="244"/>
      <c r="BE3" s="244"/>
      <c r="BF3" s="244"/>
      <c r="BG3" s="244"/>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1" t="str">
        <f>IF(ISBLANK('Data Summary'!A6),"",'Data Summary'!A6)</f>
        <v>GNB_2010_UIS</v>
      </c>
      <c r="B4" s="116"/>
      <c r="C4" s="64" t="s">
        <v>24</v>
      </c>
      <c r="D4" s="9" t="str">
        <f>IF(COUNTA(D13)=0,"",D13)</f>
        <v/>
      </c>
      <c r="E4" s="9" t="str">
        <f t="shared" ref="E4:I4" si="0">IF(COUNTA(E13)=0,"",E13)</f>
        <v/>
      </c>
      <c r="F4" s="9" t="str">
        <f t="shared" si="0"/>
        <v/>
      </c>
      <c r="G4" s="9" t="str">
        <f t="shared" si="0"/>
        <v/>
      </c>
      <c r="H4" s="9" t="str">
        <f t="shared" si="0"/>
        <v/>
      </c>
      <c r="I4" s="28" t="str">
        <f t="shared" si="0"/>
        <v/>
      </c>
      <c r="J4" s="23"/>
      <c r="K4" s="23"/>
      <c r="L4" s="116"/>
      <c r="M4" s="64" t="s">
        <v>24</v>
      </c>
      <c r="N4" s="9">
        <f>IF(COUNTA(N13)=0,"",N13)</f>
        <v>15.05547</v>
      </c>
      <c r="O4" s="9" t="str">
        <f t="shared" ref="O4:S4" si="1">IF(COUNTA(O13)=0,"",O13)</f>
        <v/>
      </c>
      <c r="P4" s="9" t="str">
        <f t="shared" si="1"/>
        <v/>
      </c>
      <c r="Q4" s="9" t="str">
        <f t="shared" si="1"/>
        <v/>
      </c>
      <c r="R4" s="9" t="str">
        <f t="shared" si="1"/>
        <v/>
      </c>
      <c r="S4" s="28" t="str">
        <f t="shared" si="1"/>
        <v/>
      </c>
      <c r="T4" s="23"/>
      <c r="U4" s="23"/>
      <c r="V4" s="116"/>
      <c r="W4" s="64" t="s">
        <v>24</v>
      </c>
      <c r="X4" s="9">
        <f>IF(COUNTA(X13)=0,"",X13)</f>
        <v>26.624328285295558</v>
      </c>
      <c r="Y4" s="9" t="str">
        <f t="shared" ref="Y4:AC4" si="2">IF(COUNTA(Y13)=0,"",Y13)</f>
        <v/>
      </c>
      <c r="Z4" s="9" t="str">
        <f t="shared" si="2"/>
        <v/>
      </c>
      <c r="AA4" s="9" t="str">
        <f t="shared" si="2"/>
        <v/>
      </c>
      <c r="AB4" s="9" t="str">
        <f t="shared" si="2"/>
        <v/>
      </c>
      <c r="AC4" s="28" t="str">
        <f t="shared" si="2"/>
        <v/>
      </c>
      <c r="AD4" s="23"/>
      <c r="AE4" s="23"/>
      <c r="AF4" s="124"/>
      <c r="AP4" s="124"/>
      <c r="AZ4" s="124"/>
      <c r="BA4" s="124"/>
      <c r="BB4" s="141"/>
      <c r="BC4" s="141"/>
      <c r="BD4" s="141"/>
      <c r="BE4" s="141"/>
      <c r="BF4" s="141"/>
      <c r="BG4" s="141"/>
      <c r="BJ4" s="124"/>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81" t="str">
        <f ca="true">IF(ISBLANK('Data Summary'!A7),"",'Data Summary'!A7)</f>
        <v>GNB_2019_SUR</v>
      </c>
      <c r="B5" s="116"/>
      <c r="C5" s="64" t="s">
        <v>0</v>
      </c>
      <c r="D5" s="9" t="str">
        <f>IF((COUNTA(D14:D25)=0)+(COUNTA(D13)=0),"",100-D13-SUMPRODUCT(C14:C25,D14:D25))</f>
        <v/>
      </c>
      <c r="E5" s="9" t="str">
        <f>IF((COUNTA(E14:E25)=0)+(COUNTA(E13)=0),"",100-E13-SUMPRODUCT(C14:C25,E14:E25))</f>
        <v/>
      </c>
      <c r="F5" s="9" t="str">
        <f>IF((COUNTA(F14:F25)=0)+(COUNTA(F13)=0),"",100-F13-SUMPRODUCT(C14:C25,F14:F25))</f>
        <v/>
      </c>
      <c r="G5" s="9" t="str">
        <f>IF((COUNTA(G14:G25)=0)+(COUNTA(G13)=0),"",100-G13-SUMPRODUCT(C14:C25,G14:G25))</f>
        <v/>
      </c>
      <c r="H5" s="9" t="str">
        <f>IF((COUNTA(H14:H25)=0)+(COUNTA(H13)=0),"",100-H13-SUMPRODUCT(C14:C25,H14:H25))</f>
        <v/>
      </c>
      <c r="I5" s="28"/>
      <c r="J5" s="23"/>
      <c r="K5" s="23"/>
      <c r="L5" s="116"/>
      <c r="M5" s="64" t="s">
        <v>0</v>
      </c>
      <c r="N5" s="9">
        <f>IF((COUNTA(N14:N25)=0)+(COUNTA(N13)=0),"",100-N13-SUMPRODUCT(M14:M25,N14:N25))</f>
        <v>19.754829999999998</v>
      </c>
      <c r="O5" s="9" t="str">
        <f>IF((COUNTA(O14:O25)=0)+(COUNTA(O13)=0),"",100-O13-SUMPRODUCT(M14:M25,O14:O25))</f>
        <v/>
      </c>
      <c r="P5" s="9" t="str">
        <f>IF((COUNTA(P14:P25)=0)+(COUNTA(P13)=0),"",100-P13-SUMPRODUCT(M14:M25,P14:P25))</f>
        <v/>
      </c>
      <c r="Q5" s="9" t="str">
        <f>IF((COUNTA(Q14:Q25)=0)+(COUNTA(Q13)=0),"",100-Q13-SUMPRODUCT(M14:M25,Q14:Q25))</f>
        <v/>
      </c>
      <c r="R5" s="9" t="str">
        <f>IF((COUNTA(R14:R25)=0)+(COUNTA(R13)=0),"",100-R13-SUMPRODUCT(M14:M25,R14:R25))</f>
        <v/>
      </c>
      <c r="S5" s="28"/>
      <c r="T5" s="23"/>
      <c r="U5" s="23"/>
      <c r="V5" s="116"/>
      <c r="W5" s="64" t="s">
        <v>0</v>
      </c>
      <c r="X5" s="9">
        <f>IF((COUNTA(X14:X25)=0)+(COUNTA(X13)=0),"",100-X13-SUMPRODUCT(W14:W25,X14:X25))</f>
        <v>7.9384465070835262</v>
      </c>
      <c r="Y5" s="9" t="str">
        <f>IF((COUNTA(Y14:Y25)=0)+(COUNTA(Y13)=0),"",100-Y13-SUMPRODUCT(W14:W25,Y14:Y25))</f>
        <v/>
      </c>
      <c r="Z5" s="9" t="str">
        <f>IF((COUNTA(Z14:Z25)=0)+(COUNTA(Z13)=0),"",100-Z13-SUMPRODUCT(W14:W25,Z14:Z25))</f>
        <v/>
      </c>
      <c r="AA5" s="9" t="str">
        <f>IF((COUNTA(AA14:AA25)=0)+(COUNTA(AA13)=0),"",100-AA13-SUMPRODUCT(W14:W25,AA14:AA25))</f>
        <v/>
      </c>
      <c r="AB5" s="9" t="str">
        <f>IF((COUNTA(AB14:AB25)=0)+(COUNTA(AB13)=0),"",100-AB13-SUMPRODUCT(W14:W25,AB14:AB25))</f>
        <v/>
      </c>
      <c r="AC5" s="28"/>
      <c r="AD5" s="23"/>
      <c r="AE5" s="23"/>
      <c r="AF5" s="124"/>
      <c r="AP5" s="124"/>
      <c r="AZ5" s="124"/>
      <c r="BA5" s="124"/>
      <c r="BB5" s="141"/>
      <c r="BC5" s="141"/>
      <c r="BD5" s="141"/>
      <c r="BE5" s="141"/>
      <c r="BF5" s="141"/>
      <c r="BG5" s="141"/>
      <c r="BJ5" s="124"/>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81" t="str">
        <f ca="true">IF(ISBLANK('Data Summary'!A8),"",'Data Summary'!A8)</f>
        <v>GNB_2021_SUR</v>
      </c>
      <c r="B6" s="116"/>
      <c r="C6" s="64" t="s">
        <v>19</v>
      </c>
      <c r="D6" s="9">
        <f>IF(COUNTA(D14:D25)=0,"",SUMPRODUCT(D14:D25,C14:C25))</f>
        <v>20.100000000000001</v>
      </c>
      <c r="E6" s="9" t="str">
        <f>IF(COUNTA(E14:E25)=0,"",SUMPRODUCT(E14:E25,C14:C25))</f>
        <v/>
      </c>
      <c r="F6" s="9" t="str">
        <f>IF(COUNTA(F14:F25)=0,"",SUMPRODUCT(F14:F25,C14:C25))</f>
        <v/>
      </c>
      <c r="G6" s="9" t="str">
        <f>IF(COUNTA(G14:G25)=0,"",SUMPRODUCT(G14:G25,C14:C25))</f>
        <v/>
      </c>
      <c r="H6" s="9">
        <f>IF(COUNTA(H14:H25)=0,"",SUMPRODUCT(H14:H25,C14:C25))</f>
        <v>20.100000000000001</v>
      </c>
      <c r="I6" s="28" t="str">
        <f>IF(COUNTA(I14:I25)=0,"",SUMPRODUCT(I14:I25,C14:C25))</f>
        <v/>
      </c>
      <c r="J6" s="23"/>
      <c r="K6" s="23"/>
      <c r="L6" s="116"/>
      <c r="M6" s="64" t="s">
        <v>19</v>
      </c>
      <c r="N6" s="9">
        <f>IF(COUNTA(N14:N25)=0,"",SUMPRODUCT(N14:N25,M14:M25))</f>
        <v>65.189700000000002</v>
      </c>
      <c r="O6" s="9" t="str">
        <f>IF(COUNTA(O14:O25)=0,"",SUMPRODUCT(O14:O25,M14:M25))</f>
        <v/>
      </c>
      <c r="P6" s="9" t="str">
        <f>IF(COUNTA(P14:P25)=0,"",SUMPRODUCT(P14:P25,M14:M25))</f>
        <v/>
      </c>
      <c r="Q6" s="9" t="str">
        <f>IF(COUNTA(Q14:Q25)=0,"",SUMPRODUCT(Q14:Q25,M14:M25))</f>
        <v/>
      </c>
      <c r="R6" s="9" t="str">
        <f>IF(COUNTA(R14:R25)=0,"",SUMPRODUCT(R14:R25,M14:M25))</f>
        <v/>
      </c>
      <c r="S6" s="28" t="str">
        <f>IF(COUNTA(S14:S25)=0,"",SUMPRODUCT(S14:S25,M14:M25))</f>
        <v/>
      </c>
      <c r="T6" s="23"/>
      <c r="U6" s="23"/>
      <c r="V6" s="116"/>
      <c r="W6" s="64" t="s">
        <v>19</v>
      </c>
      <c r="X6" s="9">
        <f>IF(COUNTA(X14:X25)=0,"",SUMPRODUCT(X14:X25,W14:W25))</f>
        <v>65.437225207620912</v>
      </c>
      <c r="Y6" s="9" t="str">
        <f>IF(COUNTA(Y14:Y25)=0,"",SUMPRODUCT(Y14:Y25,W14:W25))</f>
        <v/>
      </c>
      <c r="Z6" s="9" t="str">
        <f>IF(COUNTA(Z14:Z25)=0,"",SUMPRODUCT(Z14:Z25,W14:W25))</f>
        <v/>
      </c>
      <c r="AA6" s="9" t="str">
        <f>IF(COUNTA(AA14:AA25)=0,"",SUMPRODUCT(AA14:AA25,W14:W25))</f>
        <v/>
      </c>
      <c r="AB6" s="9" t="str">
        <f>IF(COUNTA(AB14:AB25)=0,"",SUMPRODUCT(AB14:AB25,W14:W25))</f>
        <v/>
      </c>
      <c r="AC6" s="28" t="str">
        <f>IF(COUNTA(AC14:AC25)=0,"",SUMPRODUCT(AC14:AC25,W14:W25))</f>
        <v/>
      </c>
      <c r="AD6" s="23"/>
      <c r="AE6" s="23"/>
      <c r="AF6" s="124"/>
      <c r="AP6" s="124"/>
      <c r="AZ6" s="124"/>
      <c r="BA6" s="124"/>
      <c r="BB6" s="141"/>
      <c r="BC6" s="141"/>
      <c r="BD6" s="141"/>
      <c r="BE6" s="141"/>
      <c r="BF6" s="141"/>
      <c r="BG6" s="141"/>
      <c r="BJ6" s="124"/>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82" t="str">
        <f ca="true">IF(ISBLANK('Data Summary'!A9),"",'Data Summary'!A9)</f>
        <v/>
      </c>
      <c r="B7" s="116"/>
      <c r="C7" s="98" t="s">
        <v>38</v>
      </c>
      <c r="D7" s="8"/>
      <c r="E7" s="8"/>
      <c r="F7" s="8"/>
      <c r="G7" s="8"/>
      <c r="H7" s="8"/>
      <c r="I7" s="28"/>
      <c r="J7" s="23"/>
      <c r="K7" s="23"/>
      <c r="L7" s="116" t="s">
        <v>193</v>
      </c>
      <c r="M7" s="98" t="s">
        <v>38</v>
      </c>
      <c r="N7" s="8">
        <v>69.730579999999989</v>
      </c>
      <c r="O7" s="8"/>
      <c r="P7" s="8"/>
      <c r="Q7" s="8"/>
      <c r="R7" s="8"/>
      <c r="S7" s="28"/>
      <c r="T7" s="23"/>
      <c r="U7" s="23"/>
      <c r="V7" s="116" t="s">
        <v>234</v>
      </c>
      <c r="W7" s="98" t="s">
        <v>38</v>
      </c>
      <c r="X7" s="8">
        <v>69.858329262335133</v>
      </c>
      <c r="Y7" s="8"/>
      <c r="Z7" s="8"/>
      <c r="AA7" s="8"/>
      <c r="AB7" s="8"/>
      <c r="AC7" s="28"/>
      <c r="AD7" s="23"/>
      <c r="AE7" s="23"/>
      <c r="AF7" s="124"/>
      <c r="AP7" s="124"/>
      <c r="AZ7" s="124"/>
      <c r="BA7" s="124"/>
      <c r="BB7" s="141"/>
      <c r="BC7" s="141"/>
      <c r="BD7" s="141"/>
      <c r="BE7" s="141"/>
      <c r="BF7" s="141"/>
      <c r="BG7" s="141"/>
      <c r="BJ7" s="124"/>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ht="15.6" customHeight="true" x14ac:dyDescent="0.25">
      <c r="A8" s="382" t="str">
        <f ca="true">IF(ISBLANK('Data Summary'!A10),"",'Data Summary'!A10)</f>
        <v/>
      </c>
      <c r="B8" s="116"/>
      <c r="C8" s="98" t="s">
        <v>92</v>
      </c>
      <c r="D8" s="99"/>
      <c r="E8" s="9"/>
      <c r="F8" s="9"/>
      <c r="G8" s="9"/>
      <c r="H8" s="9"/>
      <c r="I8" s="28"/>
      <c r="J8" s="23"/>
      <c r="K8" s="23"/>
      <c r="L8" s="116"/>
      <c r="M8" s="98" t="s">
        <v>92</v>
      </c>
      <c r="N8" s="99"/>
      <c r="O8" s="9"/>
      <c r="P8" s="9"/>
      <c r="Q8" s="9"/>
      <c r="R8" s="9"/>
      <c r="S8" s="28"/>
      <c r="T8" s="23"/>
      <c r="U8" s="23"/>
      <c r="V8" s="116" t="s">
        <v>235</v>
      </c>
      <c r="W8" s="98" t="s">
        <v>92</v>
      </c>
      <c r="X8" s="99"/>
      <c r="Y8" s="9"/>
      <c r="Z8" s="9"/>
      <c r="AA8" s="9"/>
      <c r="AB8" s="9"/>
      <c r="AC8" s="28"/>
      <c r="AD8" s="23"/>
      <c r="AE8" s="23"/>
      <c r="AF8" s="124"/>
      <c r="AP8" s="124"/>
      <c r="AZ8" s="124"/>
      <c r="BA8" s="124"/>
      <c r="BB8" s="141"/>
      <c r="BC8" s="141"/>
      <c r="BD8" s="141"/>
      <c r="BE8" s="141"/>
      <c r="BF8" s="141"/>
      <c r="BG8" s="141"/>
      <c r="BJ8" s="124"/>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82" t="str">
        <f ca="true">IF(ISBLANK('Data Summary'!A11),"",'Data Summary'!A11)</f>
        <v/>
      </c>
      <c r="B9" s="116"/>
      <c r="C9" s="64" t="s">
        <v>153</v>
      </c>
      <c r="D9" s="100"/>
      <c r="E9" s="7"/>
      <c r="F9" s="7"/>
      <c r="G9" s="7"/>
      <c r="H9" s="7"/>
      <c r="I9" s="25"/>
      <c r="J9" s="23"/>
      <c r="K9" s="23"/>
      <c r="L9" s="116" t="s">
        <v>194</v>
      </c>
      <c r="M9" s="64" t="s">
        <v>153</v>
      </c>
      <c r="N9" s="8">
        <v>58.7</v>
      </c>
      <c r="O9" s="7"/>
      <c r="P9" s="7"/>
      <c r="Q9" s="7"/>
      <c r="R9" s="7"/>
      <c r="S9" s="25"/>
      <c r="T9" s="23"/>
      <c r="U9" s="23"/>
      <c r="V9" s="116" t="s">
        <v>194</v>
      </c>
      <c r="W9" s="64" t="s">
        <v>153</v>
      </c>
      <c r="X9" s="8">
        <v>63.165608207132387</v>
      </c>
      <c r="Y9" s="7"/>
      <c r="Z9" s="7"/>
      <c r="AA9" s="7"/>
      <c r="AB9" s="7"/>
      <c r="AC9" s="25"/>
      <c r="AD9" s="23"/>
      <c r="AE9" s="23"/>
      <c r="AF9" s="124"/>
      <c r="AP9" s="124"/>
      <c r="AZ9" s="124"/>
      <c r="BA9" s="124"/>
      <c r="BB9" s="141"/>
      <c r="BC9" s="141"/>
      <c r="BD9" s="141"/>
      <c r="BE9" s="141"/>
      <c r="BF9" s="141"/>
      <c r="BG9" s="141"/>
      <c r="BJ9" s="124"/>
      <c r="BT9" s="124"/>
      <c r="CD9" s="124"/>
      <c r="CN9" s="124"/>
      <c r="CX9" s="124"/>
      <c r="DH9" s="124"/>
      <c r="DR9" s="124"/>
      <c r="EB9" s="124"/>
      <c r="EL9" s="124"/>
      <c r="EV9" s="124"/>
      <c r="FF9" s="124"/>
      <c r="FP9" s="124"/>
      <c r="FZ9" s="124"/>
      <c r="GJ9" s="124"/>
      <c r="GT9" s="124"/>
      <c r="HD9" s="124"/>
      <c r="HN9" s="124"/>
      <c r="HX9" s="124"/>
    </row>
    <row xmlns:x14ac="http://schemas.microsoft.com/office/spreadsheetml/2009/9/ac" r="10" s="4" customFormat="true" x14ac:dyDescent="0.25">
      <c r="A10" s="382" t="str">
        <f ca="true">IF(ISBLANK('Data Summary'!A12),"",'Data Summary'!A12)</f>
        <v/>
      </c>
      <c r="B10" s="116"/>
      <c r="C10" s="64" t="s">
        <v>93</v>
      </c>
      <c r="D10" s="101"/>
      <c r="E10" s="7"/>
      <c r="F10" s="7"/>
      <c r="G10" s="7"/>
      <c r="H10" s="7"/>
      <c r="I10" s="25"/>
      <c r="J10" s="23"/>
      <c r="K10" s="23"/>
      <c r="L10" s="116"/>
      <c r="M10" s="64" t="s">
        <v>93</v>
      </c>
      <c r="N10" s="101"/>
      <c r="O10" s="7"/>
      <c r="P10" s="7"/>
      <c r="Q10" s="7"/>
      <c r="R10" s="7"/>
      <c r="S10" s="25"/>
      <c r="T10" s="23"/>
      <c r="U10" s="23"/>
      <c r="V10" s="116"/>
      <c r="W10" s="64" t="s">
        <v>93</v>
      </c>
      <c r="X10" s="101"/>
      <c r="Y10" s="7"/>
      <c r="Z10" s="7"/>
      <c r="AA10" s="7"/>
      <c r="AB10" s="7"/>
      <c r="AC10" s="25"/>
      <c r="AD10" s="23"/>
      <c r="AE10" s="23"/>
      <c r="AF10" s="124"/>
      <c r="AP10" s="124"/>
      <c r="AZ10" s="124"/>
      <c r="BA10" s="124"/>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4" customFormat="true" x14ac:dyDescent="0.25">
      <c r="A11" s="382" t="str">
        <f ca="true">IF(ISBLANK('Data Summary'!A13),"",'Data Summary'!A13)</f>
        <v/>
      </c>
      <c r="B11" s="116"/>
      <c r="C11" s="64" t="s">
        <v>94</v>
      </c>
      <c r="D11" s="101"/>
      <c r="E11" s="7"/>
      <c r="F11" s="7"/>
      <c r="G11" s="7"/>
      <c r="H11" s="7"/>
      <c r="I11" s="25"/>
      <c r="J11" s="23"/>
      <c r="K11" s="23"/>
      <c r="L11" s="116"/>
      <c r="M11" s="64" t="s">
        <v>94</v>
      </c>
      <c r="N11" s="101"/>
      <c r="O11" s="7"/>
      <c r="P11" s="7"/>
      <c r="Q11" s="7"/>
      <c r="R11" s="7"/>
      <c r="S11" s="25"/>
      <c r="T11" s="23"/>
      <c r="U11" s="23"/>
      <c r="V11" s="116"/>
      <c r="W11" s="64" t="s">
        <v>94</v>
      </c>
      <c r="X11" s="101"/>
      <c r="Y11" s="7"/>
      <c r="Z11" s="7"/>
      <c r="AA11" s="7"/>
      <c r="AB11" s="7"/>
      <c r="AC11" s="25"/>
      <c r="AD11" s="23"/>
      <c r="AE11" s="23"/>
      <c r="AF11" s="124"/>
      <c r="AP11" s="124"/>
      <c r="AZ11" s="124"/>
      <c r="BA11" s="124"/>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259" customFormat="true" ht="18" customHeight="true" x14ac:dyDescent="0.2">
      <c r="A12" s="382" t="str">
        <f ca="true">IF(ISBLANK('Data Summary'!A14),"",'Data Summary'!A14)</f>
        <v/>
      </c>
      <c r="B12" s="254" t="s">
        <v>55</v>
      </c>
      <c r="C12" s="255" t="s">
        <v>27</v>
      </c>
      <c r="D12" s="256"/>
      <c r="E12" s="256"/>
      <c r="F12" s="256"/>
      <c r="G12" s="256"/>
      <c r="H12" s="256"/>
      <c r="I12" s="257"/>
      <c r="J12" s="251"/>
      <c r="K12" s="251"/>
      <c r="L12" s="254" t="s">
        <v>55</v>
      </c>
      <c r="M12" s="255" t="s">
        <v>27</v>
      </c>
      <c r="N12" s="256"/>
      <c r="O12" s="256"/>
      <c r="P12" s="256"/>
      <c r="Q12" s="256"/>
      <c r="R12" s="256"/>
      <c r="S12" s="257"/>
      <c r="T12" s="251"/>
      <c r="U12" s="251"/>
      <c r="V12" s="254" t="s">
        <v>55</v>
      </c>
      <c r="W12" s="255" t="s">
        <v>27</v>
      </c>
      <c r="X12" s="256"/>
      <c r="Y12" s="256"/>
      <c r="Z12" s="256"/>
      <c r="AA12" s="256"/>
      <c r="AB12" s="256"/>
      <c r="AC12" s="257"/>
      <c r="AD12" s="251"/>
      <c r="AE12" s="251"/>
      <c r="AF12" s="258"/>
      <c r="AP12" s="258"/>
      <c r="AZ12" s="258"/>
      <c r="BA12" s="258"/>
      <c r="BJ12" s="258"/>
      <c r="BT12" s="258"/>
      <c r="CD12" s="258"/>
      <c r="CN12" s="258"/>
      <c r="CX12" s="258"/>
      <c r="DH12" s="258"/>
      <c r="DR12" s="258"/>
      <c r="EB12" s="258"/>
      <c r="EL12" s="258"/>
      <c r="EV12" s="258"/>
      <c r="FF12" s="258"/>
      <c r="FP12" s="258"/>
      <c r="FZ12" s="258"/>
      <c r="GJ12" s="258"/>
      <c r="GT12" s="258"/>
      <c r="HD12" s="258"/>
      <c r="HN12" s="258"/>
      <c r="HX12" s="258"/>
    </row>
    <row xmlns:x14ac="http://schemas.microsoft.com/office/spreadsheetml/2009/9/ac" r="13" s="14" customFormat="true" ht="14.25" customHeight="true" x14ac:dyDescent="0.2">
      <c r="A13" s="382" t="str">
        <f ca="true">IF(ISBLANK('Data Summary'!A15),"",'Data Summary'!A15)</f>
        <v/>
      </c>
      <c r="B13" s="117" t="s">
        <v>53</v>
      </c>
      <c r="C13" s="5">
        <v>0</v>
      </c>
      <c r="D13" s="44"/>
      <c r="E13" s="44"/>
      <c r="F13" s="44"/>
      <c r="G13" s="44"/>
      <c r="H13" s="44"/>
      <c r="I13" s="65"/>
      <c r="J13" s="11"/>
      <c r="K13" s="11"/>
      <c r="L13" s="117" t="s">
        <v>53</v>
      </c>
      <c r="M13" s="5">
        <v>0</v>
      </c>
      <c r="N13" s="44">
        <v>15.05547</v>
      </c>
      <c r="O13" s="44"/>
      <c r="P13" s="44"/>
      <c r="Q13" s="44"/>
      <c r="R13" s="44"/>
      <c r="S13" s="65"/>
      <c r="T13" s="11"/>
      <c r="U13" s="11"/>
      <c r="V13" s="117" t="s">
        <v>53</v>
      </c>
      <c r="W13" s="5">
        <v>0</v>
      </c>
      <c r="X13" s="44">
        <v>26.624328285295558</v>
      </c>
      <c r="Y13" s="44"/>
      <c r="Z13" s="44"/>
      <c r="AA13" s="44"/>
      <c r="AB13" s="44"/>
      <c r="AC13" s="65"/>
      <c r="AD13" s="11"/>
      <c r="AE13" s="11"/>
      <c r="AF13" s="126"/>
      <c r="AP13" s="126"/>
      <c r="AZ13" s="126"/>
      <c r="BA13" s="142"/>
      <c r="BB13" s="142"/>
      <c r="BC13" s="142"/>
      <c r="BD13" s="142"/>
      <c r="BE13" s="142"/>
      <c r="BF13" s="142"/>
      <c r="BG13" s="142"/>
      <c r="BJ13" s="126"/>
      <c r="BT13" s="126"/>
      <c r="CD13" s="126"/>
      <c r="CN13" s="126"/>
      <c r="CX13" s="126"/>
      <c r="DH13" s="126"/>
      <c r="DR13" s="126"/>
      <c r="EB13" s="126"/>
      <c r="EL13" s="126"/>
      <c r="EV13" s="126"/>
      <c r="FF13" s="126"/>
      <c r="FP13" s="126"/>
      <c r="FZ13" s="126"/>
      <c r="GJ13" s="126"/>
      <c r="GT13" s="126"/>
      <c r="HD13" s="126"/>
      <c r="HN13" s="126"/>
      <c r="HX13" s="126"/>
    </row>
    <row xmlns:x14ac="http://schemas.microsoft.com/office/spreadsheetml/2009/9/ac" r="14" x14ac:dyDescent="0.25">
      <c r="A14" s="382" t="str">
        <f ca="true">IF(ISBLANK('Data Summary'!A16),"",'Data Summary'!A16)</f>
        <v/>
      </c>
      <c r="B14" s="118" t="s">
        <v>91</v>
      </c>
      <c r="C14" s="22">
        <v>0</v>
      </c>
      <c r="D14" s="44"/>
      <c r="E14" s="44"/>
      <c r="F14" s="44"/>
      <c r="G14" s="44"/>
      <c r="H14" s="44">
        <v>0</v>
      </c>
      <c r="I14" s="65"/>
      <c r="J14" s="11"/>
      <c r="K14" s="11"/>
      <c r="L14" s="118" t="s">
        <v>91</v>
      </c>
      <c r="M14" s="22">
        <v>0</v>
      </c>
      <c r="N14" s="44">
        <v>0</v>
      </c>
      <c r="O14" s="44"/>
      <c r="P14" s="44"/>
      <c r="Q14" s="44"/>
      <c r="R14" s="44"/>
      <c r="S14" s="65"/>
      <c r="T14" s="11"/>
      <c r="U14" s="11"/>
      <c r="V14" s="118" t="s">
        <v>91</v>
      </c>
      <c r="W14" s="22">
        <v>0</v>
      </c>
      <c r="X14" s="44"/>
      <c r="Y14" s="44"/>
      <c r="Z14" s="44"/>
      <c r="AA14" s="44"/>
      <c r="AB14" s="44"/>
      <c r="AC14" s="65"/>
      <c r="AD14" s="11"/>
      <c r="AE14" s="11"/>
      <c r="BA14" s="143"/>
      <c r="BB14" s="143"/>
      <c r="BC14" s="143"/>
      <c r="BD14" s="143"/>
      <c r="BE14" s="143"/>
      <c r="BF14" s="143"/>
      <c r="BG14" s="143"/>
    </row>
    <row xmlns:x14ac="http://schemas.microsoft.com/office/spreadsheetml/2009/9/ac" r="15" s="2" customFormat="true" x14ac:dyDescent="0.25">
      <c r="A15" s="382" t="str">
        <f ca="true">IF(ISBLANK('Data Summary'!A17),"",'Data Summary'!A17)</f>
        <v/>
      </c>
      <c r="B15" s="118" t="s">
        <v>145</v>
      </c>
      <c r="C15" s="6">
        <v>1</v>
      </c>
      <c r="D15" s="44">
        <v>20.100000000000001</v>
      </c>
      <c r="E15" s="7"/>
      <c r="F15" s="7"/>
      <c r="G15" s="7"/>
      <c r="H15" s="44">
        <v>20.100000000000001</v>
      </c>
      <c r="I15" s="65"/>
      <c r="J15" s="11"/>
      <c r="K15" s="11"/>
      <c r="L15" s="118" t="s">
        <v>206</v>
      </c>
      <c r="M15" s="6">
        <v>1</v>
      </c>
      <c r="N15" s="44">
        <v>0.15848000000000001</v>
      </c>
      <c r="O15" s="7"/>
      <c r="P15" s="7"/>
      <c r="Q15" s="7"/>
      <c r="R15" s="44"/>
      <c r="S15" s="65"/>
      <c r="T15" s="11"/>
      <c r="U15" s="11"/>
      <c r="V15" s="118" t="s">
        <v>232</v>
      </c>
      <c r="W15" s="6">
        <v>1</v>
      </c>
      <c r="X15" s="44">
        <v>9.7703957010258913E-2</v>
      </c>
      <c r="Y15" s="7"/>
      <c r="Z15" s="7"/>
      <c r="AA15" s="7"/>
      <c r="AB15" s="44"/>
      <c r="AC15" s="65"/>
      <c r="AD15" s="11"/>
      <c r="AE15" s="11"/>
      <c r="AF15" s="127"/>
      <c r="AP15" s="127"/>
      <c r="AZ15" s="127"/>
      <c r="BA15" s="144"/>
      <c r="BB15" s="144"/>
      <c r="BC15" s="144"/>
      <c r="BD15" s="144"/>
      <c r="BE15" s="144"/>
      <c r="BF15" s="144"/>
      <c r="BG15" s="144"/>
      <c r="BJ15" s="127"/>
      <c r="BT15" s="127"/>
      <c r="CD15" s="127"/>
      <c r="CN15" s="127"/>
      <c r="CX15" s="127"/>
      <c r="DH15" s="127"/>
      <c r="DR15" s="127"/>
      <c r="EB15" s="127"/>
      <c r="EL15" s="127"/>
      <c r="EV15" s="127"/>
      <c r="FF15" s="127"/>
      <c r="FP15" s="127"/>
      <c r="FZ15" s="127"/>
      <c r="GJ15" s="127"/>
      <c r="GT15" s="127"/>
      <c r="HD15" s="127"/>
      <c r="HN15" s="127"/>
      <c r="HX15" s="127"/>
    </row>
    <row xmlns:x14ac="http://schemas.microsoft.com/office/spreadsheetml/2009/9/ac" r="16" s="2" customFormat="true" x14ac:dyDescent="0.25">
      <c r="A16" s="382" t="str">
        <f ca="true">IF(ISBLANK('Data Summary'!A18),"",'Data Summary'!A18)</f>
        <v/>
      </c>
      <c r="B16" s="118"/>
      <c r="C16" s="13"/>
      <c r="D16" s="44"/>
      <c r="E16" s="7"/>
      <c r="F16" s="7"/>
      <c r="G16" s="7"/>
      <c r="H16" s="44"/>
      <c r="I16" s="65"/>
      <c r="J16" s="11"/>
      <c r="K16" s="11"/>
      <c r="L16" s="118" t="s">
        <v>188</v>
      </c>
      <c r="M16" s="6">
        <v>1</v>
      </c>
      <c r="N16" s="44">
        <v>16.006340000000002</v>
      </c>
      <c r="O16" s="7"/>
      <c r="P16" s="7"/>
      <c r="Q16" s="7"/>
      <c r="R16" s="44"/>
      <c r="S16" s="65"/>
      <c r="T16" s="11"/>
      <c r="U16" s="11"/>
      <c r="V16" s="118" t="s">
        <v>206</v>
      </c>
      <c r="W16" s="6">
        <v>1</v>
      </c>
      <c r="X16" s="44">
        <v>0.29311187103077674</v>
      </c>
      <c r="Y16" s="7"/>
      <c r="Z16" s="7"/>
      <c r="AA16" s="7"/>
      <c r="AB16" s="44"/>
      <c r="AC16" s="65"/>
      <c r="AD16" s="11"/>
      <c r="AE16" s="11"/>
      <c r="AF16" s="127"/>
      <c r="AP16" s="127"/>
      <c r="AZ16" s="127"/>
      <c r="BA16" s="144"/>
      <c r="BB16" s="144"/>
      <c r="BC16" s="144"/>
      <c r="BD16" s="144"/>
      <c r="BE16" s="144"/>
      <c r="BF16" s="144"/>
      <c r="BG16" s="144"/>
      <c r="BJ16" s="127"/>
      <c r="BT16" s="127"/>
      <c r="CD16" s="127"/>
      <c r="CN16" s="127"/>
      <c r="CX16" s="127"/>
      <c r="DH16" s="127"/>
      <c r="DR16" s="127"/>
      <c r="EB16" s="127"/>
      <c r="EL16" s="127"/>
      <c r="EV16" s="127"/>
      <c r="FF16" s="127"/>
      <c r="FP16" s="127"/>
      <c r="FZ16" s="127"/>
      <c r="GJ16" s="127"/>
      <c r="GT16" s="127"/>
      <c r="HD16" s="127"/>
      <c r="HN16" s="127"/>
      <c r="HX16" s="127"/>
    </row>
    <row xmlns:x14ac="http://schemas.microsoft.com/office/spreadsheetml/2009/9/ac" r="17" s="2" customFormat="true" x14ac:dyDescent="0.25">
      <c r="A17" s="382" t="str">
        <f ca="true">IF(ISBLANK('Data Summary'!A19),"",'Data Summary'!A19)</f>
        <v/>
      </c>
      <c r="B17" s="118"/>
      <c r="C17" s="13"/>
      <c r="D17" s="44"/>
      <c r="E17" s="7"/>
      <c r="F17" s="7"/>
      <c r="G17" s="7"/>
      <c r="H17" s="44"/>
      <c r="I17" s="25"/>
      <c r="J17" s="11"/>
      <c r="K17" s="11"/>
      <c r="L17" s="118" t="s">
        <v>189</v>
      </c>
      <c r="M17" s="13">
        <v>0</v>
      </c>
      <c r="N17" s="44">
        <v>0.15848000000000001</v>
      </c>
      <c r="O17" s="7"/>
      <c r="P17" s="7"/>
      <c r="Q17" s="7"/>
      <c r="R17" s="44"/>
      <c r="S17" s="25"/>
      <c r="T17" s="11"/>
      <c r="U17" s="11"/>
      <c r="V17" s="118" t="s">
        <v>188</v>
      </c>
      <c r="W17" s="13">
        <v>1</v>
      </c>
      <c r="X17" s="44">
        <v>13.53199804592086</v>
      </c>
      <c r="Y17" s="7"/>
      <c r="Z17" s="7"/>
      <c r="AA17" s="7"/>
      <c r="AB17" s="44"/>
      <c r="AC17" s="25"/>
      <c r="AD17" s="11"/>
      <c r="AE17" s="11"/>
      <c r="AF17" s="127"/>
      <c r="AP17" s="127"/>
      <c r="AZ17" s="127"/>
      <c r="BA17" s="144"/>
      <c r="BB17" s="144"/>
      <c r="BC17" s="144"/>
      <c r="BD17" s="144"/>
      <c r="BE17" s="144"/>
      <c r="BF17" s="144"/>
      <c r="BG17" s="144"/>
      <c r="BJ17" s="127"/>
      <c r="BT17" s="127"/>
      <c r="CD17" s="127"/>
      <c r="CN17" s="127"/>
      <c r="CX17" s="127"/>
      <c r="DH17" s="127"/>
      <c r="DR17" s="127"/>
      <c r="EB17" s="127"/>
      <c r="EL17" s="127"/>
      <c r="EV17" s="127"/>
      <c r="FF17" s="127"/>
      <c r="FP17" s="127"/>
      <c r="FZ17" s="127"/>
      <c r="GJ17" s="127"/>
      <c r="GT17" s="127"/>
      <c r="HD17" s="127"/>
      <c r="HN17" s="127"/>
      <c r="HX17" s="127"/>
    </row>
    <row xmlns:x14ac="http://schemas.microsoft.com/office/spreadsheetml/2009/9/ac" r="18" s="2" customFormat="true" x14ac:dyDescent="0.25">
      <c r="A18" s="382" t="str">
        <f ca="true">IF(ISBLANK('Data Summary'!A20),"",'Data Summary'!A20)</f>
        <v/>
      </c>
      <c r="B18" s="118"/>
      <c r="C18" s="13"/>
      <c r="D18" s="102"/>
      <c r="E18" s="66"/>
      <c r="F18" s="66"/>
      <c r="G18" s="7"/>
      <c r="H18" s="44"/>
      <c r="I18" s="25"/>
      <c r="J18" s="11"/>
      <c r="K18" s="11"/>
      <c r="L18" s="118" t="s">
        <v>190</v>
      </c>
      <c r="M18" s="13">
        <v>0</v>
      </c>
      <c r="N18" s="44">
        <v>11.72742</v>
      </c>
      <c r="O18" s="66"/>
      <c r="P18" s="66"/>
      <c r="Q18" s="7"/>
      <c r="R18" s="44"/>
      <c r="S18" s="25"/>
      <c r="T18" s="11"/>
      <c r="U18" s="11"/>
      <c r="V18" s="118" t="s">
        <v>189</v>
      </c>
      <c r="W18" s="13">
        <v>0</v>
      </c>
      <c r="X18" s="44">
        <v>0.68392769907181239</v>
      </c>
      <c r="Y18" s="66"/>
      <c r="Z18" s="66"/>
      <c r="AA18" s="7"/>
      <c r="AB18" s="44"/>
      <c r="AC18" s="25"/>
      <c r="AD18" s="11"/>
      <c r="AE18" s="11"/>
      <c r="AF18" s="127"/>
      <c r="AP18" s="127"/>
      <c r="AZ18" s="127"/>
      <c r="BA18" s="144"/>
      <c r="BB18" s="144"/>
      <c r="BC18" s="144"/>
      <c r="BD18" s="144"/>
      <c r="BE18" s="144"/>
      <c r="BF18" s="144"/>
      <c r="BG18" s="144"/>
      <c r="BJ18" s="127"/>
      <c r="BT18" s="127"/>
      <c r="CD18" s="127"/>
      <c r="CN18" s="127"/>
      <c r="CX18" s="127"/>
      <c r="DH18" s="127"/>
      <c r="DR18" s="127"/>
      <c r="EB18" s="127"/>
      <c r="EL18" s="127"/>
      <c r="EV18" s="127"/>
      <c r="FF18" s="127"/>
      <c r="FP18" s="127"/>
      <c r="FZ18" s="127"/>
      <c r="GJ18" s="127"/>
      <c r="GT18" s="127"/>
      <c r="HD18" s="127"/>
      <c r="HN18" s="127"/>
      <c r="HX18" s="127"/>
    </row>
    <row xmlns:x14ac="http://schemas.microsoft.com/office/spreadsheetml/2009/9/ac" r="19" s="2" customFormat="true" x14ac:dyDescent="0.25">
      <c r="A19" s="382" t="str">
        <f ca="true">IF(ISBLANK('Data Summary'!A21),"",'Data Summary'!A21)</f>
        <v/>
      </c>
      <c r="B19" s="118"/>
      <c r="C19" s="6"/>
      <c r="D19" s="102"/>
      <c r="E19" s="66"/>
      <c r="F19" s="66"/>
      <c r="G19" s="66"/>
      <c r="H19" s="44"/>
      <c r="I19" s="67"/>
      <c r="J19" s="11"/>
      <c r="K19" s="11"/>
      <c r="L19" s="118" t="s">
        <v>209</v>
      </c>
      <c r="M19" s="13">
        <v>1</v>
      </c>
      <c r="N19" s="44">
        <v>3.7</v>
      </c>
      <c r="O19" s="66"/>
      <c r="P19" s="66"/>
      <c r="Q19" s="66"/>
      <c r="R19" s="44"/>
      <c r="S19" s="67"/>
      <c r="T19" s="11"/>
      <c r="U19" s="11"/>
      <c r="V19" s="118" t="s">
        <v>190</v>
      </c>
      <c r="W19" s="13">
        <v>0</v>
      </c>
      <c r="X19" s="44">
        <v>7.0346849047386417</v>
      </c>
      <c r="Y19" s="66"/>
      <c r="Z19" s="66"/>
      <c r="AA19" s="66"/>
      <c r="AB19" s="44"/>
      <c r="AC19" s="67"/>
      <c r="AD19" s="11"/>
      <c r="AE19" s="11"/>
      <c r="AF19" s="127"/>
      <c r="AP19" s="127"/>
      <c r="AZ19" s="127"/>
      <c r="BA19" s="144"/>
      <c r="BB19" s="144"/>
      <c r="BC19" s="144"/>
      <c r="BD19" s="144"/>
      <c r="BE19" s="144"/>
      <c r="BF19" s="144"/>
      <c r="BG19" s="144"/>
      <c r="BJ19" s="127"/>
      <c r="BT19" s="127"/>
      <c r="CD19" s="127"/>
      <c r="CN19" s="127"/>
      <c r="CX19" s="127"/>
      <c r="DH19" s="127"/>
      <c r="DR19" s="127"/>
      <c r="EB19" s="127"/>
      <c r="EL19" s="127"/>
      <c r="EV19" s="127"/>
      <c r="FF19" s="127"/>
      <c r="FP19" s="127"/>
      <c r="FZ19" s="127"/>
      <c r="GJ19" s="127"/>
      <c r="GT19" s="127"/>
      <c r="HD19" s="127"/>
      <c r="HN19" s="127"/>
      <c r="HX19" s="127"/>
    </row>
    <row xmlns:x14ac="http://schemas.microsoft.com/office/spreadsheetml/2009/9/ac" r="20" s="2" customFormat="true" x14ac:dyDescent="0.25">
      <c r="A20" s="382" t="str">
        <f ca="true">IF(ISBLANK('Data Summary'!A22),"",'Data Summary'!A22)</f>
        <v/>
      </c>
      <c r="B20" s="118"/>
      <c r="C20" s="6"/>
      <c r="D20" s="103"/>
      <c r="E20" s="66"/>
      <c r="F20" s="66"/>
      <c r="G20" s="66"/>
      <c r="H20" s="66"/>
      <c r="I20" s="68"/>
      <c r="J20" s="11"/>
      <c r="K20" s="11"/>
      <c r="L20" s="118" t="s">
        <v>208</v>
      </c>
      <c r="M20" s="6">
        <v>0</v>
      </c>
      <c r="N20" s="66">
        <f>11.6-3.7</f>
        <v>7.8999999999999995</v>
      </c>
      <c r="O20" s="66"/>
      <c r="P20" s="66"/>
      <c r="Q20" s="66"/>
      <c r="R20" s="66"/>
      <c r="S20" s="68"/>
      <c r="T20" s="11"/>
      <c r="U20" s="11"/>
      <c r="V20" s="118" t="s">
        <v>191</v>
      </c>
      <c r="W20" s="6">
        <v>1</v>
      </c>
      <c r="X20" s="66">
        <v>15.730337078651685</v>
      </c>
      <c r="Y20" s="66"/>
      <c r="Z20" s="66"/>
      <c r="AA20" s="66"/>
      <c r="AB20" s="66"/>
      <c r="AC20" s="68"/>
      <c r="AD20" s="11"/>
      <c r="AE20" s="11"/>
      <c r="AF20" s="127"/>
      <c r="AP20" s="127"/>
      <c r="AZ20" s="127"/>
      <c r="BA20" s="144"/>
      <c r="BB20" s="144"/>
      <c r="BC20" s="144"/>
      <c r="BD20" s="144"/>
      <c r="BE20" s="144"/>
      <c r="BF20" s="144"/>
      <c r="BG20" s="144"/>
      <c r="BJ20" s="127"/>
      <c r="BT20" s="127"/>
      <c r="CD20" s="127"/>
      <c r="CN20" s="127"/>
      <c r="CX20" s="127"/>
      <c r="DH20" s="127"/>
      <c r="DR20" s="127"/>
      <c r="EB20" s="127"/>
      <c r="EL20" s="127"/>
      <c r="EV20" s="127"/>
      <c r="FF20" s="127"/>
      <c r="FP20" s="127"/>
      <c r="FZ20" s="127"/>
      <c r="GJ20" s="127"/>
      <c r="GT20" s="127"/>
      <c r="HD20" s="127"/>
      <c r="HN20" s="127"/>
      <c r="HX20" s="127"/>
    </row>
    <row xmlns:x14ac="http://schemas.microsoft.com/office/spreadsheetml/2009/9/ac" r="21" s="2" customFormat="true" x14ac:dyDescent="0.25">
      <c r="A21" s="382" t="str">
        <f ca="true">IF(ISBLANK('Data Summary'!A23),"",'Data Summary'!A23)</f>
        <v/>
      </c>
      <c r="B21" s="118"/>
      <c r="C21" s="13"/>
      <c r="D21" s="104"/>
      <c r="E21" s="7"/>
      <c r="F21" s="7"/>
      <c r="G21" s="7"/>
      <c r="H21" s="7"/>
      <c r="I21" s="68"/>
      <c r="J21" s="11"/>
      <c r="K21" s="11"/>
      <c r="L21" s="118" t="s">
        <v>191</v>
      </c>
      <c r="M21" s="6">
        <v>1</v>
      </c>
      <c r="N21" s="66">
        <v>6.6561000000000003</v>
      </c>
      <c r="O21" s="7"/>
      <c r="P21" s="7"/>
      <c r="Q21" s="7"/>
      <c r="R21" s="7"/>
      <c r="S21" s="68"/>
      <c r="T21" s="11"/>
      <c r="U21" s="11"/>
      <c r="V21" s="118" t="s">
        <v>233</v>
      </c>
      <c r="W21" s="6">
        <v>1</v>
      </c>
      <c r="X21" s="66">
        <v>0.14655593551538837</v>
      </c>
      <c r="Y21" s="7"/>
      <c r="Z21" s="7"/>
      <c r="AA21" s="7"/>
      <c r="AB21" s="7"/>
      <c r="AC21" s="68"/>
      <c r="AD21" s="11"/>
      <c r="AE21" s="11"/>
      <c r="AF21" s="127"/>
      <c r="AP21" s="127"/>
      <c r="AZ21" s="127"/>
      <c r="BA21" s="144"/>
      <c r="BB21" s="144"/>
      <c r="BC21" s="144"/>
      <c r="BD21" s="144"/>
      <c r="BE21" s="144"/>
      <c r="BF21" s="144"/>
      <c r="BG21" s="144"/>
      <c r="BJ21" s="127"/>
      <c r="BT21" s="127"/>
      <c r="CD21" s="127"/>
      <c r="CN21" s="127"/>
      <c r="CX21" s="127"/>
      <c r="DH21" s="127"/>
      <c r="DR21" s="127"/>
      <c r="EB21" s="127"/>
      <c r="EL21" s="127"/>
      <c r="EV21" s="127"/>
      <c r="FF21" s="127"/>
      <c r="FP21" s="127"/>
      <c r="FZ21" s="127"/>
      <c r="GJ21" s="127"/>
      <c r="GT21" s="127"/>
      <c r="HD21" s="127"/>
      <c r="HN21" s="127"/>
      <c r="HX21" s="127"/>
    </row>
    <row xmlns:x14ac="http://schemas.microsoft.com/office/spreadsheetml/2009/9/ac" r="22" s="2" customFormat="true" x14ac:dyDescent="0.25">
      <c r="A22" s="382" t="str">
        <f ca="true">IF(ISBLANK('Data Summary'!A24),"",'Data Summary'!A24)</f>
        <v/>
      </c>
      <c r="B22" s="118"/>
      <c r="C22" s="13"/>
      <c r="D22" s="104"/>
      <c r="E22" s="7"/>
      <c r="F22" s="7"/>
      <c r="G22" s="7"/>
      <c r="H22" s="7"/>
      <c r="I22" s="25"/>
      <c r="J22" s="11"/>
      <c r="K22" s="11"/>
      <c r="L22" s="118" t="s">
        <v>192</v>
      </c>
      <c r="M22" s="6">
        <v>1</v>
      </c>
      <c r="N22" s="7">
        <v>38.668779999999998</v>
      </c>
      <c r="O22" s="7"/>
      <c r="P22" s="7"/>
      <c r="Q22" s="7"/>
      <c r="R22" s="7"/>
      <c r="S22" s="25"/>
      <c r="T22" s="11"/>
      <c r="U22" s="11"/>
      <c r="V22" s="118" t="s">
        <v>192</v>
      </c>
      <c r="W22" s="6">
        <v>1</v>
      </c>
      <c r="X22" s="7">
        <v>35.417684416218862</v>
      </c>
      <c r="Y22" s="7"/>
      <c r="Z22" s="7"/>
      <c r="AA22" s="7"/>
      <c r="AB22" s="7"/>
      <c r="AC22" s="25"/>
      <c r="AD22" s="11"/>
      <c r="AE22" s="11"/>
      <c r="AF22" s="127"/>
      <c r="AP22" s="127"/>
      <c r="AZ22" s="127"/>
      <c r="BA22" s="144"/>
      <c r="BB22" s="144"/>
      <c r="BC22" s="144"/>
      <c r="BD22" s="144"/>
      <c r="BE22" s="144"/>
      <c r="BF22" s="144"/>
      <c r="BG22" s="144"/>
      <c r="BJ22" s="127"/>
      <c r="BT22" s="127"/>
      <c r="CD22" s="127"/>
      <c r="CN22" s="127"/>
      <c r="CX22" s="127"/>
      <c r="DH22" s="127"/>
      <c r="DR22" s="127"/>
      <c r="EB22" s="127"/>
      <c r="EL22" s="127"/>
      <c r="EV22" s="127"/>
      <c r="FF22" s="127"/>
      <c r="FP22" s="127"/>
      <c r="FZ22" s="127"/>
      <c r="GJ22" s="127"/>
      <c r="GT22" s="127"/>
      <c r="HD22" s="127"/>
      <c r="HN22" s="127"/>
      <c r="HX22" s="127"/>
    </row>
    <row xmlns:x14ac="http://schemas.microsoft.com/office/spreadsheetml/2009/9/ac" r="23" s="2" customFormat="true" x14ac:dyDescent="0.25">
      <c r="A23" s="382" t="str">
        <f ca="true">IF(ISBLANK('Data Summary'!A25),"",'Data Summary'!A25)</f>
        <v/>
      </c>
      <c r="B23" s="118"/>
      <c r="C23" s="13"/>
      <c r="D23" s="7"/>
      <c r="E23" s="7"/>
      <c r="F23" s="7"/>
      <c r="G23" s="7"/>
      <c r="H23" s="7"/>
      <c r="I23" s="25"/>
      <c r="J23" s="11"/>
      <c r="K23" s="11"/>
      <c r="L23" s="118"/>
      <c r="M23" s="13"/>
      <c r="N23" s="7"/>
      <c r="O23" s="7"/>
      <c r="P23" s="7"/>
      <c r="Q23" s="7"/>
      <c r="R23" s="7"/>
      <c r="S23" s="25"/>
      <c r="T23" s="11"/>
      <c r="U23" s="11"/>
      <c r="V23" s="118" t="s">
        <v>160</v>
      </c>
      <c r="W23" s="13">
        <v>0.5</v>
      </c>
      <c r="X23" s="7">
        <v>0.43966780654616511</v>
      </c>
      <c r="Y23" s="7"/>
      <c r="Z23" s="7"/>
      <c r="AA23" s="7"/>
      <c r="AB23" s="7"/>
      <c r="AC23" s="25"/>
      <c r="AD23" s="11"/>
      <c r="AE23" s="11"/>
      <c r="AF23" s="127"/>
      <c r="AP23" s="127"/>
      <c r="AZ23" s="127"/>
      <c r="BA23" s="144"/>
      <c r="BB23" s="144"/>
      <c r="BC23" s="144"/>
      <c r="BD23" s="144"/>
      <c r="BE23" s="144"/>
      <c r="BF23" s="144"/>
      <c r="BG23" s="144"/>
      <c r="BJ23" s="127"/>
      <c r="BT23" s="127"/>
      <c r="CD23" s="127"/>
      <c r="CN23" s="127"/>
      <c r="CX23" s="127"/>
      <c r="DH23" s="127"/>
      <c r="DR23" s="127"/>
      <c r="EB23" s="127"/>
      <c r="EL23" s="127"/>
      <c r="EV23" s="127"/>
      <c r="FF23" s="127"/>
      <c r="FP23" s="127"/>
      <c r="FZ23" s="127"/>
      <c r="GJ23" s="127"/>
      <c r="GT23" s="127"/>
      <c r="HD23" s="127"/>
      <c r="HN23" s="127"/>
      <c r="HX23" s="127"/>
    </row>
    <row xmlns:x14ac="http://schemas.microsoft.com/office/spreadsheetml/2009/9/ac" r="24" s="2" customFormat="true" x14ac:dyDescent="0.25">
      <c r="A24" s="382" t="str">
        <f ca="true">IF(ISBLANK('Data Summary'!A26),"",'Data Summary'!A26)</f>
        <v/>
      </c>
      <c r="B24" s="118"/>
      <c r="C24" s="13"/>
      <c r="D24" s="7"/>
      <c r="E24" s="7"/>
      <c r="F24" s="7"/>
      <c r="G24" s="7"/>
      <c r="H24" s="7"/>
      <c r="I24" s="25"/>
      <c r="J24" s="11"/>
      <c r="K24" s="11"/>
      <c r="L24" s="118"/>
      <c r="M24" s="13"/>
      <c r="N24" s="7"/>
      <c r="O24" s="7"/>
      <c r="P24" s="7"/>
      <c r="Q24" s="7"/>
      <c r="R24" s="7"/>
      <c r="S24" s="25"/>
      <c r="T24" s="11"/>
      <c r="U24" s="11"/>
      <c r="V24" s="118"/>
      <c r="W24" s="13"/>
      <c r="X24" s="7"/>
      <c r="Y24" s="7"/>
      <c r="Z24" s="7"/>
      <c r="AA24" s="7"/>
      <c r="AB24" s="7"/>
      <c r="AC24" s="25"/>
      <c r="AD24" s="11"/>
      <c r="AE24" s="11"/>
      <c r="AF24" s="127"/>
      <c r="AP24" s="127"/>
      <c r="AZ24" s="127"/>
      <c r="BA24" s="144"/>
      <c r="BB24" s="144"/>
      <c r="BC24" s="144"/>
      <c r="BD24" s="144"/>
      <c r="BE24" s="144"/>
      <c r="BF24" s="144"/>
      <c r="BG24" s="144"/>
      <c r="BJ24" s="127"/>
      <c r="BT24" s="127"/>
      <c r="CD24" s="127"/>
      <c r="CN24" s="127"/>
      <c r="CX24" s="127"/>
      <c r="DH24" s="127"/>
      <c r="DR24" s="127"/>
      <c r="EB24" s="127"/>
      <c r="EL24" s="127"/>
      <c r="EV24" s="127"/>
      <c r="FF24" s="127"/>
      <c r="FP24" s="127"/>
      <c r="FZ24" s="127"/>
      <c r="GJ24" s="127"/>
      <c r="GT24" s="127"/>
      <c r="HD24" s="127"/>
      <c r="HN24" s="127"/>
      <c r="HX24" s="127"/>
    </row>
    <row xmlns:x14ac="http://schemas.microsoft.com/office/spreadsheetml/2009/9/ac" r="25" s="2" customFormat="true" x14ac:dyDescent="0.25">
      <c r="A25" s="382" t="str">
        <f ca="true">IF(ISBLANK('Data Summary'!A27),"",'Data Summary'!A27)</f>
        <v/>
      </c>
      <c r="B25" s="118"/>
      <c r="C25" s="13"/>
      <c r="D25" s="7"/>
      <c r="E25" s="7"/>
      <c r="F25" s="7"/>
      <c r="G25" s="7"/>
      <c r="H25" s="7"/>
      <c r="I25" s="25"/>
      <c r="J25" s="11"/>
      <c r="K25" s="11"/>
      <c r="L25" s="118"/>
      <c r="M25" s="13"/>
      <c r="N25" s="7"/>
      <c r="O25" s="7"/>
      <c r="P25" s="7"/>
      <c r="Q25" s="7"/>
      <c r="R25" s="7"/>
      <c r="S25" s="25"/>
      <c r="T25" s="11"/>
      <c r="U25" s="11"/>
      <c r="V25" s="118"/>
      <c r="W25" s="13"/>
      <c r="X25" s="7"/>
      <c r="Y25" s="7"/>
      <c r="Z25" s="7"/>
      <c r="AA25" s="7"/>
      <c r="AB25" s="7"/>
      <c r="AC25" s="25"/>
      <c r="AD25" s="11"/>
      <c r="AE25" s="11"/>
      <c r="AF25" s="127"/>
      <c r="AP25" s="127"/>
      <c r="AZ25" s="127"/>
      <c r="BA25" s="144"/>
      <c r="BB25" s="144"/>
      <c r="BC25" s="144"/>
      <c r="BD25" s="144"/>
      <c r="BE25" s="144"/>
      <c r="BF25" s="144"/>
      <c r="BG25" s="144"/>
      <c r="BJ25" s="127"/>
      <c r="BT25" s="127"/>
      <c r="CD25" s="127"/>
      <c r="CN25" s="127"/>
      <c r="CX25" s="127"/>
      <c r="DH25" s="127"/>
      <c r="DR25" s="127"/>
      <c r="EB25" s="127"/>
      <c r="EL25" s="127"/>
      <c r="EV25" s="127"/>
      <c r="FF25" s="127"/>
      <c r="FP25" s="127"/>
      <c r="FZ25" s="127"/>
      <c r="GJ25" s="127"/>
      <c r="GT25" s="127"/>
      <c r="HD25" s="127"/>
      <c r="HN25" s="127"/>
      <c r="HX25" s="127"/>
    </row>
    <row xmlns:x14ac="http://schemas.microsoft.com/office/spreadsheetml/2009/9/ac" r="26" s="2" customFormat="true" ht="83.25" customHeight="true" x14ac:dyDescent="0.25">
      <c r="A26" s="382" t="str">
        <f ca="true">IF(ISBLANK('Data Summary'!A28),"",'Data Summary'!A28)</f>
        <v/>
      </c>
      <c r="B26" s="119" t="s">
        <v>12</v>
      </c>
      <c r="C26" s="564" t="s">
        <v>202</v>
      </c>
      <c r="D26" s="564"/>
      <c r="E26" s="564"/>
      <c r="F26" s="564"/>
      <c r="G26" s="564"/>
      <c r="H26" s="564"/>
      <c r="I26" s="565"/>
      <c r="J26" s="11"/>
      <c r="K26" s="11"/>
      <c r="L26" s="119" t="s">
        <v>12</v>
      </c>
      <c r="M26" s="564" t="s">
        <v>275</v>
      </c>
      <c r="N26" s="564"/>
      <c r="O26" s="564"/>
      <c r="P26" s="564"/>
      <c r="Q26" s="564"/>
      <c r="R26" s="564"/>
      <c r="S26" s="565"/>
      <c r="T26" s="11"/>
      <c r="U26" s="11"/>
      <c r="V26" s="119" t="s">
        <v>12</v>
      </c>
      <c r="W26" s="564" t="s">
        <v>236</v>
      </c>
      <c r="X26" s="564"/>
      <c r="Y26" s="564"/>
      <c r="Z26" s="564"/>
      <c r="AA26" s="564"/>
      <c r="AB26" s="564"/>
      <c r="AC26" s="565"/>
      <c r="AD26" s="11"/>
      <c r="AE26" s="11"/>
      <c r="AF26" s="127"/>
      <c r="AP26" s="127"/>
      <c r="AZ26" s="127"/>
      <c r="BA26" s="566"/>
      <c r="BB26" s="566"/>
      <c r="BC26" s="566"/>
      <c r="BD26" s="566"/>
      <c r="BE26" s="566"/>
      <c r="BF26" s="566"/>
      <c r="BG26" s="566"/>
      <c r="BJ26" s="127"/>
      <c r="BT26" s="127"/>
      <c r="CD26" s="127"/>
      <c r="CN26" s="127"/>
      <c r="CX26" s="127"/>
      <c r="DH26" s="127"/>
      <c r="DR26" s="127"/>
      <c r="EB26" s="127"/>
      <c r="EL26" s="127"/>
      <c r="EV26" s="127"/>
      <c r="FF26" s="127"/>
      <c r="FP26" s="127"/>
      <c r="FZ26" s="127"/>
      <c r="GJ26" s="127"/>
      <c r="GT26" s="127"/>
      <c r="HD26" s="127"/>
      <c r="HN26" s="127"/>
      <c r="HX26" s="127"/>
    </row>
    <row xmlns:x14ac="http://schemas.microsoft.com/office/spreadsheetml/2009/9/ac" r="27" s="2" customFormat="true" ht="15.75" customHeight="true" x14ac:dyDescent="0.25">
      <c r="A27" s="382" t="str">
        <f ca="true">IF(ISBLANK('Data Summary'!A29),"",'Data Summary'!A29)</f>
        <v/>
      </c>
      <c r="B27" s="119"/>
      <c r="C27" s="63" t="s">
        <v>106</v>
      </c>
      <c r="D27" s="105"/>
      <c r="E27" s="105"/>
      <c r="F27" s="105"/>
      <c r="G27" s="105"/>
      <c r="H27" s="105"/>
      <c r="I27" s="96"/>
      <c r="J27" s="11"/>
      <c r="K27" s="11"/>
      <c r="L27" s="119"/>
      <c r="M27" s="63" t="s">
        <v>106</v>
      </c>
      <c r="N27" s="51" t="s">
        <v>203</v>
      </c>
      <c r="O27" s="105"/>
      <c r="P27" s="105"/>
      <c r="Q27" s="105"/>
      <c r="R27" s="105"/>
      <c r="S27" s="189"/>
      <c r="T27" s="11"/>
      <c r="U27" s="11"/>
      <c r="V27" s="119"/>
      <c r="W27" s="63" t="s">
        <v>106</v>
      </c>
      <c r="X27" s="51" t="s">
        <v>146</v>
      </c>
      <c r="Y27" s="105"/>
      <c r="Z27" s="105"/>
      <c r="AA27" s="105"/>
      <c r="AB27" s="105"/>
      <c r="AC27" s="379"/>
      <c r="AD27" s="11"/>
      <c r="AE27" s="11"/>
      <c r="AF27" s="127"/>
      <c r="AP27" s="127"/>
      <c r="AZ27" s="127"/>
      <c r="BA27" s="127"/>
      <c r="BB27" s="144"/>
      <c r="BC27" s="144"/>
      <c r="BD27" s="144"/>
      <c r="BE27" s="144"/>
      <c r="BF27" s="144"/>
      <c r="BG27" s="144"/>
      <c r="BJ27" s="127"/>
      <c r="BT27" s="127"/>
      <c r="CD27" s="127"/>
      <c r="CN27" s="127"/>
      <c r="CX27" s="127"/>
      <c r="DH27" s="127"/>
      <c r="DR27" s="127"/>
      <c r="EB27" s="127"/>
      <c r="EL27" s="127"/>
      <c r="EV27" s="127"/>
      <c r="FF27" s="127"/>
      <c r="FP27" s="127"/>
      <c r="FZ27" s="127"/>
      <c r="GJ27" s="127"/>
      <c r="GT27" s="127"/>
      <c r="HD27" s="127"/>
      <c r="HN27" s="127"/>
      <c r="HX27" s="127"/>
    </row>
    <row xmlns:x14ac="http://schemas.microsoft.com/office/spreadsheetml/2009/9/ac" r="28" s="2" customFormat="true" ht="15.75" customHeight="true" x14ac:dyDescent="0.25">
      <c r="A28" s="382" t="str">
        <f ca="true">IF(ISBLANK('Data Summary'!A30),"",'Data Summary'!A30)</f>
        <v/>
      </c>
      <c r="B28" s="119"/>
      <c r="C28" s="63" t="s">
        <v>88</v>
      </c>
      <c r="D28" s="51" t="s">
        <v>203</v>
      </c>
      <c r="E28" s="51"/>
      <c r="F28" s="51"/>
      <c r="G28" s="51"/>
      <c r="H28" s="51" t="s">
        <v>203</v>
      </c>
      <c r="I28" s="95"/>
      <c r="J28" s="11"/>
      <c r="K28" s="11"/>
      <c r="L28" s="119"/>
      <c r="M28" s="63" t="s">
        <v>88</v>
      </c>
      <c r="N28" s="51" t="s">
        <v>203</v>
      </c>
      <c r="O28" s="51"/>
      <c r="P28" s="51"/>
      <c r="Q28" s="51"/>
      <c r="R28" s="51"/>
      <c r="S28" s="95"/>
      <c r="T28" s="11"/>
      <c r="U28" s="11"/>
      <c r="V28" s="119"/>
      <c r="W28" s="63" t="s">
        <v>88</v>
      </c>
      <c r="X28" s="51" t="s">
        <v>146</v>
      </c>
      <c r="Y28" s="51"/>
      <c r="Z28" s="51"/>
      <c r="AA28" s="51"/>
      <c r="AB28" s="51"/>
      <c r="AC28" s="95"/>
      <c r="AD28" s="11"/>
      <c r="AE28" s="11"/>
      <c r="AF28" s="127"/>
      <c r="AP28" s="127"/>
      <c r="AZ28" s="127"/>
      <c r="BA28" s="127"/>
      <c r="BB28" s="144"/>
      <c r="BC28" s="144"/>
      <c r="BD28" s="144"/>
      <c r="BE28" s="144"/>
      <c r="BF28" s="144"/>
      <c r="BG28" s="144"/>
      <c r="BJ28" s="127"/>
      <c r="BT28" s="127"/>
      <c r="CD28" s="127"/>
      <c r="CN28" s="127"/>
      <c r="CX28" s="127"/>
      <c r="DH28" s="127"/>
      <c r="DR28" s="127"/>
      <c r="EB28" s="127"/>
      <c r="EL28" s="127"/>
      <c r="EV28" s="127"/>
      <c r="FF28" s="127"/>
      <c r="FP28" s="127"/>
      <c r="FZ28" s="127"/>
      <c r="GJ28" s="127"/>
      <c r="GT28" s="127"/>
      <c r="HD28" s="127"/>
      <c r="HN28" s="127"/>
      <c r="HX28" s="127"/>
    </row>
    <row xmlns:x14ac="http://schemas.microsoft.com/office/spreadsheetml/2009/9/ac" r="29" ht="15.75" customHeight="true" x14ac:dyDescent="0.25">
      <c r="A29" s="382" t="str">
        <f ca="true">IF(ISBLANK('Data Summary'!A31),"",'Data Summary'!A31)</f>
        <v/>
      </c>
      <c r="B29" s="119"/>
      <c r="C29" s="63" t="s">
        <v>147</v>
      </c>
      <c r="D29" s="51"/>
      <c r="E29" s="51"/>
      <c r="F29" s="51"/>
      <c r="G29" s="51"/>
      <c r="H29" s="51"/>
      <c r="I29" s="95"/>
      <c r="J29" s="11"/>
      <c r="K29" s="11"/>
      <c r="L29" s="119"/>
      <c r="M29" s="63" t="s">
        <v>147</v>
      </c>
      <c r="N29" s="51" t="s">
        <v>203</v>
      </c>
      <c r="O29" s="51"/>
      <c r="P29" s="51"/>
      <c r="Q29" s="51"/>
      <c r="R29" s="51"/>
      <c r="S29" s="95"/>
      <c r="T29" s="11"/>
      <c r="U29" s="11"/>
      <c r="V29" s="119"/>
      <c r="W29" s="63" t="s">
        <v>147</v>
      </c>
      <c r="X29" s="51" t="s">
        <v>146</v>
      </c>
      <c r="Y29" s="51"/>
      <c r="Z29" s="51"/>
      <c r="AA29" s="51"/>
      <c r="AB29" s="51"/>
      <c r="AC29" s="95"/>
      <c r="AD29" s="11"/>
      <c r="AE29" s="11"/>
      <c r="BB29" s="143"/>
      <c r="BC29" s="143"/>
      <c r="BD29" s="143"/>
      <c r="BE29" s="143"/>
      <c r="BF29" s="143"/>
      <c r="BG29" s="143"/>
    </row>
    <row xmlns:x14ac="http://schemas.microsoft.com/office/spreadsheetml/2009/9/ac" r="30" ht="15.75" customHeight="true" x14ac:dyDescent="0.25">
      <c r="A30" s="382" t="str">
        <f ca="true">IF(ISBLANK('Data Summary'!A32),"",'Data Summary'!A32)</f>
        <v/>
      </c>
      <c r="B30" s="120"/>
      <c r="C30" s="12" t="s">
        <v>23</v>
      </c>
      <c r="D30" s="69"/>
      <c r="E30" s="69"/>
      <c r="F30" s="69"/>
      <c r="G30" s="70"/>
      <c r="H30" s="71"/>
      <c r="I30" s="72"/>
      <c r="J30" s="11"/>
      <c r="K30" s="11"/>
      <c r="L30" s="120"/>
      <c r="M30" s="12" t="s">
        <v>23</v>
      </c>
      <c r="N30" s="69">
        <v>1960</v>
      </c>
      <c r="O30" s="69"/>
      <c r="P30" s="69"/>
      <c r="Q30" s="70"/>
      <c r="R30" s="71"/>
      <c r="S30" s="72"/>
      <c r="T30" s="11"/>
      <c r="U30" s="11"/>
      <c r="V30" s="120"/>
      <c r="W30" s="12" t="s">
        <v>23</v>
      </c>
      <c r="X30" s="69">
        <v>2593</v>
      </c>
      <c r="Y30" s="69"/>
      <c r="Z30" s="69"/>
      <c r="AA30" s="70"/>
      <c r="AB30" s="71"/>
      <c r="AC30" s="72"/>
      <c r="AD30" s="11"/>
      <c r="AE30" s="11"/>
      <c r="BB30" s="143"/>
      <c r="BC30" s="143"/>
      <c r="BD30" s="143"/>
      <c r="BE30" s="143"/>
      <c r="BF30" s="143"/>
      <c r="BG30" s="143"/>
    </row>
    <row xmlns:x14ac="http://schemas.microsoft.com/office/spreadsheetml/2009/9/ac" r="31" s="3" customFormat="true" ht="16.5" thickBot="true" x14ac:dyDescent="0.3">
      <c r="A31" s="382" t="str">
        <f ca="true">IF(ISBLANK('Data Summary'!A33),"",'Data Summary'!A33)</f>
        <v/>
      </c>
      <c r="B31" s="121"/>
      <c r="C31" s="73" t="s">
        <v>20</v>
      </c>
      <c r="D31" s="74"/>
      <c r="E31" s="74"/>
      <c r="F31" s="74"/>
      <c r="G31" s="74"/>
      <c r="H31" s="74"/>
      <c r="I31" s="75"/>
      <c r="J31" s="11"/>
      <c r="K31" s="11"/>
      <c r="L31" s="121"/>
      <c r="M31" s="73" t="s">
        <v>20</v>
      </c>
      <c r="N31" s="74">
        <v>631</v>
      </c>
      <c r="O31" s="74"/>
      <c r="P31" s="74"/>
      <c r="Q31" s="74"/>
      <c r="R31" s="74"/>
      <c r="S31" s="75"/>
      <c r="T31" s="11"/>
      <c r="U31" s="11"/>
      <c r="V31" s="121"/>
      <c r="W31" s="73" t="s">
        <v>20</v>
      </c>
      <c r="X31" s="74">
        <v>2047</v>
      </c>
      <c r="Y31" s="74"/>
      <c r="Z31" s="74"/>
      <c r="AA31" s="74"/>
      <c r="AB31" s="74"/>
      <c r="AC31" s="75"/>
      <c r="AD31" s="11"/>
      <c r="AE31" s="11"/>
      <c r="AF31" s="122"/>
      <c r="AP31" s="122"/>
      <c r="AZ31" s="122"/>
      <c r="BA31" s="122"/>
      <c r="BB31" s="145"/>
      <c r="BC31" s="145"/>
      <c r="BD31" s="145"/>
      <c r="BE31" s="145"/>
      <c r="BF31" s="145"/>
      <c r="BG31" s="145"/>
      <c r="BJ31" s="122"/>
      <c r="BT31" s="122"/>
      <c r="CD31" s="122"/>
      <c r="CN31" s="122"/>
      <c r="CX31" s="122"/>
      <c r="DH31" s="122"/>
      <c r="DR31" s="122"/>
      <c r="EB31" s="122"/>
      <c r="EL31" s="122"/>
      <c r="EV31" s="122"/>
      <c r="FF31" s="122"/>
      <c r="FP31" s="122"/>
      <c r="FZ31" s="122"/>
      <c r="GJ31" s="122"/>
      <c r="GT31" s="122"/>
      <c r="HD31" s="122"/>
      <c r="HN31" s="122"/>
      <c r="HX31" s="122"/>
    </row>
    <row xmlns:x14ac="http://schemas.microsoft.com/office/spreadsheetml/2009/9/ac" r="32" s="3" customFormat="true" x14ac:dyDescent="0.25">
      <c r="A32" s="382" t="str">
        <f ca="true">IF(ISBLANK('Data Summary'!A34),"",'Data Summary'!A34)</f>
        <v/>
      </c>
      <c r="B32" s="122"/>
      <c r="L32" s="122"/>
      <c r="V32" s="122"/>
      <c r="AF32" s="122"/>
      <c r="AP32" s="122"/>
      <c r="AZ32" s="122"/>
      <c r="BA32" s="122"/>
      <c r="BJ32" s="122"/>
      <c r="BT32" s="122"/>
      <c r="CD32" s="122"/>
      <c r="CN32" s="122"/>
      <c r="CX32" s="122"/>
      <c r="DH32" s="122"/>
      <c r="DR32" s="122"/>
      <c r="EB32" s="122"/>
      <c r="EL32" s="122"/>
      <c r="EV32" s="122"/>
      <c r="FF32" s="122"/>
      <c r="FP32" s="122"/>
      <c r="FZ32" s="122"/>
      <c r="GJ32" s="122"/>
      <c r="GT32" s="122"/>
      <c r="HD32" s="122"/>
      <c r="HN32" s="122"/>
      <c r="HX32" s="122"/>
    </row>
    <row xmlns:x14ac="http://schemas.microsoft.com/office/spreadsheetml/2009/9/ac" r="33" s="3" customFormat="true" x14ac:dyDescent="0.25">
      <c r="A33" s="382" t="str">
        <f ca="true">IF(ISBLANK('Data Summary'!A35),"",'Data Summary'!A35)</f>
        <v/>
      </c>
      <c r="B33" s="122"/>
      <c r="L33" s="122"/>
      <c r="V33" s="122"/>
      <c r="AF33" s="122"/>
      <c r="AP33" s="122"/>
      <c r="AZ33" s="122"/>
      <c r="BA33" s="122"/>
      <c r="BJ33" s="122"/>
      <c r="BT33" s="122"/>
      <c r="CD33" s="122"/>
      <c r="CN33" s="122"/>
      <c r="CX33" s="122"/>
      <c r="DH33" s="122"/>
      <c r="DR33" s="122"/>
      <c r="EB33" s="122"/>
      <c r="EL33" s="122"/>
      <c r="EV33" s="122"/>
      <c r="FF33" s="122"/>
      <c r="FP33" s="122"/>
      <c r="FZ33" s="122"/>
      <c r="GJ33" s="122"/>
      <c r="GT33" s="122"/>
      <c r="HD33" s="122"/>
      <c r="HN33" s="122"/>
      <c r="HX33" s="122"/>
    </row>
    <row xmlns:x14ac="http://schemas.microsoft.com/office/spreadsheetml/2009/9/ac" r="34" s="3" customFormat="true" x14ac:dyDescent="0.25">
      <c r="A34" s="382" t="str">
        <f ca="true">IF(ISBLANK('Data Summary'!A36),"",'Data Summary'!A36)</f>
        <v/>
      </c>
      <c r="B34" s="122"/>
      <c r="L34" s="122"/>
      <c r="V34" s="122"/>
      <c r="AF34" s="122"/>
      <c r="AP34" s="122"/>
      <c r="AZ34" s="122"/>
      <c r="BA34" s="122"/>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82"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82"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82"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82"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82"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82"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82"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82"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82"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82"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82"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82"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82"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82"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82"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82"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82"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82"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82"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82"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82"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82"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82"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82"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82"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82"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82"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82"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82"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82"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82"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82"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82"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82"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82"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82"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82"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82"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82"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82"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82"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82"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82"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82"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82"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82"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82"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82"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82"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82"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82"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82"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82"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82"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82"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82"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82"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82"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82"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82"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82"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82"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82"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82"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82"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82"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82"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82"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82"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82"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82"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82"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82"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82"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82"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82"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82"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82"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82"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82"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82"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82"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82"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82"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82"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82"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82"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82"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82"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82"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82"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82"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82"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82"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82"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82"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82"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82"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82"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82"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82"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82"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82"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82"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82"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82"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82"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82"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82"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82"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82"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82"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82"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82"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82"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82"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82"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80"/>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80"/>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80"/>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80"/>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80"/>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80"/>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80"/>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80"/>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80"/>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80"/>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80"/>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80"/>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80"/>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80"/>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80"/>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80"/>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80"/>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80"/>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80"/>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80"/>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80"/>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80"/>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80"/>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80"/>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80"/>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80"/>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80"/>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80"/>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80"/>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80"/>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80"/>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80"/>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80"/>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80"/>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80"/>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80"/>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80"/>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80"/>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80"/>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80"/>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80"/>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80"/>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80"/>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80"/>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80"/>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80"/>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80"/>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80"/>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80"/>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80"/>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80"/>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80"/>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80"/>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80"/>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80"/>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80"/>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80"/>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80"/>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80"/>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80"/>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80"/>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80"/>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80"/>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80"/>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80"/>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80"/>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80"/>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80"/>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80"/>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80"/>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80"/>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80"/>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80"/>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80"/>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80"/>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80"/>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80"/>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80"/>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80"/>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80"/>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80"/>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80"/>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80"/>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80"/>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80"/>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80"/>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80"/>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80"/>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80"/>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80"/>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80"/>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80"/>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80"/>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80"/>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80"/>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80"/>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80"/>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80"/>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80"/>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80"/>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80"/>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80"/>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80"/>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80"/>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80"/>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80"/>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80"/>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80"/>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80"/>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80"/>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80"/>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80"/>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80"/>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80"/>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80"/>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80"/>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80"/>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80"/>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80"/>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80"/>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80"/>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80"/>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80"/>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80"/>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80"/>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80"/>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80"/>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80"/>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80"/>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80"/>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80"/>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80"/>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80"/>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80"/>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80"/>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80"/>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80"/>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80"/>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80"/>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80"/>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80"/>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80"/>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80"/>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80"/>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80"/>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80"/>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80"/>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80"/>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80"/>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80"/>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80"/>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80"/>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80"/>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80"/>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80"/>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80"/>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80"/>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80"/>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80"/>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80"/>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80"/>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80"/>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80"/>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80"/>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80"/>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80"/>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80"/>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80"/>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80"/>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80"/>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80"/>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80"/>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80"/>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80"/>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80"/>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80"/>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80"/>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80"/>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80"/>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80"/>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80"/>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80"/>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80"/>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80"/>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80"/>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80"/>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80"/>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80"/>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80"/>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80"/>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80"/>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80"/>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80"/>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80"/>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80"/>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80"/>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80"/>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80"/>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80"/>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80"/>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80"/>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80"/>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80"/>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80"/>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80"/>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80"/>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80"/>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80"/>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80"/>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80"/>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80"/>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80"/>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80"/>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80"/>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80"/>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80"/>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80"/>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80"/>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80"/>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80"/>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80"/>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80"/>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80"/>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80"/>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80"/>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80"/>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80"/>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80"/>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80"/>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80"/>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80"/>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80"/>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80"/>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80"/>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80"/>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80"/>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80"/>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80"/>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80"/>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80"/>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80"/>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80"/>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80"/>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80"/>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80"/>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80"/>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80"/>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80"/>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80"/>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80"/>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80"/>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80"/>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80"/>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80"/>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80"/>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80"/>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80"/>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80"/>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80"/>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80"/>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80"/>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80"/>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80"/>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80"/>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80"/>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80"/>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80"/>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80"/>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80"/>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80"/>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80"/>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80"/>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80"/>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80"/>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80"/>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80"/>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80"/>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80"/>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80"/>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80"/>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80"/>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80"/>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80"/>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80"/>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80"/>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80"/>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80"/>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80"/>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80"/>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80"/>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80"/>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80"/>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80"/>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80"/>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80"/>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80"/>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80"/>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80"/>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80"/>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80"/>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80"/>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80"/>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80"/>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80"/>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80"/>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80"/>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80"/>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80"/>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80"/>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80"/>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80"/>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80"/>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80"/>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80"/>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80"/>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80"/>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80"/>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80"/>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80"/>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80"/>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80"/>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80"/>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80"/>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80"/>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80"/>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80"/>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80"/>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80"/>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80"/>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80"/>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80"/>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80"/>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80"/>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80"/>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80"/>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80"/>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80"/>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80"/>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80"/>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80"/>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80"/>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80"/>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80"/>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80"/>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80"/>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80"/>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80"/>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80"/>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80"/>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80"/>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80"/>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80"/>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80"/>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80"/>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80"/>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80"/>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80"/>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80"/>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80"/>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80"/>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80"/>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80"/>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80"/>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80"/>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80"/>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80"/>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80"/>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80"/>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80"/>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80"/>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80"/>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80"/>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80"/>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80"/>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80"/>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80"/>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80"/>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80"/>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80"/>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80"/>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80"/>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80"/>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80"/>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80"/>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80"/>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80"/>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80"/>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80"/>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80"/>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80"/>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80"/>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80"/>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80"/>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80"/>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80"/>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80"/>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80"/>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80"/>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80"/>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80"/>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80"/>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80"/>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80"/>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80"/>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80"/>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80"/>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80"/>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80"/>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80"/>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80"/>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80"/>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80"/>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80"/>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80"/>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80"/>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80"/>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80"/>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80"/>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80"/>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80"/>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80"/>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80"/>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80"/>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80"/>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80"/>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80"/>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80"/>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80"/>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80"/>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80"/>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80"/>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80"/>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80"/>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80"/>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80"/>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80"/>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80"/>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80"/>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80"/>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80"/>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80"/>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80"/>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80"/>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80"/>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80"/>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80"/>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80"/>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80"/>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80"/>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80"/>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80"/>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80"/>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80"/>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80"/>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80"/>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80"/>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80"/>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80"/>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80"/>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80"/>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80"/>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80"/>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80"/>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80"/>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80"/>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80"/>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80"/>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80"/>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80"/>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80"/>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80"/>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80"/>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80"/>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80"/>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80"/>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80"/>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80"/>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80"/>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80"/>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80"/>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80"/>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80"/>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80"/>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80"/>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80"/>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80"/>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row>
  </sheetData>
  <mergeCells count="5">
    <mergeCell ref="C26:I26"/>
    <mergeCell ref="BA26:BG26"/>
    <mergeCell ref="M26:S26"/>
    <mergeCell ref="W26:AC26"/>
    <mergeCell ref="A2:A3"/>
  </mergeCells>
  <hyperlinks>
    <hyperlink ref="A4" location="myrangeW0" display="myrangeW0"/>
    <hyperlink ref="A5" location="myrangeW1" display="myrangeW1"/>
    <hyperlink ref="A6" location="myrangeW2" display="myrangeW2"/>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3" customWidth="true"/>
    <col min="3" max="3" width="29.75" customWidth="true"/>
    <col min="4" max="9" width="7.875" customWidth="true"/>
    <col min="10" max="11" width="1.125" customWidth="true"/>
    <col min="12" max="12" width="24.625" style="123" customWidth="true"/>
    <col min="13" max="13" width="29.75" customWidth="true"/>
    <col min="14" max="19" width="7.875" customWidth="true"/>
    <col min="20" max="21" width="1.125" customWidth="true"/>
    <col min="22" max="22" width="24.625" style="123" customWidth="true"/>
    <col min="23" max="23" width="29.75" customWidth="true"/>
    <col min="24" max="29" width="7.875" customWidth="true"/>
    <col min="30" max="31" width="1.125" customWidth="true"/>
    <col min="32" max="32" width="24.625" style="123" customWidth="true"/>
    <col min="33" max="33" width="29.75" customWidth="true"/>
    <col min="34" max="39" width="7.875" customWidth="true"/>
    <col min="40" max="41" width="1.125" customWidth="true"/>
    <col min="42" max="42" width="24.625" style="123" customWidth="true"/>
    <col min="43" max="43" width="29.75" customWidth="true"/>
    <col min="44" max="49" width="7.875" customWidth="true"/>
    <col min="50" max="51" width="1.125" customWidth="true"/>
    <col min="52" max="52" width="24.625" style="123" customWidth="true"/>
    <col min="53" max="53" width="29.75" style="123" customWidth="true"/>
    <col min="54" max="59" width="7.875" customWidth="true"/>
    <col min="60" max="61" width="1.125" customWidth="true"/>
    <col min="62" max="62" width="24.625" style="123" customWidth="true"/>
    <col min="63" max="63" width="29.75" customWidth="true"/>
    <col min="64" max="69" width="7.875" customWidth="true"/>
    <col min="70" max="71" width="1.125" customWidth="true"/>
    <col min="72" max="72" width="24.625" style="123" customWidth="true"/>
    <col min="73" max="73" width="29.75" customWidth="true"/>
    <col min="74" max="79" width="7.875" customWidth="true"/>
    <col min="80" max="81" width="1.125" customWidth="true"/>
    <col min="82" max="82" width="24.625" style="123" customWidth="true"/>
    <col min="83" max="83" width="29.75" customWidth="true"/>
    <col min="84" max="89" width="7.875" customWidth="true"/>
    <col min="90" max="91" width="1.125" customWidth="true"/>
    <col min="92" max="92" width="24.625" style="123" customWidth="true"/>
    <col min="93" max="93" width="29.75" customWidth="true"/>
    <col min="94" max="99" width="7.875" customWidth="true"/>
    <col min="100" max="101" width="1.125" customWidth="true"/>
    <col min="102" max="102" width="24.625" style="123" customWidth="true"/>
    <col min="103" max="103" width="29.75" customWidth="true"/>
    <col min="104" max="109" width="7.875" customWidth="true"/>
    <col min="110" max="111" width="1.125" customWidth="true"/>
    <col min="112" max="112" width="24.625" style="123" customWidth="true"/>
    <col min="113" max="113" width="29.75" customWidth="true"/>
    <col min="114" max="119" width="7.875" customWidth="true"/>
    <col min="120" max="121" width="1.125" customWidth="true"/>
    <col min="122" max="122" width="24.625" style="123" customWidth="true"/>
    <col min="123" max="123" width="29.75" customWidth="true"/>
    <col min="124" max="129" width="7.875" customWidth="true"/>
    <col min="130" max="131" width="1.125" customWidth="true"/>
    <col min="132" max="132" width="24.625" style="123" customWidth="true"/>
    <col min="133" max="133" width="29.75" customWidth="true"/>
    <col min="134" max="139" width="7.875" customWidth="true"/>
    <col min="140" max="141" width="1.125" customWidth="true"/>
    <col min="142" max="142" width="24.625" style="123" customWidth="true"/>
    <col min="143" max="143" width="29.75" customWidth="true"/>
    <col min="144" max="149" width="7.875" customWidth="true"/>
    <col min="150" max="151" width="1.125" customWidth="true"/>
    <col min="152" max="152" width="24.625" style="123" customWidth="true"/>
    <col min="153" max="153" width="29.75" customWidth="true"/>
    <col min="154" max="159" width="7.875" customWidth="true"/>
    <col min="160" max="161" width="1.125" customWidth="true"/>
    <col min="162" max="162" width="24.625" style="123" customWidth="true"/>
    <col min="163" max="163" width="29.75" customWidth="true"/>
    <col min="164" max="169" width="7.875" customWidth="true"/>
    <col min="170" max="171" width="1.125" customWidth="true"/>
    <col min="172" max="172" width="24.625" style="123" customWidth="true"/>
    <col min="173" max="173" width="29.75" customWidth="true"/>
    <col min="174" max="179" width="7.875" customWidth="true"/>
    <col min="180" max="181" width="1.125" customWidth="true"/>
    <col min="182" max="182" width="24.625" style="123" customWidth="true"/>
    <col min="183" max="183" width="29.75" customWidth="true"/>
    <col min="184" max="189" width="7.875" customWidth="true"/>
    <col min="190" max="191" width="1.125" customWidth="true"/>
    <col min="192" max="192" width="24.625" style="123" customWidth="true"/>
    <col min="193" max="193" width="29.75" customWidth="true"/>
    <col min="194" max="199" width="7.875" customWidth="true"/>
    <col min="200" max="201" width="1.125" customWidth="true"/>
    <col min="202" max="202" width="24.625" style="123" customWidth="true"/>
    <col min="203" max="203" width="29.75" customWidth="true"/>
    <col min="204" max="209" width="7.875" customWidth="true"/>
    <col min="210" max="211" width="1.125" customWidth="true"/>
    <col min="212" max="212" width="24.625" style="123" customWidth="true"/>
    <col min="213" max="213" width="29.75" customWidth="true"/>
    <col min="214" max="219" width="7.875" customWidth="true"/>
    <col min="220" max="221" width="1.125" customWidth="true"/>
    <col min="222" max="222" width="24.625" style="123" customWidth="true"/>
    <col min="223" max="223" width="29.75" customWidth="true"/>
    <col min="224" max="229" width="7.875" customWidth="true"/>
    <col min="230" max="231" width="1.125" customWidth="true"/>
    <col min="232" max="232" width="24.625" style="123" customWidth="true"/>
    <col min="233" max="233" width="29.75" customWidth="true"/>
    <col min="234" max="239" width="7.875" customWidth="true"/>
    <col min="240" max="241" width="1.125" customWidth="true"/>
  </cols>
  <sheetData>
    <row xmlns:x14ac="http://schemas.microsoft.com/office/spreadsheetml/2009/9/ac" r="1" s="314" customFormat="true" ht="30" customHeight="true" x14ac:dyDescent="0.25">
      <c r="B1" s="330" t="s">
        <v>22</v>
      </c>
      <c r="C1" s="552" t="s">
        <v>212</v>
      </c>
      <c r="D1" s="311" t="s">
        <v>143</v>
      </c>
      <c r="E1" s="311"/>
      <c r="F1" s="311"/>
      <c r="G1" s="311"/>
      <c r="H1" s="311"/>
      <c r="I1" s="329"/>
      <c r="J1" s="312"/>
      <c r="K1" s="313"/>
      <c r="L1" s="330" t="s">
        <v>22</v>
      </c>
      <c r="M1" s="552" t="s">
        <v>213</v>
      </c>
      <c r="N1" s="311" t="s">
        <v>143</v>
      </c>
      <c r="O1" s="311"/>
      <c r="P1" s="311"/>
      <c r="Q1" s="311"/>
      <c r="R1" s="311"/>
      <c r="S1" s="329"/>
      <c r="T1" s="312"/>
      <c r="U1" s="313"/>
      <c r="V1" s="330" t="s">
        <v>22</v>
      </c>
      <c r="W1" s="552">
        <v>2021</v>
      </c>
      <c r="X1" s="311" t="s">
        <v>143</v>
      </c>
      <c r="Y1" s="311"/>
      <c r="Z1" s="311"/>
      <c r="AA1" s="311"/>
      <c r="AB1" s="311"/>
      <c r="AC1" s="329"/>
      <c r="AD1" s="312"/>
      <c r="AE1" s="313"/>
    </row>
    <row xmlns:x14ac="http://schemas.microsoft.com/office/spreadsheetml/2009/9/ac" r="2" s="314" customFormat="true" ht="30" customHeight="true" x14ac:dyDescent="0.25">
      <c r="A2" s="567" t="s">
        <v>278</v>
      </c>
      <c r="B2" s="317" t="s">
        <v>210</v>
      </c>
      <c r="C2" s="260" t="s">
        <v>160</v>
      </c>
      <c r="D2" s="260" t="s">
        <v>144</v>
      </c>
      <c r="E2" s="318"/>
      <c r="F2" s="318"/>
      <c r="G2" s="318"/>
      <c r="H2" s="318"/>
      <c r="I2" s="319"/>
      <c r="J2" s="315" t="s">
        <v>214</v>
      </c>
      <c r="K2" s="361"/>
      <c r="L2" s="317" t="s">
        <v>211</v>
      </c>
      <c r="M2" s="260" t="s">
        <v>187</v>
      </c>
      <c r="N2" s="260" t="s">
        <v>186</v>
      </c>
      <c r="O2" s="318"/>
      <c r="P2" s="318"/>
      <c r="Q2" s="318"/>
      <c r="R2" s="318"/>
      <c r="S2" s="319"/>
      <c r="T2" s="315" t="s">
        <v>214</v>
      </c>
      <c r="U2" s="316"/>
      <c r="V2" s="317" t="s">
        <v>230</v>
      </c>
      <c r="W2" s="260" t="s">
        <v>187</v>
      </c>
      <c r="X2" s="260" t="s">
        <v>231</v>
      </c>
      <c r="Y2" s="318"/>
      <c r="Z2" s="318"/>
      <c r="AA2" s="318"/>
      <c r="AB2" s="318"/>
      <c r="AC2" s="319"/>
      <c r="AD2" s="315" t="s">
        <v>214</v>
      </c>
      <c r="AE2" s="316"/>
    </row>
    <row xmlns:x14ac="http://schemas.microsoft.com/office/spreadsheetml/2009/9/ac" r="3" s="253" customFormat="true" ht="18" customHeight="true" x14ac:dyDescent="0.25">
      <c r="A3" s="567"/>
      <c r="B3" s="360" t="s">
        <v>152</v>
      </c>
      <c r="C3" s="262" t="s">
        <v>54</v>
      </c>
      <c r="D3" s="263" t="s">
        <v>7</v>
      </c>
      <c r="E3" s="264" t="s">
        <v>1</v>
      </c>
      <c r="F3" s="264" t="s">
        <v>2</v>
      </c>
      <c r="G3" s="264" t="s">
        <v>16</v>
      </c>
      <c r="H3" s="264" t="s">
        <v>17</v>
      </c>
      <c r="I3" s="265" t="s">
        <v>18</v>
      </c>
      <c r="J3" s="251"/>
      <c r="K3" s="266"/>
      <c r="L3" s="360" t="s">
        <v>152</v>
      </c>
      <c r="M3" s="262" t="s">
        <v>54</v>
      </c>
      <c r="N3" s="263" t="s">
        <v>7</v>
      </c>
      <c r="O3" s="264" t="s">
        <v>1</v>
      </c>
      <c r="P3" s="264" t="s">
        <v>2</v>
      </c>
      <c r="Q3" s="264" t="s">
        <v>16</v>
      </c>
      <c r="R3" s="264" t="s">
        <v>17</v>
      </c>
      <c r="S3" s="265" t="s">
        <v>18</v>
      </c>
      <c r="T3" s="251"/>
      <c r="U3" s="266"/>
      <c r="V3" s="360" t="s">
        <v>152</v>
      </c>
      <c r="W3" s="262" t="s">
        <v>54</v>
      </c>
      <c r="X3" s="263" t="s">
        <v>7</v>
      </c>
      <c r="Y3" s="264" t="s">
        <v>1</v>
      </c>
      <c r="Z3" s="264" t="s">
        <v>2</v>
      </c>
      <c r="AA3" s="264" t="s">
        <v>16</v>
      </c>
      <c r="AB3" s="264" t="s">
        <v>17</v>
      </c>
      <c r="AC3" s="265" t="s">
        <v>18</v>
      </c>
      <c r="AD3" s="251"/>
      <c r="AE3" s="266"/>
      <c r="AF3" s="252"/>
      <c r="AP3" s="252"/>
      <c r="AZ3" s="252"/>
      <c r="BA3" s="252"/>
      <c r="BB3" s="244"/>
      <c r="BC3" s="244"/>
      <c r="BD3" s="244"/>
      <c r="BE3" s="244"/>
      <c r="BF3" s="244"/>
      <c r="BG3" s="244"/>
      <c r="BJ3" s="252"/>
      <c r="BT3" s="252"/>
      <c r="CD3" s="252"/>
      <c r="CN3" s="252"/>
      <c r="CX3" s="252"/>
      <c r="DH3" s="252"/>
      <c r="DR3" s="252"/>
      <c r="EB3" s="252"/>
      <c r="EL3" s="252"/>
      <c r="EV3" s="252"/>
      <c r="FF3" s="252"/>
      <c r="FP3" s="252"/>
      <c r="FZ3" s="252"/>
      <c r="GJ3" s="252"/>
      <c r="GT3" s="252"/>
      <c r="HD3" s="252"/>
      <c r="HN3" s="252"/>
      <c r="HX3" s="252"/>
    </row>
    <row xmlns:x14ac="http://schemas.microsoft.com/office/spreadsheetml/2009/9/ac" r="4" s="4" customFormat="true" x14ac:dyDescent="0.25">
      <c r="A4" s="383" t="str">
        <f>IF(ISBLANK('Data Summary'!A6),"",'Data Summary'!A6)</f>
        <v>GNB_2010_UIS</v>
      </c>
      <c r="B4" s="116"/>
      <c r="C4" s="15" t="s">
        <v>3</v>
      </c>
      <c r="D4" s="9">
        <f t="shared" ref="D4:I4" si="0">IF(COUNTA(D14)=0,"",D14)</f>
        <v>79.900000000000006</v>
      </c>
      <c r="E4" s="9" t="str">
        <f t="shared" si="0"/>
        <v/>
      </c>
      <c r="F4" s="9" t="str">
        <f t="shared" si="0"/>
        <v/>
      </c>
      <c r="G4" s="9" t="str">
        <f t="shared" si="0"/>
        <v/>
      </c>
      <c r="H4" s="9">
        <f t="shared" si="0"/>
        <v>79.900000000000006</v>
      </c>
      <c r="I4" s="28" t="str">
        <f t="shared" si="0"/>
        <v/>
      </c>
      <c r="J4" s="23"/>
      <c r="K4" s="17"/>
      <c r="L4" s="116"/>
      <c r="M4" s="15" t="s">
        <v>3</v>
      </c>
      <c r="N4" s="9">
        <f t="shared" ref="N4:S4" si="1">IF(COUNTA(N14)=0,"",N14)</f>
        <v>31.37876</v>
      </c>
      <c r="O4" s="9" t="str">
        <f t="shared" si="1"/>
        <v/>
      </c>
      <c r="P4" s="9" t="str">
        <f t="shared" si="1"/>
        <v/>
      </c>
      <c r="Q4" s="9" t="str">
        <f t="shared" si="1"/>
        <v/>
      </c>
      <c r="R4" s="9" t="str">
        <f t="shared" si="1"/>
        <v/>
      </c>
      <c r="S4" s="28" t="str">
        <f t="shared" si="1"/>
        <v/>
      </c>
      <c r="T4" s="23"/>
      <c r="U4" s="17"/>
      <c r="V4" s="116"/>
      <c r="W4" s="15" t="s">
        <v>3</v>
      </c>
      <c r="X4" s="9">
        <f t="shared" ref="X4:AC4" si="2">IF(COUNTA(X14)=0,"",X14)</f>
        <v>34.782608695652172</v>
      </c>
      <c r="Y4" s="9" t="str">
        <f t="shared" si="2"/>
        <v/>
      </c>
      <c r="Z4" s="9" t="str">
        <f t="shared" si="2"/>
        <v/>
      </c>
      <c r="AA4" s="9" t="str">
        <f t="shared" si="2"/>
        <v/>
      </c>
      <c r="AB4" s="9" t="str">
        <f t="shared" si="2"/>
        <v/>
      </c>
      <c r="AC4" s="28" t="str">
        <f t="shared" si="2"/>
        <v/>
      </c>
      <c r="AD4" s="23"/>
      <c r="AE4" s="17"/>
      <c r="AF4" s="124"/>
      <c r="AP4" s="124"/>
      <c r="AZ4" s="124"/>
      <c r="BA4" s="124"/>
      <c r="BB4" s="141"/>
      <c r="BC4" s="141"/>
      <c r="BD4" s="141"/>
      <c r="BE4" s="141"/>
      <c r="BF4" s="141"/>
      <c r="BG4" s="141"/>
      <c r="BJ4" s="124"/>
      <c r="BT4" s="124"/>
      <c r="CD4" s="124"/>
      <c r="CN4" s="124"/>
      <c r="CX4" s="124"/>
      <c r="DH4" s="124"/>
      <c r="DR4" s="124"/>
      <c r="EB4" s="124"/>
      <c r="EL4" s="124"/>
      <c r="EV4" s="124"/>
      <c r="FF4" s="124"/>
      <c r="FP4" s="124"/>
      <c r="FZ4" s="124"/>
      <c r="GJ4" s="124"/>
      <c r="GT4" s="124"/>
      <c r="HD4" s="124"/>
      <c r="HN4" s="124"/>
      <c r="HX4" s="124"/>
    </row>
    <row xmlns:x14ac="http://schemas.microsoft.com/office/spreadsheetml/2009/9/ac" r="5" s="4" customFormat="true" x14ac:dyDescent="0.25">
      <c r="A5" s="383" t="str">
        <f ca="true">IF(ISBLANK('Data Summary'!A7),"",'Data Summary'!A7)</f>
        <v>GNB_2019_SUR</v>
      </c>
      <c r="B5" s="116"/>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8" t="str">
        <f>IF((COUNTA(I15:I26)=0)+(COUNTA(I14)=0),"",100-I14-SUMPRODUCT(C15:C26,I15:I26))</f>
        <v/>
      </c>
      <c r="J5" s="23"/>
      <c r="K5" s="17"/>
      <c r="L5" s="116"/>
      <c r="M5" s="15" t="s">
        <v>0</v>
      </c>
      <c r="N5" s="9">
        <f>IF((COUNTA(N15:N26)=0)+(COUNTA(N14)=0),"",100-N14-SUMPRODUCT(M15:M26,N15:N26))</f>
        <v>15.847859999999997</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8" t="str">
        <f>IF((COUNTA(S15:S26)=0)+(COUNTA(S14)=0),"",100-S14-SUMPRODUCT(M15:M26,S15:S26))</f>
        <v/>
      </c>
      <c r="T5" s="23"/>
      <c r="U5" s="17"/>
      <c r="V5" s="116"/>
      <c r="W5" s="15" t="s">
        <v>0</v>
      </c>
      <c r="X5" s="9">
        <f>IF((COUNTA(X15:X26)=0)+(COUNTA(X14)=0),"",100-X14-SUMPRODUCT(W15:W26,X15:X26))</f>
        <v>5.3737176355642475</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8" t="str">
        <f>IF((COUNTA(AC15:AC26)=0)+(COUNTA(AC14)=0),"",100-AC14-SUMPRODUCT(W15:W26,AC15:AC26))</f>
        <v/>
      </c>
      <c r="AD5" s="23"/>
      <c r="AE5" s="17"/>
      <c r="AF5" s="124"/>
      <c r="AP5" s="124"/>
      <c r="AZ5" s="124"/>
      <c r="BA5" s="124"/>
      <c r="BB5" s="141"/>
      <c r="BC5" s="141"/>
      <c r="BD5" s="141"/>
      <c r="BE5" s="141"/>
      <c r="BF5" s="141"/>
      <c r="BG5" s="141"/>
      <c r="BJ5" s="124"/>
      <c r="BT5" s="124"/>
      <c r="CD5" s="124"/>
      <c r="CN5" s="124"/>
      <c r="CX5" s="124"/>
      <c r="DH5" s="124"/>
      <c r="DR5" s="124"/>
      <c r="EB5" s="124"/>
      <c r="EL5" s="124"/>
      <c r="EV5" s="124"/>
      <c r="FF5" s="124"/>
      <c r="FP5" s="124"/>
      <c r="FZ5" s="124"/>
      <c r="GJ5" s="124"/>
      <c r="GT5" s="124"/>
      <c r="HD5" s="124"/>
      <c r="HN5" s="124"/>
      <c r="HX5" s="124"/>
    </row>
    <row xmlns:x14ac="http://schemas.microsoft.com/office/spreadsheetml/2009/9/ac" r="6" s="4" customFormat="true" x14ac:dyDescent="0.25">
      <c r="A6" s="383" t="str">
        <f ca="true">IF(ISBLANK('Data Summary'!A8),"",'Data Summary'!A8)</f>
        <v>GNB_2021_SUR</v>
      </c>
      <c r="B6" s="116"/>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8" t="str">
        <f>IF(COUNTA(I15:I26)=0,"",SUMPRODUCT(I15:I26,C15:C26))</f>
        <v/>
      </c>
      <c r="J6" s="23"/>
      <c r="K6" s="17"/>
      <c r="L6" s="116"/>
      <c r="M6" s="15" t="s">
        <v>19</v>
      </c>
      <c r="N6" s="9">
        <f>IF(COUNTA(N15:N26)=0,"",SUMPRODUCT(N15:N26,M15:M26))</f>
        <v>52.773380000000003</v>
      </c>
      <c r="O6" s="9" t="str">
        <f>IF(COUNTA(O15:O26)=0,"",SUMPRODUCT(O15:O26,M15:M26))</f>
        <v/>
      </c>
      <c r="P6" s="9" t="str">
        <f>IF(COUNTA(P15:P26)=0,"",SUMPRODUCT(P15:P26,M15:M26))</f>
        <v/>
      </c>
      <c r="Q6" s="9" t="str">
        <f>IF(COUNTA(Q15:Q26)=0,"",SUMPRODUCT(Q15:Q26,M15:M26))</f>
        <v/>
      </c>
      <c r="R6" s="9" t="str">
        <f>IF(COUNTA(R15:R26)=0,"",SUMPRODUCT(R15:R26,M15:M26))</f>
        <v/>
      </c>
      <c r="S6" s="28" t="str">
        <f>IF(COUNTA(S15:S26)=0,"",SUMPRODUCT(S15:S26,M15:M26))</f>
        <v/>
      </c>
      <c r="T6" s="23"/>
      <c r="U6" s="17"/>
      <c r="V6" s="116"/>
      <c r="W6" s="15" t="s">
        <v>19</v>
      </c>
      <c r="X6" s="9">
        <f>IF(COUNTA(X15:X26)=0,"",SUMPRODUCT(X15:X26,W15:W26))</f>
        <v>59.84367366878358</v>
      </c>
      <c r="Y6" s="9" t="str">
        <f>IF(COUNTA(Y15:Y26)=0,"",SUMPRODUCT(Y15:Y26,W15:W26))</f>
        <v/>
      </c>
      <c r="Z6" s="9" t="str">
        <f>IF(COUNTA(Z15:Z26)=0,"",SUMPRODUCT(Z15:Z26,W15:W26))</f>
        <v/>
      </c>
      <c r="AA6" s="9" t="str">
        <f>IF(COUNTA(AA15:AA26)=0,"",SUMPRODUCT(AA15:AA26,W15:W26))</f>
        <v/>
      </c>
      <c r="AB6" s="9" t="str">
        <f>IF(COUNTA(AB15:AB26)=0,"",SUMPRODUCT(AB15:AB26,W15:W26))</f>
        <v/>
      </c>
      <c r="AC6" s="28" t="str">
        <f>IF(COUNTA(AC15:AC26)=0,"",SUMPRODUCT(AC15:AC26,W15:W26))</f>
        <v/>
      </c>
      <c r="AD6" s="23"/>
      <c r="AE6" s="17"/>
      <c r="AF6" s="124"/>
      <c r="AP6" s="124"/>
      <c r="AZ6" s="124"/>
      <c r="BA6" s="124"/>
      <c r="BB6" s="141"/>
      <c r="BC6" s="141"/>
      <c r="BD6" s="141"/>
      <c r="BE6" s="141"/>
      <c r="BF6" s="141"/>
      <c r="BG6" s="141"/>
      <c r="BJ6" s="124"/>
      <c r="BT6" s="124"/>
      <c r="CD6" s="124"/>
      <c r="CN6" s="124"/>
      <c r="CX6" s="124"/>
      <c r="DH6" s="124"/>
      <c r="DR6" s="124"/>
      <c r="EB6" s="124"/>
      <c r="EL6" s="124"/>
      <c r="EV6" s="124"/>
      <c r="FF6" s="124"/>
      <c r="FP6" s="124"/>
      <c r="FZ6" s="124"/>
      <c r="GJ6" s="124"/>
      <c r="GT6" s="124"/>
      <c r="HD6" s="124"/>
      <c r="HN6" s="124"/>
      <c r="HX6" s="124"/>
    </row>
    <row xmlns:x14ac="http://schemas.microsoft.com/office/spreadsheetml/2009/9/ac" r="7" s="4" customFormat="true" x14ac:dyDescent="0.25">
      <c r="A7" s="384" t="str">
        <f ca="true">IF(ISBLANK('Data Summary'!A9),"",'Data Summary'!A9)</f>
        <v/>
      </c>
      <c r="B7" s="116"/>
      <c r="C7" s="45" t="s">
        <v>51</v>
      </c>
      <c r="D7" s="19"/>
      <c r="E7" s="19"/>
      <c r="F7" s="19"/>
      <c r="G7" s="19"/>
      <c r="H7" s="19"/>
      <c r="I7" s="76"/>
      <c r="J7" s="23"/>
      <c r="K7" s="17"/>
      <c r="L7" s="116" t="s">
        <v>199</v>
      </c>
      <c r="M7" s="45" t="s">
        <v>51</v>
      </c>
      <c r="N7" s="19">
        <v>34.389859999999999</v>
      </c>
      <c r="O7" s="19"/>
      <c r="P7" s="19"/>
      <c r="Q7" s="19"/>
      <c r="R7" s="19"/>
      <c r="S7" s="76"/>
      <c r="T7" s="23"/>
      <c r="U7" s="17"/>
      <c r="V7" s="116" t="s">
        <v>238</v>
      </c>
      <c r="W7" s="45" t="s">
        <v>51</v>
      </c>
      <c r="X7" s="19">
        <v>43.331704934049831</v>
      </c>
      <c r="Y7" s="19"/>
      <c r="Z7" s="19"/>
      <c r="AA7" s="19"/>
      <c r="AB7" s="19"/>
      <c r="AC7" s="76"/>
      <c r="AD7" s="23"/>
      <c r="AE7" s="17"/>
      <c r="AF7" s="124"/>
      <c r="AP7" s="124"/>
      <c r="AZ7" s="124"/>
      <c r="BA7" s="124"/>
      <c r="BB7" s="141"/>
      <c r="BC7" s="141"/>
      <c r="BD7" s="141"/>
      <c r="BE7" s="141"/>
      <c r="BF7" s="141"/>
      <c r="BG7" s="141"/>
      <c r="BJ7" s="124"/>
      <c r="BT7" s="124"/>
      <c r="CD7" s="124"/>
      <c r="CN7" s="124"/>
      <c r="CX7" s="124"/>
      <c r="DH7" s="124"/>
      <c r="DR7" s="124"/>
      <c r="EB7" s="124"/>
      <c r="EL7" s="124"/>
      <c r="EV7" s="124"/>
      <c r="FF7" s="124"/>
      <c r="FP7" s="124"/>
      <c r="FZ7" s="124"/>
      <c r="GJ7" s="124"/>
      <c r="GT7" s="124"/>
      <c r="HD7" s="124"/>
      <c r="HN7" s="124"/>
      <c r="HX7" s="124"/>
    </row>
    <row xmlns:x14ac="http://schemas.microsoft.com/office/spreadsheetml/2009/9/ac" r="8" s="4" customFormat="true" x14ac:dyDescent="0.25">
      <c r="A8" s="384" t="str">
        <f ca="true">IF(ISBLANK('Data Summary'!A10),"",'Data Summary'!A10)</f>
        <v/>
      </c>
      <c r="B8" s="116"/>
      <c r="C8" s="45" t="s">
        <v>56</v>
      </c>
      <c r="D8" s="19"/>
      <c r="E8" s="19"/>
      <c r="F8" s="19"/>
      <c r="G8" s="19"/>
      <c r="H8" s="19"/>
      <c r="I8" s="76"/>
      <c r="J8" s="23"/>
      <c r="K8" s="17"/>
      <c r="L8" s="116" t="s">
        <v>207</v>
      </c>
      <c r="M8" s="45" t="s">
        <v>56</v>
      </c>
      <c r="N8" s="19">
        <v>56.418379999999999</v>
      </c>
      <c r="O8" s="19"/>
      <c r="P8" s="19"/>
      <c r="Q8" s="19"/>
      <c r="R8" s="19"/>
      <c r="S8" s="76"/>
      <c r="T8" s="23"/>
      <c r="U8" s="17"/>
      <c r="V8" s="116"/>
      <c r="W8" s="45" t="s">
        <v>56</v>
      </c>
      <c r="X8" s="19"/>
      <c r="Y8" s="19"/>
      <c r="Z8" s="19"/>
      <c r="AA8" s="19"/>
      <c r="AB8" s="19"/>
      <c r="AC8" s="76"/>
      <c r="AD8" s="23"/>
      <c r="AE8" s="17"/>
      <c r="AF8" s="124"/>
      <c r="AP8" s="124"/>
      <c r="AZ8" s="124"/>
      <c r="BA8" s="124"/>
      <c r="BB8" s="141"/>
      <c r="BC8" s="141"/>
      <c r="BD8" s="141"/>
      <c r="BE8" s="141"/>
      <c r="BF8" s="141"/>
      <c r="BG8" s="141"/>
      <c r="BJ8" s="124"/>
      <c r="BT8" s="124"/>
      <c r="CD8" s="124"/>
      <c r="CN8" s="124"/>
      <c r="CX8" s="124"/>
      <c r="DH8" s="124"/>
      <c r="DR8" s="124"/>
      <c r="EB8" s="124"/>
      <c r="EL8" s="124"/>
      <c r="EV8" s="124"/>
      <c r="FF8" s="124"/>
      <c r="FP8" s="124"/>
      <c r="FZ8" s="124"/>
      <c r="GJ8" s="124"/>
      <c r="GT8" s="124"/>
      <c r="HD8" s="124"/>
      <c r="HN8" s="124"/>
      <c r="HX8" s="124"/>
    </row>
    <row xmlns:x14ac="http://schemas.microsoft.com/office/spreadsheetml/2009/9/ac" r="9" s="4" customFormat="true" x14ac:dyDescent="0.25">
      <c r="A9" s="384" t="str">
        <f ca="true">IF(ISBLANK('Data Summary'!A11),"",'Data Summary'!A11)</f>
        <v/>
      </c>
      <c r="B9" s="116"/>
      <c r="C9" s="45" t="s">
        <v>95</v>
      </c>
      <c r="D9" s="19"/>
      <c r="E9" s="19"/>
      <c r="F9" s="19"/>
      <c r="G9" s="19"/>
      <c r="H9" s="19"/>
      <c r="I9" s="76"/>
      <c r="J9" s="23"/>
      <c r="K9" s="17"/>
      <c r="L9" s="116"/>
      <c r="M9" s="45" t="s">
        <v>95</v>
      </c>
      <c r="N9" s="19"/>
      <c r="O9" s="19"/>
      <c r="P9" s="19"/>
      <c r="Q9" s="19"/>
      <c r="R9" s="19"/>
      <c r="S9" s="76"/>
      <c r="T9" s="23"/>
      <c r="U9" s="17"/>
      <c r="V9" s="116" t="s">
        <v>239</v>
      </c>
      <c r="W9" s="45" t="s">
        <v>95</v>
      </c>
      <c r="X9" s="19">
        <v>37.567171470444556</v>
      </c>
      <c r="Y9" s="19"/>
      <c r="Z9" s="19"/>
      <c r="AA9" s="19"/>
      <c r="AB9" s="19"/>
      <c r="AC9" s="76"/>
      <c r="AD9" s="23"/>
      <c r="AE9" s="17"/>
      <c r="AF9" s="124"/>
      <c r="AP9" s="124"/>
      <c r="AZ9" s="124"/>
      <c r="BA9" s="124"/>
      <c r="BB9" s="141"/>
      <c r="BC9" s="141"/>
      <c r="BD9" s="141"/>
      <c r="BE9" s="141"/>
      <c r="BF9" s="141"/>
      <c r="BG9" s="141"/>
      <c r="BJ9" s="124"/>
      <c r="BT9" s="124"/>
      <c r="CD9" s="124"/>
      <c r="CN9" s="124"/>
      <c r="CX9" s="124"/>
      <c r="DH9" s="124"/>
      <c r="DR9" s="124"/>
      <c r="EB9" s="124"/>
      <c r="EL9" s="124"/>
      <c r="EV9" s="124"/>
      <c r="FF9" s="124"/>
      <c r="FP9" s="124"/>
      <c r="FZ9" s="124"/>
      <c r="GJ9" s="124"/>
      <c r="GT9" s="124"/>
      <c r="HD9" s="124"/>
      <c r="HN9" s="124"/>
      <c r="HX9" s="124"/>
    </row>
    <row xmlns:x14ac="http://schemas.microsoft.com/office/spreadsheetml/2009/9/ac" r="10" s="4" customFormat="true" x14ac:dyDescent="0.25">
      <c r="A10" s="384" t="str">
        <f ca="true">IF(ISBLANK('Data Summary'!A12),"",'Data Summary'!A12)</f>
        <v/>
      </c>
      <c r="B10" s="116"/>
      <c r="C10" s="64" t="s">
        <v>21</v>
      </c>
      <c r="D10" s="77"/>
      <c r="E10" s="19"/>
      <c r="F10" s="19"/>
      <c r="G10" s="19"/>
      <c r="H10" s="7"/>
      <c r="I10" s="25"/>
      <c r="J10" s="23"/>
      <c r="K10" s="17"/>
      <c r="L10" s="116"/>
      <c r="M10" s="64" t="s">
        <v>21</v>
      </c>
      <c r="N10" s="77"/>
      <c r="O10" s="19"/>
      <c r="P10" s="19"/>
      <c r="Q10" s="19"/>
      <c r="R10" s="7"/>
      <c r="S10" s="25"/>
      <c r="T10" s="23"/>
      <c r="U10" s="17"/>
      <c r="V10" s="116" t="s">
        <v>240</v>
      </c>
      <c r="W10" s="64" t="s">
        <v>21</v>
      </c>
      <c r="X10" s="77">
        <v>41.768441621885685</v>
      </c>
      <c r="Y10" s="19"/>
      <c r="Z10" s="19"/>
      <c r="AA10" s="19"/>
      <c r="AB10" s="7"/>
      <c r="AC10" s="25"/>
      <c r="AD10" s="23"/>
      <c r="AE10" s="17"/>
      <c r="AF10" s="124"/>
      <c r="AP10" s="124"/>
      <c r="AZ10" s="124"/>
      <c r="BA10" s="124"/>
      <c r="BB10" s="141"/>
      <c r="BC10" s="141"/>
      <c r="BD10" s="141"/>
      <c r="BE10" s="141"/>
      <c r="BF10" s="141"/>
      <c r="BG10" s="141"/>
      <c r="BJ10" s="124"/>
      <c r="BT10" s="124"/>
      <c r="CD10" s="124"/>
      <c r="CN10" s="124"/>
      <c r="CX10" s="124"/>
      <c r="DH10" s="124"/>
      <c r="DR10" s="124"/>
      <c r="EB10" s="124"/>
      <c r="EL10" s="124"/>
      <c r="EV10" s="124"/>
      <c r="FF10" s="124"/>
      <c r="FP10" s="124"/>
      <c r="FZ10" s="124"/>
      <c r="GJ10" s="124"/>
      <c r="GT10" s="124"/>
      <c r="HD10" s="124"/>
      <c r="HN10" s="124"/>
      <c r="HX10" s="124"/>
    </row>
    <row xmlns:x14ac="http://schemas.microsoft.com/office/spreadsheetml/2009/9/ac" r="11" s="4" customFormat="true" x14ac:dyDescent="0.25">
      <c r="A11" s="384" t="str">
        <f ca="true">IF(ISBLANK('Data Summary'!A13),"",'Data Summary'!A13)</f>
        <v/>
      </c>
      <c r="B11" s="116"/>
      <c r="C11" s="64" t="s">
        <v>29</v>
      </c>
      <c r="D11" s="19"/>
      <c r="E11" s="7"/>
      <c r="F11" s="7"/>
      <c r="G11" s="7"/>
      <c r="H11" s="7"/>
      <c r="I11" s="25"/>
      <c r="J11" s="23"/>
      <c r="K11" s="17"/>
      <c r="L11" s="116"/>
      <c r="M11" s="64" t="s">
        <v>29</v>
      </c>
      <c r="N11" s="19"/>
      <c r="O11" s="7"/>
      <c r="P11" s="7"/>
      <c r="Q11" s="7"/>
      <c r="R11" s="7"/>
      <c r="S11" s="25"/>
      <c r="T11" s="23"/>
      <c r="U11" s="17"/>
      <c r="V11" s="116"/>
      <c r="W11" s="64" t="s">
        <v>29</v>
      </c>
      <c r="X11" s="19"/>
      <c r="Y11" s="7"/>
      <c r="Z11" s="7"/>
      <c r="AA11" s="7"/>
      <c r="AB11" s="7"/>
      <c r="AC11" s="25"/>
      <c r="AD11" s="23"/>
      <c r="AE11" s="17"/>
      <c r="AF11" s="124"/>
      <c r="AP11" s="124"/>
      <c r="AZ11" s="124"/>
      <c r="BA11" s="124"/>
      <c r="BB11" s="141"/>
      <c r="BC11" s="141"/>
      <c r="BD11" s="141"/>
      <c r="BE11" s="141"/>
      <c r="BF11" s="141"/>
      <c r="BG11" s="141"/>
      <c r="BJ11" s="124"/>
      <c r="BT11" s="124"/>
      <c r="CD11" s="124"/>
      <c r="CN11" s="124"/>
      <c r="CX11" s="124"/>
      <c r="DH11" s="124"/>
      <c r="DR11" s="124"/>
      <c r="EB11" s="124"/>
      <c r="EL11" s="124"/>
      <c r="EV11" s="124"/>
      <c r="FF11" s="124"/>
      <c r="FP11" s="124"/>
      <c r="FZ11" s="124"/>
      <c r="GJ11" s="124"/>
      <c r="GT11" s="124"/>
      <c r="HD11" s="124"/>
      <c r="HN11" s="124"/>
      <c r="HX11" s="124"/>
    </row>
    <row xmlns:x14ac="http://schemas.microsoft.com/office/spreadsheetml/2009/9/ac" r="12" s="1" customFormat="true" ht="15.75" customHeight="true" x14ac:dyDescent="0.2">
      <c r="A12" s="384" t="str">
        <f ca="true">IF(ISBLANK('Data Summary'!A14),"",'Data Summary'!A14)</f>
        <v/>
      </c>
      <c r="B12" s="116"/>
      <c r="C12" s="64" t="s">
        <v>154</v>
      </c>
      <c r="D12" s="19"/>
      <c r="E12" s="19"/>
      <c r="F12" s="19"/>
      <c r="G12" s="19"/>
      <c r="H12" s="19"/>
      <c r="I12" s="76"/>
      <c r="J12" s="23"/>
      <c r="K12" s="17"/>
      <c r="L12" s="116" t="s">
        <v>200</v>
      </c>
      <c r="M12" s="64" t="s">
        <v>154</v>
      </c>
      <c r="N12" s="19">
        <v>32.4</v>
      </c>
      <c r="O12" s="19"/>
      <c r="P12" s="19"/>
      <c r="Q12" s="19"/>
      <c r="R12" s="19"/>
      <c r="S12" s="76"/>
      <c r="T12" s="23"/>
      <c r="U12" s="17"/>
      <c r="V12" s="116" t="s">
        <v>200</v>
      </c>
      <c r="W12" s="64" t="s">
        <v>154</v>
      </c>
      <c r="X12" s="19">
        <v>36.88324377137274</v>
      </c>
      <c r="Y12" s="19"/>
      <c r="Z12" s="19"/>
      <c r="AA12" s="19"/>
      <c r="AB12" s="19"/>
      <c r="AC12" s="76"/>
      <c r="AD12" s="23"/>
      <c r="AE12" s="17"/>
      <c r="AF12" s="125"/>
      <c r="AP12" s="125"/>
      <c r="AZ12" s="125"/>
      <c r="BA12" s="125"/>
      <c r="BB12" s="146"/>
      <c r="BC12" s="146"/>
      <c r="BD12" s="146"/>
      <c r="BE12" s="146"/>
      <c r="BF12" s="146"/>
      <c r="BG12" s="146"/>
      <c r="BJ12" s="125"/>
      <c r="BT12" s="125"/>
      <c r="CD12" s="125"/>
      <c r="CN12" s="125"/>
      <c r="CX12" s="125"/>
      <c r="DH12" s="125"/>
      <c r="DR12" s="125"/>
      <c r="EB12" s="125"/>
      <c r="EL12" s="125"/>
      <c r="EV12" s="125"/>
      <c r="FF12" s="125"/>
      <c r="FP12" s="125"/>
      <c r="FZ12" s="125"/>
      <c r="GJ12" s="125"/>
      <c r="GT12" s="125"/>
      <c r="HD12" s="125"/>
      <c r="HN12" s="125"/>
      <c r="HX12" s="125"/>
    </row>
    <row xmlns:x14ac="http://schemas.microsoft.com/office/spreadsheetml/2009/9/ac" r="13" s="272" customFormat="true" ht="18" customHeight="true" x14ac:dyDescent="0.25">
      <c r="A13" s="384" t="str">
        <f ca="true">IF(ISBLANK('Data Summary'!A15),"",'Data Summary'!A15)</f>
        <v/>
      </c>
      <c r="B13" s="261" t="s">
        <v>55</v>
      </c>
      <c r="C13" s="267" t="s">
        <v>27</v>
      </c>
      <c r="D13" s="268"/>
      <c r="E13" s="268"/>
      <c r="F13" s="268"/>
      <c r="G13" s="269"/>
      <c r="H13" s="269"/>
      <c r="I13" s="270"/>
      <c r="J13" s="251"/>
      <c r="K13" s="266"/>
      <c r="L13" s="261" t="s">
        <v>55</v>
      </c>
      <c r="M13" s="267" t="s">
        <v>27</v>
      </c>
      <c r="N13" s="268"/>
      <c r="O13" s="268"/>
      <c r="P13" s="268"/>
      <c r="Q13" s="269"/>
      <c r="R13" s="269"/>
      <c r="S13" s="270"/>
      <c r="T13" s="251"/>
      <c r="U13" s="266"/>
      <c r="V13" s="261" t="s">
        <v>55</v>
      </c>
      <c r="W13" s="267" t="s">
        <v>27</v>
      </c>
      <c r="X13" s="268"/>
      <c r="Y13" s="268"/>
      <c r="Z13" s="268"/>
      <c r="AA13" s="269"/>
      <c r="AB13" s="269"/>
      <c r="AC13" s="270"/>
      <c r="AD13" s="251"/>
      <c r="AE13" s="266"/>
      <c r="AF13" s="271"/>
      <c r="AP13" s="271"/>
      <c r="AZ13" s="271"/>
      <c r="BA13" s="271"/>
      <c r="BB13" s="273"/>
      <c r="BC13" s="273"/>
      <c r="BD13" s="273"/>
      <c r="BE13" s="273"/>
      <c r="BF13" s="273"/>
      <c r="BG13" s="273"/>
      <c r="BJ13" s="271"/>
      <c r="BT13" s="271"/>
      <c r="CD13" s="271"/>
      <c r="CN13" s="271"/>
      <c r="CX13" s="271"/>
      <c r="DH13" s="271"/>
      <c r="DR13" s="271"/>
      <c r="EB13" s="271"/>
      <c r="EL13" s="271"/>
      <c r="EV13" s="271"/>
      <c r="FF13" s="271"/>
      <c r="FP13" s="271"/>
      <c r="FZ13" s="271"/>
      <c r="GJ13" s="271"/>
      <c r="GT13" s="271"/>
      <c r="HD13" s="271"/>
      <c r="HN13" s="271"/>
      <c r="HX13" s="271"/>
    </row>
    <row xmlns:x14ac="http://schemas.microsoft.com/office/spreadsheetml/2009/9/ac" r="14" x14ac:dyDescent="0.25">
      <c r="A14" s="384" t="str">
        <f ca="true">IF(ISBLANK('Data Summary'!A16),"",'Data Summary'!A16)</f>
        <v/>
      </c>
      <c r="B14" s="117" t="s">
        <v>30</v>
      </c>
      <c r="C14" s="20">
        <v>0</v>
      </c>
      <c r="D14" s="77">
        <f>H14</f>
        <v>79.900000000000006</v>
      </c>
      <c r="E14" s="44"/>
      <c r="F14" s="44"/>
      <c r="G14" s="7"/>
      <c r="H14" s="7">
        <v>79.900000000000006</v>
      </c>
      <c r="I14" s="25"/>
      <c r="J14" s="11"/>
      <c r="K14" s="16"/>
      <c r="L14" s="117" t="s">
        <v>30</v>
      </c>
      <c r="M14" s="20">
        <v>0</v>
      </c>
      <c r="N14" s="77">
        <v>31.37876</v>
      </c>
      <c r="O14" s="44"/>
      <c r="P14" s="44"/>
      <c r="Q14" s="7"/>
      <c r="R14" s="7"/>
      <c r="S14" s="25"/>
      <c r="T14" s="11"/>
      <c r="U14" s="16"/>
      <c r="V14" s="117" t="s">
        <v>30</v>
      </c>
      <c r="W14" s="20">
        <v>0</v>
      </c>
      <c r="X14" s="77">
        <v>34.782608695652172</v>
      </c>
      <c r="Y14" s="44"/>
      <c r="Z14" s="44"/>
      <c r="AA14" s="7"/>
      <c r="AB14" s="7"/>
      <c r="AC14" s="25"/>
      <c r="AD14" s="11"/>
      <c r="AE14" s="16"/>
      <c r="BA14" s="143"/>
      <c r="BB14" s="141"/>
      <c r="BC14" s="141"/>
      <c r="BD14" s="141"/>
      <c r="BE14" s="141"/>
      <c r="BF14" s="141"/>
      <c r="BG14" s="141"/>
    </row>
    <row xmlns:x14ac="http://schemas.microsoft.com/office/spreadsheetml/2009/9/ac" r="15" s="2" customFormat="true" x14ac:dyDescent="0.25">
      <c r="A15" s="384" t="str">
        <f ca="true">IF(ISBLANK('Data Summary'!A17),"",'Data Summary'!A17)</f>
        <v/>
      </c>
      <c r="B15" s="117" t="s">
        <v>91</v>
      </c>
      <c r="C15" s="78">
        <v>0</v>
      </c>
      <c r="D15" s="44"/>
      <c r="E15" s="44"/>
      <c r="F15" s="44"/>
      <c r="G15" s="7"/>
      <c r="H15" s="7"/>
      <c r="I15" s="25"/>
      <c r="J15" s="11"/>
      <c r="K15" s="16"/>
      <c r="L15" s="117" t="s">
        <v>91</v>
      </c>
      <c r="M15" s="78">
        <v>0</v>
      </c>
      <c r="N15" s="44">
        <v>0.79239000000000004</v>
      </c>
      <c r="O15" s="44"/>
      <c r="P15" s="44"/>
      <c r="Q15" s="7"/>
      <c r="R15" s="7"/>
      <c r="S15" s="25"/>
      <c r="T15" s="11"/>
      <c r="U15" s="16"/>
      <c r="V15" s="117" t="s">
        <v>91</v>
      </c>
      <c r="W15" s="78">
        <v>0</v>
      </c>
      <c r="X15" s="44"/>
      <c r="Y15" s="44"/>
      <c r="Z15" s="44"/>
      <c r="AA15" s="7"/>
      <c r="AB15" s="7"/>
      <c r="AC15" s="25"/>
      <c r="AD15" s="11"/>
      <c r="AE15" s="16"/>
      <c r="AF15" s="127"/>
      <c r="AP15" s="127"/>
      <c r="AZ15" s="127"/>
      <c r="BA15" s="144"/>
      <c r="BB15" s="147"/>
      <c r="BC15" s="147"/>
      <c r="BD15" s="147"/>
      <c r="BE15" s="147"/>
      <c r="BF15" s="147"/>
      <c r="BG15" s="147"/>
      <c r="BJ15" s="127"/>
      <c r="BT15" s="127"/>
      <c r="CD15" s="127"/>
      <c r="CN15" s="127"/>
      <c r="CX15" s="127"/>
      <c r="DH15" s="127"/>
      <c r="DR15" s="127"/>
      <c r="EB15" s="127"/>
      <c r="EL15" s="127"/>
      <c r="EV15" s="127"/>
      <c r="FF15" s="127"/>
      <c r="FP15" s="127"/>
      <c r="FZ15" s="127"/>
      <c r="GJ15" s="127"/>
      <c r="GT15" s="127"/>
      <c r="HD15" s="127"/>
      <c r="HN15" s="127"/>
      <c r="HX15" s="127"/>
    </row>
    <row xmlns:x14ac="http://schemas.microsoft.com/office/spreadsheetml/2009/9/ac" r="16" s="2" customFormat="true" x14ac:dyDescent="0.25">
      <c r="A16" s="384" t="str">
        <f ca="true">IF(ISBLANK('Data Summary'!A18),"",'Data Summary'!A18)</f>
        <v/>
      </c>
      <c r="B16" s="118"/>
      <c r="C16" s="21"/>
      <c r="D16" s="77"/>
      <c r="E16" s="44"/>
      <c r="F16" s="7"/>
      <c r="G16" s="7"/>
      <c r="H16" s="7"/>
      <c r="I16" s="25"/>
      <c r="J16" s="11"/>
      <c r="K16" s="16"/>
      <c r="L16" s="118" t="s">
        <v>195</v>
      </c>
      <c r="M16" s="21">
        <v>1</v>
      </c>
      <c r="N16" s="77">
        <v>6.8145800000000003</v>
      </c>
      <c r="O16" s="44"/>
      <c r="P16" s="7"/>
      <c r="Q16" s="7"/>
      <c r="R16" s="7"/>
      <c r="S16" s="25"/>
      <c r="T16" s="11"/>
      <c r="U16" s="16"/>
      <c r="V16" s="118" t="s">
        <v>195</v>
      </c>
      <c r="W16" s="21">
        <v>1</v>
      </c>
      <c r="X16" s="77">
        <v>1.0258915486077185</v>
      </c>
      <c r="Y16" s="44"/>
      <c r="Z16" s="7"/>
      <c r="AA16" s="7"/>
      <c r="AB16" s="7"/>
      <c r="AC16" s="25"/>
      <c r="AD16" s="11"/>
      <c r="AE16" s="16"/>
      <c r="AF16" s="127"/>
      <c r="AP16" s="127"/>
      <c r="AZ16" s="127"/>
      <c r="BA16" s="144"/>
      <c r="BB16" s="147"/>
      <c r="BC16" s="147"/>
      <c r="BD16" s="147"/>
      <c r="BE16" s="147"/>
      <c r="BF16" s="147"/>
      <c r="BG16" s="147"/>
      <c r="BJ16" s="127"/>
      <c r="BT16" s="127"/>
      <c r="CD16" s="127"/>
      <c r="CN16" s="127"/>
      <c r="CX16" s="127"/>
      <c r="DH16" s="127"/>
      <c r="DR16" s="127"/>
      <c r="EB16" s="127"/>
      <c r="EL16" s="127"/>
      <c r="EV16" s="127"/>
      <c r="FF16" s="127"/>
      <c r="FP16" s="127"/>
      <c r="FZ16" s="127"/>
      <c r="GJ16" s="127"/>
      <c r="GT16" s="127"/>
      <c r="HD16" s="127"/>
      <c r="HN16" s="127"/>
      <c r="HX16" s="127"/>
    </row>
    <row xmlns:x14ac="http://schemas.microsoft.com/office/spreadsheetml/2009/9/ac" r="17" s="2" customFormat="true" x14ac:dyDescent="0.25">
      <c r="A17" s="384" t="str">
        <f ca="true">IF(ISBLANK('Data Summary'!A19),"",'Data Summary'!A19)</f>
        <v/>
      </c>
      <c r="B17" s="118"/>
      <c r="C17" s="22"/>
      <c r="D17" s="44"/>
      <c r="E17" s="7"/>
      <c r="F17" s="7"/>
      <c r="G17" s="7"/>
      <c r="H17" s="7"/>
      <c r="I17" s="25"/>
      <c r="J17" s="11"/>
      <c r="K17" s="16"/>
      <c r="L17" s="118" t="s">
        <v>196</v>
      </c>
      <c r="M17" s="22">
        <v>1</v>
      </c>
      <c r="N17" s="44">
        <v>4.5958800000000002</v>
      </c>
      <c r="O17" s="7"/>
      <c r="P17" s="7"/>
      <c r="Q17" s="7"/>
      <c r="R17" s="7"/>
      <c r="S17" s="25"/>
      <c r="T17" s="11"/>
      <c r="U17" s="16"/>
      <c r="V17" s="118" t="s">
        <v>196</v>
      </c>
      <c r="W17" s="22">
        <v>1</v>
      </c>
      <c r="X17" s="44">
        <v>28.431851489985345</v>
      </c>
      <c r="Y17" s="7"/>
      <c r="Z17" s="7"/>
      <c r="AA17" s="7"/>
      <c r="AB17" s="7"/>
      <c r="AC17" s="25"/>
      <c r="AD17" s="11"/>
      <c r="AE17" s="16"/>
      <c r="AF17" s="127"/>
      <c r="AP17" s="127"/>
      <c r="AZ17" s="127"/>
      <c r="BA17" s="144"/>
      <c r="BB17" s="147"/>
      <c r="BC17" s="147"/>
      <c r="BD17" s="147"/>
      <c r="BE17" s="147"/>
      <c r="BF17" s="147"/>
      <c r="BG17" s="147"/>
      <c r="BJ17" s="127"/>
      <c r="BT17" s="127"/>
      <c r="CD17" s="127"/>
      <c r="CN17" s="127"/>
      <c r="CX17" s="127"/>
      <c r="DH17" s="127"/>
      <c r="DR17" s="127"/>
      <c r="EB17" s="127"/>
      <c r="EL17" s="127"/>
      <c r="EV17" s="127"/>
      <c r="FF17" s="127"/>
      <c r="FP17" s="127"/>
      <c r="FZ17" s="127"/>
      <c r="GJ17" s="127"/>
      <c r="GT17" s="127"/>
      <c r="HD17" s="127"/>
      <c r="HN17" s="127"/>
      <c r="HX17" s="127"/>
    </row>
    <row xmlns:x14ac="http://schemas.microsoft.com/office/spreadsheetml/2009/9/ac" r="18" s="2" customFormat="true" x14ac:dyDescent="0.25">
      <c r="A18" s="384" t="str">
        <f ca="true">IF(ISBLANK('Data Summary'!A20),"",'Data Summary'!A20)</f>
        <v/>
      </c>
      <c r="B18" s="118"/>
      <c r="C18" s="22"/>
      <c r="D18" s="7"/>
      <c r="E18" s="7"/>
      <c r="F18" s="7"/>
      <c r="G18" s="7"/>
      <c r="H18" s="7"/>
      <c r="I18" s="25"/>
      <c r="J18" s="11"/>
      <c r="K18" s="16"/>
      <c r="L18" s="118" t="s">
        <v>160</v>
      </c>
      <c r="M18" s="22">
        <v>0</v>
      </c>
      <c r="N18" s="7">
        <v>1.3</v>
      </c>
      <c r="O18" s="7"/>
      <c r="P18" s="7"/>
      <c r="Q18" s="7"/>
      <c r="R18" s="7"/>
      <c r="S18" s="25"/>
      <c r="T18" s="11"/>
      <c r="U18" s="16"/>
      <c r="V18" s="118" t="s">
        <v>237</v>
      </c>
      <c r="W18" s="22">
        <v>0</v>
      </c>
      <c r="X18" s="7">
        <v>1.0258915486077185</v>
      </c>
      <c r="Y18" s="7"/>
      <c r="Z18" s="7"/>
      <c r="AA18" s="7"/>
      <c r="AB18" s="7"/>
      <c r="AC18" s="25"/>
      <c r="AD18" s="11"/>
      <c r="AE18" s="16"/>
      <c r="AF18" s="127"/>
      <c r="AP18" s="127"/>
      <c r="AZ18" s="127"/>
      <c r="BA18" s="144"/>
      <c r="BB18" s="147"/>
      <c r="BC18" s="147"/>
      <c r="BD18" s="147"/>
      <c r="BE18" s="147"/>
      <c r="BF18" s="147"/>
      <c r="BG18" s="147"/>
      <c r="BJ18" s="127"/>
      <c r="BT18" s="127"/>
      <c r="CD18" s="127"/>
      <c r="CN18" s="127"/>
      <c r="CX18" s="127"/>
      <c r="DH18" s="127"/>
      <c r="DR18" s="127"/>
      <c r="EB18" s="127"/>
      <c r="EL18" s="127"/>
      <c r="EV18" s="127"/>
      <c r="FF18" s="127"/>
      <c r="FP18" s="127"/>
      <c r="FZ18" s="127"/>
      <c r="GJ18" s="127"/>
      <c r="GT18" s="127"/>
      <c r="HD18" s="127"/>
      <c r="HN18" s="127"/>
      <c r="HX18" s="127"/>
    </row>
    <row xmlns:x14ac="http://schemas.microsoft.com/office/spreadsheetml/2009/9/ac" r="19" s="2" customFormat="true" x14ac:dyDescent="0.25">
      <c r="A19" s="384" t="str">
        <f ca="true">IF(ISBLANK('Data Summary'!A21),"",'Data Summary'!A21)</f>
        <v/>
      </c>
      <c r="B19" s="118"/>
      <c r="C19" s="22"/>
      <c r="D19" s="7"/>
      <c r="E19" s="7"/>
      <c r="F19" s="66"/>
      <c r="G19" s="7"/>
      <c r="H19" s="7"/>
      <c r="I19" s="25"/>
      <c r="J19" s="11"/>
      <c r="K19" s="16"/>
      <c r="L19" s="118" t="s">
        <v>197</v>
      </c>
      <c r="M19" s="22">
        <v>1</v>
      </c>
      <c r="N19" s="7">
        <v>41.362920000000003</v>
      </c>
      <c r="O19" s="7"/>
      <c r="P19" s="66"/>
      <c r="Q19" s="7"/>
      <c r="R19" s="7"/>
      <c r="S19" s="25"/>
      <c r="T19" s="11"/>
      <c r="U19" s="16"/>
      <c r="V19" s="118" t="s">
        <v>197</v>
      </c>
      <c r="W19" s="22">
        <v>1</v>
      </c>
      <c r="X19" s="7">
        <v>30.385930630190522</v>
      </c>
      <c r="Y19" s="7"/>
      <c r="Z19" s="66"/>
      <c r="AA19" s="7"/>
      <c r="AB19" s="7"/>
      <c r="AC19" s="25"/>
      <c r="AD19" s="11"/>
      <c r="AE19" s="16"/>
      <c r="AF19" s="127"/>
      <c r="AP19" s="127"/>
      <c r="AZ19" s="127"/>
      <c r="BA19" s="144"/>
      <c r="BB19" s="147"/>
      <c r="BC19" s="147"/>
      <c r="BD19" s="147"/>
      <c r="BE19" s="147"/>
      <c r="BF19" s="147"/>
      <c r="BG19" s="147"/>
      <c r="BJ19" s="127"/>
      <c r="BT19" s="127"/>
      <c r="CD19" s="127"/>
      <c r="CN19" s="127"/>
      <c r="CX19" s="127"/>
      <c r="DH19" s="127"/>
      <c r="DR19" s="127"/>
      <c r="EB19" s="127"/>
      <c r="EL19" s="127"/>
      <c r="EV19" s="127"/>
      <c r="FF19" s="127"/>
      <c r="FP19" s="127"/>
      <c r="FZ19" s="127"/>
      <c r="GJ19" s="127"/>
      <c r="GT19" s="127"/>
      <c r="HD19" s="127"/>
      <c r="HN19" s="127"/>
      <c r="HX19" s="127"/>
    </row>
    <row xmlns:x14ac="http://schemas.microsoft.com/office/spreadsheetml/2009/9/ac" r="20" s="2" customFormat="true" x14ac:dyDescent="0.25">
      <c r="A20" s="384" t="str">
        <f ca="true">IF(ISBLANK('Data Summary'!A22),"",'Data Summary'!A22)</f>
        <v/>
      </c>
      <c r="B20" s="118"/>
      <c r="C20" s="21"/>
      <c r="D20" s="7"/>
      <c r="E20" s="66"/>
      <c r="F20" s="66"/>
      <c r="G20" s="7"/>
      <c r="H20" s="7"/>
      <c r="I20" s="25"/>
      <c r="J20" s="11"/>
      <c r="K20" s="16"/>
      <c r="L20" s="118" t="s">
        <v>198</v>
      </c>
      <c r="M20" s="21">
        <v>0</v>
      </c>
      <c r="N20" s="7">
        <v>13.78764</v>
      </c>
      <c r="O20" s="66"/>
      <c r="P20" s="66"/>
      <c r="Q20" s="7"/>
      <c r="R20" s="7"/>
      <c r="S20" s="25"/>
      <c r="T20" s="11"/>
      <c r="U20" s="16"/>
      <c r="V20" s="118" t="s">
        <v>198</v>
      </c>
      <c r="W20" s="21">
        <v>0</v>
      </c>
      <c r="X20" s="7">
        <v>4.3478260869565215</v>
      </c>
      <c r="Y20" s="66"/>
      <c r="Z20" s="66"/>
      <c r="AA20" s="7"/>
      <c r="AB20" s="7"/>
      <c r="AC20" s="25"/>
      <c r="AD20" s="11"/>
      <c r="AE20" s="16"/>
      <c r="AF20" s="127"/>
      <c r="AP20" s="127"/>
      <c r="AZ20" s="127"/>
      <c r="BA20" s="144"/>
      <c r="BB20" s="147"/>
      <c r="BC20" s="147"/>
      <c r="BD20" s="147"/>
      <c r="BE20" s="147"/>
      <c r="BF20" s="147"/>
      <c r="BG20" s="147"/>
      <c r="BJ20" s="127"/>
      <c r="BT20" s="127"/>
      <c r="CD20" s="127"/>
      <c r="CN20" s="127"/>
      <c r="CX20" s="127"/>
      <c r="DH20" s="127"/>
      <c r="DR20" s="127"/>
      <c r="EB20" s="127"/>
      <c r="EL20" s="127"/>
      <c r="EV20" s="127"/>
      <c r="FF20" s="127"/>
      <c r="FP20" s="127"/>
      <c r="FZ20" s="127"/>
      <c r="GJ20" s="127"/>
      <c r="GT20" s="127"/>
      <c r="HD20" s="127"/>
      <c r="HN20" s="127"/>
      <c r="HX20" s="127"/>
    </row>
    <row xmlns:x14ac="http://schemas.microsoft.com/office/spreadsheetml/2009/9/ac" r="21" s="2" customFormat="true" x14ac:dyDescent="0.25">
      <c r="A21" s="384" t="str">
        <f ca="true">IF(ISBLANK('Data Summary'!A23),"",'Data Summary'!A23)</f>
        <v/>
      </c>
      <c r="B21" s="118"/>
      <c r="C21" s="21"/>
      <c r="D21" s="66"/>
      <c r="E21" s="66"/>
      <c r="F21" s="66"/>
      <c r="G21" s="66"/>
      <c r="H21" s="66"/>
      <c r="I21" s="67"/>
      <c r="J21" s="11"/>
      <c r="K21" s="16"/>
      <c r="L21" s="118"/>
      <c r="M21" s="21"/>
      <c r="N21" s="7"/>
      <c r="O21" s="66"/>
      <c r="P21" s="66"/>
      <c r="Q21" s="66"/>
      <c r="R21" s="66"/>
      <c r="S21" s="67"/>
      <c r="T21" s="11"/>
      <c r="U21" s="16"/>
      <c r="V21" s="118"/>
      <c r="W21" s="21"/>
      <c r="X21" s="7"/>
      <c r="Y21" s="66"/>
      <c r="Z21" s="66"/>
      <c r="AA21" s="66"/>
      <c r="AB21" s="66"/>
      <c r="AC21" s="67"/>
      <c r="AD21" s="11"/>
      <c r="AE21" s="16"/>
      <c r="AF21" s="127"/>
      <c r="AP21" s="127"/>
      <c r="AZ21" s="127"/>
      <c r="BA21" s="144"/>
      <c r="BB21" s="147"/>
      <c r="BC21" s="147"/>
      <c r="BD21" s="147"/>
      <c r="BE21" s="147"/>
      <c r="BF21" s="147"/>
      <c r="BG21" s="147"/>
      <c r="BJ21" s="127"/>
      <c r="BT21" s="127"/>
      <c r="CD21" s="127"/>
      <c r="CN21" s="127"/>
      <c r="CX21" s="127"/>
      <c r="DH21" s="127"/>
      <c r="DR21" s="127"/>
      <c r="EB21" s="127"/>
      <c r="EL21" s="127"/>
      <c r="EV21" s="127"/>
      <c r="FF21" s="127"/>
      <c r="FP21" s="127"/>
      <c r="FZ21" s="127"/>
      <c r="GJ21" s="127"/>
      <c r="GT21" s="127"/>
      <c r="HD21" s="127"/>
      <c r="HN21" s="127"/>
      <c r="HX21" s="127"/>
    </row>
    <row xmlns:x14ac="http://schemas.microsoft.com/office/spreadsheetml/2009/9/ac" r="22" s="2" customFormat="true" x14ac:dyDescent="0.25">
      <c r="A22" s="384" t="str">
        <f ca="true">IF(ISBLANK('Data Summary'!A24),"",'Data Summary'!A24)</f>
        <v/>
      </c>
      <c r="B22" s="118"/>
      <c r="C22" s="21"/>
      <c r="D22" s="66"/>
      <c r="E22" s="66"/>
      <c r="F22" s="66"/>
      <c r="G22" s="66"/>
      <c r="H22" s="66"/>
      <c r="I22" s="67"/>
      <c r="J22" s="11"/>
      <c r="K22" s="16"/>
      <c r="L22" s="118"/>
      <c r="M22" s="21"/>
      <c r="N22" s="66"/>
      <c r="O22" s="66"/>
      <c r="P22" s="66"/>
      <c r="Q22" s="66"/>
      <c r="R22" s="66"/>
      <c r="S22" s="67"/>
      <c r="T22" s="11"/>
      <c r="U22" s="16"/>
      <c r="V22" s="118"/>
      <c r="W22" s="21"/>
      <c r="X22" s="66"/>
      <c r="Y22" s="66"/>
      <c r="Z22" s="66"/>
      <c r="AA22" s="66"/>
      <c r="AB22" s="66"/>
      <c r="AC22" s="67"/>
      <c r="AD22" s="11"/>
      <c r="AE22" s="16"/>
      <c r="AF22" s="127"/>
      <c r="AP22" s="127"/>
      <c r="AZ22" s="127"/>
      <c r="BA22" s="144"/>
      <c r="BB22" s="147"/>
      <c r="BC22" s="147"/>
      <c r="BD22" s="147"/>
      <c r="BE22" s="147"/>
      <c r="BF22" s="147"/>
      <c r="BG22" s="147"/>
      <c r="BJ22" s="127"/>
      <c r="BT22" s="127"/>
      <c r="CD22" s="127"/>
      <c r="CN22" s="127"/>
      <c r="CX22" s="127"/>
      <c r="DH22" s="127"/>
      <c r="DR22" s="127"/>
      <c r="EB22" s="127"/>
      <c r="EL22" s="127"/>
      <c r="EV22" s="127"/>
      <c r="FF22" s="127"/>
      <c r="FP22" s="127"/>
      <c r="FZ22" s="127"/>
      <c r="GJ22" s="127"/>
      <c r="GT22" s="127"/>
      <c r="HD22" s="127"/>
      <c r="HN22" s="127"/>
      <c r="HX22" s="127"/>
    </row>
    <row xmlns:x14ac="http://schemas.microsoft.com/office/spreadsheetml/2009/9/ac" r="23" s="2" customFormat="true" x14ac:dyDescent="0.25">
      <c r="A23" s="384" t="str">
        <f ca="true">IF(ISBLANK('Data Summary'!A25),"",'Data Summary'!A25)</f>
        <v/>
      </c>
      <c r="B23" s="118"/>
      <c r="C23" s="21"/>
      <c r="D23" s="66"/>
      <c r="E23" s="66"/>
      <c r="F23" s="66"/>
      <c r="G23" s="66"/>
      <c r="H23" s="66"/>
      <c r="I23" s="67"/>
      <c r="J23" s="11"/>
      <c r="K23" s="16"/>
      <c r="L23" s="118"/>
      <c r="M23" s="21"/>
      <c r="N23" s="66"/>
      <c r="O23" s="66"/>
      <c r="P23" s="66"/>
      <c r="Q23" s="66"/>
      <c r="R23" s="66"/>
      <c r="S23" s="67"/>
      <c r="T23" s="11"/>
      <c r="U23" s="16"/>
      <c r="V23" s="118"/>
      <c r="W23" s="21"/>
      <c r="X23" s="66"/>
      <c r="Y23" s="66"/>
      <c r="Z23" s="66"/>
      <c r="AA23" s="66"/>
      <c r="AB23" s="66"/>
      <c r="AC23" s="67"/>
      <c r="AD23" s="11"/>
      <c r="AE23" s="16"/>
      <c r="AF23" s="127"/>
      <c r="AP23" s="127"/>
      <c r="AZ23" s="127"/>
      <c r="BA23" s="144"/>
      <c r="BB23" s="147"/>
      <c r="BC23" s="147"/>
      <c r="BD23" s="147"/>
      <c r="BE23" s="147"/>
      <c r="BF23" s="147"/>
      <c r="BG23" s="147"/>
      <c r="BJ23" s="127"/>
      <c r="BT23" s="127"/>
      <c r="CD23" s="127"/>
      <c r="CN23" s="127"/>
      <c r="CX23" s="127"/>
      <c r="DH23" s="127"/>
      <c r="DR23" s="127"/>
      <c r="EB23" s="127"/>
      <c r="EL23" s="127"/>
      <c r="EV23" s="127"/>
      <c r="FF23" s="127"/>
      <c r="FP23" s="127"/>
      <c r="FZ23" s="127"/>
      <c r="GJ23" s="127"/>
      <c r="GT23" s="127"/>
      <c r="HD23" s="127"/>
      <c r="HN23" s="127"/>
      <c r="HX23" s="127"/>
    </row>
    <row xmlns:x14ac="http://schemas.microsoft.com/office/spreadsheetml/2009/9/ac" r="24" s="2" customFormat="true" x14ac:dyDescent="0.25">
      <c r="A24" s="384" t="str">
        <f ca="true">IF(ISBLANK('Data Summary'!A26),"",'Data Summary'!A26)</f>
        <v/>
      </c>
      <c r="B24" s="118"/>
      <c r="C24" s="21"/>
      <c r="D24" s="66"/>
      <c r="E24" s="66"/>
      <c r="F24" s="66"/>
      <c r="G24" s="66"/>
      <c r="H24" s="66"/>
      <c r="I24" s="67"/>
      <c r="J24" s="11"/>
      <c r="K24" s="16"/>
      <c r="L24" s="118"/>
      <c r="M24" s="21"/>
      <c r="N24" s="66"/>
      <c r="O24" s="66"/>
      <c r="P24" s="66"/>
      <c r="Q24" s="66"/>
      <c r="R24" s="66"/>
      <c r="S24" s="67"/>
      <c r="T24" s="11"/>
      <c r="U24" s="16"/>
      <c r="V24" s="118"/>
      <c r="W24" s="21"/>
      <c r="X24" s="66"/>
      <c r="Y24" s="66"/>
      <c r="Z24" s="66"/>
      <c r="AA24" s="66"/>
      <c r="AB24" s="66"/>
      <c r="AC24" s="67"/>
      <c r="AD24" s="11"/>
      <c r="AE24" s="16"/>
      <c r="AF24" s="127"/>
      <c r="AP24" s="127"/>
      <c r="AZ24" s="127"/>
      <c r="BA24" s="144"/>
      <c r="BB24" s="147"/>
      <c r="BC24" s="147"/>
      <c r="BD24" s="147"/>
      <c r="BE24" s="147"/>
      <c r="BF24" s="147"/>
      <c r="BG24" s="147"/>
      <c r="BJ24" s="127"/>
      <c r="BT24" s="127"/>
      <c r="CD24" s="127"/>
      <c r="CN24" s="127"/>
      <c r="CX24" s="127"/>
      <c r="DH24" s="127"/>
      <c r="DR24" s="127"/>
      <c r="EB24" s="127"/>
      <c r="EL24" s="127"/>
      <c r="EV24" s="127"/>
      <c r="FF24" s="127"/>
      <c r="FP24" s="127"/>
      <c r="FZ24" s="127"/>
      <c r="GJ24" s="127"/>
      <c r="GT24" s="127"/>
      <c r="HD24" s="127"/>
      <c r="HN24" s="127"/>
      <c r="HX24" s="127"/>
    </row>
    <row xmlns:x14ac="http://schemas.microsoft.com/office/spreadsheetml/2009/9/ac" r="25" s="2" customFormat="true" x14ac:dyDescent="0.25">
      <c r="A25" s="384" t="str">
        <f ca="true">IF(ISBLANK('Data Summary'!A27),"",'Data Summary'!A27)</f>
        <v/>
      </c>
      <c r="B25" s="118"/>
      <c r="C25" s="21"/>
      <c r="D25" s="66"/>
      <c r="E25" s="66"/>
      <c r="F25" s="66"/>
      <c r="G25" s="66"/>
      <c r="H25" s="66"/>
      <c r="I25" s="67"/>
      <c r="J25" s="11"/>
      <c r="K25" s="16"/>
      <c r="L25" s="118"/>
      <c r="M25" s="21"/>
      <c r="N25" s="66"/>
      <c r="O25" s="66"/>
      <c r="P25" s="66"/>
      <c r="Q25" s="66"/>
      <c r="R25" s="66"/>
      <c r="S25" s="67"/>
      <c r="T25" s="11"/>
      <c r="U25" s="16"/>
      <c r="V25" s="118"/>
      <c r="W25" s="21"/>
      <c r="X25" s="66"/>
      <c r="Y25" s="66"/>
      <c r="Z25" s="66"/>
      <c r="AA25" s="66"/>
      <c r="AB25" s="66"/>
      <c r="AC25" s="67"/>
      <c r="AD25" s="11"/>
      <c r="AE25" s="16"/>
      <c r="AF25" s="127"/>
      <c r="AP25" s="127"/>
      <c r="AZ25" s="127"/>
      <c r="BA25" s="144"/>
      <c r="BB25" s="147"/>
      <c r="BC25" s="147"/>
      <c r="BD25" s="147"/>
      <c r="BE25" s="147"/>
      <c r="BF25" s="147"/>
      <c r="BG25" s="147"/>
      <c r="BJ25" s="127"/>
      <c r="BT25" s="127"/>
      <c r="CD25" s="127"/>
      <c r="CN25" s="127"/>
      <c r="CX25" s="127"/>
      <c r="DH25" s="127"/>
      <c r="DR25" s="127"/>
      <c r="EB25" s="127"/>
      <c r="EL25" s="127"/>
      <c r="EV25" s="127"/>
      <c r="FF25" s="127"/>
      <c r="FP25" s="127"/>
      <c r="FZ25" s="127"/>
      <c r="GJ25" s="127"/>
      <c r="GT25" s="127"/>
      <c r="HD25" s="127"/>
      <c r="HN25" s="127"/>
      <c r="HX25" s="127"/>
    </row>
    <row xmlns:x14ac="http://schemas.microsoft.com/office/spreadsheetml/2009/9/ac" r="26" s="2" customFormat="true" x14ac:dyDescent="0.25">
      <c r="A26" s="384" t="str">
        <f ca="true">IF(ISBLANK('Data Summary'!A28),"",'Data Summary'!A28)</f>
        <v/>
      </c>
      <c r="B26" s="118"/>
      <c r="C26" s="21"/>
      <c r="D26" s="6"/>
      <c r="E26" s="6"/>
      <c r="F26" s="6"/>
      <c r="G26" s="6"/>
      <c r="H26" s="6"/>
      <c r="I26" s="26"/>
      <c r="J26" s="11"/>
      <c r="K26" s="16"/>
      <c r="L26" s="118"/>
      <c r="M26" s="21"/>
      <c r="N26" s="6"/>
      <c r="O26" s="6"/>
      <c r="P26" s="6"/>
      <c r="Q26" s="6"/>
      <c r="R26" s="6"/>
      <c r="S26" s="26"/>
      <c r="T26" s="11"/>
      <c r="U26" s="16"/>
      <c r="V26" s="118"/>
      <c r="W26" s="21"/>
      <c r="X26" s="6"/>
      <c r="Y26" s="6"/>
      <c r="Z26" s="6"/>
      <c r="AA26" s="6"/>
      <c r="AB26" s="6"/>
      <c r="AC26" s="26"/>
      <c r="AD26" s="11"/>
      <c r="AE26" s="16"/>
      <c r="AF26" s="127"/>
      <c r="AP26" s="127"/>
      <c r="AZ26" s="127"/>
      <c r="BA26" s="144"/>
      <c r="BB26" s="147"/>
      <c r="BC26" s="147"/>
      <c r="BD26" s="147"/>
      <c r="BE26" s="147"/>
      <c r="BF26" s="147"/>
      <c r="BG26" s="147"/>
      <c r="BJ26" s="127"/>
      <c r="BT26" s="127"/>
      <c r="CD26" s="127"/>
      <c r="CN26" s="127"/>
      <c r="CX26" s="127"/>
      <c r="DH26" s="127"/>
      <c r="DR26" s="127"/>
      <c r="EB26" s="127"/>
      <c r="EL26" s="127"/>
      <c r="EV26" s="127"/>
      <c r="FF26" s="127"/>
      <c r="FP26" s="127"/>
      <c r="FZ26" s="127"/>
      <c r="GJ26" s="127"/>
      <c r="GT26" s="127"/>
      <c r="HD26" s="127"/>
      <c r="HN26" s="127"/>
      <c r="HX26" s="127"/>
    </row>
    <row xmlns:x14ac="http://schemas.microsoft.com/office/spreadsheetml/2009/9/ac" r="27" s="2" customFormat="true" ht="93" customHeight="true" x14ac:dyDescent="0.25">
      <c r="A27" s="384" t="str">
        <f ca="true">IF(ISBLANK('Data Summary'!A29),"",'Data Summary'!A29)</f>
        <v/>
      </c>
      <c r="B27" s="119" t="s">
        <v>12</v>
      </c>
      <c r="C27" s="564" t="s">
        <v>204</v>
      </c>
      <c r="D27" s="564"/>
      <c r="E27" s="564"/>
      <c r="F27" s="564"/>
      <c r="G27" s="564"/>
      <c r="H27" s="564"/>
      <c r="I27" s="565"/>
      <c r="J27" s="11"/>
      <c r="K27" s="16"/>
      <c r="L27" s="119" t="s">
        <v>12</v>
      </c>
      <c r="M27" s="564" t="s">
        <v>276</v>
      </c>
      <c r="N27" s="564"/>
      <c r="O27" s="564"/>
      <c r="P27" s="564"/>
      <c r="Q27" s="564"/>
      <c r="R27" s="564"/>
      <c r="S27" s="565"/>
      <c r="T27" s="11"/>
      <c r="U27" s="16"/>
      <c r="V27" s="119" t="s">
        <v>12</v>
      </c>
      <c r="W27" s="564" t="s">
        <v>241</v>
      </c>
      <c r="X27" s="564"/>
      <c r="Y27" s="564"/>
      <c r="Z27" s="564"/>
      <c r="AA27" s="564"/>
      <c r="AB27" s="564"/>
      <c r="AC27" s="565"/>
      <c r="AD27" s="11"/>
      <c r="AE27" s="16"/>
      <c r="AF27" s="127"/>
      <c r="AP27" s="127"/>
      <c r="AZ27" s="127"/>
      <c r="BA27" s="566"/>
      <c r="BB27" s="566"/>
      <c r="BC27" s="566"/>
      <c r="BD27" s="566"/>
      <c r="BE27" s="566"/>
      <c r="BF27" s="566"/>
      <c r="BG27" s="566"/>
      <c r="BJ27" s="127"/>
      <c r="BT27" s="127"/>
      <c r="CD27" s="127"/>
      <c r="CN27" s="127"/>
      <c r="CX27" s="127"/>
      <c r="DH27" s="127"/>
      <c r="DR27" s="127"/>
      <c r="EB27" s="127"/>
      <c r="EL27" s="127"/>
      <c r="EV27" s="127"/>
      <c r="FF27" s="127"/>
      <c r="FP27" s="127"/>
      <c r="FZ27" s="127"/>
      <c r="GJ27" s="127"/>
      <c r="GT27" s="127"/>
      <c r="HD27" s="127"/>
      <c r="HN27" s="127"/>
      <c r="HX27" s="127"/>
    </row>
    <row xmlns:x14ac="http://schemas.microsoft.com/office/spreadsheetml/2009/9/ac" r="28" s="2" customFormat="true" ht="15.75" customHeight="true" x14ac:dyDescent="0.25">
      <c r="A28" s="384" t="str">
        <f ca="true">IF(ISBLANK('Data Summary'!A30),"",'Data Summary'!A30)</f>
        <v/>
      </c>
      <c r="B28" s="119"/>
      <c r="C28" s="63" t="s">
        <v>106</v>
      </c>
      <c r="D28" s="51" t="s">
        <v>203</v>
      </c>
      <c r="E28" s="105"/>
      <c r="F28" s="105"/>
      <c r="G28" s="105"/>
      <c r="H28" s="51" t="s">
        <v>203</v>
      </c>
      <c r="I28" s="96"/>
      <c r="J28" s="11"/>
      <c r="K28" s="16"/>
      <c r="L28" s="119"/>
      <c r="M28" s="63" t="s">
        <v>106</v>
      </c>
      <c r="N28" s="51" t="s">
        <v>203</v>
      </c>
      <c r="O28" s="105"/>
      <c r="P28" s="105"/>
      <c r="Q28" s="105"/>
      <c r="R28" s="51"/>
      <c r="S28" s="189"/>
      <c r="T28" s="11"/>
      <c r="U28" s="16"/>
      <c r="V28" s="119"/>
      <c r="W28" s="63" t="s">
        <v>106</v>
      </c>
      <c r="X28" s="51" t="s">
        <v>146</v>
      </c>
      <c r="Y28" s="105"/>
      <c r="Z28" s="105"/>
      <c r="AA28" s="105"/>
      <c r="AB28" s="51"/>
      <c r="AC28" s="379"/>
      <c r="AD28" s="11"/>
      <c r="AE28" s="16"/>
      <c r="AF28" s="127"/>
      <c r="AP28" s="127"/>
      <c r="AZ28" s="127"/>
      <c r="BA28" s="127"/>
      <c r="BB28" s="144"/>
      <c r="BC28" s="144"/>
      <c r="BD28" s="144"/>
      <c r="BE28" s="144"/>
      <c r="BF28" s="144"/>
      <c r="BG28" s="144"/>
      <c r="BJ28" s="127"/>
      <c r="BT28" s="127"/>
      <c r="CD28" s="127"/>
      <c r="CN28" s="127"/>
      <c r="CX28" s="127"/>
      <c r="DH28" s="127"/>
      <c r="DR28" s="127"/>
      <c r="EB28" s="127"/>
      <c r="EL28" s="127"/>
      <c r="EV28" s="127"/>
      <c r="FF28" s="127"/>
      <c r="FP28" s="127"/>
      <c r="FZ28" s="127"/>
      <c r="GJ28" s="127"/>
      <c r="GT28" s="127"/>
      <c r="HD28" s="127"/>
      <c r="HN28" s="127"/>
      <c r="HX28" s="127"/>
    </row>
    <row xmlns:x14ac="http://schemas.microsoft.com/office/spreadsheetml/2009/9/ac" r="29" s="2" customFormat="true" ht="15" customHeight="true" x14ac:dyDescent="0.25">
      <c r="A29" s="384" t="str">
        <f ca="true">IF(ISBLANK('Data Summary'!A31),"",'Data Summary'!A31)</f>
        <v/>
      </c>
      <c r="B29" s="119"/>
      <c r="C29" s="63" t="s">
        <v>88</v>
      </c>
      <c r="D29" s="51"/>
      <c r="E29" s="51"/>
      <c r="F29" s="51"/>
      <c r="G29" s="51"/>
      <c r="H29" s="51"/>
      <c r="I29" s="95"/>
      <c r="J29" s="11"/>
      <c r="K29" s="16"/>
      <c r="L29" s="119"/>
      <c r="M29" s="63" t="s">
        <v>88</v>
      </c>
      <c r="N29" s="51" t="s">
        <v>203</v>
      </c>
      <c r="O29" s="51"/>
      <c r="P29" s="51"/>
      <c r="Q29" s="51"/>
      <c r="R29" s="51"/>
      <c r="S29" s="95"/>
      <c r="T29" s="11"/>
      <c r="U29" s="16"/>
      <c r="V29" s="119"/>
      <c r="W29" s="63" t="s">
        <v>88</v>
      </c>
      <c r="X29" s="51" t="s">
        <v>146</v>
      </c>
      <c r="Y29" s="51"/>
      <c r="Z29" s="51"/>
      <c r="AA29" s="51"/>
      <c r="AB29" s="51"/>
      <c r="AC29" s="95"/>
      <c r="AD29" s="11"/>
      <c r="AE29" s="16"/>
      <c r="AF29" s="127"/>
      <c r="AP29" s="127"/>
      <c r="AZ29" s="127"/>
      <c r="BA29" s="127"/>
      <c r="BB29" s="144"/>
      <c r="BC29" s="144"/>
      <c r="BD29" s="144"/>
      <c r="BE29" s="144"/>
      <c r="BF29" s="144"/>
      <c r="BG29" s="144"/>
      <c r="BJ29" s="127"/>
      <c r="BT29" s="127"/>
      <c r="CD29" s="127"/>
      <c r="CN29" s="127"/>
      <c r="CX29" s="127"/>
      <c r="DH29" s="127"/>
      <c r="DR29" s="127"/>
      <c r="EB29" s="127"/>
      <c r="EL29" s="127"/>
      <c r="EV29" s="127"/>
      <c r="FF29" s="127"/>
      <c r="FP29" s="127"/>
      <c r="FZ29" s="127"/>
      <c r="GJ29" s="127"/>
      <c r="GT29" s="127"/>
      <c r="HD29" s="127"/>
      <c r="HN29" s="127"/>
      <c r="HX29" s="127"/>
    </row>
    <row xmlns:x14ac="http://schemas.microsoft.com/office/spreadsheetml/2009/9/ac" r="30" s="2" customFormat="true" ht="15" customHeight="true" x14ac:dyDescent="0.25">
      <c r="A30" s="384" t="str">
        <f ca="true">IF(ISBLANK('Data Summary'!A32),"",'Data Summary'!A32)</f>
        <v/>
      </c>
      <c r="B30" s="119"/>
      <c r="C30" s="63" t="s">
        <v>112</v>
      </c>
      <c r="D30" s="51"/>
      <c r="E30" s="51"/>
      <c r="F30" s="51"/>
      <c r="G30" s="51"/>
      <c r="H30" s="51"/>
      <c r="I30" s="95"/>
      <c r="J30" s="11"/>
      <c r="K30" s="16"/>
      <c r="L30" s="119"/>
      <c r="M30" s="63" t="s">
        <v>112</v>
      </c>
      <c r="N30" s="51"/>
      <c r="O30" s="51"/>
      <c r="P30" s="51"/>
      <c r="Q30" s="51"/>
      <c r="R30" s="51"/>
      <c r="S30" s="95"/>
      <c r="T30" s="11"/>
      <c r="U30" s="16"/>
      <c r="V30" s="119"/>
      <c r="W30" s="63" t="s">
        <v>112</v>
      </c>
      <c r="X30" s="51" t="s">
        <v>146</v>
      </c>
      <c r="Y30" s="51"/>
      <c r="Z30" s="51"/>
      <c r="AA30" s="51"/>
      <c r="AB30" s="51"/>
      <c r="AC30" s="95"/>
      <c r="AD30" s="11"/>
      <c r="AE30" s="16"/>
      <c r="AF30" s="127"/>
      <c r="AP30" s="127"/>
      <c r="AZ30" s="127"/>
      <c r="BA30" s="127"/>
      <c r="BB30" s="144"/>
      <c r="BC30" s="144"/>
      <c r="BD30" s="144"/>
      <c r="BE30" s="144"/>
      <c r="BF30" s="144"/>
      <c r="BG30" s="144"/>
      <c r="BJ30" s="127"/>
      <c r="BT30" s="127"/>
      <c r="CD30" s="127"/>
      <c r="CN30" s="127"/>
      <c r="CX30" s="127"/>
      <c r="DH30" s="127"/>
      <c r="DR30" s="127"/>
      <c r="EB30" s="127"/>
      <c r="EL30" s="127"/>
      <c r="EV30" s="127"/>
      <c r="FF30" s="127"/>
      <c r="FP30" s="127"/>
      <c r="FZ30" s="127"/>
      <c r="GJ30" s="127"/>
      <c r="GT30" s="127"/>
      <c r="HD30" s="127"/>
      <c r="HN30" s="127"/>
      <c r="HX30" s="127"/>
    </row>
    <row xmlns:x14ac="http://schemas.microsoft.com/office/spreadsheetml/2009/9/ac" r="31" ht="16.5" customHeight="true" x14ac:dyDescent="0.25">
      <c r="A31" s="384" t="str">
        <f ca="true">IF(ISBLANK('Data Summary'!A33),"",'Data Summary'!A33)</f>
        <v/>
      </c>
      <c r="B31" s="119"/>
      <c r="C31" s="63" t="s">
        <v>113</v>
      </c>
      <c r="D31" s="51"/>
      <c r="E31" s="51"/>
      <c r="F31" s="51"/>
      <c r="G31" s="51"/>
      <c r="H31" s="51"/>
      <c r="I31" s="95"/>
      <c r="J31" s="11"/>
      <c r="K31" s="16"/>
      <c r="L31" s="119"/>
      <c r="M31" s="63" t="s">
        <v>113</v>
      </c>
      <c r="N31" s="51"/>
      <c r="O31" s="51"/>
      <c r="P31" s="51"/>
      <c r="Q31" s="51"/>
      <c r="R31" s="51"/>
      <c r="S31" s="95"/>
      <c r="T31" s="11"/>
      <c r="U31" s="16"/>
      <c r="V31" s="119"/>
      <c r="W31" s="63" t="s">
        <v>113</v>
      </c>
      <c r="X31" s="51"/>
      <c r="Y31" s="51"/>
      <c r="Z31" s="51"/>
      <c r="AA31" s="51"/>
      <c r="AB31" s="51"/>
      <c r="AC31" s="95"/>
      <c r="AD31" s="11"/>
      <c r="AE31" s="16"/>
      <c r="BB31" s="143"/>
      <c r="BC31" s="143"/>
      <c r="BD31" s="143"/>
      <c r="BE31" s="143"/>
      <c r="BF31" s="143"/>
      <c r="BG31" s="143"/>
    </row>
    <row xmlns:x14ac="http://schemas.microsoft.com/office/spreadsheetml/2009/9/ac" r="32" ht="16.5" customHeight="true" x14ac:dyDescent="0.25">
      <c r="A32" s="384" t="str">
        <f ca="true">IF(ISBLANK('Data Summary'!A34),"",'Data Summary'!A34)</f>
        <v/>
      </c>
      <c r="B32" s="119"/>
      <c r="C32" s="63" t="s">
        <v>89</v>
      </c>
      <c r="D32" s="51"/>
      <c r="E32" s="51"/>
      <c r="F32" s="51"/>
      <c r="G32" s="51"/>
      <c r="H32" s="51"/>
      <c r="I32" s="95"/>
      <c r="J32" s="11"/>
      <c r="K32" s="16"/>
      <c r="L32" s="119"/>
      <c r="M32" s="63" t="s">
        <v>89</v>
      </c>
      <c r="N32" s="51" t="s">
        <v>203</v>
      </c>
      <c r="O32" s="51"/>
      <c r="P32" s="51"/>
      <c r="Q32" s="51"/>
      <c r="R32" s="51"/>
      <c r="S32" s="95"/>
      <c r="T32" s="11"/>
      <c r="U32" s="16"/>
      <c r="V32" s="119"/>
      <c r="W32" s="63" t="s">
        <v>89</v>
      </c>
      <c r="X32" s="51" t="s">
        <v>146</v>
      </c>
      <c r="Y32" s="51"/>
      <c r="Z32" s="51"/>
      <c r="AA32" s="51"/>
      <c r="AB32" s="51"/>
      <c r="AC32" s="95"/>
      <c r="AD32" s="11"/>
      <c r="AE32" s="16"/>
      <c r="BB32" s="143"/>
      <c r="BC32" s="143"/>
      <c r="BD32" s="143"/>
      <c r="BE32" s="143"/>
      <c r="BF32" s="143"/>
      <c r="BG32" s="143"/>
    </row>
    <row xmlns:x14ac="http://schemas.microsoft.com/office/spreadsheetml/2009/9/ac" r="33" ht="16.5" customHeight="true" x14ac:dyDescent="0.25">
      <c r="A33" s="384" t="str">
        <f ca="true">IF(ISBLANK('Data Summary'!A35),"",'Data Summary'!A35)</f>
        <v/>
      </c>
      <c r="B33" s="120"/>
      <c r="C33" s="12" t="s">
        <v>23</v>
      </c>
      <c r="D33" s="69"/>
      <c r="E33" s="69"/>
      <c r="F33" s="69"/>
      <c r="G33" s="70"/>
      <c r="H33" s="71"/>
      <c r="I33" s="72"/>
      <c r="J33" s="11"/>
      <c r="K33" s="16"/>
      <c r="L33" s="120"/>
      <c r="M33" s="12" t="s">
        <v>23</v>
      </c>
      <c r="N33" s="69">
        <v>1960</v>
      </c>
      <c r="O33" s="69"/>
      <c r="P33" s="69"/>
      <c r="Q33" s="70"/>
      <c r="R33" s="71"/>
      <c r="S33" s="72"/>
      <c r="T33" s="11"/>
      <c r="U33" s="16"/>
      <c r="V33" s="120"/>
      <c r="W33" s="12" t="s">
        <v>23</v>
      </c>
      <c r="X33" s="69">
        <v>1960</v>
      </c>
      <c r="Y33" s="69"/>
      <c r="Z33" s="69"/>
      <c r="AA33" s="70"/>
      <c r="AB33" s="71"/>
      <c r="AC33" s="72"/>
      <c r="AD33" s="11"/>
      <c r="AE33" s="16"/>
      <c r="BB33" s="143"/>
      <c r="BC33" s="143"/>
      <c r="BD33" s="143"/>
      <c r="BE33" s="143"/>
      <c r="BF33" s="143"/>
      <c r="BG33" s="143"/>
    </row>
    <row xmlns:x14ac="http://schemas.microsoft.com/office/spreadsheetml/2009/9/ac" r="34" s="3" customFormat="true" ht="16.5" customHeight="true" thickBot="true" x14ac:dyDescent="0.3">
      <c r="A34" s="384" t="str">
        <f ca="true">IF(ISBLANK('Data Summary'!A36),"",'Data Summary'!A36)</f>
        <v/>
      </c>
      <c r="B34" s="121"/>
      <c r="C34" s="27" t="s">
        <v>20</v>
      </c>
      <c r="D34" s="74"/>
      <c r="E34" s="74"/>
      <c r="F34" s="74"/>
      <c r="G34" s="74"/>
      <c r="H34" s="74"/>
      <c r="I34" s="75"/>
      <c r="J34" s="24"/>
      <c r="K34" s="18"/>
      <c r="L34" s="121"/>
      <c r="M34" s="27" t="s">
        <v>20</v>
      </c>
      <c r="N34" s="74">
        <v>631</v>
      </c>
      <c r="O34" s="74"/>
      <c r="P34" s="74"/>
      <c r="Q34" s="74"/>
      <c r="R34" s="74"/>
      <c r="S34" s="75"/>
      <c r="T34" s="24"/>
      <c r="U34" s="18"/>
      <c r="V34" s="121"/>
      <c r="W34" s="27" t="s">
        <v>20</v>
      </c>
      <c r="X34" s="74">
        <v>631</v>
      </c>
      <c r="Y34" s="74"/>
      <c r="Z34" s="74"/>
      <c r="AA34" s="74"/>
      <c r="AB34" s="74"/>
      <c r="AC34" s="75"/>
      <c r="AD34" s="24"/>
      <c r="AE34" s="18"/>
      <c r="AF34" s="122"/>
      <c r="AP34" s="122"/>
      <c r="AZ34" s="122"/>
      <c r="BA34" s="122"/>
      <c r="BB34" s="145"/>
      <c r="BC34" s="145"/>
      <c r="BD34" s="145"/>
      <c r="BE34" s="145"/>
      <c r="BF34" s="145"/>
      <c r="BG34" s="145"/>
      <c r="BJ34" s="122"/>
      <c r="BT34" s="122"/>
      <c r="CD34" s="122"/>
      <c r="CN34" s="122"/>
      <c r="CX34" s="122"/>
      <c r="DH34" s="122"/>
      <c r="DR34" s="122"/>
      <c r="EB34" s="122"/>
      <c r="EL34" s="122"/>
      <c r="EV34" s="122"/>
      <c r="FF34" s="122"/>
      <c r="FP34" s="122"/>
      <c r="FZ34" s="122"/>
      <c r="GJ34" s="122"/>
      <c r="GT34" s="122"/>
      <c r="HD34" s="122"/>
      <c r="HN34" s="122"/>
      <c r="HX34" s="122"/>
    </row>
    <row xmlns:x14ac="http://schemas.microsoft.com/office/spreadsheetml/2009/9/ac" r="35" s="3" customFormat="true" x14ac:dyDescent="0.25">
      <c r="A35" s="384" t="str">
        <f ca="true">IF(ISBLANK('Data Summary'!A37),"",'Data Summary'!A37)</f>
        <v/>
      </c>
      <c r="B35" s="122"/>
      <c r="L35" s="122"/>
      <c r="V35" s="122"/>
      <c r="AF35" s="122"/>
      <c r="AP35" s="122"/>
      <c r="AZ35" s="122"/>
      <c r="BA35" s="122"/>
      <c r="BJ35" s="122"/>
      <c r="BT35" s="122"/>
      <c r="CD35" s="122"/>
      <c r="CN35" s="122"/>
      <c r="CX35" s="122"/>
      <c r="DH35" s="122"/>
      <c r="DR35" s="122"/>
      <c r="EB35" s="122"/>
      <c r="EL35" s="122"/>
      <c r="EV35" s="122"/>
      <c r="FF35" s="122"/>
      <c r="FP35" s="122"/>
      <c r="FZ35" s="122"/>
      <c r="GJ35" s="122"/>
      <c r="GT35" s="122"/>
      <c r="HD35" s="122"/>
      <c r="HN35" s="122"/>
      <c r="HX35" s="122"/>
    </row>
    <row xmlns:x14ac="http://schemas.microsoft.com/office/spreadsheetml/2009/9/ac" r="36" s="3" customFormat="true" x14ac:dyDescent="0.25">
      <c r="A36" s="384" t="str">
        <f ca="true">IF(ISBLANK('Data Summary'!A38),"",'Data Summary'!A38)</f>
        <v/>
      </c>
      <c r="B36" s="122"/>
      <c r="L36" s="122"/>
      <c r="V36" s="122"/>
      <c r="AF36" s="122"/>
      <c r="AP36" s="122"/>
      <c r="AZ36" s="122"/>
      <c r="BA36" s="122"/>
      <c r="BJ36" s="122"/>
      <c r="BT36" s="122"/>
      <c r="CD36" s="122"/>
      <c r="CN36" s="122"/>
      <c r="CX36" s="122"/>
      <c r="DH36" s="122"/>
      <c r="DR36" s="122"/>
      <c r="EB36" s="122"/>
      <c r="EL36" s="122"/>
      <c r="EV36" s="122"/>
      <c r="FF36" s="122"/>
      <c r="FP36" s="122"/>
      <c r="FZ36" s="122"/>
      <c r="GJ36" s="122"/>
      <c r="GT36" s="122"/>
      <c r="HD36" s="122"/>
      <c r="HN36" s="122"/>
      <c r="HX36" s="122"/>
    </row>
    <row xmlns:x14ac="http://schemas.microsoft.com/office/spreadsheetml/2009/9/ac" r="37" s="3" customFormat="true" x14ac:dyDescent="0.25">
      <c r="A37" s="384" t="str">
        <f ca="true">IF(ISBLANK('Data Summary'!A39),"",'Data Summary'!A39)</f>
        <v/>
      </c>
      <c r="B37" s="122"/>
      <c r="L37" s="122"/>
      <c r="V37" s="122"/>
      <c r="AF37" s="122"/>
      <c r="AP37" s="122"/>
      <c r="AZ37" s="122"/>
      <c r="BA37" s="122"/>
      <c r="BJ37" s="122"/>
      <c r="BT37" s="122"/>
      <c r="CD37" s="122"/>
      <c r="CN37" s="122"/>
      <c r="CX37" s="122"/>
      <c r="DH37" s="122"/>
      <c r="DR37" s="122"/>
      <c r="EB37" s="122"/>
      <c r="EL37" s="122"/>
      <c r="EV37" s="122"/>
      <c r="FF37" s="122"/>
      <c r="FP37" s="122"/>
      <c r="FZ37" s="122"/>
      <c r="GJ37" s="122"/>
      <c r="GT37" s="122"/>
      <c r="HD37" s="122"/>
      <c r="HN37" s="122"/>
      <c r="HX37" s="122"/>
    </row>
    <row xmlns:x14ac="http://schemas.microsoft.com/office/spreadsheetml/2009/9/ac" r="38" s="3" customFormat="true" x14ac:dyDescent="0.25">
      <c r="A38" s="384" t="str">
        <f ca="true">IF(ISBLANK('Data Summary'!A40),"",'Data Summary'!A40)</f>
        <v/>
      </c>
      <c r="B38" s="122"/>
      <c r="L38" s="122"/>
      <c r="V38" s="122"/>
      <c r="AF38" s="122"/>
      <c r="AP38" s="122"/>
      <c r="AZ38" s="122"/>
      <c r="BA38" s="122"/>
      <c r="BJ38" s="122"/>
      <c r="BT38" s="122"/>
      <c r="CD38" s="122"/>
      <c r="CN38" s="122"/>
      <c r="CX38" s="122"/>
      <c r="DH38" s="122"/>
      <c r="DR38" s="122"/>
      <c r="EB38" s="122"/>
      <c r="EL38" s="122"/>
      <c r="EV38" s="122"/>
      <c r="FF38" s="122"/>
      <c r="FP38" s="122"/>
      <c r="FZ38" s="122"/>
      <c r="GJ38" s="122"/>
      <c r="GT38" s="122"/>
      <c r="HD38" s="122"/>
      <c r="HN38" s="122"/>
      <c r="HX38" s="122"/>
    </row>
    <row xmlns:x14ac="http://schemas.microsoft.com/office/spreadsheetml/2009/9/ac" r="39" s="3" customFormat="true" x14ac:dyDescent="0.25">
      <c r="A39" s="384" t="str">
        <f ca="true">IF(ISBLANK('Data Summary'!A41),"",'Data Summary'!A41)</f>
        <v/>
      </c>
      <c r="B39" s="122"/>
      <c r="L39" s="122"/>
      <c r="V39" s="122"/>
      <c r="AF39" s="122"/>
      <c r="AP39" s="122"/>
      <c r="AZ39" s="122"/>
      <c r="BA39" s="122"/>
      <c r="BJ39" s="122"/>
      <c r="BT39" s="122"/>
      <c r="CD39" s="122"/>
      <c r="CN39" s="122"/>
      <c r="CX39" s="122"/>
      <c r="DH39" s="122"/>
      <c r="DR39" s="122"/>
      <c r="EB39" s="122"/>
      <c r="EL39" s="122"/>
      <c r="EV39" s="122"/>
      <c r="FF39" s="122"/>
      <c r="FP39" s="122"/>
      <c r="FZ39" s="122"/>
      <c r="GJ39" s="122"/>
      <c r="GT39" s="122"/>
      <c r="HD39" s="122"/>
      <c r="HN39" s="122"/>
      <c r="HX39" s="122"/>
    </row>
    <row xmlns:x14ac="http://schemas.microsoft.com/office/spreadsheetml/2009/9/ac" r="40" s="3" customFormat="true" x14ac:dyDescent="0.25">
      <c r="A40" s="384" t="str">
        <f ca="true">IF(ISBLANK('Data Summary'!A42),"",'Data Summary'!A42)</f>
        <v/>
      </c>
      <c r="B40" s="122"/>
      <c r="L40" s="122"/>
      <c r="V40" s="122"/>
      <c r="AF40" s="122"/>
      <c r="AP40" s="122"/>
      <c r="AZ40" s="122"/>
      <c r="BA40" s="122"/>
      <c r="BJ40" s="122"/>
      <c r="BT40" s="122"/>
      <c r="CD40" s="122"/>
      <c r="CN40" s="122"/>
      <c r="CX40" s="122"/>
      <c r="DH40" s="122"/>
      <c r="DR40" s="122"/>
      <c r="EB40" s="122"/>
      <c r="EL40" s="122"/>
      <c r="EV40" s="122"/>
      <c r="FF40" s="122"/>
      <c r="FP40" s="122"/>
      <c r="FZ40" s="122"/>
      <c r="GJ40" s="122"/>
      <c r="GT40" s="122"/>
      <c r="HD40" s="122"/>
      <c r="HN40" s="122"/>
      <c r="HX40" s="122"/>
    </row>
    <row xmlns:x14ac="http://schemas.microsoft.com/office/spreadsheetml/2009/9/ac" r="41" s="3" customFormat="true" x14ac:dyDescent="0.25">
      <c r="A41" s="384" t="str">
        <f ca="true">IF(ISBLANK('Data Summary'!A43),"",'Data Summary'!A43)</f>
        <v/>
      </c>
      <c r="B41" s="122"/>
      <c r="L41" s="122"/>
      <c r="V41" s="122"/>
      <c r="AF41" s="122"/>
      <c r="AP41" s="122"/>
      <c r="AZ41" s="122"/>
      <c r="BA41" s="122"/>
      <c r="BJ41" s="122"/>
      <c r="BT41" s="122"/>
      <c r="CD41" s="122"/>
      <c r="CN41" s="122"/>
      <c r="CX41" s="122"/>
      <c r="DH41" s="122"/>
      <c r="DR41" s="122"/>
      <c r="EB41" s="122"/>
      <c r="EL41" s="122"/>
      <c r="EV41" s="122"/>
      <c r="FF41" s="122"/>
      <c r="FP41" s="122"/>
      <c r="FZ41" s="122"/>
      <c r="GJ41" s="122"/>
      <c r="GT41" s="122"/>
      <c r="HD41" s="122"/>
      <c r="HN41" s="122"/>
      <c r="HX41" s="122"/>
    </row>
    <row xmlns:x14ac="http://schemas.microsoft.com/office/spreadsheetml/2009/9/ac" r="42" s="3" customFormat="true" x14ac:dyDescent="0.25">
      <c r="A42" s="384" t="str">
        <f ca="true">IF(ISBLANK('Data Summary'!A44),"",'Data Summary'!A44)</f>
        <v/>
      </c>
      <c r="B42" s="122"/>
      <c r="L42" s="122"/>
      <c r="V42" s="122"/>
      <c r="AF42" s="122"/>
      <c r="AP42" s="122"/>
      <c r="AZ42" s="122"/>
      <c r="BA42" s="122"/>
      <c r="BJ42" s="122"/>
      <c r="BT42" s="122"/>
      <c r="CD42" s="122"/>
      <c r="CN42" s="122"/>
      <c r="CX42" s="122"/>
      <c r="DH42" s="122"/>
      <c r="DR42" s="122"/>
      <c r="EB42" s="122"/>
      <c r="EL42" s="122"/>
      <c r="EV42" s="122"/>
      <c r="FF42" s="122"/>
      <c r="FP42" s="122"/>
      <c r="FZ42" s="122"/>
      <c r="GJ42" s="122"/>
      <c r="GT42" s="122"/>
      <c r="HD42" s="122"/>
      <c r="HN42" s="122"/>
      <c r="HX42" s="122"/>
    </row>
    <row xmlns:x14ac="http://schemas.microsoft.com/office/spreadsheetml/2009/9/ac" r="43" s="3" customFormat="true" x14ac:dyDescent="0.25">
      <c r="A43" s="384" t="str">
        <f ca="true">IF(ISBLANK('Data Summary'!A45),"",'Data Summary'!A45)</f>
        <v/>
      </c>
      <c r="B43" s="122"/>
      <c r="L43" s="122"/>
      <c r="V43" s="122"/>
      <c r="AF43" s="122"/>
      <c r="AP43" s="122"/>
      <c r="AZ43" s="122"/>
      <c r="BA43" s="122"/>
      <c r="BJ43" s="122"/>
      <c r="BT43" s="122"/>
      <c r="CD43" s="122"/>
      <c r="CN43" s="122"/>
      <c r="CX43" s="122"/>
      <c r="DH43" s="122"/>
      <c r="DR43" s="122"/>
      <c r="EB43" s="122"/>
      <c r="EL43" s="122"/>
      <c r="EV43" s="122"/>
      <c r="FF43" s="122"/>
      <c r="FP43" s="122"/>
      <c r="FZ43" s="122"/>
      <c r="GJ43" s="122"/>
      <c r="GT43" s="122"/>
      <c r="HD43" s="122"/>
      <c r="HN43" s="122"/>
      <c r="HX43" s="122"/>
    </row>
    <row xmlns:x14ac="http://schemas.microsoft.com/office/spreadsheetml/2009/9/ac" r="44" s="3" customFormat="true" x14ac:dyDescent="0.25">
      <c r="A44" s="384" t="str">
        <f ca="true">IF(ISBLANK('Data Summary'!A46),"",'Data Summary'!A46)</f>
        <v/>
      </c>
      <c r="B44" s="122"/>
      <c r="L44" s="122"/>
      <c r="V44" s="122"/>
      <c r="AF44" s="122"/>
      <c r="AP44" s="122"/>
      <c r="AZ44" s="122"/>
      <c r="BA44" s="122"/>
      <c r="BJ44" s="122"/>
      <c r="BT44" s="122"/>
      <c r="CD44" s="122"/>
      <c r="CN44" s="122"/>
      <c r="CX44" s="122"/>
      <c r="DH44" s="122"/>
      <c r="DR44" s="122"/>
      <c r="EB44" s="122"/>
      <c r="EL44" s="122"/>
      <c r="EV44" s="122"/>
      <c r="FF44" s="122"/>
      <c r="FP44" s="122"/>
      <c r="FZ44" s="122"/>
      <c r="GJ44" s="122"/>
      <c r="GT44" s="122"/>
      <c r="HD44" s="122"/>
      <c r="HN44" s="122"/>
      <c r="HX44" s="122"/>
    </row>
    <row xmlns:x14ac="http://schemas.microsoft.com/office/spreadsheetml/2009/9/ac" r="45" s="3" customFormat="true" x14ac:dyDescent="0.25">
      <c r="A45" s="384" t="str">
        <f ca="true">IF(ISBLANK('Data Summary'!A47),"",'Data Summary'!A47)</f>
        <v/>
      </c>
      <c r="B45" s="122"/>
      <c r="L45" s="122"/>
      <c r="V45" s="122"/>
      <c r="AF45" s="122"/>
      <c r="AP45" s="122"/>
      <c r="AZ45" s="122"/>
      <c r="BA45" s="122"/>
      <c r="BJ45" s="122"/>
      <c r="BT45" s="122"/>
      <c r="CD45" s="122"/>
      <c r="CN45" s="122"/>
      <c r="CX45" s="122"/>
      <c r="DH45" s="122"/>
      <c r="DR45" s="122"/>
      <c r="EB45" s="122"/>
      <c r="EL45" s="122"/>
      <c r="EV45" s="122"/>
      <c r="FF45" s="122"/>
      <c r="FP45" s="122"/>
      <c r="FZ45" s="122"/>
      <c r="GJ45" s="122"/>
      <c r="GT45" s="122"/>
      <c r="HD45" s="122"/>
      <c r="HN45" s="122"/>
      <c r="HX45" s="122"/>
    </row>
    <row xmlns:x14ac="http://schemas.microsoft.com/office/spreadsheetml/2009/9/ac" r="46" s="3" customFormat="true" x14ac:dyDescent="0.25">
      <c r="A46" s="384" t="str">
        <f ca="true">IF(ISBLANK('Data Summary'!A48),"",'Data Summary'!A48)</f>
        <v/>
      </c>
      <c r="B46" s="122"/>
      <c r="L46" s="122"/>
      <c r="V46" s="122"/>
      <c r="AF46" s="122"/>
      <c r="AP46" s="122"/>
      <c r="AZ46" s="122"/>
      <c r="BA46" s="122"/>
      <c r="BJ46" s="122"/>
      <c r="BT46" s="122"/>
      <c r="CD46" s="122"/>
      <c r="CN46" s="122"/>
      <c r="CX46" s="122"/>
      <c r="DH46" s="122"/>
      <c r="DR46" s="122"/>
      <c r="EB46" s="122"/>
      <c r="EL46" s="122"/>
      <c r="EV46" s="122"/>
      <c r="FF46" s="122"/>
      <c r="FP46" s="122"/>
      <c r="FZ46" s="122"/>
      <c r="GJ46" s="122"/>
      <c r="GT46" s="122"/>
      <c r="HD46" s="122"/>
      <c r="HN46" s="122"/>
      <c r="HX46" s="122"/>
    </row>
    <row xmlns:x14ac="http://schemas.microsoft.com/office/spreadsheetml/2009/9/ac" r="47" s="3" customFormat="true" x14ac:dyDescent="0.25">
      <c r="A47" s="384" t="str">
        <f ca="true">IF(ISBLANK('Data Summary'!A49),"",'Data Summary'!A49)</f>
        <v/>
      </c>
      <c r="B47" s="122"/>
      <c r="L47" s="122"/>
      <c r="V47" s="122"/>
      <c r="AF47" s="122"/>
      <c r="AP47" s="122"/>
      <c r="AZ47" s="122"/>
      <c r="BA47" s="122"/>
      <c r="BJ47" s="122"/>
      <c r="BT47" s="122"/>
      <c r="CD47" s="122"/>
      <c r="CN47" s="122"/>
      <c r="CX47" s="122"/>
      <c r="DH47" s="122"/>
      <c r="DR47" s="122"/>
      <c r="EB47" s="122"/>
      <c r="EL47" s="122"/>
      <c r="EV47" s="122"/>
      <c r="FF47" s="122"/>
      <c r="FP47" s="122"/>
      <c r="FZ47" s="122"/>
      <c r="GJ47" s="122"/>
      <c r="GT47" s="122"/>
      <c r="HD47" s="122"/>
      <c r="HN47" s="122"/>
      <c r="HX47" s="122"/>
    </row>
    <row xmlns:x14ac="http://schemas.microsoft.com/office/spreadsheetml/2009/9/ac" r="48" s="3" customFormat="true" x14ac:dyDescent="0.25">
      <c r="A48" s="384" t="str">
        <f ca="true">IF(ISBLANK('Data Summary'!A50),"",'Data Summary'!A50)</f>
        <v/>
      </c>
      <c r="B48" s="122"/>
      <c r="L48" s="122"/>
      <c r="V48" s="122"/>
      <c r="AF48" s="122"/>
      <c r="AP48" s="122"/>
      <c r="AZ48" s="122"/>
      <c r="BA48" s="122"/>
      <c r="BJ48" s="122"/>
      <c r="BT48" s="122"/>
      <c r="CD48" s="122"/>
      <c r="CN48" s="122"/>
      <c r="CX48" s="122"/>
      <c r="DH48" s="122"/>
      <c r="DR48" s="122"/>
      <c r="EB48" s="122"/>
      <c r="EL48" s="122"/>
      <c r="EV48" s="122"/>
      <c r="FF48" s="122"/>
      <c r="FP48" s="122"/>
      <c r="FZ48" s="122"/>
      <c r="GJ48" s="122"/>
      <c r="GT48" s="122"/>
      <c r="HD48" s="122"/>
      <c r="HN48" s="122"/>
      <c r="HX48" s="122"/>
    </row>
    <row xmlns:x14ac="http://schemas.microsoft.com/office/spreadsheetml/2009/9/ac" r="49" s="3" customFormat="true" x14ac:dyDescent="0.25">
      <c r="A49" s="384" t="str">
        <f ca="true">IF(ISBLANK('Data Summary'!A51),"",'Data Summary'!A51)</f>
        <v/>
      </c>
      <c r="B49" s="122"/>
      <c r="L49" s="122"/>
      <c r="V49" s="122"/>
      <c r="AF49" s="122"/>
      <c r="AP49" s="122"/>
      <c r="AZ49" s="122"/>
      <c r="BA49" s="122"/>
      <c r="BJ49" s="122"/>
      <c r="BT49" s="122"/>
      <c r="CD49" s="122"/>
      <c r="CN49" s="122"/>
      <c r="CX49" s="122"/>
      <c r="DH49" s="122"/>
      <c r="DR49" s="122"/>
      <c r="EB49" s="122"/>
      <c r="EL49" s="122"/>
      <c r="EV49" s="122"/>
      <c r="FF49" s="122"/>
      <c r="FP49" s="122"/>
      <c r="FZ49" s="122"/>
      <c r="GJ49" s="122"/>
      <c r="GT49" s="122"/>
      <c r="HD49" s="122"/>
      <c r="HN49" s="122"/>
      <c r="HX49" s="122"/>
    </row>
    <row xmlns:x14ac="http://schemas.microsoft.com/office/spreadsheetml/2009/9/ac" r="50" s="3" customFormat="true" x14ac:dyDescent="0.25">
      <c r="A50" s="384" t="str">
        <f ca="true">IF(ISBLANK('Data Summary'!A52),"",'Data Summary'!A52)</f>
        <v/>
      </c>
      <c r="B50" s="122"/>
      <c r="L50" s="122"/>
      <c r="V50" s="122"/>
      <c r="AF50" s="122"/>
      <c r="AP50" s="122"/>
      <c r="AZ50" s="122"/>
      <c r="BA50" s="122"/>
      <c r="BJ50" s="122"/>
      <c r="BT50" s="122"/>
      <c r="CD50" s="122"/>
      <c r="CN50" s="122"/>
      <c r="CX50" s="122"/>
      <c r="DH50" s="122"/>
      <c r="DR50" s="122"/>
      <c r="EB50" s="122"/>
      <c r="EL50" s="122"/>
      <c r="EV50" s="122"/>
      <c r="FF50" s="122"/>
      <c r="FP50" s="122"/>
      <c r="FZ50" s="122"/>
      <c r="GJ50" s="122"/>
      <c r="GT50" s="122"/>
      <c r="HD50" s="122"/>
      <c r="HN50" s="122"/>
      <c r="HX50" s="122"/>
    </row>
    <row xmlns:x14ac="http://schemas.microsoft.com/office/spreadsheetml/2009/9/ac" r="51" s="3" customFormat="true" x14ac:dyDescent="0.25">
      <c r="A51" s="384" t="str">
        <f ca="true">IF(ISBLANK('Data Summary'!A53),"",'Data Summary'!A53)</f>
        <v/>
      </c>
      <c r="B51" s="122"/>
      <c r="L51" s="122"/>
      <c r="V51" s="122"/>
      <c r="AF51" s="122"/>
      <c r="AP51" s="122"/>
      <c r="AZ51" s="122"/>
      <c r="BA51" s="122"/>
      <c r="BJ51" s="122"/>
      <c r="BT51" s="122"/>
      <c r="CD51" s="122"/>
      <c r="CN51" s="122"/>
      <c r="CX51" s="122"/>
      <c r="DH51" s="122"/>
      <c r="DR51" s="122"/>
      <c r="EB51" s="122"/>
      <c r="EL51" s="122"/>
      <c r="EV51" s="122"/>
      <c r="FF51" s="122"/>
      <c r="FP51" s="122"/>
      <c r="FZ51" s="122"/>
      <c r="GJ51" s="122"/>
      <c r="GT51" s="122"/>
      <c r="HD51" s="122"/>
      <c r="HN51" s="122"/>
      <c r="HX51" s="122"/>
    </row>
    <row xmlns:x14ac="http://schemas.microsoft.com/office/spreadsheetml/2009/9/ac" r="52" s="3" customFormat="true" x14ac:dyDescent="0.25">
      <c r="A52" s="384" t="str">
        <f ca="true">IF(ISBLANK('Data Summary'!A54),"",'Data Summary'!A54)</f>
        <v/>
      </c>
      <c r="B52" s="122"/>
      <c r="L52" s="122"/>
      <c r="V52" s="122"/>
      <c r="AF52" s="122"/>
      <c r="AP52" s="122"/>
      <c r="AZ52" s="122"/>
      <c r="BA52" s="122"/>
      <c r="BJ52" s="122"/>
      <c r="BT52" s="122"/>
      <c r="CD52" s="122"/>
      <c r="CN52" s="122"/>
      <c r="CX52" s="122"/>
      <c r="DH52" s="122"/>
      <c r="DR52" s="122"/>
      <c r="EB52" s="122"/>
      <c r="EL52" s="122"/>
      <c r="EV52" s="122"/>
      <c r="FF52" s="122"/>
      <c r="FP52" s="122"/>
      <c r="FZ52" s="122"/>
      <c r="GJ52" s="122"/>
      <c r="GT52" s="122"/>
      <c r="HD52" s="122"/>
      <c r="HN52" s="122"/>
      <c r="HX52" s="122"/>
    </row>
    <row xmlns:x14ac="http://schemas.microsoft.com/office/spreadsheetml/2009/9/ac" r="53" s="3" customFormat="true" x14ac:dyDescent="0.25">
      <c r="A53" s="384" t="str">
        <f ca="true">IF(ISBLANK('Data Summary'!A55),"",'Data Summary'!A55)</f>
        <v/>
      </c>
      <c r="B53" s="122"/>
      <c r="L53" s="122"/>
      <c r="V53" s="122"/>
      <c r="AF53" s="122"/>
      <c r="AP53" s="122"/>
      <c r="AZ53" s="122"/>
      <c r="BA53" s="122"/>
      <c r="BJ53" s="122"/>
      <c r="BT53" s="122"/>
      <c r="CD53" s="122"/>
      <c r="CN53" s="122"/>
      <c r="CX53" s="122"/>
      <c r="DH53" s="122"/>
      <c r="DR53" s="122"/>
      <c r="EB53" s="122"/>
      <c r="EL53" s="122"/>
      <c r="EV53" s="122"/>
      <c r="FF53" s="122"/>
      <c r="FP53" s="122"/>
      <c r="FZ53" s="122"/>
      <c r="GJ53" s="122"/>
      <c r="GT53" s="122"/>
      <c r="HD53" s="122"/>
      <c r="HN53" s="122"/>
      <c r="HX53" s="122"/>
    </row>
    <row xmlns:x14ac="http://schemas.microsoft.com/office/spreadsheetml/2009/9/ac" r="54" s="3" customFormat="true" x14ac:dyDescent="0.25">
      <c r="A54" s="384" t="str">
        <f ca="true">IF(ISBLANK('Data Summary'!A56),"",'Data Summary'!A56)</f>
        <v/>
      </c>
      <c r="B54" s="122"/>
      <c r="L54" s="122"/>
      <c r="V54" s="122"/>
      <c r="AF54" s="122"/>
      <c r="AP54" s="122"/>
      <c r="AZ54" s="122"/>
      <c r="BA54" s="122"/>
      <c r="BJ54" s="122"/>
      <c r="BT54" s="122"/>
      <c r="CD54" s="122"/>
      <c r="CN54" s="122"/>
      <c r="CX54" s="122"/>
      <c r="DH54" s="122"/>
      <c r="DR54" s="122"/>
      <c r="EB54" s="122"/>
      <c r="EL54" s="122"/>
      <c r="EV54" s="122"/>
      <c r="FF54" s="122"/>
      <c r="FP54" s="122"/>
      <c r="FZ54" s="122"/>
      <c r="GJ54" s="122"/>
      <c r="GT54" s="122"/>
      <c r="HD54" s="122"/>
      <c r="HN54" s="122"/>
      <c r="HX54" s="122"/>
    </row>
    <row xmlns:x14ac="http://schemas.microsoft.com/office/spreadsheetml/2009/9/ac" r="55" s="3" customFormat="true" x14ac:dyDescent="0.25">
      <c r="A55" s="384" t="str">
        <f ca="true">IF(ISBLANK('Data Summary'!A57),"",'Data Summary'!A57)</f>
        <v/>
      </c>
      <c r="B55" s="122"/>
      <c r="L55" s="122"/>
      <c r="V55" s="122"/>
      <c r="AF55" s="122"/>
      <c r="AP55" s="122"/>
      <c r="AZ55" s="122"/>
      <c r="BA55" s="122"/>
      <c r="BJ55" s="122"/>
      <c r="BT55" s="122"/>
      <c r="CD55" s="122"/>
      <c r="CN55" s="122"/>
      <c r="CX55" s="122"/>
      <c r="DH55" s="122"/>
      <c r="DR55" s="122"/>
      <c r="EB55" s="122"/>
      <c r="EL55" s="122"/>
      <c r="EV55" s="122"/>
      <c r="FF55" s="122"/>
      <c r="FP55" s="122"/>
      <c r="FZ55" s="122"/>
      <c r="GJ55" s="122"/>
      <c r="GT55" s="122"/>
      <c r="HD55" s="122"/>
      <c r="HN55" s="122"/>
      <c r="HX55" s="122"/>
    </row>
    <row xmlns:x14ac="http://schemas.microsoft.com/office/spreadsheetml/2009/9/ac" r="56" s="3" customFormat="true" x14ac:dyDescent="0.25">
      <c r="A56" s="384" t="str">
        <f ca="true">IF(ISBLANK('Data Summary'!A58),"",'Data Summary'!A58)</f>
        <v/>
      </c>
      <c r="B56" s="122"/>
      <c r="L56" s="122"/>
      <c r="V56" s="122"/>
      <c r="AF56" s="122"/>
      <c r="AP56" s="122"/>
      <c r="AZ56" s="122"/>
      <c r="BA56" s="122"/>
      <c r="BJ56" s="122"/>
      <c r="BT56" s="122"/>
      <c r="CD56" s="122"/>
      <c r="CN56" s="122"/>
      <c r="CX56" s="122"/>
      <c r="DH56" s="122"/>
      <c r="DR56" s="122"/>
      <c r="EB56" s="122"/>
      <c r="EL56" s="122"/>
      <c r="EV56" s="122"/>
      <c r="FF56" s="122"/>
      <c r="FP56" s="122"/>
      <c r="FZ56" s="122"/>
      <c r="GJ56" s="122"/>
      <c r="GT56" s="122"/>
      <c r="HD56" s="122"/>
      <c r="HN56" s="122"/>
      <c r="HX56" s="122"/>
    </row>
    <row xmlns:x14ac="http://schemas.microsoft.com/office/spreadsheetml/2009/9/ac" r="57" s="3" customFormat="true" x14ac:dyDescent="0.25">
      <c r="A57" s="384" t="str">
        <f ca="true">IF(ISBLANK('Data Summary'!A59),"",'Data Summary'!A59)</f>
        <v/>
      </c>
      <c r="B57" s="122"/>
      <c r="L57" s="122"/>
      <c r="V57" s="122"/>
      <c r="AF57" s="122"/>
      <c r="AP57" s="122"/>
      <c r="AZ57" s="122"/>
      <c r="BA57" s="122"/>
      <c r="BJ57" s="122"/>
      <c r="BT57" s="122"/>
      <c r="CD57" s="122"/>
      <c r="CN57" s="122"/>
      <c r="CX57" s="122"/>
      <c r="DH57" s="122"/>
      <c r="DR57" s="122"/>
      <c r="EB57" s="122"/>
      <c r="EL57" s="122"/>
      <c r="EV57" s="122"/>
      <c r="FF57" s="122"/>
      <c r="FP57" s="122"/>
      <c r="FZ57" s="122"/>
      <c r="GJ57" s="122"/>
      <c r="GT57" s="122"/>
      <c r="HD57" s="122"/>
      <c r="HN57" s="122"/>
      <c r="HX57" s="122"/>
    </row>
    <row xmlns:x14ac="http://schemas.microsoft.com/office/spreadsheetml/2009/9/ac" r="58" s="3" customFormat="true" x14ac:dyDescent="0.25">
      <c r="A58" s="384" t="str">
        <f ca="true">IF(ISBLANK('Data Summary'!A60),"",'Data Summary'!A60)</f>
        <v/>
      </c>
      <c r="B58" s="122"/>
      <c r="L58" s="122"/>
      <c r="V58" s="122"/>
      <c r="AF58" s="122"/>
      <c r="AP58" s="122"/>
      <c r="AZ58" s="122"/>
      <c r="BA58" s="122"/>
      <c r="BJ58" s="122"/>
      <c r="BT58" s="122"/>
      <c r="CD58" s="122"/>
      <c r="CN58" s="122"/>
      <c r="CX58" s="122"/>
      <c r="DH58" s="122"/>
      <c r="DR58" s="122"/>
      <c r="EB58" s="122"/>
      <c r="EL58" s="122"/>
      <c r="EV58" s="122"/>
      <c r="FF58" s="122"/>
      <c r="FP58" s="122"/>
      <c r="FZ58" s="122"/>
      <c r="GJ58" s="122"/>
      <c r="GT58" s="122"/>
      <c r="HD58" s="122"/>
      <c r="HN58" s="122"/>
      <c r="HX58" s="122"/>
    </row>
    <row xmlns:x14ac="http://schemas.microsoft.com/office/spreadsheetml/2009/9/ac" r="59" s="3" customFormat="true" x14ac:dyDescent="0.25">
      <c r="A59" s="384" t="str">
        <f ca="true">IF(ISBLANK('Data Summary'!A61),"",'Data Summary'!A61)</f>
        <v/>
      </c>
      <c r="B59" s="122"/>
      <c r="L59" s="122"/>
      <c r="V59" s="122"/>
      <c r="AF59" s="122"/>
      <c r="AP59" s="122"/>
      <c r="AZ59" s="122"/>
      <c r="BA59" s="122"/>
      <c r="BJ59" s="122"/>
      <c r="BT59" s="122"/>
      <c r="CD59" s="122"/>
      <c r="CN59" s="122"/>
      <c r="CX59" s="122"/>
      <c r="DH59" s="122"/>
      <c r="DR59" s="122"/>
      <c r="EB59" s="122"/>
      <c r="EL59" s="122"/>
      <c r="EV59" s="122"/>
      <c r="FF59" s="122"/>
      <c r="FP59" s="122"/>
      <c r="FZ59" s="122"/>
      <c r="GJ59" s="122"/>
      <c r="GT59" s="122"/>
      <c r="HD59" s="122"/>
      <c r="HN59" s="122"/>
      <c r="HX59" s="122"/>
    </row>
    <row xmlns:x14ac="http://schemas.microsoft.com/office/spreadsheetml/2009/9/ac" r="60" s="3" customFormat="true" x14ac:dyDescent="0.25">
      <c r="A60" s="384" t="str">
        <f ca="true">IF(ISBLANK('Data Summary'!A62),"",'Data Summary'!A62)</f>
        <v/>
      </c>
      <c r="B60" s="122"/>
      <c r="L60" s="122"/>
      <c r="V60" s="122"/>
      <c r="AF60" s="122"/>
      <c r="AP60" s="122"/>
      <c r="AZ60" s="122"/>
      <c r="BA60" s="122"/>
      <c r="BJ60" s="122"/>
      <c r="BT60" s="122"/>
      <c r="CD60" s="122"/>
      <c r="CN60" s="122"/>
      <c r="CX60" s="122"/>
      <c r="DH60" s="122"/>
      <c r="DR60" s="122"/>
      <c r="EB60" s="122"/>
      <c r="EL60" s="122"/>
      <c r="EV60" s="122"/>
      <c r="FF60" s="122"/>
      <c r="FP60" s="122"/>
      <c r="FZ60" s="122"/>
      <c r="GJ60" s="122"/>
      <c r="GT60" s="122"/>
      <c r="HD60" s="122"/>
      <c r="HN60" s="122"/>
      <c r="HX60" s="122"/>
    </row>
    <row xmlns:x14ac="http://schemas.microsoft.com/office/spreadsheetml/2009/9/ac" r="61" s="3" customFormat="true" x14ac:dyDescent="0.25">
      <c r="A61" s="384" t="str">
        <f ca="true">IF(ISBLANK('Data Summary'!A63),"",'Data Summary'!A63)</f>
        <v/>
      </c>
      <c r="B61" s="122"/>
      <c r="L61" s="122"/>
      <c r="V61" s="122"/>
      <c r="AF61" s="122"/>
      <c r="AP61" s="122"/>
      <c r="AZ61" s="122"/>
      <c r="BA61" s="122"/>
      <c r="BJ61" s="122"/>
      <c r="BT61" s="122"/>
      <c r="CD61" s="122"/>
      <c r="CN61" s="122"/>
      <c r="CX61" s="122"/>
      <c r="DH61" s="122"/>
      <c r="DR61" s="122"/>
      <c r="EB61" s="122"/>
      <c r="EL61" s="122"/>
      <c r="EV61" s="122"/>
      <c r="FF61" s="122"/>
      <c r="FP61" s="122"/>
      <c r="FZ61" s="122"/>
      <c r="GJ61" s="122"/>
      <c r="GT61" s="122"/>
      <c r="HD61" s="122"/>
      <c r="HN61" s="122"/>
      <c r="HX61" s="122"/>
    </row>
    <row xmlns:x14ac="http://schemas.microsoft.com/office/spreadsheetml/2009/9/ac" r="62" s="3" customFormat="true" x14ac:dyDescent="0.25">
      <c r="A62" s="384" t="str">
        <f ca="true">IF(ISBLANK('Data Summary'!A64),"",'Data Summary'!A64)</f>
        <v/>
      </c>
      <c r="B62" s="122"/>
      <c r="L62" s="122"/>
      <c r="V62" s="122"/>
      <c r="AF62" s="122"/>
      <c r="AP62" s="122"/>
      <c r="AZ62" s="122"/>
      <c r="BA62" s="122"/>
      <c r="BJ62" s="122"/>
      <c r="BT62" s="122"/>
      <c r="CD62" s="122"/>
      <c r="CN62" s="122"/>
      <c r="CX62" s="122"/>
      <c r="DH62" s="122"/>
      <c r="DR62" s="122"/>
      <c r="EB62" s="122"/>
      <c r="EL62" s="122"/>
      <c r="EV62" s="122"/>
      <c r="FF62" s="122"/>
      <c r="FP62" s="122"/>
      <c r="FZ62" s="122"/>
      <c r="GJ62" s="122"/>
      <c r="GT62" s="122"/>
      <c r="HD62" s="122"/>
      <c r="HN62" s="122"/>
      <c r="HX62" s="122"/>
    </row>
    <row xmlns:x14ac="http://schemas.microsoft.com/office/spreadsheetml/2009/9/ac" r="63" s="3" customFormat="true" x14ac:dyDescent="0.25">
      <c r="A63" s="384" t="str">
        <f ca="true">IF(ISBLANK('Data Summary'!A65),"",'Data Summary'!A65)</f>
        <v/>
      </c>
      <c r="B63" s="122"/>
      <c r="L63" s="122"/>
      <c r="V63" s="122"/>
      <c r="AF63" s="122"/>
      <c r="AP63" s="122"/>
      <c r="AZ63" s="122"/>
      <c r="BA63" s="122"/>
      <c r="BJ63" s="122"/>
      <c r="BT63" s="122"/>
      <c r="CD63" s="122"/>
      <c r="CN63" s="122"/>
      <c r="CX63" s="122"/>
      <c r="DH63" s="122"/>
      <c r="DR63" s="122"/>
      <c r="EB63" s="122"/>
      <c r="EL63" s="122"/>
      <c r="EV63" s="122"/>
      <c r="FF63" s="122"/>
      <c r="FP63" s="122"/>
      <c r="FZ63" s="122"/>
      <c r="GJ63" s="122"/>
      <c r="GT63" s="122"/>
      <c r="HD63" s="122"/>
      <c r="HN63" s="122"/>
      <c r="HX63" s="122"/>
    </row>
    <row xmlns:x14ac="http://schemas.microsoft.com/office/spreadsheetml/2009/9/ac" r="64" s="3" customFormat="true" x14ac:dyDescent="0.25">
      <c r="A64" s="384" t="str">
        <f ca="true">IF(ISBLANK('Data Summary'!A66),"",'Data Summary'!A66)</f>
        <v/>
      </c>
      <c r="B64" s="122"/>
      <c r="L64" s="122"/>
      <c r="V64" s="122"/>
      <c r="AF64" s="122"/>
      <c r="AP64" s="122"/>
      <c r="AZ64" s="122"/>
      <c r="BA64" s="122"/>
      <c r="BJ64" s="122"/>
      <c r="BT64" s="122"/>
      <c r="CD64" s="122"/>
      <c r="CN64" s="122"/>
      <c r="CX64" s="122"/>
      <c r="DH64" s="122"/>
      <c r="DR64" s="122"/>
      <c r="EB64" s="122"/>
      <c r="EL64" s="122"/>
      <c r="EV64" s="122"/>
      <c r="FF64" s="122"/>
      <c r="FP64" s="122"/>
      <c r="FZ64" s="122"/>
      <c r="GJ64" s="122"/>
      <c r="GT64" s="122"/>
      <c r="HD64" s="122"/>
      <c r="HN64" s="122"/>
      <c r="HX64" s="122"/>
    </row>
    <row xmlns:x14ac="http://schemas.microsoft.com/office/spreadsheetml/2009/9/ac" r="65" s="3" customFormat="true" x14ac:dyDescent="0.25">
      <c r="A65" s="384" t="str">
        <f ca="true">IF(ISBLANK('Data Summary'!A67),"",'Data Summary'!A67)</f>
        <v/>
      </c>
      <c r="B65" s="122"/>
      <c r="L65" s="122"/>
      <c r="V65" s="122"/>
      <c r="AF65" s="122"/>
      <c r="AP65" s="122"/>
      <c r="AZ65" s="122"/>
      <c r="BA65" s="122"/>
      <c r="BJ65" s="122"/>
      <c r="BT65" s="122"/>
      <c r="CD65" s="122"/>
      <c r="CN65" s="122"/>
      <c r="CX65" s="122"/>
      <c r="DH65" s="122"/>
      <c r="DR65" s="122"/>
      <c r="EB65" s="122"/>
      <c r="EL65" s="122"/>
      <c r="EV65" s="122"/>
      <c r="FF65" s="122"/>
      <c r="FP65" s="122"/>
      <c r="FZ65" s="122"/>
      <c r="GJ65" s="122"/>
      <c r="GT65" s="122"/>
      <c r="HD65" s="122"/>
      <c r="HN65" s="122"/>
      <c r="HX65" s="122"/>
    </row>
    <row xmlns:x14ac="http://schemas.microsoft.com/office/spreadsheetml/2009/9/ac" r="66" s="3" customFormat="true" x14ac:dyDescent="0.25">
      <c r="A66" s="384" t="str">
        <f ca="true">IF(ISBLANK('Data Summary'!A68),"",'Data Summary'!A68)</f>
        <v/>
      </c>
      <c r="B66" s="122"/>
      <c r="L66" s="122"/>
      <c r="V66" s="122"/>
      <c r="AF66" s="122"/>
      <c r="AP66" s="122"/>
      <c r="AZ66" s="122"/>
      <c r="BA66" s="122"/>
      <c r="BJ66" s="122"/>
      <c r="BT66" s="122"/>
      <c r="CD66" s="122"/>
      <c r="CN66" s="122"/>
      <c r="CX66" s="122"/>
      <c r="DH66" s="122"/>
      <c r="DR66" s="122"/>
      <c r="EB66" s="122"/>
      <c r="EL66" s="122"/>
      <c r="EV66" s="122"/>
      <c r="FF66" s="122"/>
      <c r="FP66" s="122"/>
      <c r="FZ66" s="122"/>
      <c r="GJ66" s="122"/>
      <c r="GT66" s="122"/>
      <c r="HD66" s="122"/>
      <c r="HN66" s="122"/>
      <c r="HX66" s="122"/>
    </row>
    <row xmlns:x14ac="http://schemas.microsoft.com/office/spreadsheetml/2009/9/ac" r="67" s="3" customFormat="true" x14ac:dyDescent="0.25">
      <c r="A67" s="384" t="str">
        <f ca="true">IF(ISBLANK('Data Summary'!A69),"",'Data Summary'!A69)</f>
        <v/>
      </c>
      <c r="B67" s="122"/>
      <c r="L67" s="122"/>
      <c r="V67" s="122"/>
      <c r="AF67" s="122"/>
      <c r="AP67" s="122"/>
      <c r="AZ67" s="122"/>
      <c r="BA67" s="122"/>
      <c r="BJ67" s="122"/>
      <c r="BT67" s="122"/>
      <c r="CD67" s="122"/>
      <c r="CN67" s="122"/>
      <c r="CX67" s="122"/>
      <c r="DH67" s="122"/>
      <c r="DR67" s="122"/>
      <c r="EB67" s="122"/>
      <c r="EL67" s="122"/>
      <c r="EV67" s="122"/>
      <c r="FF67" s="122"/>
      <c r="FP67" s="122"/>
      <c r="FZ67" s="122"/>
      <c r="GJ67" s="122"/>
      <c r="GT67" s="122"/>
      <c r="HD67" s="122"/>
      <c r="HN67" s="122"/>
      <c r="HX67" s="122"/>
    </row>
    <row xmlns:x14ac="http://schemas.microsoft.com/office/spreadsheetml/2009/9/ac" r="68" s="3" customFormat="true" x14ac:dyDescent="0.25">
      <c r="A68" s="384" t="str">
        <f ca="true">IF(ISBLANK('Data Summary'!A70),"",'Data Summary'!A70)</f>
        <v/>
      </c>
      <c r="B68" s="122"/>
      <c r="L68" s="122"/>
      <c r="V68" s="122"/>
      <c r="AF68" s="122"/>
      <c r="AP68" s="122"/>
      <c r="AZ68" s="122"/>
      <c r="BA68" s="122"/>
      <c r="BJ68" s="122"/>
      <c r="BT68" s="122"/>
      <c r="CD68" s="122"/>
      <c r="CN68" s="122"/>
      <c r="CX68" s="122"/>
      <c r="DH68" s="122"/>
      <c r="DR68" s="122"/>
      <c r="EB68" s="122"/>
      <c r="EL68" s="122"/>
      <c r="EV68" s="122"/>
      <c r="FF68" s="122"/>
      <c r="FP68" s="122"/>
      <c r="FZ68" s="122"/>
      <c r="GJ68" s="122"/>
      <c r="GT68" s="122"/>
      <c r="HD68" s="122"/>
      <c r="HN68" s="122"/>
      <c r="HX68" s="122"/>
    </row>
    <row xmlns:x14ac="http://schemas.microsoft.com/office/spreadsheetml/2009/9/ac" r="69" s="3" customFormat="true" x14ac:dyDescent="0.25">
      <c r="A69" s="384" t="str">
        <f ca="true">IF(ISBLANK('Data Summary'!A71),"",'Data Summary'!A71)</f>
        <v/>
      </c>
      <c r="B69" s="122"/>
      <c r="L69" s="122"/>
      <c r="V69" s="122"/>
      <c r="AF69" s="122"/>
      <c r="AP69" s="122"/>
      <c r="AZ69" s="122"/>
      <c r="BA69" s="122"/>
      <c r="BJ69" s="122"/>
      <c r="BT69" s="122"/>
      <c r="CD69" s="122"/>
      <c r="CN69" s="122"/>
      <c r="CX69" s="122"/>
      <c r="DH69" s="122"/>
      <c r="DR69" s="122"/>
      <c r="EB69" s="122"/>
      <c r="EL69" s="122"/>
      <c r="EV69" s="122"/>
      <c r="FF69" s="122"/>
      <c r="FP69" s="122"/>
      <c r="FZ69" s="122"/>
      <c r="GJ69" s="122"/>
      <c r="GT69" s="122"/>
      <c r="HD69" s="122"/>
      <c r="HN69" s="122"/>
      <c r="HX69" s="122"/>
    </row>
    <row xmlns:x14ac="http://schemas.microsoft.com/office/spreadsheetml/2009/9/ac" r="70" s="3" customFormat="true" x14ac:dyDescent="0.25">
      <c r="A70" s="384" t="str">
        <f ca="true">IF(ISBLANK('Data Summary'!A72),"",'Data Summary'!A72)</f>
        <v/>
      </c>
      <c r="B70" s="122"/>
      <c r="L70" s="122"/>
      <c r="V70" s="122"/>
      <c r="AF70" s="122"/>
      <c r="AP70" s="122"/>
      <c r="AZ70" s="122"/>
      <c r="BA70" s="122"/>
      <c r="BJ70" s="122"/>
      <c r="BT70" s="122"/>
      <c r="CD70" s="122"/>
      <c r="CN70" s="122"/>
      <c r="CX70" s="122"/>
      <c r="DH70" s="122"/>
      <c r="DR70" s="122"/>
      <c r="EB70" s="122"/>
      <c r="EL70" s="122"/>
      <c r="EV70" s="122"/>
      <c r="FF70" s="122"/>
      <c r="FP70" s="122"/>
      <c r="FZ70" s="122"/>
      <c r="GJ70" s="122"/>
      <c r="GT70" s="122"/>
      <c r="HD70" s="122"/>
      <c r="HN70" s="122"/>
      <c r="HX70" s="122"/>
    </row>
    <row xmlns:x14ac="http://schemas.microsoft.com/office/spreadsheetml/2009/9/ac" r="71" s="3" customFormat="true" x14ac:dyDescent="0.25">
      <c r="A71" s="384" t="str">
        <f ca="true">IF(ISBLANK('Data Summary'!A73),"",'Data Summary'!A73)</f>
        <v/>
      </c>
      <c r="B71" s="122"/>
      <c r="L71" s="122"/>
      <c r="V71" s="122"/>
      <c r="AF71" s="122"/>
      <c r="AP71" s="122"/>
      <c r="AZ71" s="122"/>
      <c r="BA71" s="122"/>
      <c r="BJ71" s="122"/>
      <c r="BT71" s="122"/>
      <c r="CD71" s="122"/>
      <c r="CN71" s="122"/>
      <c r="CX71" s="122"/>
      <c r="DH71" s="122"/>
      <c r="DR71" s="122"/>
      <c r="EB71" s="122"/>
      <c r="EL71" s="122"/>
      <c r="EV71" s="122"/>
      <c r="FF71" s="122"/>
      <c r="FP71" s="122"/>
      <c r="FZ71" s="122"/>
      <c r="GJ71" s="122"/>
      <c r="GT71" s="122"/>
      <c r="HD71" s="122"/>
      <c r="HN71" s="122"/>
      <c r="HX71" s="122"/>
    </row>
    <row xmlns:x14ac="http://schemas.microsoft.com/office/spreadsheetml/2009/9/ac" r="72" s="3" customFormat="true" x14ac:dyDescent="0.25">
      <c r="A72" s="384" t="str">
        <f ca="true">IF(ISBLANK('Data Summary'!A74),"",'Data Summary'!A74)</f>
        <v/>
      </c>
      <c r="B72" s="122"/>
      <c r="L72" s="122"/>
      <c r="V72" s="122"/>
      <c r="AF72" s="122"/>
      <c r="AP72" s="122"/>
      <c r="AZ72" s="122"/>
      <c r="BA72" s="122"/>
      <c r="BJ72" s="122"/>
      <c r="BT72" s="122"/>
      <c r="CD72" s="122"/>
      <c r="CN72" s="122"/>
      <c r="CX72" s="122"/>
      <c r="DH72" s="122"/>
      <c r="DR72" s="122"/>
      <c r="EB72" s="122"/>
      <c r="EL72" s="122"/>
      <c r="EV72" s="122"/>
      <c r="FF72" s="122"/>
      <c r="FP72" s="122"/>
      <c r="FZ72" s="122"/>
      <c r="GJ72" s="122"/>
      <c r="GT72" s="122"/>
      <c r="HD72" s="122"/>
      <c r="HN72" s="122"/>
      <c r="HX72" s="122"/>
    </row>
    <row xmlns:x14ac="http://schemas.microsoft.com/office/spreadsheetml/2009/9/ac" r="73" s="3" customFormat="true" x14ac:dyDescent="0.25">
      <c r="A73" s="384" t="str">
        <f ca="true">IF(ISBLANK('Data Summary'!A75),"",'Data Summary'!A75)</f>
        <v/>
      </c>
      <c r="B73" s="122"/>
      <c r="L73" s="122"/>
      <c r="V73" s="122"/>
      <c r="AF73" s="122"/>
      <c r="AP73" s="122"/>
      <c r="AZ73" s="122"/>
      <c r="BA73" s="122"/>
      <c r="BJ73" s="122"/>
      <c r="BT73" s="122"/>
      <c r="CD73" s="122"/>
      <c r="CN73" s="122"/>
      <c r="CX73" s="122"/>
      <c r="DH73" s="122"/>
      <c r="DR73" s="122"/>
      <c r="EB73" s="122"/>
      <c r="EL73" s="122"/>
      <c r="EV73" s="122"/>
      <c r="FF73" s="122"/>
      <c r="FP73" s="122"/>
      <c r="FZ73" s="122"/>
      <c r="GJ73" s="122"/>
      <c r="GT73" s="122"/>
      <c r="HD73" s="122"/>
      <c r="HN73" s="122"/>
      <c r="HX73" s="122"/>
    </row>
    <row xmlns:x14ac="http://schemas.microsoft.com/office/spreadsheetml/2009/9/ac" r="74" s="3" customFormat="true" x14ac:dyDescent="0.25">
      <c r="A74" s="384" t="str">
        <f ca="true">IF(ISBLANK('Data Summary'!A76),"",'Data Summary'!A76)</f>
        <v/>
      </c>
      <c r="B74" s="122"/>
      <c r="L74" s="122"/>
      <c r="V74" s="122"/>
      <c r="AF74" s="122"/>
      <c r="AP74" s="122"/>
      <c r="AZ74" s="122"/>
      <c r="BA74" s="122"/>
      <c r="BJ74" s="122"/>
      <c r="BT74" s="122"/>
      <c r="CD74" s="122"/>
      <c r="CN74" s="122"/>
      <c r="CX74" s="122"/>
      <c r="DH74" s="122"/>
      <c r="DR74" s="122"/>
      <c r="EB74" s="122"/>
      <c r="EL74" s="122"/>
      <c r="EV74" s="122"/>
      <c r="FF74" s="122"/>
      <c r="FP74" s="122"/>
      <c r="FZ74" s="122"/>
      <c r="GJ74" s="122"/>
      <c r="GT74" s="122"/>
      <c r="HD74" s="122"/>
      <c r="HN74" s="122"/>
      <c r="HX74" s="122"/>
    </row>
    <row xmlns:x14ac="http://schemas.microsoft.com/office/spreadsheetml/2009/9/ac" r="75" s="3" customFormat="true" x14ac:dyDescent="0.25">
      <c r="A75" s="384" t="str">
        <f ca="true">IF(ISBLANK('Data Summary'!A77),"",'Data Summary'!A77)</f>
        <v/>
      </c>
      <c r="B75" s="122"/>
      <c r="L75" s="122"/>
      <c r="V75" s="122"/>
      <c r="AF75" s="122"/>
      <c r="AP75" s="122"/>
      <c r="AZ75" s="122"/>
      <c r="BA75" s="122"/>
      <c r="BJ75" s="122"/>
      <c r="BT75" s="122"/>
      <c r="CD75" s="122"/>
      <c r="CN75" s="122"/>
      <c r="CX75" s="122"/>
      <c r="DH75" s="122"/>
      <c r="DR75" s="122"/>
      <c r="EB75" s="122"/>
      <c r="EL75" s="122"/>
      <c r="EV75" s="122"/>
      <c r="FF75" s="122"/>
      <c r="FP75" s="122"/>
      <c r="FZ75" s="122"/>
      <c r="GJ75" s="122"/>
      <c r="GT75" s="122"/>
      <c r="HD75" s="122"/>
      <c r="HN75" s="122"/>
      <c r="HX75" s="122"/>
    </row>
    <row xmlns:x14ac="http://schemas.microsoft.com/office/spreadsheetml/2009/9/ac" r="76" s="3" customFormat="true" x14ac:dyDescent="0.25">
      <c r="A76" s="384" t="str">
        <f ca="true">IF(ISBLANK('Data Summary'!A78),"",'Data Summary'!A78)</f>
        <v/>
      </c>
      <c r="B76" s="122"/>
      <c r="L76" s="122"/>
      <c r="V76" s="122"/>
      <c r="AF76" s="122"/>
      <c r="AP76" s="122"/>
      <c r="AZ76" s="122"/>
      <c r="BA76" s="122"/>
      <c r="BJ76" s="122"/>
      <c r="BT76" s="122"/>
      <c r="CD76" s="122"/>
      <c r="CN76" s="122"/>
      <c r="CX76" s="122"/>
      <c r="DH76" s="122"/>
      <c r="DR76" s="122"/>
      <c r="EB76" s="122"/>
      <c r="EL76" s="122"/>
      <c r="EV76" s="122"/>
      <c r="FF76" s="122"/>
      <c r="FP76" s="122"/>
      <c r="FZ76" s="122"/>
      <c r="GJ76" s="122"/>
      <c r="GT76" s="122"/>
      <c r="HD76" s="122"/>
      <c r="HN76" s="122"/>
      <c r="HX76" s="122"/>
    </row>
    <row xmlns:x14ac="http://schemas.microsoft.com/office/spreadsheetml/2009/9/ac" r="77" s="3" customFormat="true" x14ac:dyDescent="0.25">
      <c r="A77" s="384" t="str">
        <f ca="true">IF(ISBLANK('Data Summary'!A79),"",'Data Summary'!A79)</f>
        <v/>
      </c>
      <c r="B77" s="122"/>
      <c r="L77" s="122"/>
      <c r="V77" s="122"/>
      <c r="AF77" s="122"/>
      <c r="AP77" s="122"/>
      <c r="AZ77" s="122"/>
      <c r="BA77" s="122"/>
      <c r="BJ77" s="122"/>
      <c r="BT77" s="122"/>
      <c r="CD77" s="122"/>
      <c r="CN77" s="122"/>
      <c r="CX77" s="122"/>
      <c r="DH77" s="122"/>
      <c r="DR77" s="122"/>
      <c r="EB77" s="122"/>
      <c r="EL77" s="122"/>
      <c r="EV77" s="122"/>
      <c r="FF77" s="122"/>
      <c r="FP77" s="122"/>
      <c r="FZ77" s="122"/>
      <c r="GJ77" s="122"/>
      <c r="GT77" s="122"/>
      <c r="HD77" s="122"/>
      <c r="HN77" s="122"/>
      <c r="HX77" s="122"/>
    </row>
    <row xmlns:x14ac="http://schemas.microsoft.com/office/spreadsheetml/2009/9/ac" r="78" s="3" customFormat="true" x14ac:dyDescent="0.25">
      <c r="A78" s="384" t="str">
        <f ca="true">IF(ISBLANK('Data Summary'!A80),"",'Data Summary'!A80)</f>
        <v/>
      </c>
      <c r="B78" s="122"/>
      <c r="L78" s="122"/>
      <c r="V78" s="122"/>
      <c r="AF78" s="122"/>
      <c r="AP78" s="122"/>
      <c r="AZ78" s="122"/>
      <c r="BA78" s="122"/>
      <c r="BJ78" s="122"/>
      <c r="BT78" s="122"/>
      <c r="CD78" s="122"/>
      <c r="CN78" s="122"/>
      <c r="CX78" s="122"/>
      <c r="DH78" s="122"/>
      <c r="DR78" s="122"/>
      <c r="EB78" s="122"/>
      <c r="EL78" s="122"/>
      <c r="EV78" s="122"/>
      <c r="FF78" s="122"/>
      <c r="FP78" s="122"/>
      <c r="FZ78" s="122"/>
      <c r="GJ78" s="122"/>
      <c r="GT78" s="122"/>
      <c r="HD78" s="122"/>
      <c r="HN78" s="122"/>
      <c r="HX78" s="122"/>
    </row>
    <row xmlns:x14ac="http://schemas.microsoft.com/office/spreadsheetml/2009/9/ac" r="79" s="3" customFormat="true" x14ac:dyDescent="0.25">
      <c r="A79" s="384" t="str">
        <f ca="true">IF(ISBLANK('Data Summary'!A81),"",'Data Summary'!A81)</f>
        <v/>
      </c>
      <c r="B79" s="122"/>
      <c r="L79" s="122"/>
      <c r="V79" s="122"/>
      <c r="AF79" s="122"/>
      <c r="AP79" s="122"/>
      <c r="AZ79" s="122"/>
      <c r="BA79" s="122"/>
      <c r="BJ79" s="122"/>
      <c r="BT79" s="122"/>
      <c r="CD79" s="122"/>
      <c r="CN79" s="122"/>
      <c r="CX79" s="122"/>
      <c r="DH79" s="122"/>
      <c r="DR79" s="122"/>
      <c r="EB79" s="122"/>
      <c r="EL79" s="122"/>
      <c r="EV79" s="122"/>
      <c r="FF79" s="122"/>
      <c r="FP79" s="122"/>
      <c r="FZ79" s="122"/>
      <c r="GJ79" s="122"/>
      <c r="GT79" s="122"/>
      <c r="HD79" s="122"/>
      <c r="HN79" s="122"/>
      <c r="HX79" s="122"/>
    </row>
    <row xmlns:x14ac="http://schemas.microsoft.com/office/spreadsheetml/2009/9/ac" r="80" s="3" customFormat="true" x14ac:dyDescent="0.25">
      <c r="A80" s="384" t="str">
        <f ca="true">IF(ISBLANK('Data Summary'!A82),"",'Data Summary'!A82)</f>
        <v/>
      </c>
      <c r="B80" s="122"/>
      <c r="L80" s="122"/>
      <c r="V80" s="122"/>
      <c r="AF80" s="122"/>
      <c r="AP80" s="122"/>
      <c r="AZ80" s="122"/>
      <c r="BA80" s="122"/>
      <c r="BJ80" s="122"/>
      <c r="BT80" s="122"/>
      <c r="CD80" s="122"/>
      <c r="CN80" s="122"/>
      <c r="CX80" s="122"/>
      <c r="DH80" s="122"/>
      <c r="DR80" s="122"/>
      <c r="EB80" s="122"/>
      <c r="EL80" s="122"/>
      <c r="EV80" s="122"/>
      <c r="FF80" s="122"/>
      <c r="FP80" s="122"/>
      <c r="FZ80" s="122"/>
      <c r="GJ80" s="122"/>
      <c r="GT80" s="122"/>
      <c r="HD80" s="122"/>
      <c r="HN80" s="122"/>
      <c r="HX80" s="122"/>
    </row>
    <row xmlns:x14ac="http://schemas.microsoft.com/office/spreadsheetml/2009/9/ac" r="81" s="3" customFormat="true" x14ac:dyDescent="0.25">
      <c r="A81" s="384" t="str">
        <f ca="true">IF(ISBLANK('Data Summary'!A83),"",'Data Summary'!A83)</f>
        <v/>
      </c>
      <c r="B81" s="122"/>
      <c r="L81" s="122"/>
      <c r="V81" s="122"/>
      <c r="AF81" s="122"/>
      <c r="AP81" s="122"/>
      <c r="AZ81" s="122"/>
      <c r="BA81" s="122"/>
      <c r="BJ81" s="122"/>
      <c r="BT81" s="122"/>
      <c r="CD81" s="122"/>
      <c r="CN81" s="122"/>
      <c r="CX81" s="122"/>
      <c r="DH81" s="122"/>
      <c r="DR81" s="122"/>
      <c r="EB81" s="122"/>
      <c r="EL81" s="122"/>
      <c r="EV81" s="122"/>
      <c r="FF81" s="122"/>
      <c r="FP81" s="122"/>
      <c r="FZ81" s="122"/>
      <c r="GJ81" s="122"/>
      <c r="GT81" s="122"/>
      <c r="HD81" s="122"/>
      <c r="HN81" s="122"/>
      <c r="HX81" s="122"/>
    </row>
    <row xmlns:x14ac="http://schemas.microsoft.com/office/spreadsheetml/2009/9/ac" r="82" s="3" customFormat="true" x14ac:dyDescent="0.25">
      <c r="A82" s="384" t="str">
        <f ca="true">IF(ISBLANK('Data Summary'!A84),"",'Data Summary'!A84)</f>
        <v/>
      </c>
      <c r="B82" s="122"/>
      <c r="L82" s="122"/>
      <c r="V82" s="122"/>
      <c r="AF82" s="122"/>
      <c r="AP82" s="122"/>
      <c r="AZ82" s="122"/>
      <c r="BA82" s="122"/>
      <c r="BJ82" s="122"/>
      <c r="BT82" s="122"/>
      <c r="CD82" s="122"/>
      <c r="CN82" s="122"/>
      <c r="CX82" s="122"/>
      <c r="DH82" s="122"/>
      <c r="DR82" s="122"/>
      <c r="EB82" s="122"/>
      <c r="EL82" s="122"/>
      <c r="EV82" s="122"/>
      <c r="FF82" s="122"/>
      <c r="FP82" s="122"/>
      <c r="FZ82" s="122"/>
      <c r="GJ82" s="122"/>
      <c r="GT82" s="122"/>
      <c r="HD82" s="122"/>
      <c r="HN82" s="122"/>
      <c r="HX82" s="122"/>
    </row>
    <row xmlns:x14ac="http://schemas.microsoft.com/office/spreadsheetml/2009/9/ac" r="83" s="3" customFormat="true" x14ac:dyDescent="0.25">
      <c r="A83" s="384" t="str">
        <f ca="true">IF(ISBLANK('Data Summary'!A85),"",'Data Summary'!A85)</f>
        <v/>
      </c>
      <c r="B83" s="122"/>
      <c r="L83" s="122"/>
      <c r="V83" s="122"/>
      <c r="AF83" s="122"/>
      <c r="AP83" s="122"/>
      <c r="AZ83" s="122"/>
      <c r="BA83" s="122"/>
      <c r="BJ83" s="122"/>
      <c r="BT83" s="122"/>
      <c r="CD83" s="122"/>
      <c r="CN83" s="122"/>
      <c r="CX83" s="122"/>
      <c r="DH83" s="122"/>
      <c r="DR83" s="122"/>
      <c r="EB83" s="122"/>
      <c r="EL83" s="122"/>
      <c r="EV83" s="122"/>
      <c r="FF83" s="122"/>
      <c r="FP83" s="122"/>
      <c r="FZ83" s="122"/>
      <c r="GJ83" s="122"/>
      <c r="GT83" s="122"/>
      <c r="HD83" s="122"/>
      <c r="HN83" s="122"/>
      <c r="HX83" s="122"/>
    </row>
    <row xmlns:x14ac="http://schemas.microsoft.com/office/spreadsheetml/2009/9/ac" r="84" s="3" customFormat="true" x14ac:dyDescent="0.25">
      <c r="A84" s="384" t="str">
        <f ca="true">IF(ISBLANK('Data Summary'!A86),"",'Data Summary'!A86)</f>
        <v/>
      </c>
      <c r="B84" s="122"/>
      <c r="L84" s="122"/>
      <c r="V84" s="122"/>
      <c r="AF84" s="122"/>
      <c r="AP84" s="122"/>
      <c r="AZ84" s="122"/>
      <c r="BA84" s="122"/>
      <c r="BJ84" s="122"/>
      <c r="BT84" s="122"/>
      <c r="CD84" s="122"/>
      <c r="CN84" s="122"/>
      <c r="CX84" s="122"/>
      <c r="DH84" s="122"/>
      <c r="DR84" s="122"/>
      <c r="EB84" s="122"/>
      <c r="EL84" s="122"/>
      <c r="EV84" s="122"/>
      <c r="FF84" s="122"/>
      <c r="FP84" s="122"/>
      <c r="FZ84" s="122"/>
      <c r="GJ84" s="122"/>
      <c r="GT84" s="122"/>
      <c r="HD84" s="122"/>
      <c r="HN84" s="122"/>
      <c r="HX84" s="122"/>
    </row>
    <row xmlns:x14ac="http://schemas.microsoft.com/office/spreadsheetml/2009/9/ac" r="85" s="3" customFormat="true" x14ac:dyDescent="0.25">
      <c r="A85" s="384" t="str">
        <f ca="true">IF(ISBLANK('Data Summary'!A87),"",'Data Summary'!A87)</f>
        <v/>
      </c>
      <c r="B85" s="122"/>
      <c r="L85" s="122"/>
      <c r="V85" s="122"/>
      <c r="AF85" s="122"/>
      <c r="AP85" s="122"/>
      <c r="AZ85" s="122"/>
      <c r="BA85" s="122"/>
      <c r="BJ85" s="122"/>
      <c r="BT85" s="122"/>
      <c r="CD85" s="122"/>
      <c r="CN85" s="122"/>
      <c r="CX85" s="122"/>
      <c r="DH85" s="122"/>
      <c r="DR85" s="122"/>
      <c r="EB85" s="122"/>
      <c r="EL85" s="122"/>
      <c r="EV85" s="122"/>
      <c r="FF85" s="122"/>
      <c r="FP85" s="122"/>
      <c r="FZ85" s="122"/>
      <c r="GJ85" s="122"/>
      <c r="GT85" s="122"/>
      <c r="HD85" s="122"/>
      <c r="HN85" s="122"/>
      <c r="HX85" s="122"/>
    </row>
    <row xmlns:x14ac="http://schemas.microsoft.com/office/spreadsheetml/2009/9/ac" r="86" s="3" customFormat="true" x14ac:dyDescent="0.25">
      <c r="A86" s="384" t="str">
        <f ca="true">IF(ISBLANK('Data Summary'!A88),"",'Data Summary'!A88)</f>
        <v/>
      </c>
      <c r="B86" s="122"/>
      <c r="L86" s="122"/>
      <c r="V86" s="122"/>
      <c r="AF86" s="122"/>
      <c r="AP86" s="122"/>
      <c r="AZ86" s="122"/>
      <c r="BA86" s="122"/>
      <c r="BJ86" s="122"/>
      <c r="BT86" s="122"/>
      <c r="CD86" s="122"/>
      <c r="CN86" s="122"/>
      <c r="CX86" s="122"/>
      <c r="DH86" s="122"/>
      <c r="DR86" s="122"/>
      <c r="EB86" s="122"/>
      <c r="EL86" s="122"/>
      <c r="EV86" s="122"/>
      <c r="FF86" s="122"/>
      <c r="FP86" s="122"/>
      <c r="FZ86" s="122"/>
      <c r="GJ86" s="122"/>
      <c r="GT86" s="122"/>
      <c r="HD86" s="122"/>
      <c r="HN86" s="122"/>
      <c r="HX86" s="122"/>
    </row>
    <row xmlns:x14ac="http://schemas.microsoft.com/office/spreadsheetml/2009/9/ac" r="87" s="3" customFormat="true" x14ac:dyDescent="0.25">
      <c r="A87" s="384" t="str">
        <f ca="true">IF(ISBLANK('Data Summary'!A89),"",'Data Summary'!A89)</f>
        <v/>
      </c>
      <c r="B87" s="122"/>
      <c r="L87" s="122"/>
      <c r="V87" s="122"/>
      <c r="AF87" s="122"/>
      <c r="AP87" s="122"/>
      <c r="AZ87" s="122"/>
      <c r="BA87" s="122"/>
      <c r="BJ87" s="122"/>
      <c r="BT87" s="122"/>
      <c r="CD87" s="122"/>
      <c r="CN87" s="122"/>
      <c r="CX87" s="122"/>
      <c r="DH87" s="122"/>
      <c r="DR87" s="122"/>
      <c r="EB87" s="122"/>
      <c r="EL87" s="122"/>
      <c r="EV87" s="122"/>
      <c r="FF87" s="122"/>
      <c r="FP87" s="122"/>
      <c r="FZ87" s="122"/>
      <c r="GJ87" s="122"/>
      <c r="GT87" s="122"/>
      <c r="HD87" s="122"/>
      <c r="HN87" s="122"/>
      <c r="HX87" s="122"/>
    </row>
    <row xmlns:x14ac="http://schemas.microsoft.com/office/spreadsheetml/2009/9/ac" r="88" s="3" customFormat="true" x14ac:dyDescent="0.25">
      <c r="A88" s="384" t="str">
        <f ca="true">IF(ISBLANK('Data Summary'!A90),"",'Data Summary'!A90)</f>
        <v/>
      </c>
      <c r="B88" s="122"/>
      <c r="L88" s="122"/>
      <c r="V88" s="122"/>
      <c r="AF88" s="122"/>
      <c r="AP88" s="122"/>
      <c r="AZ88" s="122"/>
      <c r="BA88" s="122"/>
      <c r="BJ88" s="122"/>
      <c r="BT88" s="122"/>
      <c r="CD88" s="122"/>
      <c r="CN88" s="122"/>
      <c r="CX88" s="122"/>
      <c r="DH88" s="122"/>
      <c r="DR88" s="122"/>
      <c r="EB88" s="122"/>
      <c r="EL88" s="122"/>
      <c r="EV88" s="122"/>
      <c r="FF88" s="122"/>
      <c r="FP88" s="122"/>
      <c r="FZ88" s="122"/>
      <c r="GJ88" s="122"/>
      <c r="GT88" s="122"/>
      <c r="HD88" s="122"/>
      <c r="HN88" s="122"/>
      <c r="HX88" s="122"/>
    </row>
    <row xmlns:x14ac="http://schemas.microsoft.com/office/spreadsheetml/2009/9/ac" r="89" s="3" customFormat="true" x14ac:dyDescent="0.25">
      <c r="A89" s="384" t="str">
        <f ca="true">IF(ISBLANK('Data Summary'!A91),"",'Data Summary'!A91)</f>
        <v/>
      </c>
      <c r="B89" s="122"/>
      <c r="L89" s="122"/>
      <c r="V89" s="122"/>
      <c r="AF89" s="122"/>
      <c r="AP89" s="122"/>
      <c r="AZ89" s="122"/>
      <c r="BA89" s="122"/>
      <c r="BJ89" s="122"/>
      <c r="BT89" s="122"/>
      <c r="CD89" s="122"/>
      <c r="CN89" s="122"/>
      <c r="CX89" s="122"/>
      <c r="DH89" s="122"/>
      <c r="DR89" s="122"/>
      <c r="EB89" s="122"/>
      <c r="EL89" s="122"/>
      <c r="EV89" s="122"/>
      <c r="FF89" s="122"/>
      <c r="FP89" s="122"/>
      <c r="FZ89" s="122"/>
      <c r="GJ89" s="122"/>
      <c r="GT89" s="122"/>
      <c r="HD89" s="122"/>
      <c r="HN89" s="122"/>
      <c r="HX89" s="122"/>
    </row>
    <row xmlns:x14ac="http://schemas.microsoft.com/office/spreadsheetml/2009/9/ac" r="90" s="3" customFormat="true" x14ac:dyDescent="0.25">
      <c r="A90" s="384" t="str">
        <f ca="true">IF(ISBLANK('Data Summary'!A92),"",'Data Summary'!A92)</f>
        <v/>
      </c>
      <c r="B90" s="122"/>
      <c r="L90" s="122"/>
      <c r="V90" s="122"/>
      <c r="AF90" s="122"/>
      <c r="AP90" s="122"/>
      <c r="AZ90" s="122"/>
      <c r="BA90" s="122"/>
      <c r="BJ90" s="122"/>
      <c r="BT90" s="122"/>
      <c r="CD90" s="122"/>
      <c r="CN90" s="122"/>
      <c r="CX90" s="122"/>
      <c r="DH90" s="122"/>
      <c r="DR90" s="122"/>
      <c r="EB90" s="122"/>
      <c r="EL90" s="122"/>
      <c r="EV90" s="122"/>
      <c r="FF90" s="122"/>
      <c r="FP90" s="122"/>
      <c r="FZ90" s="122"/>
      <c r="GJ90" s="122"/>
      <c r="GT90" s="122"/>
      <c r="HD90" s="122"/>
      <c r="HN90" s="122"/>
      <c r="HX90" s="122"/>
    </row>
    <row xmlns:x14ac="http://schemas.microsoft.com/office/spreadsheetml/2009/9/ac" r="91" s="3" customFormat="true" x14ac:dyDescent="0.25">
      <c r="A91" s="384" t="str">
        <f ca="true">IF(ISBLANK('Data Summary'!A93),"",'Data Summary'!A93)</f>
        <v/>
      </c>
      <c r="B91" s="122"/>
      <c r="L91" s="122"/>
      <c r="V91" s="122"/>
      <c r="AF91" s="122"/>
      <c r="AP91" s="122"/>
      <c r="AZ91" s="122"/>
      <c r="BA91" s="122"/>
      <c r="BJ91" s="122"/>
      <c r="BT91" s="122"/>
      <c r="CD91" s="122"/>
      <c r="CN91" s="122"/>
      <c r="CX91" s="122"/>
      <c r="DH91" s="122"/>
      <c r="DR91" s="122"/>
      <c r="EB91" s="122"/>
      <c r="EL91" s="122"/>
      <c r="EV91" s="122"/>
      <c r="FF91" s="122"/>
      <c r="FP91" s="122"/>
      <c r="FZ91" s="122"/>
      <c r="GJ91" s="122"/>
      <c r="GT91" s="122"/>
      <c r="HD91" s="122"/>
      <c r="HN91" s="122"/>
      <c r="HX91" s="122"/>
    </row>
    <row xmlns:x14ac="http://schemas.microsoft.com/office/spreadsheetml/2009/9/ac" r="92" s="3" customFormat="true" x14ac:dyDescent="0.25">
      <c r="A92" s="384" t="str">
        <f ca="true">IF(ISBLANK('Data Summary'!A94),"",'Data Summary'!A94)</f>
        <v/>
      </c>
      <c r="B92" s="122"/>
      <c r="L92" s="122"/>
      <c r="V92" s="122"/>
      <c r="AF92" s="122"/>
      <c r="AP92" s="122"/>
      <c r="AZ92" s="122"/>
      <c r="BA92" s="122"/>
      <c r="BJ92" s="122"/>
      <c r="BT92" s="122"/>
      <c r="CD92" s="122"/>
      <c r="CN92" s="122"/>
      <c r="CX92" s="122"/>
      <c r="DH92" s="122"/>
      <c r="DR92" s="122"/>
      <c r="EB92" s="122"/>
      <c r="EL92" s="122"/>
      <c r="EV92" s="122"/>
      <c r="FF92" s="122"/>
      <c r="FP92" s="122"/>
      <c r="FZ92" s="122"/>
      <c r="GJ92" s="122"/>
      <c r="GT92" s="122"/>
      <c r="HD92" s="122"/>
      <c r="HN92" s="122"/>
      <c r="HX92" s="122"/>
    </row>
    <row xmlns:x14ac="http://schemas.microsoft.com/office/spreadsheetml/2009/9/ac" r="93" s="3" customFormat="true" x14ac:dyDescent="0.25">
      <c r="A93" s="384" t="str">
        <f ca="true">IF(ISBLANK('Data Summary'!A95),"",'Data Summary'!A95)</f>
        <v/>
      </c>
      <c r="B93" s="122"/>
      <c r="L93" s="122"/>
      <c r="V93" s="122"/>
      <c r="AF93" s="122"/>
      <c r="AP93" s="122"/>
      <c r="AZ93" s="122"/>
      <c r="BA93" s="122"/>
      <c r="BJ93" s="122"/>
      <c r="BT93" s="122"/>
      <c r="CD93" s="122"/>
      <c r="CN93" s="122"/>
      <c r="CX93" s="122"/>
      <c r="DH93" s="122"/>
      <c r="DR93" s="122"/>
      <c r="EB93" s="122"/>
      <c r="EL93" s="122"/>
      <c r="EV93" s="122"/>
      <c r="FF93" s="122"/>
      <c r="FP93" s="122"/>
      <c r="FZ93" s="122"/>
      <c r="GJ93" s="122"/>
      <c r="GT93" s="122"/>
      <c r="HD93" s="122"/>
      <c r="HN93" s="122"/>
      <c r="HX93" s="122"/>
    </row>
    <row xmlns:x14ac="http://schemas.microsoft.com/office/spreadsheetml/2009/9/ac" r="94" s="3" customFormat="true" x14ac:dyDescent="0.25">
      <c r="A94" s="384" t="str">
        <f ca="true">IF(ISBLANK('Data Summary'!A96),"",'Data Summary'!A96)</f>
        <v/>
      </c>
      <c r="B94" s="122"/>
      <c r="L94" s="122"/>
      <c r="V94" s="122"/>
      <c r="AF94" s="122"/>
      <c r="AP94" s="122"/>
      <c r="AZ94" s="122"/>
      <c r="BA94" s="122"/>
      <c r="BJ94" s="122"/>
      <c r="BT94" s="122"/>
      <c r="CD94" s="122"/>
      <c r="CN94" s="122"/>
      <c r="CX94" s="122"/>
      <c r="DH94" s="122"/>
      <c r="DR94" s="122"/>
      <c r="EB94" s="122"/>
      <c r="EL94" s="122"/>
      <c r="EV94" s="122"/>
      <c r="FF94" s="122"/>
      <c r="FP94" s="122"/>
      <c r="FZ94" s="122"/>
      <c r="GJ94" s="122"/>
      <c r="GT94" s="122"/>
      <c r="HD94" s="122"/>
      <c r="HN94" s="122"/>
      <c r="HX94" s="122"/>
    </row>
    <row xmlns:x14ac="http://schemas.microsoft.com/office/spreadsheetml/2009/9/ac" r="95" s="3" customFormat="true" x14ac:dyDescent="0.25">
      <c r="A95" s="384" t="str">
        <f ca="true">IF(ISBLANK('Data Summary'!A97),"",'Data Summary'!A97)</f>
        <v/>
      </c>
      <c r="B95" s="122"/>
      <c r="L95" s="122"/>
      <c r="V95" s="122"/>
      <c r="AF95" s="122"/>
      <c r="AP95" s="122"/>
      <c r="AZ95" s="122"/>
      <c r="BA95" s="122"/>
      <c r="BJ95" s="122"/>
      <c r="BT95" s="122"/>
      <c r="CD95" s="122"/>
      <c r="CN95" s="122"/>
      <c r="CX95" s="122"/>
      <c r="DH95" s="122"/>
      <c r="DR95" s="122"/>
      <c r="EB95" s="122"/>
      <c r="EL95" s="122"/>
      <c r="EV95" s="122"/>
      <c r="FF95" s="122"/>
      <c r="FP95" s="122"/>
      <c r="FZ95" s="122"/>
      <c r="GJ95" s="122"/>
      <c r="GT95" s="122"/>
      <c r="HD95" s="122"/>
      <c r="HN95" s="122"/>
      <c r="HX95" s="122"/>
    </row>
    <row xmlns:x14ac="http://schemas.microsoft.com/office/spreadsheetml/2009/9/ac" r="96" s="3" customFormat="true" x14ac:dyDescent="0.25">
      <c r="A96" s="384" t="str">
        <f ca="true">IF(ISBLANK('Data Summary'!A98),"",'Data Summary'!A98)</f>
        <v/>
      </c>
      <c r="B96" s="122"/>
      <c r="L96" s="122"/>
      <c r="V96" s="122"/>
      <c r="AF96" s="122"/>
      <c r="AP96" s="122"/>
      <c r="AZ96" s="122"/>
      <c r="BA96" s="122"/>
      <c r="BJ96" s="122"/>
      <c r="BT96" s="122"/>
      <c r="CD96" s="122"/>
      <c r="CN96" s="122"/>
      <c r="CX96" s="122"/>
      <c r="DH96" s="122"/>
      <c r="DR96" s="122"/>
      <c r="EB96" s="122"/>
      <c r="EL96" s="122"/>
      <c r="EV96" s="122"/>
      <c r="FF96" s="122"/>
      <c r="FP96" s="122"/>
      <c r="FZ96" s="122"/>
      <c r="GJ96" s="122"/>
      <c r="GT96" s="122"/>
      <c r="HD96" s="122"/>
      <c r="HN96" s="122"/>
      <c r="HX96" s="122"/>
    </row>
    <row xmlns:x14ac="http://schemas.microsoft.com/office/spreadsheetml/2009/9/ac" r="97" s="3" customFormat="true" x14ac:dyDescent="0.25">
      <c r="A97" s="384" t="str">
        <f ca="true">IF(ISBLANK('Data Summary'!A99),"",'Data Summary'!A99)</f>
        <v/>
      </c>
      <c r="B97" s="122"/>
      <c r="L97" s="122"/>
      <c r="V97" s="122"/>
      <c r="AF97" s="122"/>
      <c r="AP97" s="122"/>
      <c r="AZ97" s="122"/>
      <c r="BA97" s="122"/>
      <c r="BJ97" s="122"/>
      <c r="BT97" s="122"/>
      <c r="CD97" s="122"/>
      <c r="CN97" s="122"/>
      <c r="CX97" s="122"/>
      <c r="DH97" s="122"/>
      <c r="DR97" s="122"/>
      <c r="EB97" s="122"/>
      <c r="EL97" s="122"/>
      <c r="EV97" s="122"/>
      <c r="FF97" s="122"/>
      <c r="FP97" s="122"/>
      <c r="FZ97" s="122"/>
      <c r="GJ97" s="122"/>
      <c r="GT97" s="122"/>
      <c r="HD97" s="122"/>
      <c r="HN97" s="122"/>
      <c r="HX97" s="122"/>
    </row>
    <row xmlns:x14ac="http://schemas.microsoft.com/office/spreadsheetml/2009/9/ac" r="98" s="3" customFormat="true" x14ac:dyDescent="0.25">
      <c r="A98" s="384" t="str">
        <f ca="true">IF(ISBLANK('Data Summary'!A100),"",'Data Summary'!A100)</f>
        <v/>
      </c>
      <c r="B98" s="122"/>
      <c r="L98" s="122"/>
      <c r="V98" s="122"/>
      <c r="AF98" s="122"/>
      <c r="AP98" s="122"/>
      <c r="AZ98" s="122"/>
      <c r="BA98" s="122"/>
      <c r="BJ98" s="122"/>
      <c r="BT98" s="122"/>
      <c r="CD98" s="122"/>
      <c r="CN98" s="122"/>
      <c r="CX98" s="122"/>
      <c r="DH98" s="122"/>
      <c r="DR98" s="122"/>
      <c r="EB98" s="122"/>
      <c r="EL98" s="122"/>
      <c r="EV98" s="122"/>
      <c r="FF98" s="122"/>
      <c r="FP98" s="122"/>
      <c r="FZ98" s="122"/>
      <c r="GJ98" s="122"/>
      <c r="GT98" s="122"/>
      <c r="HD98" s="122"/>
      <c r="HN98" s="122"/>
      <c r="HX98" s="122"/>
    </row>
    <row xmlns:x14ac="http://schemas.microsoft.com/office/spreadsheetml/2009/9/ac" r="99" s="3" customFormat="true" x14ac:dyDescent="0.25">
      <c r="A99" s="384" t="str">
        <f ca="true">IF(ISBLANK('Data Summary'!A101),"",'Data Summary'!A101)</f>
        <v/>
      </c>
      <c r="B99" s="122"/>
      <c r="L99" s="122"/>
      <c r="V99" s="122"/>
      <c r="AF99" s="122"/>
      <c r="AP99" s="122"/>
      <c r="AZ99" s="122"/>
      <c r="BA99" s="122"/>
      <c r="BJ99" s="122"/>
      <c r="BT99" s="122"/>
      <c r="CD99" s="122"/>
      <c r="CN99" s="122"/>
      <c r="CX99" s="122"/>
      <c r="DH99" s="122"/>
      <c r="DR99" s="122"/>
      <c r="EB99" s="122"/>
      <c r="EL99" s="122"/>
      <c r="EV99" s="122"/>
      <c r="FF99" s="122"/>
      <c r="FP99" s="122"/>
      <c r="FZ99" s="122"/>
      <c r="GJ99" s="122"/>
      <c r="GT99" s="122"/>
      <c r="HD99" s="122"/>
      <c r="HN99" s="122"/>
      <c r="HX99" s="122"/>
    </row>
    <row xmlns:x14ac="http://schemas.microsoft.com/office/spreadsheetml/2009/9/ac" r="100" s="3" customFormat="true" x14ac:dyDescent="0.25">
      <c r="A100" s="384" t="str">
        <f ca="true">IF(ISBLANK('Data Summary'!A102),"",'Data Summary'!A102)</f>
        <v/>
      </c>
      <c r="B100" s="122"/>
      <c r="L100" s="122"/>
      <c r="V100" s="122"/>
      <c r="AF100" s="122"/>
      <c r="AP100" s="122"/>
      <c r="AZ100" s="122"/>
      <c r="BA100" s="122"/>
      <c r="BJ100" s="122"/>
      <c r="BT100" s="122"/>
      <c r="CD100" s="122"/>
      <c r="CN100" s="122"/>
      <c r="CX100" s="122"/>
      <c r="DH100" s="122"/>
      <c r="DR100" s="122"/>
      <c r="EB100" s="122"/>
      <c r="EL100" s="122"/>
      <c r="EV100" s="122"/>
      <c r="FF100" s="122"/>
      <c r="FP100" s="122"/>
      <c r="FZ100" s="122"/>
      <c r="GJ100" s="122"/>
      <c r="GT100" s="122"/>
      <c r="HD100" s="122"/>
      <c r="HN100" s="122"/>
      <c r="HX100" s="122"/>
    </row>
    <row xmlns:x14ac="http://schemas.microsoft.com/office/spreadsheetml/2009/9/ac" r="101" s="3" customFormat="true" x14ac:dyDescent="0.25">
      <c r="A101" s="384" t="str">
        <f ca="true">IF(ISBLANK('Data Summary'!A103),"",'Data Summary'!A103)</f>
        <v/>
      </c>
      <c r="B101" s="122"/>
      <c r="L101" s="122"/>
      <c r="V101" s="122"/>
      <c r="AF101" s="122"/>
      <c r="AP101" s="122"/>
      <c r="AZ101" s="122"/>
      <c r="BA101" s="122"/>
      <c r="BJ101" s="122"/>
      <c r="BT101" s="122"/>
      <c r="CD101" s="122"/>
      <c r="CN101" s="122"/>
      <c r="CX101" s="122"/>
      <c r="DH101" s="122"/>
      <c r="DR101" s="122"/>
      <c r="EB101" s="122"/>
      <c r="EL101" s="122"/>
      <c r="EV101" s="122"/>
      <c r="FF101" s="122"/>
      <c r="FP101" s="122"/>
      <c r="FZ101" s="122"/>
      <c r="GJ101" s="122"/>
      <c r="GT101" s="122"/>
      <c r="HD101" s="122"/>
      <c r="HN101" s="122"/>
      <c r="HX101" s="122"/>
    </row>
    <row xmlns:x14ac="http://schemas.microsoft.com/office/spreadsheetml/2009/9/ac" r="102" s="3" customFormat="true" x14ac:dyDescent="0.25">
      <c r="A102" s="384" t="str">
        <f ca="true">IF(ISBLANK('Data Summary'!A104),"",'Data Summary'!A104)</f>
        <v/>
      </c>
      <c r="B102" s="122"/>
      <c r="L102" s="122"/>
      <c r="V102" s="122"/>
      <c r="AF102" s="122"/>
      <c r="AP102" s="122"/>
      <c r="AZ102" s="122"/>
      <c r="BA102" s="122"/>
      <c r="BJ102" s="122"/>
      <c r="BT102" s="122"/>
      <c r="CD102" s="122"/>
      <c r="CN102" s="122"/>
      <c r="CX102" s="122"/>
      <c r="DH102" s="122"/>
      <c r="DR102" s="122"/>
      <c r="EB102" s="122"/>
      <c r="EL102" s="122"/>
      <c r="EV102" s="122"/>
      <c r="FF102" s="122"/>
      <c r="FP102" s="122"/>
      <c r="FZ102" s="122"/>
      <c r="GJ102" s="122"/>
      <c r="GT102" s="122"/>
      <c r="HD102" s="122"/>
      <c r="HN102" s="122"/>
      <c r="HX102" s="122"/>
    </row>
    <row xmlns:x14ac="http://schemas.microsoft.com/office/spreadsheetml/2009/9/ac" r="103" s="3" customFormat="true" x14ac:dyDescent="0.25">
      <c r="A103" s="384" t="str">
        <f ca="true">IF(ISBLANK('Data Summary'!A105),"",'Data Summary'!A105)</f>
        <v/>
      </c>
      <c r="B103" s="122"/>
      <c r="L103" s="122"/>
      <c r="V103" s="122"/>
      <c r="AF103" s="122"/>
      <c r="AP103" s="122"/>
      <c r="AZ103" s="122"/>
      <c r="BA103" s="122"/>
      <c r="BJ103" s="122"/>
      <c r="BT103" s="122"/>
      <c r="CD103" s="122"/>
      <c r="CN103" s="122"/>
      <c r="CX103" s="122"/>
      <c r="DH103" s="122"/>
      <c r="DR103" s="122"/>
      <c r="EB103" s="122"/>
      <c r="EL103" s="122"/>
      <c r="EV103" s="122"/>
      <c r="FF103" s="122"/>
      <c r="FP103" s="122"/>
      <c r="FZ103" s="122"/>
      <c r="GJ103" s="122"/>
      <c r="GT103" s="122"/>
      <c r="HD103" s="122"/>
      <c r="HN103" s="122"/>
      <c r="HX103" s="122"/>
    </row>
    <row xmlns:x14ac="http://schemas.microsoft.com/office/spreadsheetml/2009/9/ac" r="104" s="3" customFormat="true" x14ac:dyDescent="0.25">
      <c r="A104" s="384" t="str">
        <f ca="true">IF(ISBLANK('Data Summary'!A106),"",'Data Summary'!A106)</f>
        <v/>
      </c>
      <c r="B104" s="122"/>
      <c r="L104" s="122"/>
      <c r="V104" s="122"/>
      <c r="AF104" s="122"/>
      <c r="AP104" s="122"/>
      <c r="AZ104" s="122"/>
      <c r="BA104" s="122"/>
      <c r="BJ104" s="122"/>
      <c r="BT104" s="122"/>
      <c r="CD104" s="122"/>
      <c r="CN104" s="122"/>
      <c r="CX104" s="122"/>
      <c r="DH104" s="122"/>
      <c r="DR104" s="122"/>
      <c r="EB104" s="122"/>
      <c r="EL104" s="122"/>
      <c r="EV104" s="122"/>
      <c r="FF104" s="122"/>
      <c r="FP104" s="122"/>
      <c r="FZ104" s="122"/>
      <c r="GJ104" s="122"/>
      <c r="GT104" s="122"/>
      <c r="HD104" s="122"/>
      <c r="HN104" s="122"/>
      <c r="HX104" s="122"/>
    </row>
    <row xmlns:x14ac="http://schemas.microsoft.com/office/spreadsheetml/2009/9/ac" r="105" s="3" customFormat="true" x14ac:dyDescent="0.25">
      <c r="A105" s="384" t="str">
        <f ca="true">IF(ISBLANK('Data Summary'!A107),"",'Data Summary'!A107)</f>
        <v/>
      </c>
      <c r="B105" s="122"/>
      <c r="L105" s="122"/>
      <c r="V105" s="122"/>
      <c r="AF105" s="122"/>
      <c r="AP105" s="122"/>
      <c r="AZ105" s="122"/>
      <c r="BA105" s="122"/>
      <c r="BJ105" s="122"/>
      <c r="BT105" s="122"/>
      <c r="CD105" s="122"/>
      <c r="CN105" s="122"/>
      <c r="CX105" s="122"/>
      <c r="DH105" s="122"/>
      <c r="DR105" s="122"/>
      <c r="EB105" s="122"/>
      <c r="EL105" s="122"/>
      <c r="EV105" s="122"/>
      <c r="FF105" s="122"/>
      <c r="FP105" s="122"/>
      <c r="FZ105" s="122"/>
      <c r="GJ105" s="122"/>
      <c r="GT105" s="122"/>
      <c r="HD105" s="122"/>
      <c r="HN105" s="122"/>
      <c r="HX105" s="122"/>
    </row>
    <row xmlns:x14ac="http://schemas.microsoft.com/office/spreadsheetml/2009/9/ac" r="106" s="3" customFormat="true" x14ac:dyDescent="0.25">
      <c r="A106" s="384" t="str">
        <f ca="true">IF(ISBLANK('Data Summary'!A108),"",'Data Summary'!A108)</f>
        <v/>
      </c>
      <c r="B106" s="122"/>
      <c r="L106" s="122"/>
      <c r="V106" s="122"/>
      <c r="AF106" s="122"/>
      <c r="AP106" s="122"/>
      <c r="AZ106" s="122"/>
      <c r="BA106" s="122"/>
      <c r="BJ106" s="122"/>
      <c r="BT106" s="122"/>
      <c r="CD106" s="122"/>
      <c r="CN106" s="122"/>
      <c r="CX106" s="122"/>
      <c r="DH106" s="122"/>
      <c r="DR106" s="122"/>
      <c r="EB106" s="122"/>
      <c r="EL106" s="122"/>
      <c r="EV106" s="122"/>
      <c r="FF106" s="122"/>
      <c r="FP106" s="122"/>
      <c r="FZ106" s="122"/>
      <c r="GJ106" s="122"/>
      <c r="GT106" s="122"/>
      <c r="HD106" s="122"/>
      <c r="HN106" s="122"/>
      <c r="HX106" s="122"/>
    </row>
    <row xmlns:x14ac="http://schemas.microsoft.com/office/spreadsheetml/2009/9/ac" r="107" s="3" customFormat="true" x14ac:dyDescent="0.25">
      <c r="A107" s="384" t="str">
        <f ca="true">IF(ISBLANK('Data Summary'!A109),"",'Data Summary'!A109)</f>
        <v/>
      </c>
      <c r="B107" s="122"/>
      <c r="L107" s="122"/>
      <c r="V107" s="122"/>
      <c r="AF107" s="122"/>
      <c r="AP107" s="122"/>
      <c r="AZ107" s="122"/>
      <c r="BA107" s="122"/>
      <c r="BJ107" s="122"/>
      <c r="BT107" s="122"/>
      <c r="CD107" s="122"/>
      <c r="CN107" s="122"/>
      <c r="CX107" s="122"/>
      <c r="DH107" s="122"/>
      <c r="DR107" s="122"/>
      <c r="EB107" s="122"/>
      <c r="EL107" s="122"/>
      <c r="EV107" s="122"/>
      <c r="FF107" s="122"/>
      <c r="FP107" s="122"/>
      <c r="FZ107" s="122"/>
      <c r="GJ107" s="122"/>
      <c r="GT107" s="122"/>
      <c r="HD107" s="122"/>
      <c r="HN107" s="122"/>
      <c r="HX107" s="122"/>
    </row>
    <row xmlns:x14ac="http://schemas.microsoft.com/office/spreadsheetml/2009/9/ac" r="108" s="3" customFormat="true" x14ac:dyDescent="0.25">
      <c r="A108" s="384" t="str">
        <f ca="true">IF(ISBLANK('Data Summary'!A110),"",'Data Summary'!A110)</f>
        <v/>
      </c>
      <c r="B108" s="122"/>
      <c r="L108" s="122"/>
      <c r="V108" s="122"/>
      <c r="AF108" s="122"/>
      <c r="AP108" s="122"/>
      <c r="AZ108" s="122"/>
      <c r="BA108" s="122"/>
      <c r="BJ108" s="122"/>
      <c r="BT108" s="122"/>
      <c r="CD108" s="122"/>
      <c r="CN108" s="122"/>
      <c r="CX108" s="122"/>
      <c r="DH108" s="122"/>
      <c r="DR108" s="122"/>
      <c r="EB108" s="122"/>
      <c r="EL108" s="122"/>
      <c r="EV108" s="122"/>
      <c r="FF108" s="122"/>
      <c r="FP108" s="122"/>
      <c r="FZ108" s="122"/>
      <c r="GJ108" s="122"/>
      <c r="GT108" s="122"/>
      <c r="HD108" s="122"/>
      <c r="HN108" s="122"/>
      <c r="HX108" s="122"/>
    </row>
    <row xmlns:x14ac="http://schemas.microsoft.com/office/spreadsheetml/2009/9/ac" r="109" s="3" customFormat="true" x14ac:dyDescent="0.25">
      <c r="A109" s="384" t="str">
        <f ca="true">IF(ISBLANK('Data Summary'!A111),"",'Data Summary'!A111)</f>
        <v/>
      </c>
      <c r="B109" s="122"/>
      <c r="L109" s="122"/>
      <c r="V109" s="122"/>
      <c r="AF109" s="122"/>
      <c r="AP109" s="122"/>
      <c r="AZ109" s="122"/>
      <c r="BA109" s="122"/>
      <c r="BJ109" s="122"/>
      <c r="BT109" s="122"/>
      <c r="CD109" s="122"/>
      <c r="CN109" s="122"/>
      <c r="CX109" s="122"/>
      <c r="DH109" s="122"/>
      <c r="DR109" s="122"/>
      <c r="EB109" s="122"/>
      <c r="EL109" s="122"/>
      <c r="EV109" s="122"/>
      <c r="FF109" s="122"/>
      <c r="FP109" s="122"/>
      <c r="FZ109" s="122"/>
      <c r="GJ109" s="122"/>
      <c r="GT109" s="122"/>
      <c r="HD109" s="122"/>
      <c r="HN109" s="122"/>
      <c r="HX109" s="122"/>
    </row>
    <row xmlns:x14ac="http://schemas.microsoft.com/office/spreadsheetml/2009/9/ac" r="110" s="3" customFormat="true" x14ac:dyDescent="0.25">
      <c r="A110" s="384" t="str">
        <f ca="true">IF(ISBLANK('Data Summary'!A112),"",'Data Summary'!A112)</f>
        <v/>
      </c>
      <c r="B110" s="122"/>
      <c r="L110" s="122"/>
      <c r="V110" s="122"/>
      <c r="AF110" s="122"/>
      <c r="AP110" s="122"/>
      <c r="AZ110" s="122"/>
      <c r="BA110" s="122"/>
      <c r="BJ110" s="122"/>
      <c r="BT110" s="122"/>
      <c r="CD110" s="122"/>
      <c r="CN110" s="122"/>
      <c r="CX110" s="122"/>
      <c r="DH110" s="122"/>
      <c r="DR110" s="122"/>
      <c r="EB110" s="122"/>
      <c r="EL110" s="122"/>
      <c r="EV110" s="122"/>
      <c r="FF110" s="122"/>
      <c r="FP110" s="122"/>
      <c r="FZ110" s="122"/>
      <c r="GJ110" s="122"/>
      <c r="GT110" s="122"/>
      <c r="HD110" s="122"/>
      <c r="HN110" s="122"/>
      <c r="HX110" s="122"/>
    </row>
    <row xmlns:x14ac="http://schemas.microsoft.com/office/spreadsheetml/2009/9/ac" r="111" s="3" customFormat="true" x14ac:dyDescent="0.25">
      <c r="A111" s="384" t="str">
        <f ca="true">IF(ISBLANK('Data Summary'!A113),"",'Data Summary'!A113)</f>
        <v/>
      </c>
      <c r="B111" s="122"/>
      <c r="L111" s="122"/>
      <c r="V111" s="122"/>
      <c r="AF111" s="122"/>
      <c r="AP111" s="122"/>
      <c r="AZ111" s="122"/>
      <c r="BA111" s="122"/>
      <c r="BJ111" s="122"/>
      <c r="BT111" s="122"/>
      <c r="CD111" s="122"/>
      <c r="CN111" s="122"/>
      <c r="CX111" s="122"/>
      <c r="DH111" s="122"/>
      <c r="DR111" s="122"/>
      <c r="EB111" s="122"/>
      <c r="EL111" s="122"/>
      <c r="EV111" s="122"/>
      <c r="FF111" s="122"/>
      <c r="FP111" s="122"/>
      <c r="FZ111" s="122"/>
      <c r="GJ111" s="122"/>
      <c r="GT111" s="122"/>
      <c r="HD111" s="122"/>
      <c r="HN111" s="122"/>
      <c r="HX111" s="122"/>
    </row>
    <row xmlns:x14ac="http://schemas.microsoft.com/office/spreadsheetml/2009/9/ac" r="112" s="3" customFormat="true" x14ac:dyDescent="0.25">
      <c r="A112" s="384" t="str">
        <f ca="true">IF(ISBLANK('Data Summary'!A114),"",'Data Summary'!A114)</f>
        <v/>
      </c>
      <c r="B112" s="122"/>
      <c r="L112" s="122"/>
      <c r="V112" s="122"/>
      <c r="AF112" s="122"/>
      <c r="AP112" s="122"/>
      <c r="AZ112" s="122"/>
      <c r="BA112" s="122"/>
      <c r="BJ112" s="122"/>
      <c r="BT112" s="122"/>
      <c r="CD112" s="122"/>
      <c r="CN112" s="122"/>
      <c r="CX112" s="122"/>
      <c r="DH112" s="122"/>
      <c r="DR112" s="122"/>
      <c r="EB112" s="122"/>
      <c r="EL112" s="122"/>
      <c r="EV112" s="122"/>
      <c r="FF112" s="122"/>
      <c r="FP112" s="122"/>
      <c r="FZ112" s="122"/>
      <c r="GJ112" s="122"/>
      <c r="GT112" s="122"/>
      <c r="HD112" s="122"/>
      <c r="HN112" s="122"/>
      <c r="HX112" s="122"/>
    </row>
    <row xmlns:x14ac="http://schemas.microsoft.com/office/spreadsheetml/2009/9/ac" r="113" s="3" customFormat="true" x14ac:dyDescent="0.25">
      <c r="A113" s="384" t="str">
        <f ca="true">IF(ISBLANK('Data Summary'!A115),"",'Data Summary'!A115)</f>
        <v/>
      </c>
      <c r="B113" s="122"/>
      <c r="L113" s="122"/>
      <c r="V113" s="122"/>
      <c r="AF113" s="122"/>
      <c r="AP113" s="122"/>
      <c r="AZ113" s="122"/>
      <c r="BA113" s="122"/>
      <c r="BJ113" s="122"/>
      <c r="BT113" s="122"/>
      <c r="CD113" s="122"/>
      <c r="CN113" s="122"/>
      <c r="CX113" s="122"/>
      <c r="DH113" s="122"/>
      <c r="DR113" s="122"/>
      <c r="EB113" s="122"/>
      <c r="EL113" s="122"/>
      <c r="EV113" s="122"/>
      <c r="FF113" s="122"/>
      <c r="FP113" s="122"/>
      <c r="FZ113" s="122"/>
      <c r="GJ113" s="122"/>
      <c r="GT113" s="122"/>
      <c r="HD113" s="122"/>
      <c r="HN113" s="122"/>
      <c r="HX113" s="122"/>
    </row>
    <row xmlns:x14ac="http://schemas.microsoft.com/office/spreadsheetml/2009/9/ac" r="114" s="3" customFormat="true" x14ac:dyDescent="0.25">
      <c r="A114" s="384" t="str">
        <f ca="true">IF(ISBLANK('Data Summary'!A116),"",'Data Summary'!A116)</f>
        <v/>
      </c>
      <c r="B114" s="122"/>
      <c r="L114" s="122"/>
      <c r="V114" s="122"/>
      <c r="AF114" s="122"/>
      <c r="AP114" s="122"/>
      <c r="AZ114" s="122"/>
      <c r="BA114" s="122"/>
      <c r="BJ114" s="122"/>
      <c r="BT114" s="122"/>
      <c r="CD114" s="122"/>
      <c r="CN114" s="122"/>
      <c r="CX114" s="122"/>
      <c r="DH114" s="122"/>
      <c r="DR114" s="122"/>
      <c r="EB114" s="122"/>
      <c r="EL114" s="122"/>
      <c r="EV114" s="122"/>
      <c r="FF114" s="122"/>
      <c r="FP114" s="122"/>
      <c r="FZ114" s="122"/>
      <c r="GJ114" s="122"/>
      <c r="GT114" s="122"/>
      <c r="HD114" s="122"/>
      <c r="HN114" s="122"/>
      <c r="HX114" s="122"/>
    </row>
    <row xmlns:x14ac="http://schemas.microsoft.com/office/spreadsheetml/2009/9/ac" r="115" s="3" customFormat="true" x14ac:dyDescent="0.25">
      <c r="A115" s="384" t="str">
        <f ca="true">IF(ISBLANK('Data Summary'!A117),"",'Data Summary'!A117)</f>
        <v/>
      </c>
      <c r="B115" s="122"/>
      <c r="L115" s="122"/>
      <c r="V115" s="122"/>
      <c r="AF115" s="122"/>
      <c r="AP115" s="122"/>
      <c r="AZ115" s="122"/>
      <c r="BA115" s="122"/>
      <c r="BJ115" s="122"/>
      <c r="BT115" s="122"/>
      <c r="CD115" s="122"/>
      <c r="CN115" s="122"/>
      <c r="CX115" s="122"/>
      <c r="DH115" s="122"/>
      <c r="DR115" s="122"/>
      <c r="EB115" s="122"/>
      <c r="EL115" s="122"/>
      <c r="EV115" s="122"/>
      <c r="FF115" s="122"/>
      <c r="FP115" s="122"/>
      <c r="FZ115" s="122"/>
      <c r="GJ115" s="122"/>
      <c r="GT115" s="122"/>
      <c r="HD115" s="122"/>
      <c r="HN115" s="122"/>
      <c r="HX115" s="122"/>
    </row>
    <row xmlns:x14ac="http://schemas.microsoft.com/office/spreadsheetml/2009/9/ac" r="116" s="3" customFormat="true" x14ac:dyDescent="0.25">
      <c r="A116" s="384" t="str">
        <f ca="true">IF(ISBLANK('Data Summary'!A118),"",'Data Summary'!A118)</f>
        <v/>
      </c>
      <c r="B116" s="122"/>
      <c r="L116" s="122"/>
      <c r="V116" s="122"/>
      <c r="AF116" s="122"/>
      <c r="AP116" s="122"/>
      <c r="AZ116" s="122"/>
      <c r="BA116" s="122"/>
      <c r="BJ116" s="122"/>
      <c r="BT116" s="122"/>
      <c r="CD116" s="122"/>
      <c r="CN116" s="122"/>
      <c r="CX116" s="122"/>
      <c r="DH116" s="122"/>
      <c r="DR116" s="122"/>
      <c r="EB116" s="122"/>
      <c r="EL116" s="122"/>
      <c r="EV116" s="122"/>
      <c r="FF116" s="122"/>
      <c r="FP116" s="122"/>
      <c r="FZ116" s="122"/>
      <c r="GJ116" s="122"/>
      <c r="GT116" s="122"/>
      <c r="HD116" s="122"/>
      <c r="HN116" s="122"/>
      <c r="HX116" s="122"/>
    </row>
    <row xmlns:x14ac="http://schemas.microsoft.com/office/spreadsheetml/2009/9/ac" r="117" s="3" customFormat="true" x14ac:dyDescent="0.25">
      <c r="A117" s="384" t="str">
        <f ca="true">IF(ISBLANK('Data Summary'!A119),"",'Data Summary'!A119)</f>
        <v/>
      </c>
      <c r="B117" s="122"/>
      <c r="L117" s="122"/>
      <c r="V117" s="122"/>
      <c r="AF117" s="122"/>
      <c r="AP117" s="122"/>
      <c r="AZ117" s="122"/>
      <c r="BA117" s="122"/>
      <c r="BJ117" s="122"/>
      <c r="BT117" s="122"/>
      <c r="CD117" s="122"/>
      <c r="CN117" s="122"/>
      <c r="CX117" s="122"/>
      <c r="DH117" s="122"/>
      <c r="DR117" s="122"/>
      <c r="EB117" s="122"/>
      <c r="EL117" s="122"/>
      <c r="EV117" s="122"/>
      <c r="FF117" s="122"/>
      <c r="FP117" s="122"/>
      <c r="FZ117" s="122"/>
      <c r="GJ117" s="122"/>
      <c r="GT117" s="122"/>
      <c r="HD117" s="122"/>
      <c r="HN117" s="122"/>
      <c r="HX117" s="122"/>
    </row>
    <row xmlns:x14ac="http://schemas.microsoft.com/office/spreadsheetml/2009/9/ac" r="118" s="3" customFormat="true" x14ac:dyDescent="0.25">
      <c r="A118" s="384" t="str">
        <f ca="true">IF(ISBLANK('Data Summary'!A120),"",'Data Summary'!A120)</f>
        <v/>
      </c>
      <c r="B118" s="122"/>
      <c r="L118" s="122"/>
      <c r="V118" s="122"/>
      <c r="AF118" s="122"/>
      <c r="AP118" s="122"/>
      <c r="AZ118" s="122"/>
      <c r="BA118" s="122"/>
      <c r="BJ118" s="122"/>
      <c r="BT118" s="122"/>
      <c r="CD118" s="122"/>
      <c r="CN118" s="122"/>
      <c r="CX118" s="122"/>
      <c r="DH118" s="122"/>
      <c r="DR118" s="122"/>
      <c r="EB118" s="122"/>
      <c r="EL118" s="122"/>
      <c r="EV118" s="122"/>
      <c r="FF118" s="122"/>
      <c r="FP118" s="122"/>
      <c r="FZ118" s="122"/>
      <c r="GJ118" s="122"/>
      <c r="GT118" s="122"/>
      <c r="HD118" s="122"/>
      <c r="HN118" s="122"/>
      <c r="HX118" s="122"/>
    </row>
    <row xmlns:x14ac="http://schemas.microsoft.com/office/spreadsheetml/2009/9/ac" r="119" s="3" customFormat="true" x14ac:dyDescent="0.25">
      <c r="A119" s="384" t="str">
        <f ca="true">IF(ISBLANK('Data Summary'!A121),"",'Data Summary'!A121)</f>
        <v/>
      </c>
      <c r="B119" s="122"/>
      <c r="L119" s="122"/>
      <c r="V119" s="122"/>
      <c r="AF119" s="122"/>
      <c r="AP119" s="122"/>
      <c r="AZ119" s="122"/>
      <c r="BA119" s="122"/>
      <c r="BJ119" s="122"/>
      <c r="BT119" s="122"/>
      <c r="CD119" s="122"/>
      <c r="CN119" s="122"/>
      <c r="CX119" s="122"/>
      <c r="DH119" s="122"/>
      <c r="DR119" s="122"/>
      <c r="EB119" s="122"/>
      <c r="EL119" s="122"/>
      <c r="EV119" s="122"/>
      <c r="FF119" s="122"/>
      <c r="FP119" s="122"/>
      <c r="FZ119" s="122"/>
      <c r="GJ119" s="122"/>
      <c r="GT119" s="122"/>
      <c r="HD119" s="122"/>
      <c r="HN119" s="122"/>
      <c r="HX119" s="122"/>
    </row>
    <row xmlns:x14ac="http://schemas.microsoft.com/office/spreadsheetml/2009/9/ac" r="120" s="3" customFormat="true" x14ac:dyDescent="0.25">
      <c r="A120" s="384" t="str">
        <f ca="true">IF(ISBLANK('Data Summary'!A122),"",'Data Summary'!A122)</f>
        <v/>
      </c>
      <c r="B120" s="122"/>
      <c r="L120" s="122"/>
      <c r="V120" s="122"/>
      <c r="AF120" s="122"/>
      <c r="AP120" s="122"/>
      <c r="AZ120" s="122"/>
      <c r="BA120" s="122"/>
      <c r="BJ120" s="122"/>
      <c r="BT120" s="122"/>
      <c r="CD120" s="122"/>
      <c r="CN120" s="122"/>
      <c r="CX120" s="122"/>
      <c r="DH120" s="122"/>
      <c r="DR120" s="122"/>
      <c r="EB120" s="122"/>
      <c r="EL120" s="122"/>
      <c r="EV120" s="122"/>
      <c r="FF120" s="122"/>
      <c r="FP120" s="122"/>
      <c r="FZ120" s="122"/>
      <c r="GJ120" s="122"/>
      <c r="GT120" s="122"/>
      <c r="HD120" s="122"/>
      <c r="HN120" s="122"/>
      <c r="HX120" s="122"/>
    </row>
    <row xmlns:x14ac="http://schemas.microsoft.com/office/spreadsheetml/2009/9/ac" r="121" s="3" customFormat="true" x14ac:dyDescent="0.25">
      <c r="A121" s="384" t="str">
        <f ca="true">IF(ISBLANK('Data Summary'!A123),"",'Data Summary'!A123)</f>
        <v/>
      </c>
      <c r="B121" s="122"/>
      <c r="L121" s="122"/>
      <c r="V121" s="122"/>
      <c r="AF121" s="122"/>
      <c r="AP121" s="122"/>
      <c r="AZ121" s="122"/>
      <c r="BA121" s="122"/>
      <c r="BJ121" s="122"/>
      <c r="BT121" s="122"/>
      <c r="CD121" s="122"/>
      <c r="CN121" s="122"/>
      <c r="CX121" s="122"/>
      <c r="DH121" s="122"/>
      <c r="DR121" s="122"/>
      <c r="EB121" s="122"/>
      <c r="EL121" s="122"/>
      <c r="EV121" s="122"/>
      <c r="FF121" s="122"/>
      <c r="FP121" s="122"/>
      <c r="FZ121" s="122"/>
      <c r="GJ121" s="122"/>
      <c r="GT121" s="122"/>
      <c r="HD121" s="122"/>
      <c r="HN121" s="122"/>
      <c r="HX121" s="122"/>
    </row>
    <row xmlns:x14ac="http://schemas.microsoft.com/office/spreadsheetml/2009/9/ac" r="122" s="3" customFormat="true" x14ac:dyDescent="0.25">
      <c r="A122" s="384" t="str">
        <f ca="true">IF(ISBLANK('Data Summary'!A124),"",'Data Summary'!A124)</f>
        <v/>
      </c>
      <c r="B122" s="122"/>
      <c r="L122" s="122"/>
      <c r="V122" s="122"/>
      <c r="AF122" s="122"/>
      <c r="AP122" s="122"/>
      <c r="AZ122" s="122"/>
      <c r="BA122" s="122"/>
      <c r="BJ122" s="122"/>
      <c r="BT122" s="122"/>
      <c r="CD122" s="122"/>
      <c r="CN122" s="122"/>
      <c r="CX122" s="122"/>
      <c r="DH122" s="122"/>
      <c r="DR122" s="122"/>
      <c r="EB122" s="122"/>
      <c r="EL122" s="122"/>
      <c r="EV122" s="122"/>
      <c r="FF122" s="122"/>
      <c r="FP122" s="122"/>
      <c r="FZ122" s="122"/>
      <c r="GJ122" s="122"/>
      <c r="GT122" s="122"/>
      <c r="HD122" s="122"/>
      <c r="HN122" s="122"/>
      <c r="HX122" s="122"/>
    </row>
    <row xmlns:x14ac="http://schemas.microsoft.com/office/spreadsheetml/2009/9/ac" r="123" s="3" customFormat="true" x14ac:dyDescent="0.25">
      <c r="A123" s="384" t="str">
        <f ca="true">IF(ISBLANK('Data Summary'!A125),"",'Data Summary'!A125)</f>
        <v/>
      </c>
      <c r="B123" s="122"/>
      <c r="L123" s="122"/>
      <c r="V123" s="122"/>
      <c r="AF123" s="122"/>
      <c r="AP123" s="122"/>
      <c r="AZ123" s="122"/>
      <c r="BA123" s="122"/>
      <c r="BJ123" s="122"/>
      <c r="BT123" s="122"/>
      <c r="CD123" s="122"/>
      <c r="CN123" s="122"/>
      <c r="CX123" s="122"/>
      <c r="DH123" s="122"/>
      <c r="DR123" s="122"/>
      <c r="EB123" s="122"/>
      <c r="EL123" s="122"/>
      <c r="EV123" s="122"/>
      <c r="FF123" s="122"/>
      <c r="FP123" s="122"/>
      <c r="FZ123" s="122"/>
      <c r="GJ123" s="122"/>
      <c r="GT123" s="122"/>
      <c r="HD123" s="122"/>
      <c r="HN123" s="122"/>
      <c r="HX123" s="122"/>
    </row>
    <row xmlns:x14ac="http://schemas.microsoft.com/office/spreadsheetml/2009/9/ac" r="124" s="3" customFormat="true" x14ac:dyDescent="0.25">
      <c r="A124" s="384" t="str">
        <f ca="true">IF(ISBLANK('Data Summary'!A126),"",'Data Summary'!A126)</f>
        <v/>
      </c>
      <c r="B124" s="122"/>
      <c r="L124" s="122"/>
      <c r="V124" s="122"/>
      <c r="AF124" s="122"/>
      <c r="AP124" s="122"/>
      <c r="AZ124" s="122"/>
      <c r="BA124" s="122"/>
      <c r="BJ124" s="122"/>
      <c r="BT124" s="122"/>
      <c r="CD124" s="122"/>
      <c r="CN124" s="122"/>
      <c r="CX124" s="122"/>
      <c r="DH124" s="122"/>
      <c r="DR124" s="122"/>
      <c r="EB124" s="122"/>
      <c r="EL124" s="122"/>
      <c r="EV124" s="122"/>
      <c r="FF124" s="122"/>
      <c r="FP124" s="122"/>
      <c r="FZ124" s="122"/>
      <c r="GJ124" s="122"/>
      <c r="GT124" s="122"/>
      <c r="HD124" s="122"/>
      <c r="HN124" s="122"/>
      <c r="HX124" s="122"/>
    </row>
    <row xmlns:x14ac="http://schemas.microsoft.com/office/spreadsheetml/2009/9/ac" r="125" s="3" customFormat="true" x14ac:dyDescent="0.25">
      <c r="A125" s="384" t="str">
        <f ca="true">IF(ISBLANK('Data Summary'!A127),"",'Data Summary'!A127)</f>
        <v/>
      </c>
      <c r="B125" s="122"/>
      <c r="L125" s="122"/>
      <c r="V125" s="122"/>
      <c r="AF125" s="122"/>
      <c r="AP125" s="122"/>
      <c r="AZ125" s="122"/>
      <c r="BA125" s="122"/>
      <c r="BJ125" s="122"/>
      <c r="BT125" s="122"/>
      <c r="CD125" s="122"/>
      <c r="CN125" s="122"/>
      <c r="CX125" s="122"/>
      <c r="DH125" s="122"/>
      <c r="DR125" s="122"/>
      <c r="EB125" s="122"/>
      <c r="EL125" s="122"/>
      <c r="EV125" s="122"/>
      <c r="FF125" s="122"/>
      <c r="FP125" s="122"/>
      <c r="FZ125" s="122"/>
      <c r="GJ125" s="122"/>
      <c r="GT125" s="122"/>
      <c r="HD125" s="122"/>
      <c r="HN125" s="122"/>
      <c r="HX125" s="122"/>
    </row>
    <row xmlns:x14ac="http://schemas.microsoft.com/office/spreadsheetml/2009/9/ac" r="126" s="3" customFormat="true" x14ac:dyDescent="0.25">
      <c r="A126" s="384" t="str">
        <f ca="true">IF(ISBLANK('Data Summary'!A128),"",'Data Summary'!A128)</f>
        <v/>
      </c>
      <c r="B126" s="122"/>
      <c r="L126" s="122"/>
      <c r="V126" s="122"/>
      <c r="AF126" s="122"/>
      <c r="AP126" s="122"/>
      <c r="AZ126" s="122"/>
      <c r="BA126" s="122"/>
      <c r="BJ126" s="122"/>
      <c r="BT126" s="122"/>
      <c r="CD126" s="122"/>
      <c r="CN126" s="122"/>
      <c r="CX126" s="122"/>
      <c r="DH126" s="122"/>
      <c r="DR126" s="122"/>
      <c r="EB126" s="122"/>
      <c r="EL126" s="122"/>
      <c r="EV126" s="122"/>
      <c r="FF126" s="122"/>
      <c r="FP126" s="122"/>
      <c r="FZ126" s="122"/>
      <c r="GJ126" s="122"/>
      <c r="GT126" s="122"/>
      <c r="HD126" s="122"/>
      <c r="HN126" s="122"/>
      <c r="HX126" s="122"/>
    </row>
    <row xmlns:x14ac="http://schemas.microsoft.com/office/spreadsheetml/2009/9/ac" r="127" s="3" customFormat="true" x14ac:dyDescent="0.25">
      <c r="A127" s="384" t="str">
        <f ca="true">IF(ISBLANK('Data Summary'!A129),"",'Data Summary'!A129)</f>
        <v/>
      </c>
      <c r="B127" s="122"/>
      <c r="L127" s="122"/>
      <c r="V127" s="122"/>
      <c r="AF127" s="122"/>
      <c r="AP127" s="122"/>
      <c r="AZ127" s="122"/>
      <c r="BA127" s="122"/>
      <c r="BJ127" s="122"/>
      <c r="BT127" s="122"/>
      <c r="CD127" s="122"/>
      <c r="CN127" s="122"/>
      <c r="CX127" s="122"/>
      <c r="DH127" s="122"/>
      <c r="DR127" s="122"/>
      <c r="EB127" s="122"/>
      <c r="EL127" s="122"/>
      <c r="EV127" s="122"/>
      <c r="FF127" s="122"/>
      <c r="FP127" s="122"/>
      <c r="FZ127" s="122"/>
      <c r="GJ127" s="122"/>
      <c r="GT127" s="122"/>
      <c r="HD127" s="122"/>
      <c r="HN127" s="122"/>
      <c r="HX127" s="122"/>
    </row>
    <row xmlns:x14ac="http://schemas.microsoft.com/office/spreadsheetml/2009/9/ac" r="128" s="3" customFormat="true" x14ac:dyDescent="0.25">
      <c r="A128" s="384" t="str">
        <f ca="true">IF(ISBLANK('Data Summary'!A130),"",'Data Summary'!A130)</f>
        <v/>
      </c>
      <c r="B128" s="122"/>
      <c r="L128" s="122"/>
      <c r="V128" s="122"/>
      <c r="AF128" s="122"/>
      <c r="AP128" s="122"/>
      <c r="AZ128" s="122"/>
      <c r="BA128" s="122"/>
      <c r="BJ128" s="122"/>
      <c r="BT128" s="122"/>
      <c r="CD128" s="122"/>
      <c r="CN128" s="122"/>
      <c r="CX128" s="122"/>
      <c r="DH128" s="122"/>
      <c r="DR128" s="122"/>
      <c r="EB128" s="122"/>
      <c r="EL128" s="122"/>
      <c r="EV128" s="122"/>
      <c r="FF128" s="122"/>
      <c r="FP128" s="122"/>
      <c r="FZ128" s="122"/>
      <c r="GJ128" s="122"/>
      <c r="GT128" s="122"/>
      <c r="HD128" s="122"/>
      <c r="HN128" s="122"/>
      <c r="HX128" s="122"/>
    </row>
    <row xmlns:x14ac="http://schemas.microsoft.com/office/spreadsheetml/2009/9/ac" r="129" s="3" customFormat="true" x14ac:dyDescent="0.25">
      <c r="A129" s="384" t="str">
        <f ca="true">IF(ISBLANK('Data Summary'!A131),"",'Data Summary'!A131)</f>
        <v/>
      </c>
      <c r="B129" s="122"/>
      <c r="L129" s="122"/>
      <c r="V129" s="122"/>
      <c r="AF129" s="122"/>
      <c r="AP129" s="122"/>
      <c r="AZ129" s="122"/>
      <c r="BA129" s="122"/>
      <c r="BJ129" s="122"/>
      <c r="BT129" s="122"/>
      <c r="CD129" s="122"/>
      <c r="CN129" s="122"/>
      <c r="CX129" s="122"/>
      <c r="DH129" s="122"/>
      <c r="DR129" s="122"/>
      <c r="EB129" s="122"/>
      <c r="EL129" s="122"/>
      <c r="EV129" s="122"/>
      <c r="FF129" s="122"/>
      <c r="FP129" s="122"/>
      <c r="FZ129" s="122"/>
      <c r="GJ129" s="122"/>
      <c r="GT129" s="122"/>
      <c r="HD129" s="122"/>
      <c r="HN129" s="122"/>
      <c r="HX129" s="122"/>
    </row>
    <row xmlns:x14ac="http://schemas.microsoft.com/office/spreadsheetml/2009/9/ac" r="130" s="3" customFormat="true" x14ac:dyDescent="0.25">
      <c r="A130" s="384" t="str">
        <f ca="true">IF(ISBLANK('Data Summary'!A132),"",'Data Summary'!A132)</f>
        <v/>
      </c>
      <c r="B130" s="122"/>
      <c r="L130" s="122"/>
      <c r="V130" s="122"/>
      <c r="AF130" s="122"/>
      <c r="AP130" s="122"/>
      <c r="AZ130" s="122"/>
      <c r="BA130" s="122"/>
      <c r="BJ130" s="122"/>
      <c r="BT130" s="122"/>
      <c r="CD130" s="122"/>
      <c r="CN130" s="122"/>
      <c r="CX130" s="122"/>
      <c r="DH130" s="122"/>
      <c r="DR130" s="122"/>
      <c r="EB130" s="122"/>
      <c r="EL130" s="122"/>
      <c r="EV130" s="122"/>
      <c r="FF130" s="122"/>
      <c r="FP130" s="122"/>
      <c r="FZ130" s="122"/>
      <c r="GJ130" s="122"/>
      <c r="GT130" s="122"/>
      <c r="HD130" s="122"/>
      <c r="HN130" s="122"/>
      <c r="HX130" s="122"/>
    </row>
    <row xmlns:x14ac="http://schemas.microsoft.com/office/spreadsheetml/2009/9/ac" r="131" s="3" customFormat="true" x14ac:dyDescent="0.25">
      <c r="A131" s="384" t="str">
        <f ca="true">IF(ISBLANK('Data Summary'!A133),"",'Data Summary'!A133)</f>
        <v/>
      </c>
      <c r="B131" s="122"/>
      <c r="L131" s="122"/>
      <c r="V131" s="122"/>
      <c r="AF131" s="122"/>
      <c r="AP131" s="122"/>
      <c r="AZ131" s="122"/>
      <c r="BA131" s="122"/>
      <c r="BJ131" s="122"/>
      <c r="BT131" s="122"/>
      <c r="CD131" s="122"/>
      <c r="CN131" s="122"/>
      <c r="CX131" s="122"/>
      <c r="DH131" s="122"/>
      <c r="DR131" s="122"/>
      <c r="EB131" s="122"/>
      <c r="EL131" s="122"/>
      <c r="EV131" s="122"/>
      <c r="FF131" s="122"/>
      <c r="FP131" s="122"/>
      <c r="FZ131" s="122"/>
      <c r="GJ131" s="122"/>
      <c r="GT131" s="122"/>
      <c r="HD131" s="122"/>
      <c r="HN131" s="122"/>
      <c r="HX131" s="122"/>
    </row>
    <row xmlns:x14ac="http://schemas.microsoft.com/office/spreadsheetml/2009/9/ac" r="132" s="3" customFormat="true" x14ac:dyDescent="0.25">
      <c r="A132" s="384" t="str">
        <f ca="true">IF(ISBLANK('Data Summary'!A134),"",'Data Summary'!A134)</f>
        <v/>
      </c>
      <c r="B132" s="122"/>
      <c r="L132" s="122"/>
      <c r="V132" s="122"/>
      <c r="AF132" s="122"/>
      <c r="AP132" s="122"/>
      <c r="AZ132" s="122"/>
      <c r="BA132" s="122"/>
      <c r="BJ132" s="122"/>
      <c r="BT132" s="122"/>
      <c r="CD132" s="122"/>
      <c r="CN132" s="122"/>
      <c r="CX132" s="122"/>
      <c r="DH132" s="122"/>
      <c r="DR132" s="122"/>
      <c r="EB132" s="122"/>
      <c r="EL132" s="122"/>
      <c r="EV132" s="122"/>
      <c r="FF132" s="122"/>
      <c r="FP132" s="122"/>
      <c r="FZ132" s="122"/>
      <c r="GJ132" s="122"/>
      <c r="GT132" s="122"/>
      <c r="HD132" s="122"/>
      <c r="HN132" s="122"/>
      <c r="HX132" s="122"/>
    </row>
    <row xmlns:x14ac="http://schemas.microsoft.com/office/spreadsheetml/2009/9/ac" r="133" s="3" customFormat="true" x14ac:dyDescent="0.25">
      <c r="A133" s="384" t="str">
        <f ca="true">IF(ISBLANK('Data Summary'!A135),"",'Data Summary'!A135)</f>
        <v/>
      </c>
      <c r="B133" s="122"/>
      <c r="L133" s="122"/>
      <c r="V133" s="122"/>
      <c r="AF133" s="122"/>
      <c r="AP133" s="122"/>
      <c r="AZ133" s="122"/>
      <c r="BA133" s="122"/>
      <c r="BJ133" s="122"/>
      <c r="BT133" s="122"/>
      <c r="CD133" s="122"/>
      <c r="CN133" s="122"/>
      <c r="CX133" s="122"/>
      <c r="DH133" s="122"/>
      <c r="DR133" s="122"/>
      <c r="EB133" s="122"/>
      <c r="EL133" s="122"/>
      <c r="EV133" s="122"/>
      <c r="FF133" s="122"/>
      <c r="FP133" s="122"/>
      <c r="FZ133" s="122"/>
      <c r="GJ133" s="122"/>
      <c r="GT133" s="122"/>
      <c r="HD133" s="122"/>
      <c r="HN133" s="122"/>
      <c r="HX133" s="122"/>
    </row>
    <row xmlns:x14ac="http://schemas.microsoft.com/office/spreadsheetml/2009/9/ac" r="134" s="3" customFormat="true" x14ac:dyDescent="0.25">
      <c r="A134" s="384" t="str">
        <f ca="true">IF(ISBLANK('Data Summary'!A136),"",'Data Summary'!A136)</f>
        <v/>
      </c>
      <c r="B134" s="122"/>
      <c r="L134" s="122"/>
      <c r="V134" s="122"/>
      <c r="AF134" s="122"/>
      <c r="AP134" s="122"/>
      <c r="AZ134" s="122"/>
      <c r="BA134" s="122"/>
      <c r="BJ134" s="122"/>
      <c r="BT134" s="122"/>
      <c r="CD134" s="122"/>
      <c r="CN134" s="122"/>
      <c r="CX134" s="122"/>
      <c r="DH134" s="122"/>
      <c r="DR134" s="122"/>
      <c r="EB134" s="122"/>
      <c r="EL134" s="122"/>
      <c r="EV134" s="122"/>
      <c r="FF134" s="122"/>
      <c r="FP134" s="122"/>
      <c r="FZ134" s="122"/>
      <c r="GJ134" s="122"/>
      <c r="GT134" s="122"/>
      <c r="HD134" s="122"/>
      <c r="HN134" s="122"/>
      <c r="HX134" s="122"/>
    </row>
    <row xmlns:x14ac="http://schemas.microsoft.com/office/spreadsheetml/2009/9/ac" r="135" s="3" customFormat="true" x14ac:dyDescent="0.25">
      <c r="A135" s="384" t="str">
        <f ca="true">IF(ISBLANK('Data Summary'!A137),"",'Data Summary'!A137)</f>
        <v/>
      </c>
      <c r="B135" s="122"/>
      <c r="L135" s="122"/>
      <c r="V135" s="122"/>
      <c r="AF135" s="122"/>
      <c r="AP135" s="122"/>
      <c r="AZ135" s="122"/>
      <c r="BA135" s="122"/>
      <c r="BJ135" s="122"/>
      <c r="BT135" s="122"/>
      <c r="CD135" s="122"/>
      <c r="CN135" s="122"/>
      <c r="CX135" s="122"/>
      <c r="DH135" s="122"/>
      <c r="DR135" s="122"/>
      <c r="EB135" s="122"/>
      <c r="EL135" s="122"/>
      <c r="EV135" s="122"/>
      <c r="FF135" s="122"/>
      <c r="FP135" s="122"/>
      <c r="FZ135" s="122"/>
      <c r="GJ135" s="122"/>
      <c r="GT135" s="122"/>
      <c r="HD135" s="122"/>
      <c r="HN135" s="122"/>
      <c r="HX135" s="122"/>
    </row>
    <row xmlns:x14ac="http://schemas.microsoft.com/office/spreadsheetml/2009/9/ac" r="136" s="3" customFormat="true" x14ac:dyDescent="0.25">
      <c r="A136" s="384" t="str">
        <f ca="true">IF(ISBLANK('Data Summary'!A138),"",'Data Summary'!A138)</f>
        <v/>
      </c>
      <c r="B136" s="122"/>
      <c r="L136" s="122"/>
      <c r="V136" s="122"/>
      <c r="AF136" s="122"/>
      <c r="AP136" s="122"/>
      <c r="AZ136" s="122"/>
      <c r="BA136" s="122"/>
      <c r="BJ136" s="122"/>
      <c r="BT136" s="122"/>
      <c r="CD136" s="122"/>
      <c r="CN136" s="122"/>
      <c r="CX136" s="122"/>
      <c r="DH136" s="122"/>
      <c r="DR136" s="122"/>
      <c r="EB136" s="122"/>
      <c r="EL136" s="122"/>
      <c r="EV136" s="122"/>
      <c r="FF136" s="122"/>
      <c r="FP136" s="122"/>
      <c r="FZ136" s="122"/>
      <c r="GJ136" s="122"/>
      <c r="GT136" s="122"/>
      <c r="HD136" s="122"/>
      <c r="HN136" s="122"/>
      <c r="HX136" s="122"/>
    </row>
    <row xmlns:x14ac="http://schemas.microsoft.com/office/spreadsheetml/2009/9/ac" r="137" s="3" customFormat="true" x14ac:dyDescent="0.25">
      <c r="A137" s="384" t="str">
        <f ca="true">IF(ISBLANK('Data Summary'!A139),"",'Data Summary'!A139)</f>
        <v/>
      </c>
      <c r="B137" s="122"/>
      <c r="L137" s="122"/>
      <c r="V137" s="122"/>
      <c r="AF137" s="122"/>
      <c r="AP137" s="122"/>
      <c r="AZ137" s="122"/>
      <c r="BA137" s="122"/>
      <c r="BJ137" s="122"/>
      <c r="BT137" s="122"/>
      <c r="CD137" s="122"/>
      <c r="CN137" s="122"/>
      <c r="CX137" s="122"/>
      <c r="DH137" s="122"/>
      <c r="DR137" s="122"/>
      <c r="EB137" s="122"/>
      <c r="EL137" s="122"/>
      <c r="EV137" s="122"/>
      <c r="FF137" s="122"/>
      <c r="FP137" s="122"/>
      <c r="FZ137" s="122"/>
      <c r="GJ137" s="122"/>
      <c r="GT137" s="122"/>
      <c r="HD137" s="122"/>
      <c r="HN137" s="122"/>
      <c r="HX137" s="122"/>
    </row>
    <row xmlns:x14ac="http://schemas.microsoft.com/office/spreadsheetml/2009/9/ac" r="138" s="3" customFormat="true" x14ac:dyDescent="0.25">
      <c r="A138" s="384" t="str">
        <f ca="true">IF(ISBLANK('Data Summary'!A140),"",'Data Summary'!A140)</f>
        <v/>
      </c>
      <c r="B138" s="122"/>
      <c r="L138" s="122"/>
      <c r="V138" s="122"/>
      <c r="AF138" s="122"/>
      <c r="AP138" s="122"/>
      <c r="AZ138" s="122"/>
      <c r="BA138" s="122"/>
      <c r="BJ138" s="122"/>
      <c r="BT138" s="122"/>
      <c r="CD138" s="122"/>
      <c r="CN138" s="122"/>
      <c r="CX138" s="122"/>
      <c r="DH138" s="122"/>
      <c r="DR138" s="122"/>
      <c r="EB138" s="122"/>
      <c r="EL138" s="122"/>
      <c r="EV138" s="122"/>
      <c r="FF138" s="122"/>
      <c r="FP138" s="122"/>
      <c r="FZ138" s="122"/>
      <c r="GJ138" s="122"/>
      <c r="GT138" s="122"/>
      <c r="HD138" s="122"/>
      <c r="HN138" s="122"/>
      <c r="HX138" s="122"/>
    </row>
    <row xmlns:x14ac="http://schemas.microsoft.com/office/spreadsheetml/2009/9/ac" r="139" s="3" customFormat="true" x14ac:dyDescent="0.25">
      <c r="A139" s="384" t="str">
        <f ca="true">IF(ISBLANK('Data Summary'!A141),"",'Data Summary'!A141)</f>
        <v/>
      </c>
      <c r="B139" s="122"/>
      <c r="L139" s="122"/>
      <c r="V139" s="122"/>
      <c r="AF139" s="122"/>
      <c r="AP139" s="122"/>
      <c r="AZ139" s="122"/>
      <c r="BA139" s="122"/>
      <c r="BJ139" s="122"/>
      <c r="BT139" s="122"/>
      <c r="CD139" s="122"/>
      <c r="CN139" s="122"/>
      <c r="CX139" s="122"/>
      <c r="DH139" s="122"/>
      <c r="DR139" s="122"/>
      <c r="EB139" s="122"/>
      <c r="EL139" s="122"/>
      <c r="EV139" s="122"/>
      <c r="FF139" s="122"/>
      <c r="FP139" s="122"/>
      <c r="FZ139" s="122"/>
      <c r="GJ139" s="122"/>
      <c r="GT139" s="122"/>
      <c r="HD139" s="122"/>
      <c r="HN139" s="122"/>
      <c r="HX139" s="122"/>
    </row>
    <row xmlns:x14ac="http://schemas.microsoft.com/office/spreadsheetml/2009/9/ac" r="140" s="3" customFormat="true" x14ac:dyDescent="0.25">
      <c r="A140" s="384" t="str">
        <f ca="true">IF(ISBLANK('Data Summary'!A142),"",'Data Summary'!A142)</f>
        <v/>
      </c>
      <c r="B140" s="122"/>
      <c r="L140" s="122"/>
      <c r="V140" s="122"/>
      <c r="AF140" s="122"/>
      <c r="AP140" s="122"/>
      <c r="AZ140" s="122"/>
      <c r="BA140" s="122"/>
      <c r="BJ140" s="122"/>
      <c r="BT140" s="122"/>
      <c r="CD140" s="122"/>
      <c r="CN140" s="122"/>
      <c r="CX140" s="122"/>
      <c r="DH140" s="122"/>
      <c r="DR140" s="122"/>
      <c r="EB140" s="122"/>
      <c r="EL140" s="122"/>
      <c r="EV140" s="122"/>
      <c r="FF140" s="122"/>
      <c r="FP140" s="122"/>
      <c r="FZ140" s="122"/>
      <c r="GJ140" s="122"/>
      <c r="GT140" s="122"/>
      <c r="HD140" s="122"/>
      <c r="HN140" s="122"/>
      <c r="HX140" s="122"/>
    </row>
    <row xmlns:x14ac="http://schemas.microsoft.com/office/spreadsheetml/2009/9/ac" r="141" s="3" customFormat="true" x14ac:dyDescent="0.25">
      <c r="A141" s="384" t="str">
        <f ca="true">IF(ISBLANK('Data Summary'!A143),"",'Data Summary'!A143)</f>
        <v/>
      </c>
      <c r="B141" s="122"/>
      <c r="L141" s="122"/>
      <c r="V141" s="122"/>
      <c r="AF141" s="122"/>
      <c r="AP141" s="122"/>
      <c r="AZ141" s="122"/>
      <c r="BA141" s="122"/>
      <c r="BJ141" s="122"/>
      <c r="BT141" s="122"/>
      <c r="CD141" s="122"/>
      <c r="CN141" s="122"/>
      <c r="CX141" s="122"/>
      <c r="DH141" s="122"/>
      <c r="DR141" s="122"/>
      <c r="EB141" s="122"/>
      <c r="EL141" s="122"/>
      <c r="EV141" s="122"/>
      <c r="FF141" s="122"/>
      <c r="FP141" s="122"/>
      <c r="FZ141" s="122"/>
      <c r="GJ141" s="122"/>
      <c r="GT141" s="122"/>
      <c r="HD141" s="122"/>
      <c r="HN141" s="122"/>
      <c r="HX141" s="122"/>
    </row>
    <row xmlns:x14ac="http://schemas.microsoft.com/office/spreadsheetml/2009/9/ac" r="142" s="3" customFormat="true" x14ac:dyDescent="0.25">
      <c r="A142" s="384" t="str">
        <f ca="true">IF(ISBLANK('Data Summary'!A144),"",'Data Summary'!A144)</f>
        <v/>
      </c>
      <c r="B142" s="122"/>
      <c r="L142" s="122"/>
      <c r="V142" s="122"/>
      <c r="AF142" s="122"/>
      <c r="AP142" s="122"/>
      <c r="AZ142" s="122"/>
      <c r="BA142" s="122"/>
      <c r="BJ142" s="122"/>
      <c r="BT142" s="122"/>
      <c r="CD142" s="122"/>
      <c r="CN142" s="122"/>
      <c r="CX142" s="122"/>
      <c r="DH142" s="122"/>
      <c r="DR142" s="122"/>
      <c r="EB142" s="122"/>
      <c r="EL142" s="122"/>
      <c r="EV142" s="122"/>
      <c r="FF142" s="122"/>
      <c r="FP142" s="122"/>
      <c r="FZ142" s="122"/>
      <c r="GJ142" s="122"/>
      <c r="GT142" s="122"/>
      <c r="HD142" s="122"/>
      <c r="HN142" s="122"/>
      <c r="HX142" s="122"/>
    </row>
    <row xmlns:x14ac="http://schemas.microsoft.com/office/spreadsheetml/2009/9/ac" r="143" s="3" customFormat="true" x14ac:dyDescent="0.25">
      <c r="A143" s="384" t="str">
        <f ca="true">IF(ISBLANK('Data Summary'!A145),"",'Data Summary'!A145)</f>
        <v/>
      </c>
      <c r="B143" s="122"/>
      <c r="L143" s="122"/>
      <c r="V143" s="122"/>
      <c r="AF143" s="122"/>
      <c r="AP143" s="122"/>
      <c r="AZ143" s="122"/>
      <c r="BA143" s="122"/>
      <c r="BJ143" s="122"/>
      <c r="BT143" s="122"/>
      <c r="CD143" s="122"/>
      <c r="CN143" s="122"/>
      <c r="CX143" s="122"/>
      <c r="DH143" s="122"/>
      <c r="DR143" s="122"/>
      <c r="EB143" s="122"/>
      <c r="EL143" s="122"/>
      <c r="EV143" s="122"/>
      <c r="FF143" s="122"/>
      <c r="FP143" s="122"/>
      <c r="FZ143" s="122"/>
      <c r="GJ143" s="122"/>
      <c r="GT143" s="122"/>
      <c r="HD143" s="122"/>
      <c r="HN143" s="122"/>
      <c r="HX143" s="122"/>
    </row>
    <row xmlns:x14ac="http://schemas.microsoft.com/office/spreadsheetml/2009/9/ac" r="144" s="3" customFormat="true" x14ac:dyDescent="0.25">
      <c r="A144" s="384" t="str">
        <f ca="true">IF(ISBLANK('Data Summary'!A146),"",'Data Summary'!A146)</f>
        <v/>
      </c>
      <c r="B144" s="122"/>
      <c r="L144" s="122"/>
      <c r="V144" s="122"/>
      <c r="AF144" s="122"/>
      <c r="AP144" s="122"/>
      <c r="AZ144" s="122"/>
      <c r="BA144" s="122"/>
      <c r="BJ144" s="122"/>
      <c r="BT144" s="122"/>
      <c r="CD144" s="122"/>
      <c r="CN144" s="122"/>
      <c r="CX144" s="122"/>
      <c r="DH144" s="122"/>
      <c r="DR144" s="122"/>
      <c r="EB144" s="122"/>
      <c r="EL144" s="122"/>
      <c r="EV144" s="122"/>
      <c r="FF144" s="122"/>
      <c r="FP144" s="122"/>
      <c r="FZ144" s="122"/>
      <c r="GJ144" s="122"/>
      <c r="GT144" s="122"/>
      <c r="HD144" s="122"/>
      <c r="HN144" s="122"/>
      <c r="HX144" s="122"/>
    </row>
    <row xmlns:x14ac="http://schemas.microsoft.com/office/spreadsheetml/2009/9/ac" r="145" s="3" customFormat="true" x14ac:dyDescent="0.25">
      <c r="A145" s="384" t="str">
        <f ca="true">IF(ISBLANK('Data Summary'!A147),"",'Data Summary'!A147)</f>
        <v/>
      </c>
      <c r="B145" s="122"/>
      <c r="L145" s="122"/>
      <c r="V145" s="122"/>
      <c r="AF145" s="122"/>
      <c r="AP145" s="122"/>
      <c r="AZ145" s="122"/>
      <c r="BA145" s="122"/>
      <c r="BJ145" s="122"/>
      <c r="BT145" s="122"/>
      <c r="CD145" s="122"/>
      <c r="CN145" s="122"/>
      <c r="CX145" s="122"/>
      <c r="DH145" s="122"/>
      <c r="DR145" s="122"/>
      <c r="EB145" s="122"/>
      <c r="EL145" s="122"/>
      <c r="EV145" s="122"/>
      <c r="FF145" s="122"/>
      <c r="FP145" s="122"/>
      <c r="FZ145" s="122"/>
      <c r="GJ145" s="122"/>
      <c r="GT145" s="122"/>
      <c r="HD145" s="122"/>
      <c r="HN145" s="122"/>
      <c r="HX145" s="122"/>
    </row>
    <row xmlns:x14ac="http://schemas.microsoft.com/office/spreadsheetml/2009/9/ac" r="146" s="3" customFormat="true" x14ac:dyDescent="0.25">
      <c r="A146" s="384" t="str">
        <f ca="true">IF(ISBLANK('Data Summary'!A148),"",'Data Summary'!A148)</f>
        <v/>
      </c>
      <c r="B146" s="122"/>
      <c r="L146" s="122"/>
      <c r="V146" s="122"/>
      <c r="AF146" s="122"/>
      <c r="AP146" s="122"/>
      <c r="AZ146" s="122"/>
      <c r="BA146" s="122"/>
      <c r="BJ146" s="122"/>
      <c r="BT146" s="122"/>
      <c r="CD146" s="122"/>
      <c r="CN146" s="122"/>
      <c r="CX146" s="122"/>
      <c r="DH146" s="122"/>
      <c r="DR146" s="122"/>
      <c r="EB146" s="122"/>
      <c r="EL146" s="122"/>
      <c r="EV146" s="122"/>
      <c r="FF146" s="122"/>
      <c r="FP146" s="122"/>
      <c r="FZ146" s="122"/>
      <c r="GJ146" s="122"/>
      <c r="GT146" s="122"/>
      <c r="HD146" s="122"/>
      <c r="HN146" s="122"/>
      <c r="HX146" s="122"/>
    </row>
    <row xmlns:x14ac="http://schemas.microsoft.com/office/spreadsheetml/2009/9/ac" r="147" s="3" customFormat="true" x14ac:dyDescent="0.25">
      <c r="A147" s="384" t="str">
        <f ca="true">IF(ISBLANK('Data Summary'!A149),"",'Data Summary'!A149)</f>
        <v/>
      </c>
      <c r="B147" s="122"/>
      <c r="L147" s="122"/>
      <c r="V147" s="122"/>
      <c r="AF147" s="122"/>
      <c r="AP147" s="122"/>
      <c r="AZ147" s="122"/>
      <c r="BA147" s="122"/>
      <c r="BJ147" s="122"/>
      <c r="BT147" s="122"/>
      <c r="CD147" s="122"/>
      <c r="CN147" s="122"/>
      <c r="CX147" s="122"/>
      <c r="DH147" s="122"/>
      <c r="DR147" s="122"/>
      <c r="EB147" s="122"/>
      <c r="EL147" s="122"/>
      <c r="EV147" s="122"/>
      <c r="FF147" s="122"/>
      <c r="FP147" s="122"/>
      <c r="FZ147" s="122"/>
      <c r="GJ147" s="122"/>
      <c r="GT147" s="122"/>
      <c r="HD147" s="122"/>
      <c r="HN147" s="122"/>
      <c r="HX147" s="122"/>
    </row>
    <row xmlns:x14ac="http://schemas.microsoft.com/office/spreadsheetml/2009/9/ac" r="148" s="3" customFormat="true" x14ac:dyDescent="0.25">
      <c r="A148" s="384" t="str">
        <f ca="true">IF(ISBLANK('Data Summary'!A150),"",'Data Summary'!A150)</f>
        <v/>
      </c>
      <c r="B148" s="122"/>
      <c r="L148" s="122"/>
      <c r="V148" s="122"/>
      <c r="AF148" s="122"/>
      <c r="AP148" s="122"/>
      <c r="AZ148" s="122"/>
      <c r="BA148" s="122"/>
      <c r="BJ148" s="122"/>
      <c r="BT148" s="122"/>
      <c r="CD148" s="122"/>
      <c r="CN148" s="122"/>
      <c r="CX148" s="122"/>
      <c r="DH148" s="122"/>
      <c r="DR148" s="122"/>
      <c r="EB148" s="122"/>
      <c r="EL148" s="122"/>
      <c r="EV148" s="122"/>
      <c r="FF148" s="122"/>
      <c r="FP148" s="122"/>
      <c r="FZ148" s="122"/>
      <c r="GJ148" s="122"/>
      <c r="GT148" s="122"/>
      <c r="HD148" s="122"/>
      <c r="HN148" s="122"/>
      <c r="HX148" s="122"/>
    </row>
    <row xmlns:x14ac="http://schemas.microsoft.com/office/spreadsheetml/2009/9/ac" r="149" s="3" customFormat="true" x14ac:dyDescent="0.25">
      <c r="A149" s="384" t="str">
        <f ca="true">IF(ISBLANK('Data Summary'!A151),"",'Data Summary'!A151)</f>
        <v/>
      </c>
      <c r="B149" s="122"/>
      <c r="L149" s="122"/>
      <c r="V149" s="122"/>
      <c r="AF149" s="122"/>
      <c r="AP149" s="122"/>
      <c r="AZ149" s="122"/>
      <c r="BA149" s="122"/>
      <c r="BJ149" s="122"/>
      <c r="BT149" s="122"/>
      <c r="CD149" s="122"/>
      <c r="CN149" s="122"/>
      <c r="CX149" s="122"/>
      <c r="DH149" s="122"/>
      <c r="DR149" s="122"/>
      <c r="EB149" s="122"/>
      <c r="EL149" s="122"/>
      <c r="EV149" s="122"/>
      <c r="FF149" s="122"/>
      <c r="FP149" s="122"/>
      <c r="FZ149" s="122"/>
      <c r="GJ149" s="122"/>
      <c r="GT149" s="122"/>
      <c r="HD149" s="122"/>
      <c r="HN149" s="122"/>
      <c r="HX149" s="122"/>
    </row>
    <row xmlns:x14ac="http://schemas.microsoft.com/office/spreadsheetml/2009/9/ac" r="150" s="3" customFormat="true" x14ac:dyDescent="0.25">
      <c r="A150" s="384" t="str">
        <f ca="true">IF(ISBLANK('Data Summary'!A152),"",'Data Summary'!A152)</f>
        <v/>
      </c>
      <c r="B150" s="122"/>
      <c r="L150" s="122"/>
      <c r="V150" s="122"/>
      <c r="AF150" s="122"/>
      <c r="AP150" s="122"/>
      <c r="AZ150" s="122"/>
      <c r="BA150" s="122"/>
      <c r="BJ150" s="122"/>
      <c r="BT150" s="122"/>
      <c r="CD150" s="122"/>
      <c r="CN150" s="122"/>
      <c r="CX150" s="122"/>
      <c r="DH150" s="122"/>
      <c r="DR150" s="122"/>
      <c r="EB150" s="122"/>
      <c r="EL150" s="122"/>
      <c r="EV150" s="122"/>
      <c r="FF150" s="122"/>
      <c r="FP150" s="122"/>
      <c r="FZ150" s="122"/>
      <c r="GJ150" s="122"/>
      <c r="GT150" s="122"/>
      <c r="HD150" s="122"/>
      <c r="HN150" s="122"/>
      <c r="HX150" s="122"/>
    </row>
    <row xmlns:x14ac="http://schemas.microsoft.com/office/spreadsheetml/2009/9/ac" r="151" s="3" customFormat="true" x14ac:dyDescent="0.25">
      <c r="A151" s="384" t="str">
        <f ca="true">IF(ISBLANK('Data Summary'!A153),"",'Data Summary'!A153)</f>
        <v/>
      </c>
      <c r="B151" s="122"/>
      <c r="L151" s="122"/>
      <c r="V151" s="122"/>
      <c r="AF151" s="122"/>
      <c r="AP151" s="122"/>
      <c r="AZ151" s="122"/>
      <c r="BA151" s="122"/>
      <c r="BJ151" s="122"/>
      <c r="BT151" s="122"/>
      <c r="CD151" s="122"/>
      <c r="CN151" s="122"/>
      <c r="CX151" s="122"/>
      <c r="DH151" s="122"/>
      <c r="DR151" s="122"/>
      <c r="EB151" s="122"/>
      <c r="EL151" s="122"/>
      <c r="EV151" s="122"/>
      <c r="FF151" s="122"/>
      <c r="FP151" s="122"/>
      <c r="FZ151" s="122"/>
      <c r="GJ151" s="122"/>
      <c r="GT151" s="122"/>
      <c r="HD151" s="122"/>
      <c r="HN151" s="122"/>
      <c r="HX151" s="122"/>
    </row>
    <row xmlns:x14ac="http://schemas.microsoft.com/office/spreadsheetml/2009/9/ac" r="152" s="3" customFormat="true" x14ac:dyDescent="0.25">
      <c r="A152" s="380"/>
      <c r="B152" s="122"/>
      <c r="L152" s="122"/>
      <c r="V152" s="122"/>
      <c r="AF152" s="122"/>
      <c r="AP152" s="122"/>
      <c r="AZ152" s="122"/>
      <c r="BA152" s="122"/>
      <c r="BJ152" s="122"/>
      <c r="BT152" s="122"/>
      <c r="CD152" s="122"/>
      <c r="CN152" s="122"/>
      <c r="CX152" s="122"/>
      <c r="DH152" s="122"/>
      <c r="DR152" s="122"/>
      <c r="EB152" s="122"/>
      <c r="EL152" s="122"/>
      <c r="EV152" s="122"/>
      <c r="FF152" s="122"/>
      <c r="FP152" s="122"/>
      <c r="FZ152" s="122"/>
      <c r="GJ152" s="122"/>
      <c r="GT152" s="122"/>
      <c r="HD152" s="122"/>
      <c r="HN152" s="122"/>
      <c r="HX152" s="122"/>
    </row>
    <row xmlns:x14ac="http://schemas.microsoft.com/office/spreadsheetml/2009/9/ac" r="153" s="3" customFormat="true" x14ac:dyDescent="0.25">
      <c r="A153" s="380"/>
      <c r="B153" s="122"/>
      <c r="L153" s="122"/>
      <c r="V153" s="122"/>
      <c r="AF153" s="122"/>
      <c r="AP153" s="122"/>
      <c r="AZ153" s="122"/>
      <c r="BA153" s="122"/>
      <c r="BJ153" s="122"/>
      <c r="BT153" s="122"/>
      <c r="CD153" s="122"/>
      <c r="CN153" s="122"/>
      <c r="CX153" s="122"/>
      <c r="DH153" s="122"/>
      <c r="DR153" s="122"/>
      <c r="EB153" s="122"/>
      <c r="EL153" s="122"/>
      <c r="EV153" s="122"/>
      <c r="FF153" s="122"/>
      <c r="FP153" s="122"/>
      <c r="FZ153" s="122"/>
      <c r="GJ153" s="122"/>
      <c r="GT153" s="122"/>
      <c r="HD153" s="122"/>
      <c r="HN153" s="122"/>
      <c r="HX153" s="122"/>
    </row>
    <row xmlns:x14ac="http://schemas.microsoft.com/office/spreadsheetml/2009/9/ac" r="154" s="3" customFormat="true" x14ac:dyDescent="0.25">
      <c r="A154" s="380"/>
      <c r="B154" s="122"/>
      <c r="L154" s="122"/>
      <c r="V154" s="122"/>
      <c r="AF154" s="122"/>
      <c r="AP154" s="122"/>
      <c r="AZ154" s="122"/>
      <c r="BA154" s="122"/>
      <c r="BJ154" s="122"/>
      <c r="BT154" s="122"/>
      <c r="CD154" s="122"/>
      <c r="CN154" s="122"/>
      <c r="CX154" s="122"/>
      <c r="DH154" s="122"/>
      <c r="DR154" s="122"/>
      <c r="EB154" s="122"/>
      <c r="EL154" s="122"/>
      <c r="EV154" s="122"/>
      <c r="FF154" s="122"/>
      <c r="FP154" s="122"/>
      <c r="FZ154" s="122"/>
      <c r="GJ154" s="122"/>
      <c r="GT154" s="122"/>
      <c r="HD154" s="122"/>
      <c r="HN154" s="122"/>
      <c r="HX154" s="122"/>
    </row>
    <row xmlns:x14ac="http://schemas.microsoft.com/office/spreadsheetml/2009/9/ac" r="155" s="3" customFormat="true" x14ac:dyDescent="0.25">
      <c r="A155" s="380"/>
      <c r="B155" s="122"/>
      <c r="L155" s="122"/>
      <c r="V155" s="122"/>
      <c r="AF155" s="122"/>
      <c r="AP155" s="122"/>
      <c r="AZ155" s="122"/>
      <c r="BA155" s="122"/>
      <c r="BJ155" s="122"/>
      <c r="BT155" s="122"/>
      <c r="CD155" s="122"/>
      <c r="CN155" s="122"/>
      <c r="CX155" s="122"/>
      <c r="DH155" s="122"/>
      <c r="DR155" s="122"/>
      <c r="EB155" s="122"/>
      <c r="EL155" s="122"/>
      <c r="EV155" s="122"/>
      <c r="FF155" s="122"/>
      <c r="FP155" s="122"/>
      <c r="FZ155" s="122"/>
      <c r="GJ155" s="122"/>
      <c r="GT155" s="122"/>
      <c r="HD155" s="122"/>
      <c r="HN155" s="122"/>
      <c r="HX155" s="122"/>
    </row>
    <row xmlns:x14ac="http://schemas.microsoft.com/office/spreadsheetml/2009/9/ac" r="156" s="3" customFormat="true" x14ac:dyDescent="0.25">
      <c r="A156" s="380"/>
      <c r="B156" s="122"/>
      <c r="L156" s="122"/>
      <c r="V156" s="122"/>
      <c r="AF156" s="122"/>
      <c r="AP156" s="122"/>
      <c r="AZ156" s="122"/>
      <c r="BA156" s="122"/>
      <c r="BJ156" s="122"/>
      <c r="BT156" s="122"/>
      <c r="CD156" s="122"/>
      <c r="CN156" s="122"/>
      <c r="CX156" s="122"/>
      <c r="DH156" s="122"/>
      <c r="DR156" s="122"/>
      <c r="EB156" s="122"/>
      <c r="EL156" s="122"/>
      <c r="EV156" s="122"/>
      <c r="FF156" s="122"/>
      <c r="FP156" s="122"/>
      <c r="FZ156" s="122"/>
      <c r="GJ156" s="122"/>
      <c r="GT156" s="122"/>
      <c r="HD156" s="122"/>
      <c r="HN156" s="122"/>
      <c r="HX156" s="122"/>
    </row>
    <row xmlns:x14ac="http://schemas.microsoft.com/office/spreadsheetml/2009/9/ac" r="157" s="3" customFormat="true" x14ac:dyDescent="0.25">
      <c r="A157" s="380"/>
      <c r="B157" s="122"/>
      <c r="L157" s="122"/>
      <c r="V157" s="122"/>
      <c r="AF157" s="122"/>
      <c r="AP157" s="122"/>
      <c r="AZ157" s="122"/>
      <c r="BA157" s="122"/>
      <c r="BJ157" s="122"/>
      <c r="BT157" s="122"/>
      <c r="CD157" s="122"/>
      <c r="CN157" s="122"/>
      <c r="CX157" s="122"/>
      <c r="DH157" s="122"/>
      <c r="DR157" s="122"/>
      <c r="EB157" s="122"/>
      <c r="EL157" s="122"/>
      <c r="EV157" s="122"/>
      <c r="FF157" s="122"/>
      <c r="FP157" s="122"/>
      <c r="FZ157" s="122"/>
      <c r="GJ157" s="122"/>
      <c r="GT157" s="122"/>
      <c r="HD157" s="122"/>
      <c r="HN157" s="122"/>
      <c r="HX157" s="122"/>
    </row>
    <row xmlns:x14ac="http://schemas.microsoft.com/office/spreadsheetml/2009/9/ac" r="158" s="3" customFormat="true" x14ac:dyDescent="0.25">
      <c r="A158" s="380"/>
      <c r="B158" s="122"/>
      <c r="L158" s="122"/>
      <c r="V158" s="122"/>
      <c r="AF158" s="122"/>
      <c r="AP158" s="122"/>
      <c r="AZ158" s="122"/>
      <c r="BA158" s="122"/>
      <c r="BJ158" s="122"/>
      <c r="BT158" s="122"/>
      <c r="CD158" s="122"/>
      <c r="CN158" s="122"/>
      <c r="CX158" s="122"/>
      <c r="DH158" s="122"/>
      <c r="DR158" s="122"/>
      <c r="EB158" s="122"/>
      <c r="EL158" s="122"/>
      <c r="EV158" s="122"/>
      <c r="FF158" s="122"/>
      <c r="FP158" s="122"/>
      <c r="FZ158" s="122"/>
      <c r="GJ158" s="122"/>
      <c r="GT158" s="122"/>
      <c r="HD158" s="122"/>
      <c r="HN158" s="122"/>
      <c r="HX158" s="122"/>
    </row>
    <row xmlns:x14ac="http://schemas.microsoft.com/office/spreadsheetml/2009/9/ac" r="159" s="3" customFormat="true" x14ac:dyDescent="0.25">
      <c r="A159" s="380"/>
      <c r="B159" s="122"/>
      <c r="L159" s="122"/>
      <c r="V159" s="122"/>
      <c r="AF159" s="122"/>
      <c r="AP159" s="122"/>
      <c r="AZ159" s="122"/>
      <c r="BA159" s="122"/>
      <c r="BJ159" s="122"/>
      <c r="BT159" s="122"/>
      <c r="CD159" s="122"/>
      <c r="CN159" s="122"/>
      <c r="CX159" s="122"/>
      <c r="DH159" s="122"/>
      <c r="DR159" s="122"/>
      <c r="EB159" s="122"/>
      <c r="EL159" s="122"/>
      <c r="EV159" s="122"/>
      <c r="FF159" s="122"/>
      <c r="FP159" s="122"/>
      <c r="FZ159" s="122"/>
      <c r="GJ159" s="122"/>
      <c r="GT159" s="122"/>
      <c r="HD159" s="122"/>
      <c r="HN159" s="122"/>
      <c r="HX159" s="122"/>
    </row>
    <row xmlns:x14ac="http://schemas.microsoft.com/office/spreadsheetml/2009/9/ac" r="160" s="3" customFormat="true" x14ac:dyDescent="0.25">
      <c r="A160" s="380"/>
      <c r="B160" s="122"/>
      <c r="L160" s="122"/>
      <c r="V160" s="122"/>
      <c r="AF160" s="122"/>
      <c r="AP160" s="122"/>
      <c r="AZ160" s="122"/>
      <c r="BA160" s="122"/>
      <c r="BJ160" s="122"/>
      <c r="BT160" s="122"/>
      <c r="CD160" s="122"/>
      <c r="CN160" s="122"/>
      <c r="CX160" s="122"/>
      <c r="DH160" s="122"/>
      <c r="DR160" s="122"/>
      <c r="EB160" s="122"/>
      <c r="EL160" s="122"/>
      <c r="EV160" s="122"/>
      <c r="FF160" s="122"/>
      <c r="FP160" s="122"/>
      <c r="FZ160" s="122"/>
      <c r="GJ160" s="122"/>
      <c r="GT160" s="122"/>
      <c r="HD160" s="122"/>
      <c r="HN160" s="122"/>
      <c r="HX160" s="122"/>
    </row>
    <row xmlns:x14ac="http://schemas.microsoft.com/office/spreadsheetml/2009/9/ac" r="161" s="3" customFormat="true" x14ac:dyDescent="0.25">
      <c r="A161" s="380"/>
      <c r="B161" s="122"/>
      <c r="L161" s="122"/>
      <c r="V161" s="122"/>
      <c r="AF161" s="122"/>
      <c r="AP161" s="122"/>
      <c r="AZ161" s="122"/>
      <c r="BA161" s="122"/>
      <c r="BJ161" s="122"/>
      <c r="BT161" s="122"/>
      <c r="CD161" s="122"/>
      <c r="CN161" s="122"/>
      <c r="CX161" s="122"/>
      <c r="DH161" s="122"/>
      <c r="DR161" s="122"/>
      <c r="EB161" s="122"/>
      <c r="EL161" s="122"/>
      <c r="EV161" s="122"/>
      <c r="FF161" s="122"/>
      <c r="FP161" s="122"/>
      <c r="FZ161" s="122"/>
      <c r="GJ161" s="122"/>
      <c r="GT161" s="122"/>
      <c r="HD161" s="122"/>
      <c r="HN161" s="122"/>
      <c r="HX161" s="122"/>
    </row>
    <row xmlns:x14ac="http://schemas.microsoft.com/office/spreadsheetml/2009/9/ac" r="162" s="3" customFormat="true" x14ac:dyDescent="0.25">
      <c r="A162" s="380"/>
      <c r="B162" s="122"/>
      <c r="L162" s="122"/>
      <c r="V162" s="122"/>
      <c r="AF162" s="122"/>
      <c r="AP162" s="122"/>
      <c r="AZ162" s="122"/>
      <c r="BA162" s="122"/>
      <c r="BJ162" s="122"/>
      <c r="BT162" s="122"/>
      <c r="CD162" s="122"/>
      <c r="CN162" s="122"/>
      <c r="CX162" s="122"/>
      <c r="DH162" s="122"/>
      <c r="DR162" s="122"/>
      <c r="EB162" s="122"/>
      <c r="EL162" s="122"/>
      <c r="EV162" s="122"/>
      <c r="FF162" s="122"/>
      <c r="FP162" s="122"/>
      <c r="FZ162" s="122"/>
      <c r="GJ162" s="122"/>
      <c r="GT162" s="122"/>
      <c r="HD162" s="122"/>
      <c r="HN162" s="122"/>
      <c r="HX162" s="122"/>
    </row>
    <row xmlns:x14ac="http://schemas.microsoft.com/office/spreadsheetml/2009/9/ac" r="163" s="3" customFormat="true" x14ac:dyDescent="0.25">
      <c r="A163" s="380"/>
      <c r="B163" s="122"/>
      <c r="L163" s="122"/>
      <c r="V163" s="122"/>
      <c r="AF163" s="122"/>
      <c r="AP163" s="122"/>
      <c r="AZ163" s="122"/>
      <c r="BA163" s="122"/>
      <c r="BJ163" s="122"/>
      <c r="BT163" s="122"/>
      <c r="CD163" s="122"/>
      <c r="CN163" s="122"/>
      <c r="CX163" s="122"/>
      <c r="DH163" s="122"/>
      <c r="DR163" s="122"/>
      <c r="EB163" s="122"/>
      <c r="EL163" s="122"/>
      <c r="EV163" s="122"/>
      <c r="FF163" s="122"/>
      <c r="FP163" s="122"/>
      <c r="FZ163" s="122"/>
      <c r="GJ163" s="122"/>
      <c r="GT163" s="122"/>
      <c r="HD163" s="122"/>
      <c r="HN163" s="122"/>
      <c r="HX163" s="122"/>
    </row>
    <row xmlns:x14ac="http://schemas.microsoft.com/office/spreadsheetml/2009/9/ac" r="164" s="3" customFormat="true" x14ac:dyDescent="0.25">
      <c r="A164" s="380"/>
      <c r="B164" s="122"/>
      <c r="L164" s="122"/>
      <c r="V164" s="122"/>
      <c r="AF164" s="122"/>
      <c r="AP164" s="122"/>
      <c r="AZ164" s="122"/>
      <c r="BA164" s="122"/>
      <c r="BJ164" s="122"/>
      <c r="BT164" s="122"/>
      <c r="CD164" s="122"/>
      <c r="CN164" s="122"/>
      <c r="CX164" s="122"/>
      <c r="DH164" s="122"/>
      <c r="DR164" s="122"/>
      <c r="EB164" s="122"/>
      <c r="EL164" s="122"/>
      <c r="EV164" s="122"/>
      <c r="FF164" s="122"/>
      <c r="FP164" s="122"/>
      <c r="FZ164" s="122"/>
      <c r="GJ164" s="122"/>
      <c r="GT164" s="122"/>
      <c r="HD164" s="122"/>
      <c r="HN164" s="122"/>
      <c r="HX164" s="122"/>
    </row>
    <row xmlns:x14ac="http://schemas.microsoft.com/office/spreadsheetml/2009/9/ac" r="165" s="3" customFormat="true" x14ac:dyDescent="0.25">
      <c r="A165" s="380"/>
      <c r="B165" s="122"/>
      <c r="L165" s="122"/>
      <c r="V165" s="122"/>
      <c r="AF165" s="122"/>
      <c r="AP165" s="122"/>
      <c r="AZ165" s="122"/>
      <c r="BA165" s="122"/>
      <c r="BJ165" s="122"/>
      <c r="BT165" s="122"/>
      <c r="CD165" s="122"/>
      <c r="CN165" s="122"/>
      <c r="CX165" s="122"/>
      <c r="DH165" s="122"/>
      <c r="DR165" s="122"/>
      <c r="EB165" s="122"/>
      <c r="EL165" s="122"/>
      <c r="EV165" s="122"/>
      <c r="FF165" s="122"/>
      <c r="FP165" s="122"/>
      <c r="FZ165" s="122"/>
      <c r="GJ165" s="122"/>
      <c r="GT165" s="122"/>
      <c r="HD165" s="122"/>
      <c r="HN165" s="122"/>
      <c r="HX165" s="122"/>
    </row>
    <row xmlns:x14ac="http://schemas.microsoft.com/office/spreadsheetml/2009/9/ac" r="166" s="3" customFormat="true" x14ac:dyDescent="0.25">
      <c r="A166" s="380"/>
      <c r="B166" s="122"/>
      <c r="L166" s="122"/>
      <c r="V166" s="122"/>
      <c r="AF166" s="122"/>
      <c r="AP166" s="122"/>
      <c r="AZ166" s="122"/>
      <c r="BA166" s="122"/>
      <c r="BJ166" s="122"/>
      <c r="BT166" s="122"/>
      <c r="CD166" s="122"/>
      <c r="CN166" s="122"/>
      <c r="CX166" s="122"/>
      <c r="DH166" s="122"/>
      <c r="DR166" s="122"/>
      <c r="EB166" s="122"/>
      <c r="EL166" s="122"/>
      <c r="EV166" s="122"/>
      <c r="FF166" s="122"/>
      <c r="FP166" s="122"/>
      <c r="FZ166" s="122"/>
      <c r="GJ166" s="122"/>
      <c r="GT166" s="122"/>
      <c r="HD166" s="122"/>
      <c r="HN166" s="122"/>
      <c r="HX166" s="122"/>
    </row>
    <row xmlns:x14ac="http://schemas.microsoft.com/office/spreadsheetml/2009/9/ac" r="167" s="3" customFormat="true" x14ac:dyDescent="0.25">
      <c r="A167" s="380"/>
      <c r="B167" s="122"/>
      <c r="L167" s="122"/>
      <c r="V167" s="122"/>
      <c r="AF167" s="122"/>
      <c r="AP167" s="122"/>
      <c r="AZ167" s="122"/>
      <c r="BA167" s="122"/>
      <c r="BJ167" s="122"/>
      <c r="BT167" s="122"/>
      <c r="CD167" s="122"/>
      <c r="CN167" s="122"/>
      <c r="CX167" s="122"/>
      <c r="DH167" s="122"/>
      <c r="DR167" s="122"/>
      <c r="EB167" s="122"/>
      <c r="EL167" s="122"/>
      <c r="EV167" s="122"/>
      <c r="FF167" s="122"/>
      <c r="FP167" s="122"/>
      <c r="FZ167" s="122"/>
      <c r="GJ167" s="122"/>
      <c r="GT167" s="122"/>
      <c r="HD167" s="122"/>
      <c r="HN167" s="122"/>
      <c r="HX167" s="122"/>
    </row>
    <row xmlns:x14ac="http://schemas.microsoft.com/office/spreadsheetml/2009/9/ac" r="168" s="3" customFormat="true" x14ac:dyDescent="0.25">
      <c r="A168" s="380"/>
      <c r="B168" s="122"/>
      <c r="L168" s="122"/>
      <c r="V168" s="122"/>
      <c r="AF168" s="122"/>
      <c r="AP168" s="122"/>
      <c r="AZ168" s="122"/>
      <c r="BA168" s="122"/>
      <c r="BJ168" s="122"/>
      <c r="BT168" s="122"/>
      <c r="CD168" s="122"/>
      <c r="CN168" s="122"/>
      <c r="CX168" s="122"/>
      <c r="DH168" s="122"/>
      <c r="DR168" s="122"/>
      <c r="EB168" s="122"/>
      <c r="EL168" s="122"/>
      <c r="EV168" s="122"/>
      <c r="FF168" s="122"/>
      <c r="FP168" s="122"/>
      <c r="FZ168" s="122"/>
      <c r="GJ168" s="122"/>
      <c r="GT168" s="122"/>
      <c r="HD168" s="122"/>
      <c r="HN168" s="122"/>
      <c r="HX168" s="122"/>
    </row>
    <row xmlns:x14ac="http://schemas.microsoft.com/office/spreadsheetml/2009/9/ac" r="169" s="3" customFormat="true" x14ac:dyDescent="0.25">
      <c r="A169" s="380"/>
      <c r="B169" s="122"/>
      <c r="L169" s="122"/>
      <c r="V169" s="122"/>
      <c r="AF169" s="122"/>
      <c r="AP169" s="122"/>
      <c r="AZ169" s="122"/>
      <c r="BA169" s="122"/>
      <c r="BJ169" s="122"/>
      <c r="BT169" s="122"/>
      <c r="CD169" s="122"/>
      <c r="CN169" s="122"/>
      <c r="CX169" s="122"/>
      <c r="DH169" s="122"/>
      <c r="DR169" s="122"/>
      <c r="EB169" s="122"/>
      <c r="EL169" s="122"/>
      <c r="EV169" s="122"/>
      <c r="FF169" s="122"/>
      <c r="FP169" s="122"/>
      <c r="FZ169" s="122"/>
      <c r="GJ169" s="122"/>
      <c r="GT169" s="122"/>
      <c r="HD169" s="122"/>
      <c r="HN169" s="122"/>
      <c r="HX169" s="122"/>
    </row>
    <row xmlns:x14ac="http://schemas.microsoft.com/office/spreadsheetml/2009/9/ac" r="170" s="3" customFormat="true" x14ac:dyDescent="0.25">
      <c r="A170" s="380"/>
      <c r="B170" s="122"/>
      <c r="L170" s="122"/>
      <c r="V170" s="122"/>
      <c r="AF170" s="122"/>
      <c r="AP170" s="122"/>
      <c r="AZ170" s="122"/>
      <c r="BA170" s="122"/>
      <c r="BJ170" s="122"/>
      <c r="BT170" s="122"/>
      <c r="CD170" s="122"/>
      <c r="CN170" s="122"/>
      <c r="CX170" s="122"/>
      <c r="DH170" s="122"/>
      <c r="DR170" s="122"/>
      <c r="EB170" s="122"/>
      <c r="EL170" s="122"/>
      <c r="EV170" s="122"/>
      <c r="FF170" s="122"/>
      <c r="FP170" s="122"/>
      <c r="FZ170" s="122"/>
      <c r="GJ170" s="122"/>
      <c r="GT170" s="122"/>
      <c r="HD170" s="122"/>
      <c r="HN170" s="122"/>
      <c r="HX170" s="122"/>
    </row>
    <row xmlns:x14ac="http://schemas.microsoft.com/office/spreadsheetml/2009/9/ac" r="171" s="3" customFormat="true" x14ac:dyDescent="0.25">
      <c r="A171" s="380"/>
      <c r="B171" s="122"/>
      <c r="L171" s="122"/>
      <c r="V171" s="122"/>
      <c r="AF171" s="122"/>
      <c r="AP171" s="122"/>
      <c r="AZ171" s="122"/>
      <c r="BA171" s="122"/>
      <c r="BJ171" s="122"/>
      <c r="BT171" s="122"/>
      <c r="CD171" s="122"/>
      <c r="CN171" s="122"/>
      <c r="CX171" s="122"/>
      <c r="DH171" s="122"/>
      <c r="DR171" s="122"/>
      <c r="EB171" s="122"/>
      <c r="EL171" s="122"/>
      <c r="EV171" s="122"/>
      <c r="FF171" s="122"/>
      <c r="FP171" s="122"/>
      <c r="FZ171" s="122"/>
      <c r="GJ171" s="122"/>
      <c r="GT171" s="122"/>
      <c r="HD171" s="122"/>
      <c r="HN171" s="122"/>
      <c r="HX171" s="122"/>
    </row>
    <row xmlns:x14ac="http://schemas.microsoft.com/office/spreadsheetml/2009/9/ac" r="172" s="3" customFormat="true" x14ac:dyDescent="0.25">
      <c r="A172" s="380"/>
      <c r="B172" s="122"/>
      <c r="L172" s="122"/>
      <c r="V172" s="122"/>
      <c r="AF172" s="122"/>
      <c r="AP172" s="122"/>
      <c r="AZ172" s="122"/>
      <c r="BA172" s="122"/>
      <c r="BJ172" s="122"/>
      <c r="BT172" s="122"/>
      <c r="CD172" s="122"/>
      <c r="CN172" s="122"/>
      <c r="CX172" s="122"/>
      <c r="DH172" s="122"/>
      <c r="DR172" s="122"/>
      <c r="EB172" s="122"/>
      <c r="EL172" s="122"/>
      <c r="EV172" s="122"/>
      <c r="FF172" s="122"/>
      <c r="FP172" s="122"/>
      <c r="FZ172" s="122"/>
      <c r="GJ172" s="122"/>
      <c r="GT172" s="122"/>
      <c r="HD172" s="122"/>
      <c r="HN172" s="122"/>
      <c r="HX172" s="122"/>
    </row>
    <row xmlns:x14ac="http://schemas.microsoft.com/office/spreadsheetml/2009/9/ac" r="173" s="3" customFormat="true" x14ac:dyDescent="0.25">
      <c r="A173" s="380"/>
      <c r="B173" s="122"/>
      <c r="L173" s="122"/>
      <c r="V173" s="122"/>
      <c r="AF173" s="122"/>
      <c r="AP173" s="122"/>
      <c r="AZ173" s="122"/>
      <c r="BA173" s="122"/>
      <c r="BJ173" s="122"/>
      <c r="BT173" s="122"/>
      <c r="CD173" s="122"/>
      <c r="CN173" s="122"/>
      <c r="CX173" s="122"/>
      <c r="DH173" s="122"/>
      <c r="DR173" s="122"/>
      <c r="EB173" s="122"/>
      <c r="EL173" s="122"/>
      <c r="EV173" s="122"/>
      <c r="FF173" s="122"/>
      <c r="FP173" s="122"/>
      <c r="FZ173" s="122"/>
      <c r="GJ173" s="122"/>
      <c r="GT173" s="122"/>
      <c r="HD173" s="122"/>
      <c r="HN173" s="122"/>
      <c r="HX173" s="122"/>
    </row>
    <row xmlns:x14ac="http://schemas.microsoft.com/office/spreadsheetml/2009/9/ac" r="174" s="3" customFormat="true" x14ac:dyDescent="0.25">
      <c r="A174" s="380"/>
      <c r="B174" s="122"/>
      <c r="L174" s="122"/>
      <c r="V174" s="122"/>
      <c r="AF174" s="122"/>
      <c r="AP174" s="122"/>
      <c r="AZ174" s="122"/>
      <c r="BA174" s="122"/>
      <c r="BJ174" s="122"/>
      <c r="BT174" s="122"/>
      <c r="CD174" s="122"/>
      <c r="CN174" s="122"/>
      <c r="CX174" s="122"/>
      <c r="DH174" s="122"/>
      <c r="DR174" s="122"/>
      <c r="EB174" s="122"/>
      <c r="EL174" s="122"/>
      <c r="EV174" s="122"/>
      <c r="FF174" s="122"/>
      <c r="FP174" s="122"/>
      <c r="FZ174" s="122"/>
      <c r="GJ174" s="122"/>
      <c r="GT174" s="122"/>
      <c r="HD174" s="122"/>
      <c r="HN174" s="122"/>
      <c r="HX174" s="122"/>
    </row>
    <row xmlns:x14ac="http://schemas.microsoft.com/office/spreadsheetml/2009/9/ac" r="175" s="3" customFormat="true" x14ac:dyDescent="0.25">
      <c r="A175" s="380"/>
      <c r="B175" s="122"/>
      <c r="L175" s="122"/>
      <c r="V175" s="122"/>
      <c r="AF175" s="122"/>
      <c r="AP175" s="122"/>
      <c r="AZ175" s="122"/>
      <c r="BA175" s="122"/>
      <c r="BJ175" s="122"/>
      <c r="BT175" s="122"/>
      <c r="CD175" s="122"/>
      <c r="CN175" s="122"/>
      <c r="CX175" s="122"/>
      <c r="DH175" s="122"/>
      <c r="DR175" s="122"/>
      <c r="EB175" s="122"/>
      <c r="EL175" s="122"/>
      <c r="EV175" s="122"/>
      <c r="FF175" s="122"/>
      <c r="FP175" s="122"/>
      <c r="FZ175" s="122"/>
      <c r="GJ175" s="122"/>
      <c r="GT175" s="122"/>
      <c r="HD175" s="122"/>
      <c r="HN175" s="122"/>
      <c r="HX175" s="122"/>
    </row>
    <row xmlns:x14ac="http://schemas.microsoft.com/office/spreadsheetml/2009/9/ac" r="176" s="3" customFormat="true" x14ac:dyDescent="0.25">
      <c r="A176" s="380"/>
      <c r="B176" s="122"/>
      <c r="L176" s="122"/>
      <c r="V176" s="122"/>
      <c r="AF176" s="122"/>
      <c r="AP176" s="122"/>
      <c r="AZ176" s="122"/>
      <c r="BA176" s="122"/>
      <c r="BJ176" s="122"/>
      <c r="BT176" s="122"/>
      <c r="CD176" s="122"/>
      <c r="CN176" s="122"/>
      <c r="CX176" s="122"/>
      <c r="DH176" s="122"/>
      <c r="DR176" s="122"/>
      <c r="EB176" s="122"/>
      <c r="EL176" s="122"/>
      <c r="EV176" s="122"/>
      <c r="FF176" s="122"/>
      <c r="FP176" s="122"/>
      <c r="FZ176" s="122"/>
      <c r="GJ176" s="122"/>
      <c r="GT176" s="122"/>
      <c r="HD176" s="122"/>
      <c r="HN176" s="122"/>
      <c r="HX176" s="122"/>
    </row>
    <row xmlns:x14ac="http://schemas.microsoft.com/office/spreadsheetml/2009/9/ac" r="177" s="3" customFormat="true" x14ac:dyDescent="0.25">
      <c r="A177" s="380"/>
      <c r="B177" s="122"/>
      <c r="L177" s="122"/>
      <c r="V177" s="122"/>
      <c r="AF177" s="122"/>
      <c r="AP177" s="122"/>
      <c r="AZ177" s="122"/>
      <c r="BA177" s="122"/>
      <c r="BJ177" s="122"/>
      <c r="BT177" s="122"/>
      <c r="CD177" s="122"/>
      <c r="CN177" s="122"/>
      <c r="CX177" s="122"/>
      <c r="DH177" s="122"/>
      <c r="DR177" s="122"/>
      <c r="EB177" s="122"/>
      <c r="EL177" s="122"/>
      <c r="EV177" s="122"/>
      <c r="FF177" s="122"/>
      <c r="FP177" s="122"/>
      <c r="FZ177" s="122"/>
      <c r="GJ177" s="122"/>
      <c r="GT177" s="122"/>
      <c r="HD177" s="122"/>
      <c r="HN177" s="122"/>
      <c r="HX177" s="122"/>
    </row>
    <row xmlns:x14ac="http://schemas.microsoft.com/office/spreadsheetml/2009/9/ac" r="178" s="3" customFormat="true" x14ac:dyDescent="0.25">
      <c r="A178" s="380"/>
      <c r="B178" s="122"/>
      <c r="L178" s="122"/>
      <c r="V178" s="122"/>
      <c r="AF178" s="122"/>
      <c r="AP178" s="122"/>
      <c r="AZ178" s="122"/>
      <c r="BA178" s="122"/>
      <c r="BJ178" s="122"/>
      <c r="BT178" s="122"/>
      <c r="CD178" s="122"/>
      <c r="CN178" s="122"/>
      <c r="CX178" s="122"/>
      <c r="DH178" s="122"/>
      <c r="DR178" s="122"/>
      <c r="EB178" s="122"/>
      <c r="EL178" s="122"/>
      <c r="EV178" s="122"/>
      <c r="FF178" s="122"/>
      <c r="FP178" s="122"/>
      <c r="FZ178" s="122"/>
      <c r="GJ178" s="122"/>
      <c r="GT178" s="122"/>
      <c r="HD178" s="122"/>
      <c r="HN178" s="122"/>
      <c r="HX178" s="122"/>
    </row>
    <row xmlns:x14ac="http://schemas.microsoft.com/office/spreadsheetml/2009/9/ac" r="179" s="3" customFormat="true" x14ac:dyDescent="0.25">
      <c r="A179" s="380"/>
      <c r="B179" s="122"/>
      <c r="L179" s="122"/>
      <c r="V179" s="122"/>
      <c r="AF179" s="122"/>
      <c r="AP179" s="122"/>
      <c r="AZ179" s="122"/>
      <c r="BA179" s="122"/>
      <c r="BJ179" s="122"/>
      <c r="BT179" s="122"/>
      <c r="CD179" s="122"/>
      <c r="CN179" s="122"/>
      <c r="CX179" s="122"/>
      <c r="DH179" s="122"/>
      <c r="DR179" s="122"/>
      <c r="EB179" s="122"/>
      <c r="EL179" s="122"/>
      <c r="EV179" s="122"/>
      <c r="FF179" s="122"/>
      <c r="FP179" s="122"/>
      <c r="FZ179" s="122"/>
      <c r="GJ179" s="122"/>
      <c r="GT179" s="122"/>
      <c r="HD179" s="122"/>
      <c r="HN179" s="122"/>
      <c r="HX179" s="122"/>
    </row>
    <row xmlns:x14ac="http://schemas.microsoft.com/office/spreadsheetml/2009/9/ac" r="180" s="3" customFormat="true" x14ac:dyDescent="0.25">
      <c r="A180" s="380"/>
      <c r="B180" s="122"/>
      <c r="L180" s="122"/>
      <c r="V180" s="122"/>
      <c r="AF180" s="122"/>
      <c r="AP180" s="122"/>
      <c r="AZ180" s="122"/>
      <c r="BA180" s="122"/>
      <c r="BJ180" s="122"/>
      <c r="BT180" s="122"/>
      <c r="CD180" s="122"/>
      <c r="CN180" s="122"/>
      <c r="CX180" s="122"/>
      <c r="DH180" s="122"/>
      <c r="DR180" s="122"/>
      <c r="EB180" s="122"/>
      <c r="EL180" s="122"/>
      <c r="EV180" s="122"/>
      <c r="FF180" s="122"/>
      <c r="FP180" s="122"/>
      <c r="FZ180" s="122"/>
      <c r="GJ180" s="122"/>
      <c r="GT180" s="122"/>
      <c r="HD180" s="122"/>
      <c r="HN180" s="122"/>
      <c r="HX180" s="122"/>
    </row>
    <row xmlns:x14ac="http://schemas.microsoft.com/office/spreadsheetml/2009/9/ac" r="181" s="3" customFormat="true" x14ac:dyDescent="0.25">
      <c r="A181" s="380"/>
      <c r="B181" s="122"/>
      <c r="L181" s="122"/>
      <c r="V181" s="122"/>
      <c r="AF181" s="122"/>
      <c r="AP181" s="122"/>
      <c r="AZ181" s="122"/>
      <c r="BA181" s="122"/>
      <c r="BJ181" s="122"/>
      <c r="BT181" s="122"/>
      <c r="CD181" s="122"/>
      <c r="CN181" s="122"/>
      <c r="CX181" s="122"/>
      <c r="DH181" s="122"/>
      <c r="DR181" s="122"/>
      <c r="EB181" s="122"/>
      <c r="EL181" s="122"/>
      <c r="EV181" s="122"/>
      <c r="FF181" s="122"/>
      <c r="FP181" s="122"/>
      <c r="FZ181" s="122"/>
      <c r="GJ181" s="122"/>
      <c r="GT181" s="122"/>
      <c r="HD181" s="122"/>
      <c r="HN181" s="122"/>
      <c r="HX181" s="122"/>
    </row>
    <row xmlns:x14ac="http://schemas.microsoft.com/office/spreadsheetml/2009/9/ac" r="182" s="3" customFormat="true" x14ac:dyDescent="0.25">
      <c r="A182" s="380"/>
      <c r="B182" s="122"/>
      <c r="L182" s="122"/>
      <c r="V182" s="122"/>
      <c r="AF182" s="122"/>
      <c r="AP182" s="122"/>
      <c r="AZ182" s="122"/>
      <c r="BA182" s="122"/>
      <c r="BJ182" s="122"/>
      <c r="BT182" s="122"/>
      <c r="CD182" s="122"/>
      <c r="CN182" s="122"/>
      <c r="CX182" s="122"/>
      <c r="DH182" s="122"/>
      <c r="DR182" s="122"/>
      <c r="EB182" s="122"/>
      <c r="EL182" s="122"/>
      <c r="EV182" s="122"/>
      <c r="FF182" s="122"/>
      <c r="FP182" s="122"/>
      <c r="FZ182" s="122"/>
      <c r="GJ182" s="122"/>
      <c r="GT182" s="122"/>
      <c r="HD182" s="122"/>
      <c r="HN182" s="122"/>
      <c r="HX182" s="122"/>
    </row>
    <row xmlns:x14ac="http://schemas.microsoft.com/office/spreadsheetml/2009/9/ac" r="183" s="3" customFormat="true" x14ac:dyDescent="0.25">
      <c r="A183" s="380"/>
      <c r="B183" s="122"/>
      <c r="L183" s="122"/>
      <c r="V183" s="122"/>
      <c r="AF183" s="122"/>
      <c r="AP183" s="122"/>
      <c r="AZ183" s="122"/>
      <c r="BA183" s="122"/>
      <c r="BJ183" s="122"/>
      <c r="BT183" s="122"/>
      <c r="CD183" s="122"/>
      <c r="CN183" s="122"/>
      <c r="CX183" s="122"/>
      <c r="DH183" s="122"/>
      <c r="DR183" s="122"/>
      <c r="EB183" s="122"/>
      <c r="EL183" s="122"/>
      <c r="EV183" s="122"/>
      <c r="FF183" s="122"/>
      <c r="FP183" s="122"/>
      <c r="FZ183" s="122"/>
      <c r="GJ183" s="122"/>
      <c r="GT183" s="122"/>
      <c r="HD183" s="122"/>
      <c r="HN183" s="122"/>
      <c r="HX183" s="122"/>
    </row>
    <row xmlns:x14ac="http://schemas.microsoft.com/office/spreadsheetml/2009/9/ac" r="184" s="3" customFormat="true" x14ac:dyDescent="0.25">
      <c r="A184" s="380"/>
      <c r="B184" s="122"/>
      <c r="L184" s="122"/>
      <c r="V184" s="122"/>
      <c r="AF184" s="122"/>
      <c r="AP184" s="122"/>
      <c r="AZ184" s="122"/>
      <c r="BA184" s="122"/>
      <c r="BJ184" s="122"/>
      <c r="BT184" s="122"/>
      <c r="CD184" s="122"/>
      <c r="CN184" s="122"/>
      <c r="CX184" s="122"/>
      <c r="DH184" s="122"/>
      <c r="DR184" s="122"/>
      <c r="EB184" s="122"/>
      <c r="EL184" s="122"/>
      <c r="EV184" s="122"/>
      <c r="FF184" s="122"/>
      <c r="FP184" s="122"/>
      <c r="FZ184" s="122"/>
      <c r="GJ184" s="122"/>
      <c r="GT184" s="122"/>
      <c r="HD184" s="122"/>
      <c r="HN184" s="122"/>
      <c r="HX184" s="122"/>
    </row>
    <row xmlns:x14ac="http://schemas.microsoft.com/office/spreadsheetml/2009/9/ac" r="185" s="3" customFormat="true" x14ac:dyDescent="0.25">
      <c r="A185" s="380"/>
      <c r="B185" s="122"/>
      <c r="L185" s="122"/>
      <c r="V185" s="122"/>
      <c r="AF185" s="122"/>
      <c r="AP185" s="122"/>
      <c r="AZ185" s="122"/>
      <c r="BA185" s="122"/>
      <c r="BJ185" s="122"/>
      <c r="BT185" s="122"/>
      <c r="CD185" s="122"/>
      <c r="CN185" s="122"/>
      <c r="CX185" s="122"/>
      <c r="DH185" s="122"/>
      <c r="DR185" s="122"/>
      <c r="EB185" s="122"/>
      <c r="EL185" s="122"/>
      <c r="EV185" s="122"/>
      <c r="FF185" s="122"/>
      <c r="FP185" s="122"/>
      <c r="FZ185" s="122"/>
      <c r="GJ185" s="122"/>
      <c r="GT185" s="122"/>
      <c r="HD185" s="122"/>
      <c r="HN185" s="122"/>
      <c r="HX185" s="122"/>
    </row>
    <row xmlns:x14ac="http://schemas.microsoft.com/office/spreadsheetml/2009/9/ac" r="186" s="3" customFormat="true" x14ac:dyDescent="0.25">
      <c r="A186" s="380"/>
      <c r="B186" s="122"/>
      <c r="L186" s="122"/>
      <c r="V186" s="122"/>
      <c r="AF186" s="122"/>
      <c r="AP186" s="122"/>
      <c r="AZ186" s="122"/>
      <c r="BA186" s="122"/>
      <c r="BJ186" s="122"/>
      <c r="BT186" s="122"/>
      <c r="CD186" s="122"/>
      <c r="CN186" s="122"/>
      <c r="CX186" s="122"/>
      <c r="DH186" s="122"/>
      <c r="DR186" s="122"/>
      <c r="EB186" s="122"/>
      <c r="EL186" s="122"/>
      <c r="EV186" s="122"/>
      <c r="FF186" s="122"/>
      <c r="FP186" s="122"/>
      <c r="FZ186" s="122"/>
      <c r="GJ186" s="122"/>
      <c r="GT186" s="122"/>
      <c r="HD186" s="122"/>
      <c r="HN186" s="122"/>
      <c r="HX186" s="122"/>
    </row>
    <row xmlns:x14ac="http://schemas.microsoft.com/office/spreadsheetml/2009/9/ac" r="187" s="3" customFormat="true" x14ac:dyDescent="0.25">
      <c r="A187" s="380"/>
      <c r="B187" s="122"/>
      <c r="L187" s="122"/>
      <c r="V187" s="122"/>
      <c r="AF187" s="122"/>
      <c r="AP187" s="122"/>
      <c r="AZ187" s="122"/>
      <c r="BA187" s="122"/>
      <c r="BJ187" s="122"/>
      <c r="BT187" s="122"/>
      <c r="CD187" s="122"/>
      <c r="CN187" s="122"/>
      <c r="CX187" s="122"/>
      <c r="DH187" s="122"/>
      <c r="DR187" s="122"/>
      <c r="EB187" s="122"/>
      <c r="EL187" s="122"/>
      <c r="EV187" s="122"/>
      <c r="FF187" s="122"/>
      <c r="FP187" s="122"/>
      <c r="FZ187" s="122"/>
      <c r="GJ187" s="122"/>
      <c r="GT187" s="122"/>
      <c r="HD187" s="122"/>
      <c r="HN187" s="122"/>
      <c r="HX187" s="122"/>
    </row>
    <row xmlns:x14ac="http://schemas.microsoft.com/office/spreadsheetml/2009/9/ac" r="188" s="3" customFormat="true" x14ac:dyDescent="0.25">
      <c r="A188" s="380"/>
      <c r="B188" s="122"/>
      <c r="L188" s="122"/>
      <c r="V188" s="122"/>
      <c r="AF188" s="122"/>
      <c r="AP188" s="122"/>
      <c r="AZ188" s="122"/>
      <c r="BA188" s="122"/>
      <c r="BJ188" s="122"/>
      <c r="BT188" s="122"/>
      <c r="CD188" s="122"/>
      <c r="CN188" s="122"/>
      <c r="CX188" s="122"/>
      <c r="DH188" s="122"/>
      <c r="DR188" s="122"/>
      <c r="EB188" s="122"/>
      <c r="EL188" s="122"/>
      <c r="EV188" s="122"/>
      <c r="FF188" s="122"/>
      <c r="FP188" s="122"/>
      <c r="FZ188" s="122"/>
      <c r="GJ188" s="122"/>
      <c r="GT188" s="122"/>
      <c r="HD188" s="122"/>
      <c r="HN188" s="122"/>
      <c r="HX188" s="122"/>
    </row>
    <row xmlns:x14ac="http://schemas.microsoft.com/office/spreadsheetml/2009/9/ac" r="189" s="3" customFormat="true" x14ac:dyDescent="0.25">
      <c r="A189" s="380"/>
      <c r="B189" s="122"/>
      <c r="L189" s="122"/>
      <c r="V189" s="122"/>
      <c r="AF189" s="122"/>
      <c r="AP189" s="122"/>
      <c r="AZ189" s="122"/>
      <c r="BA189" s="122"/>
      <c r="BJ189" s="122"/>
      <c r="BT189" s="122"/>
      <c r="CD189" s="122"/>
      <c r="CN189" s="122"/>
      <c r="CX189" s="122"/>
      <c r="DH189" s="122"/>
      <c r="DR189" s="122"/>
      <c r="EB189" s="122"/>
      <c r="EL189" s="122"/>
      <c r="EV189" s="122"/>
      <c r="FF189" s="122"/>
      <c r="FP189" s="122"/>
      <c r="FZ189" s="122"/>
      <c r="GJ189" s="122"/>
      <c r="GT189" s="122"/>
      <c r="HD189" s="122"/>
      <c r="HN189" s="122"/>
      <c r="HX189" s="122"/>
    </row>
    <row xmlns:x14ac="http://schemas.microsoft.com/office/spreadsheetml/2009/9/ac" r="190" s="3" customFormat="true" x14ac:dyDescent="0.25">
      <c r="A190" s="380"/>
      <c r="B190" s="122"/>
      <c r="L190" s="122"/>
      <c r="V190" s="122"/>
      <c r="AF190" s="122"/>
      <c r="AP190" s="122"/>
      <c r="AZ190" s="122"/>
      <c r="BA190" s="122"/>
      <c r="BJ190" s="122"/>
      <c r="BT190" s="122"/>
      <c r="CD190" s="122"/>
      <c r="CN190" s="122"/>
      <c r="CX190" s="122"/>
      <c r="DH190" s="122"/>
      <c r="DR190" s="122"/>
      <c r="EB190" s="122"/>
      <c r="EL190" s="122"/>
      <c r="EV190" s="122"/>
      <c r="FF190" s="122"/>
      <c r="FP190" s="122"/>
      <c r="FZ190" s="122"/>
      <c r="GJ190" s="122"/>
      <c r="GT190" s="122"/>
      <c r="HD190" s="122"/>
      <c r="HN190" s="122"/>
      <c r="HX190" s="122"/>
    </row>
    <row xmlns:x14ac="http://schemas.microsoft.com/office/spreadsheetml/2009/9/ac" r="191" s="3" customFormat="true" x14ac:dyDescent="0.25">
      <c r="A191" s="380"/>
      <c r="B191" s="122"/>
      <c r="L191" s="122"/>
      <c r="V191" s="122"/>
      <c r="AF191" s="122"/>
      <c r="AP191" s="122"/>
      <c r="AZ191" s="122"/>
      <c r="BA191" s="122"/>
      <c r="BJ191" s="122"/>
      <c r="BT191" s="122"/>
      <c r="CD191" s="122"/>
      <c r="CN191" s="122"/>
      <c r="CX191" s="122"/>
      <c r="DH191" s="122"/>
      <c r="DR191" s="122"/>
      <c r="EB191" s="122"/>
      <c r="EL191" s="122"/>
      <c r="EV191" s="122"/>
      <c r="FF191" s="122"/>
      <c r="FP191" s="122"/>
      <c r="FZ191" s="122"/>
      <c r="GJ191" s="122"/>
      <c r="GT191" s="122"/>
      <c r="HD191" s="122"/>
      <c r="HN191" s="122"/>
      <c r="HX191" s="122"/>
    </row>
    <row xmlns:x14ac="http://schemas.microsoft.com/office/spreadsheetml/2009/9/ac" r="192" s="3" customFormat="true" x14ac:dyDescent="0.25">
      <c r="A192" s="380"/>
      <c r="B192" s="122"/>
      <c r="L192" s="122"/>
      <c r="V192" s="122"/>
      <c r="AF192" s="122"/>
      <c r="AP192" s="122"/>
      <c r="AZ192" s="122"/>
      <c r="BA192" s="122"/>
      <c r="BJ192" s="122"/>
      <c r="BT192" s="122"/>
      <c r="CD192" s="122"/>
      <c r="CN192" s="122"/>
      <c r="CX192" s="122"/>
      <c r="DH192" s="122"/>
      <c r="DR192" s="122"/>
      <c r="EB192" s="122"/>
      <c r="EL192" s="122"/>
      <c r="EV192" s="122"/>
      <c r="FF192" s="122"/>
      <c r="FP192" s="122"/>
      <c r="FZ192" s="122"/>
      <c r="GJ192" s="122"/>
      <c r="GT192" s="122"/>
      <c r="HD192" s="122"/>
      <c r="HN192" s="122"/>
      <c r="HX192" s="122"/>
    </row>
    <row xmlns:x14ac="http://schemas.microsoft.com/office/spreadsheetml/2009/9/ac" r="193" s="3" customFormat="true" x14ac:dyDescent="0.25">
      <c r="A193" s="380"/>
      <c r="B193" s="122"/>
      <c r="L193" s="122"/>
      <c r="V193" s="122"/>
      <c r="AF193" s="122"/>
      <c r="AP193" s="122"/>
      <c r="AZ193" s="122"/>
      <c r="BA193" s="122"/>
      <c r="BJ193" s="122"/>
      <c r="BT193" s="122"/>
      <c r="CD193" s="122"/>
      <c r="CN193" s="122"/>
      <c r="CX193" s="122"/>
      <c r="DH193" s="122"/>
      <c r="DR193" s="122"/>
      <c r="EB193" s="122"/>
      <c r="EL193" s="122"/>
      <c r="EV193" s="122"/>
      <c r="FF193" s="122"/>
      <c r="FP193" s="122"/>
      <c r="FZ193" s="122"/>
      <c r="GJ193" s="122"/>
      <c r="GT193" s="122"/>
      <c r="HD193" s="122"/>
      <c r="HN193" s="122"/>
      <c r="HX193" s="122"/>
    </row>
    <row xmlns:x14ac="http://schemas.microsoft.com/office/spreadsheetml/2009/9/ac" r="194" s="3" customFormat="true" x14ac:dyDescent="0.25">
      <c r="A194" s="380"/>
      <c r="B194" s="122"/>
      <c r="L194" s="122"/>
      <c r="V194" s="122"/>
      <c r="AF194" s="122"/>
      <c r="AP194" s="122"/>
      <c r="AZ194" s="122"/>
      <c r="BA194" s="122"/>
      <c r="BJ194" s="122"/>
      <c r="BT194" s="122"/>
      <c r="CD194" s="122"/>
      <c r="CN194" s="122"/>
      <c r="CX194" s="122"/>
      <c r="DH194" s="122"/>
      <c r="DR194" s="122"/>
      <c r="EB194" s="122"/>
      <c r="EL194" s="122"/>
      <c r="EV194" s="122"/>
      <c r="FF194" s="122"/>
      <c r="FP194" s="122"/>
      <c r="FZ194" s="122"/>
      <c r="GJ194" s="122"/>
      <c r="GT194" s="122"/>
      <c r="HD194" s="122"/>
      <c r="HN194" s="122"/>
      <c r="HX194" s="122"/>
    </row>
    <row xmlns:x14ac="http://schemas.microsoft.com/office/spreadsheetml/2009/9/ac" r="195" s="3" customFormat="true" x14ac:dyDescent="0.25">
      <c r="A195" s="380"/>
      <c r="B195" s="122"/>
      <c r="L195" s="122"/>
      <c r="V195" s="122"/>
      <c r="AF195" s="122"/>
      <c r="AP195" s="122"/>
      <c r="AZ195" s="122"/>
      <c r="BA195" s="122"/>
      <c r="BJ195" s="122"/>
      <c r="BT195" s="122"/>
      <c r="CD195" s="122"/>
      <c r="CN195" s="122"/>
      <c r="CX195" s="122"/>
      <c r="DH195" s="122"/>
      <c r="DR195" s="122"/>
      <c r="EB195" s="122"/>
      <c r="EL195" s="122"/>
      <c r="EV195" s="122"/>
      <c r="FF195" s="122"/>
      <c r="FP195" s="122"/>
      <c r="FZ195" s="122"/>
      <c r="GJ195" s="122"/>
      <c r="GT195" s="122"/>
      <c r="HD195" s="122"/>
      <c r="HN195" s="122"/>
      <c r="HX195" s="122"/>
    </row>
    <row xmlns:x14ac="http://schemas.microsoft.com/office/spreadsheetml/2009/9/ac" r="196" s="3" customFormat="true" x14ac:dyDescent="0.25">
      <c r="A196" s="380"/>
      <c r="B196" s="122"/>
      <c r="L196" s="122"/>
      <c r="V196" s="122"/>
      <c r="AF196" s="122"/>
      <c r="AP196" s="122"/>
      <c r="AZ196" s="122"/>
      <c r="BA196" s="122"/>
      <c r="BJ196" s="122"/>
      <c r="BT196" s="122"/>
      <c r="CD196" s="122"/>
      <c r="CN196" s="122"/>
      <c r="CX196" s="122"/>
      <c r="DH196" s="122"/>
      <c r="DR196" s="122"/>
      <c r="EB196" s="122"/>
      <c r="EL196" s="122"/>
      <c r="EV196" s="122"/>
      <c r="FF196" s="122"/>
      <c r="FP196" s="122"/>
      <c r="FZ196" s="122"/>
      <c r="GJ196" s="122"/>
      <c r="GT196" s="122"/>
      <c r="HD196" s="122"/>
      <c r="HN196" s="122"/>
      <c r="HX196" s="122"/>
    </row>
    <row xmlns:x14ac="http://schemas.microsoft.com/office/spreadsheetml/2009/9/ac" r="197" s="3" customFormat="true" x14ac:dyDescent="0.25">
      <c r="A197" s="380"/>
      <c r="B197" s="122"/>
      <c r="L197" s="122"/>
      <c r="V197" s="122"/>
      <c r="AF197" s="122"/>
      <c r="AP197" s="122"/>
      <c r="AZ197" s="122"/>
      <c r="BA197" s="122"/>
      <c r="BJ197" s="122"/>
      <c r="BT197" s="122"/>
      <c r="CD197" s="122"/>
      <c r="CN197" s="122"/>
      <c r="CX197" s="122"/>
      <c r="DH197" s="122"/>
      <c r="DR197" s="122"/>
      <c r="EB197" s="122"/>
      <c r="EL197" s="122"/>
      <c r="EV197" s="122"/>
      <c r="FF197" s="122"/>
      <c r="FP197" s="122"/>
      <c r="FZ197" s="122"/>
      <c r="GJ197" s="122"/>
      <c r="GT197" s="122"/>
      <c r="HD197" s="122"/>
      <c r="HN197" s="122"/>
      <c r="HX197" s="122"/>
    </row>
    <row xmlns:x14ac="http://schemas.microsoft.com/office/spreadsheetml/2009/9/ac" r="198" s="3" customFormat="true" x14ac:dyDescent="0.25">
      <c r="A198" s="380"/>
      <c r="B198" s="122"/>
      <c r="L198" s="122"/>
      <c r="V198" s="122"/>
      <c r="AF198" s="122"/>
      <c r="AP198" s="122"/>
      <c r="AZ198" s="122"/>
      <c r="BA198" s="122"/>
      <c r="BJ198" s="122"/>
      <c r="BT198" s="122"/>
      <c r="CD198" s="122"/>
      <c r="CN198" s="122"/>
      <c r="CX198" s="122"/>
      <c r="DH198" s="122"/>
      <c r="DR198" s="122"/>
      <c r="EB198" s="122"/>
      <c r="EL198" s="122"/>
      <c r="EV198" s="122"/>
      <c r="FF198" s="122"/>
      <c r="FP198" s="122"/>
      <c r="FZ198" s="122"/>
      <c r="GJ198" s="122"/>
      <c r="GT198" s="122"/>
      <c r="HD198" s="122"/>
      <c r="HN198" s="122"/>
      <c r="HX198" s="122"/>
    </row>
    <row xmlns:x14ac="http://schemas.microsoft.com/office/spreadsheetml/2009/9/ac" r="199" s="3" customFormat="true" x14ac:dyDescent="0.25">
      <c r="A199" s="380"/>
      <c r="B199" s="122"/>
      <c r="L199" s="122"/>
      <c r="V199" s="122"/>
      <c r="AF199" s="122"/>
      <c r="AP199" s="122"/>
      <c r="AZ199" s="122"/>
      <c r="BA199" s="122"/>
      <c r="BJ199" s="122"/>
      <c r="BT199" s="122"/>
      <c r="CD199" s="122"/>
      <c r="CN199" s="122"/>
      <c r="CX199" s="122"/>
      <c r="DH199" s="122"/>
      <c r="DR199" s="122"/>
      <c r="EB199" s="122"/>
      <c r="EL199" s="122"/>
      <c r="EV199" s="122"/>
      <c r="FF199" s="122"/>
      <c r="FP199" s="122"/>
      <c r="FZ199" s="122"/>
      <c r="GJ199" s="122"/>
      <c r="GT199" s="122"/>
      <c r="HD199" s="122"/>
      <c r="HN199" s="122"/>
      <c r="HX199" s="122"/>
    </row>
    <row xmlns:x14ac="http://schemas.microsoft.com/office/spreadsheetml/2009/9/ac" r="200" s="3" customFormat="true" x14ac:dyDescent="0.25">
      <c r="A200" s="380"/>
      <c r="B200" s="122"/>
      <c r="L200" s="122"/>
      <c r="V200" s="122"/>
      <c r="AF200" s="122"/>
      <c r="AP200" s="122"/>
      <c r="AZ200" s="122"/>
      <c r="BA200" s="122"/>
      <c r="BJ200" s="122"/>
      <c r="BT200" s="122"/>
      <c r="CD200" s="122"/>
      <c r="CN200" s="122"/>
      <c r="CX200" s="122"/>
      <c r="DH200" s="122"/>
      <c r="DR200" s="122"/>
      <c r="EB200" s="122"/>
      <c r="EL200" s="122"/>
      <c r="EV200" s="122"/>
      <c r="FF200" s="122"/>
      <c r="FP200" s="122"/>
      <c r="FZ200" s="122"/>
      <c r="GJ200" s="122"/>
      <c r="GT200" s="122"/>
      <c r="HD200" s="122"/>
      <c r="HN200" s="122"/>
      <c r="HX200" s="122"/>
    </row>
    <row xmlns:x14ac="http://schemas.microsoft.com/office/spreadsheetml/2009/9/ac" r="201" s="3" customFormat="true" x14ac:dyDescent="0.25">
      <c r="A201" s="380"/>
      <c r="B201" s="122"/>
      <c r="L201" s="122"/>
      <c r="V201" s="122"/>
      <c r="AF201" s="122"/>
      <c r="AP201" s="122"/>
      <c r="AZ201" s="122"/>
      <c r="BA201" s="122"/>
      <c r="BJ201" s="122"/>
      <c r="BT201" s="122"/>
      <c r="CD201" s="122"/>
      <c r="CN201" s="122"/>
      <c r="CX201" s="122"/>
      <c r="DH201" s="122"/>
      <c r="DR201" s="122"/>
      <c r="EB201" s="122"/>
      <c r="EL201" s="122"/>
      <c r="EV201" s="122"/>
      <c r="FF201" s="122"/>
      <c r="FP201" s="122"/>
      <c r="FZ201" s="122"/>
      <c r="GJ201" s="122"/>
      <c r="GT201" s="122"/>
      <c r="HD201" s="122"/>
      <c r="HN201" s="122"/>
      <c r="HX201" s="122"/>
    </row>
    <row xmlns:x14ac="http://schemas.microsoft.com/office/spreadsheetml/2009/9/ac" r="202" s="3" customFormat="true" x14ac:dyDescent="0.25">
      <c r="A202" s="380"/>
      <c r="B202" s="122"/>
      <c r="L202" s="122"/>
      <c r="V202" s="122"/>
      <c r="AF202" s="122"/>
      <c r="AP202" s="122"/>
      <c r="AZ202" s="122"/>
      <c r="BA202" s="122"/>
      <c r="BJ202" s="122"/>
      <c r="BT202" s="122"/>
      <c r="CD202" s="122"/>
      <c r="CN202" s="122"/>
      <c r="CX202" s="122"/>
      <c r="DH202" s="122"/>
      <c r="DR202" s="122"/>
      <c r="EB202" s="122"/>
      <c r="EL202" s="122"/>
      <c r="EV202" s="122"/>
      <c r="FF202" s="122"/>
      <c r="FP202" s="122"/>
      <c r="FZ202" s="122"/>
      <c r="GJ202" s="122"/>
      <c r="GT202" s="122"/>
      <c r="HD202" s="122"/>
      <c r="HN202" s="122"/>
      <c r="HX202" s="122"/>
    </row>
    <row xmlns:x14ac="http://schemas.microsoft.com/office/spreadsheetml/2009/9/ac" r="203" s="3" customFormat="true" x14ac:dyDescent="0.25">
      <c r="A203" s="380"/>
      <c r="B203" s="122"/>
      <c r="L203" s="122"/>
      <c r="V203" s="122"/>
      <c r="AF203" s="122"/>
      <c r="AP203" s="122"/>
      <c r="AZ203" s="122"/>
      <c r="BA203" s="122"/>
      <c r="BJ203" s="122"/>
      <c r="BT203" s="122"/>
      <c r="CD203" s="122"/>
      <c r="CN203" s="122"/>
      <c r="CX203" s="122"/>
      <c r="DH203" s="122"/>
      <c r="DR203" s="122"/>
      <c r="EB203" s="122"/>
      <c r="EL203" s="122"/>
      <c r="EV203" s="122"/>
      <c r="FF203" s="122"/>
      <c r="FP203" s="122"/>
      <c r="FZ203" s="122"/>
      <c r="GJ203" s="122"/>
      <c r="GT203" s="122"/>
      <c r="HD203" s="122"/>
      <c r="HN203" s="122"/>
      <c r="HX203" s="122"/>
    </row>
    <row xmlns:x14ac="http://schemas.microsoft.com/office/spreadsheetml/2009/9/ac" r="204" s="3" customFormat="true" x14ac:dyDescent="0.25">
      <c r="A204" s="380"/>
      <c r="B204" s="122"/>
      <c r="L204" s="122"/>
      <c r="V204" s="122"/>
      <c r="AF204" s="122"/>
      <c r="AP204" s="122"/>
      <c r="AZ204" s="122"/>
      <c r="BA204" s="122"/>
      <c r="BJ204" s="122"/>
      <c r="BT204" s="122"/>
      <c r="CD204" s="122"/>
      <c r="CN204" s="122"/>
      <c r="CX204" s="122"/>
      <c r="DH204" s="122"/>
      <c r="DR204" s="122"/>
      <c r="EB204" s="122"/>
      <c r="EL204" s="122"/>
      <c r="EV204" s="122"/>
      <c r="FF204" s="122"/>
      <c r="FP204" s="122"/>
      <c r="FZ204" s="122"/>
      <c r="GJ204" s="122"/>
      <c r="GT204" s="122"/>
      <c r="HD204" s="122"/>
      <c r="HN204" s="122"/>
      <c r="HX204" s="122"/>
    </row>
    <row xmlns:x14ac="http://schemas.microsoft.com/office/spreadsheetml/2009/9/ac" r="205" s="3" customFormat="true" x14ac:dyDescent="0.25">
      <c r="A205" s="380"/>
      <c r="B205" s="122"/>
      <c r="L205" s="122"/>
      <c r="V205" s="122"/>
      <c r="AF205" s="122"/>
      <c r="AP205" s="122"/>
      <c r="AZ205" s="122"/>
      <c r="BA205" s="122"/>
      <c r="BJ205" s="122"/>
      <c r="BT205" s="122"/>
      <c r="CD205" s="122"/>
      <c r="CN205" s="122"/>
      <c r="CX205" s="122"/>
      <c r="DH205" s="122"/>
      <c r="DR205" s="122"/>
      <c r="EB205" s="122"/>
      <c r="EL205" s="122"/>
      <c r="EV205" s="122"/>
      <c r="FF205" s="122"/>
      <c r="FP205" s="122"/>
      <c r="FZ205" s="122"/>
      <c r="GJ205" s="122"/>
      <c r="GT205" s="122"/>
      <c r="HD205" s="122"/>
      <c r="HN205" s="122"/>
      <c r="HX205" s="122"/>
    </row>
    <row xmlns:x14ac="http://schemas.microsoft.com/office/spreadsheetml/2009/9/ac" r="206" s="3" customFormat="true" x14ac:dyDescent="0.25">
      <c r="A206" s="380"/>
      <c r="B206" s="122"/>
      <c r="L206" s="122"/>
      <c r="V206" s="122"/>
      <c r="AF206" s="122"/>
      <c r="AP206" s="122"/>
      <c r="AZ206" s="122"/>
      <c r="BA206" s="122"/>
      <c r="BJ206" s="122"/>
      <c r="BT206" s="122"/>
      <c r="CD206" s="122"/>
      <c r="CN206" s="122"/>
      <c r="CX206" s="122"/>
      <c r="DH206" s="122"/>
      <c r="DR206" s="122"/>
      <c r="EB206" s="122"/>
      <c r="EL206" s="122"/>
      <c r="EV206" s="122"/>
      <c r="FF206" s="122"/>
      <c r="FP206" s="122"/>
      <c r="FZ206" s="122"/>
      <c r="GJ206" s="122"/>
      <c r="GT206" s="122"/>
      <c r="HD206" s="122"/>
      <c r="HN206" s="122"/>
      <c r="HX206" s="122"/>
    </row>
    <row xmlns:x14ac="http://schemas.microsoft.com/office/spreadsheetml/2009/9/ac" r="207" s="3" customFormat="true" x14ac:dyDescent="0.25">
      <c r="A207" s="380"/>
      <c r="B207" s="122"/>
      <c r="L207" s="122"/>
      <c r="V207" s="122"/>
      <c r="AF207" s="122"/>
      <c r="AP207" s="122"/>
      <c r="AZ207" s="122"/>
      <c r="BA207" s="122"/>
      <c r="BJ207" s="122"/>
      <c r="BT207" s="122"/>
      <c r="CD207" s="122"/>
      <c r="CN207" s="122"/>
      <c r="CX207" s="122"/>
      <c r="DH207" s="122"/>
      <c r="DR207" s="122"/>
      <c r="EB207" s="122"/>
      <c r="EL207" s="122"/>
      <c r="EV207" s="122"/>
      <c r="FF207" s="122"/>
      <c r="FP207" s="122"/>
      <c r="FZ207" s="122"/>
      <c r="GJ207" s="122"/>
      <c r="GT207" s="122"/>
      <c r="HD207" s="122"/>
      <c r="HN207" s="122"/>
      <c r="HX207" s="122"/>
    </row>
    <row xmlns:x14ac="http://schemas.microsoft.com/office/spreadsheetml/2009/9/ac" r="208" s="3" customFormat="true" x14ac:dyDescent="0.25">
      <c r="A208" s="380"/>
      <c r="B208" s="122"/>
      <c r="L208" s="122"/>
      <c r="V208" s="122"/>
      <c r="AF208" s="122"/>
      <c r="AP208" s="122"/>
      <c r="AZ208" s="122"/>
      <c r="BA208" s="122"/>
      <c r="BJ208" s="122"/>
      <c r="BT208" s="122"/>
      <c r="CD208" s="122"/>
      <c r="CN208" s="122"/>
      <c r="CX208" s="122"/>
      <c r="DH208" s="122"/>
      <c r="DR208" s="122"/>
      <c r="EB208" s="122"/>
      <c r="EL208" s="122"/>
      <c r="EV208" s="122"/>
      <c r="FF208" s="122"/>
      <c r="FP208" s="122"/>
      <c r="FZ208" s="122"/>
      <c r="GJ208" s="122"/>
      <c r="GT208" s="122"/>
      <c r="HD208" s="122"/>
      <c r="HN208" s="122"/>
      <c r="HX208" s="122"/>
    </row>
    <row xmlns:x14ac="http://schemas.microsoft.com/office/spreadsheetml/2009/9/ac" r="209" s="3" customFormat="true" x14ac:dyDescent="0.25">
      <c r="A209" s="380"/>
      <c r="B209" s="122"/>
      <c r="L209" s="122"/>
      <c r="V209" s="122"/>
      <c r="AF209" s="122"/>
      <c r="AP209" s="122"/>
      <c r="AZ209" s="122"/>
      <c r="BA209" s="122"/>
      <c r="BJ209" s="122"/>
      <c r="BT209" s="122"/>
      <c r="CD209" s="122"/>
      <c r="CN209" s="122"/>
      <c r="CX209" s="122"/>
      <c r="DH209" s="122"/>
      <c r="DR209" s="122"/>
      <c r="EB209" s="122"/>
      <c r="EL209" s="122"/>
      <c r="EV209" s="122"/>
      <c r="FF209" s="122"/>
      <c r="FP209" s="122"/>
      <c r="FZ209" s="122"/>
      <c r="GJ209" s="122"/>
      <c r="GT209" s="122"/>
      <c r="HD209" s="122"/>
      <c r="HN209" s="122"/>
      <c r="HX209" s="122"/>
    </row>
    <row xmlns:x14ac="http://schemas.microsoft.com/office/spreadsheetml/2009/9/ac" r="210" s="3" customFormat="true" x14ac:dyDescent="0.25">
      <c r="A210" s="380"/>
      <c r="B210" s="122"/>
      <c r="L210" s="122"/>
      <c r="V210" s="122"/>
      <c r="AF210" s="122"/>
      <c r="AP210" s="122"/>
      <c r="AZ210" s="122"/>
      <c r="BA210" s="122"/>
      <c r="BJ210" s="122"/>
      <c r="BT210" s="122"/>
      <c r="CD210" s="122"/>
      <c r="CN210" s="122"/>
      <c r="CX210" s="122"/>
      <c r="DH210" s="122"/>
      <c r="DR210" s="122"/>
      <c r="EB210" s="122"/>
      <c r="EL210" s="122"/>
      <c r="EV210" s="122"/>
      <c r="FF210" s="122"/>
      <c r="FP210" s="122"/>
      <c r="FZ210" s="122"/>
      <c r="GJ210" s="122"/>
      <c r="GT210" s="122"/>
      <c r="HD210" s="122"/>
      <c r="HN210" s="122"/>
      <c r="HX210" s="122"/>
    </row>
    <row xmlns:x14ac="http://schemas.microsoft.com/office/spreadsheetml/2009/9/ac" r="211" s="3" customFormat="true" x14ac:dyDescent="0.25">
      <c r="A211" s="380"/>
      <c r="B211" s="122"/>
      <c r="L211" s="122"/>
      <c r="V211" s="122"/>
      <c r="AF211" s="122"/>
      <c r="AP211" s="122"/>
      <c r="AZ211" s="122"/>
      <c r="BA211" s="122"/>
      <c r="BJ211" s="122"/>
      <c r="BT211" s="122"/>
      <c r="CD211" s="122"/>
      <c r="CN211" s="122"/>
      <c r="CX211" s="122"/>
      <c r="DH211" s="122"/>
      <c r="DR211" s="122"/>
      <c r="EB211" s="122"/>
      <c r="EL211" s="122"/>
      <c r="EV211" s="122"/>
      <c r="FF211" s="122"/>
      <c r="FP211" s="122"/>
      <c r="FZ211" s="122"/>
      <c r="GJ211" s="122"/>
      <c r="GT211" s="122"/>
      <c r="HD211" s="122"/>
      <c r="HN211" s="122"/>
      <c r="HX211" s="122"/>
    </row>
    <row xmlns:x14ac="http://schemas.microsoft.com/office/spreadsheetml/2009/9/ac" r="212" s="3" customFormat="true" x14ac:dyDescent="0.25">
      <c r="A212" s="380"/>
      <c r="B212" s="122"/>
      <c r="L212" s="122"/>
      <c r="V212" s="122"/>
      <c r="AF212" s="122"/>
      <c r="AP212" s="122"/>
      <c r="AZ212" s="122"/>
      <c r="BA212" s="122"/>
      <c r="BJ212" s="122"/>
      <c r="BT212" s="122"/>
      <c r="CD212" s="122"/>
      <c r="CN212" s="122"/>
      <c r="CX212" s="122"/>
      <c r="DH212" s="122"/>
      <c r="DR212" s="122"/>
      <c r="EB212" s="122"/>
      <c r="EL212" s="122"/>
      <c r="EV212" s="122"/>
      <c r="FF212" s="122"/>
      <c r="FP212" s="122"/>
      <c r="FZ212" s="122"/>
      <c r="GJ212" s="122"/>
      <c r="GT212" s="122"/>
      <c r="HD212" s="122"/>
      <c r="HN212" s="122"/>
      <c r="HX212" s="122"/>
    </row>
    <row xmlns:x14ac="http://schemas.microsoft.com/office/spreadsheetml/2009/9/ac" r="213" s="3" customFormat="true" x14ac:dyDescent="0.25">
      <c r="A213" s="380"/>
      <c r="B213" s="122"/>
      <c r="L213" s="122"/>
      <c r="V213" s="122"/>
      <c r="AF213" s="122"/>
      <c r="AP213" s="122"/>
      <c r="AZ213" s="122"/>
      <c r="BA213" s="122"/>
      <c r="BJ213" s="122"/>
      <c r="BT213" s="122"/>
      <c r="CD213" s="122"/>
      <c r="CN213" s="122"/>
      <c r="CX213" s="122"/>
      <c r="DH213" s="122"/>
      <c r="DR213" s="122"/>
      <c r="EB213" s="122"/>
      <c r="EL213" s="122"/>
      <c r="EV213" s="122"/>
      <c r="FF213" s="122"/>
      <c r="FP213" s="122"/>
      <c r="FZ213" s="122"/>
      <c r="GJ213" s="122"/>
      <c r="GT213" s="122"/>
      <c r="HD213" s="122"/>
      <c r="HN213" s="122"/>
      <c r="HX213" s="122"/>
    </row>
    <row xmlns:x14ac="http://schemas.microsoft.com/office/spreadsheetml/2009/9/ac" r="214" s="3" customFormat="true" x14ac:dyDescent="0.25">
      <c r="A214" s="380"/>
      <c r="B214" s="122"/>
      <c r="L214" s="122"/>
      <c r="V214" s="122"/>
      <c r="AF214" s="122"/>
      <c r="AP214" s="122"/>
      <c r="AZ214" s="122"/>
      <c r="BA214" s="122"/>
      <c r="BJ214" s="122"/>
      <c r="BT214" s="122"/>
      <c r="CD214" s="122"/>
      <c r="CN214" s="122"/>
      <c r="CX214" s="122"/>
      <c r="DH214" s="122"/>
      <c r="DR214" s="122"/>
      <c r="EB214" s="122"/>
      <c r="EL214" s="122"/>
      <c r="EV214" s="122"/>
      <c r="FF214" s="122"/>
      <c r="FP214" s="122"/>
      <c r="FZ214" s="122"/>
      <c r="GJ214" s="122"/>
      <c r="GT214" s="122"/>
      <c r="HD214" s="122"/>
      <c r="HN214" s="122"/>
      <c r="HX214" s="122"/>
    </row>
    <row xmlns:x14ac="http://schemas.microsoft.com/office/spreadsheetml/2009/9/ac" r="215" s="3" customFormat="true" x14ac:dyDescent="0.25">
      <c r="A215" s="380"/>
      <c r="B215" s="122"/>
      <c r="L215" s="122"/>
      <c r="V215" s="122"/>
      <c r="AF215" s="122"/>
      <c r="AP215" s="122"/>
      <c r="AZ215" s="122"/>
      <c r="BA215" s="122"/>
      <c r="BJ215" s="122"/>
      <c r="BT215" s="122"/>
      <c r="CD215" s="122"/>
      <c r="CN215" s="122"/>
      <c r="CX215" s="122"/>
      <c r="DH215" s="122"/>
      <c r="DR215" s="122"/>
      <c r="EB215" s="122"/>
      <c r="EL215" s="122"/>
      <c r="EV215" s="122"/>
      <c r="FF215" s="122"/>
      <c r="FP215" s="122"/>
      <c r="FZ215" s="122"/>
      <c r="GJ215" s="122"/>
      <c r="GT215" s="122"/>
      <c r="HD215" s="122"/>
      <c r="HN215" s="122"/>
      <c r="HX215" s="122"/>
    </row>
    <row xmlns:x14ac="http://schemas.microsoft.com/office/spreadsheetml/2009/9/ac" r="216" s="3" customFormat="true" x14ac:dyDescent="0.25">
      <c r="A216" s="380"/>
      <c r="B216" s="122"/>
      <c r="L216" s="122"/>
      <c r="V216" s="122"/>
      <c r="AF216" s="122"/>
      <c r="AP216" s="122"/>
      <c r="AZ216" s="122"/>
      <c r="BA216" s="122"/>
      <c r="BJ216" s="122"/>
      <c r="BT216" s="122"/>
      <c r="CD216" s="122"/>
      <c r="CN216" s="122"/>
      <c r="CX216" s="122"/>
      <c r="DH216" s="122"/>
      <c r="DR216" s="122"/>
      <c r="EB216" s="122"/>
      <c r="EL216" s="122"/>
      <c r="EV216" s="122"/>
      <c r="FF216" s="122"/>
      <c r="FP216" s="122"/>
      <c r="FZ216" s="122"/>
      <c r="GJ216" s="122"/>
      <c r="GT216" s="122"/>
      <c r="HD216" s="122"/>
      <c r="HN216" s="122"/>
      <c r="HX216" s="122"/>
    </row>
    <row xmlns:x14ac="http://schemas.microsoft.com/office/spreadsheetml/2009/9/ac" r="217" s="3" customFormat="true" x14ac:dyDescent="0.25">
      <c r="A217" s="380"/>
      <c r="B217" s="122"/>
      <c r="L217" s="122"/>
      <c r="V217" s="122"/>
      <c r="AF217" s="122"/>
      <c r="AP217" s="122"/>
      <c r="AZ217" s="122"/>
      <c r="BA217" s="122"/>
      <c r="BJ217" s="122"/>
      <c r="BT217" s="122"/>
      <c r="CD217" s="122"/>
      <c r="CN217" s="122"/>
      <c r="CX217" s="122"/>
      <c r="DH217" s="122"/>
      <c r="DR217" s="122"/>
      <c r="EB217" s="122"/>
      <c r="EL217" s="122"/>
      <c r="EV217" s="122"/>
      <c r="FF217" s="122"/>
      <c r="FP217" s="122"/>
      <c r="FZ217" s="122"/>
      <c r="GJ217" s="122"/>
      <c r="GT217" s="122"/>
      <c r="HD217" s="122"/>
      <c r="HN217" s="122"/>
      <c r="HX217" s="122"/>
    </row>
    <row xmlns:x14ac="http://schemas.microsoft.com/office/spreadsheetml/2009/9/ac" r="218" s="3" customFormat="true" x14ac:dyDescent="0.25">
      <c r="A218" s="380"/>
      <c r="B218" s="122"/>
      <c r="L218" s="122"/>
      <c r="V218" s="122"/>
      <c r="AF218" s="122"/>
      <c r="AP218" s="122"/>
      <c r="AZ218" s="122"/>
      <c r="BA218" s="122"/>
      <c r="BJ218" s="122"/>
      <c r="BT218" s="122"/>
      <c r="CD218" s="122"/>
      <c r="CN218" s="122"/>
      <c r="CX218" s="122"/>
      <c r="DH218" s="122"/>
      <c r="DR218" s="122"/>
      <c r="EB218" s="122"/>
      <c r="EL218" s="122"/>
      <c r="EV218" s="122"/>
      <c r="FF218" s="122"/>
      <c r="FP218" s="122"/>
      <c r="FZ218" s="122"/>
      <c r="GJ218" s="122"/>
      <c r="GT218" s="122"/>
      <c r="HD218" s="122"/>
      <c r="HN218" s="122"/>
      <c r="HX218" s="122"/>
    </row>
    <row xmlns:x14ac="http://schemas.microsoft.com/office/spreadsheetml/2009/9/ac" r="219" s="3" customFormat="true" x14ac:dyDescent="0.25">
      <c r="A219" s="380"/>
      <c r="B219" s="122"/>
      <c r="L219" s="122"/>
      <c r="V219" s="122"/>
      <c r="AF219" s="122"/>
      <c r="AP219" s="122"/>
      <c r="AZ219" s="122"/>
      <c r="BA219" s="122"/>
      <c r="BJ219" s="122"/>
      <c r="BT219" s="122"/>
      <c r="CD219" s="122"/>
      <c r="CN219" s="122"/>
      <c r="CX219" s="122"/>
      <c r="DH219" s="122"/>
      <c r="DR219" s="122"/>
      <c r="EB219" s="122"/>
      <c r="EL219" s="122"/>
      <c r="EV219" s="122"/>
      <c r="FF219" s="122"/>
      <c r="FP219" s="122"/>
      <c r="FZ219" s="122"/>
      <c r="GJ219" s="122"/>
      <c r="GT219" s="122"/>
      <c r="HD219" s="122"/>
      <c r="HN219" s="122"/>
      <c r="HX219" s="122"/>
    </row>
    <row xmlns:x14ac="http://schemas.microsoft.com/office/spreadsheetml/2009/9/ac" r="220" s="3" customFormat="true" x14ac:dyDescent="0.25">
      <c r="A220" s="380"/>
      <c r="B220" s="122"/>
      <c r="L220" s="122"/>
      <c r="V220" s="122"/>
      <c r="AF220" s="122"/>
      <c r="AP220" s="122"/>
      <c r="AZ220" s="122"/>
      <c r="BA220" s="122"/>
      <c r="BJ220" s="122"/>
      <c r="BT220" s="122"/>
      <c r="CD220" s="122"/>
      <c r="CN220" s="122"/>
      <c r="CX220" s="122"/>
      <c r="DH220" s="122"/>
      <c r="DR220" s="122"/>
      <c r="EB220" s="122"/>
      <c r="EL220" s="122"/>
      <c r="EV220" s="122"/>
      <c r="FF220" s="122"/>
      <c r="FP220" s="122"/>
      <c r="FZ220" s="122"/>
      <c r="GJ220" s="122"/>
      <c r="GT220" s="122"/>
      <c r="HD220" s="122"/>
      <c r="HN220" s="122"/>
      <c r="HX220" s="122"/>
    </row>
    <row xmlns:x14ac="http://schemas.microsoft.com/office/spreadsheetml/2009/9/ac" r="221" s="3" customFormat="true" x14ac:dyDescent="0.25">
      <c r="A221" s="380"/>
      <c r="B221" s="122"/>
      <c r="L221" s="122"/>
      <c r="V221" s="122"/>
      <c r="AF221" s="122"/>
      <c r="AP221" s="122"/>
      <c r="AZ221" s="122"/>
      <c r="BA221" s="122"/>
      <c r="BJ221" s="122"/>
      <c r="BT221" s="122"/>
      <c r="CD221" s="122"/>
      <c r="CN221" s="122"/>
      <c r="CX221" s="122"/>
      <c r="DH221" s="122"/>
      <c r="DR221" s="122"/>
      <c r="EB221" s="122"/>
      <c r="EL221" s="122"/>
      <c r="EV221" s="122"/>
      <c r="FF221" s="122"/>
      <c r="FP221" s="122"/>
      <c r="FZ221" s="122"/>
      <c r="GJ221" s="122"/>
      <c r="GT221" s="122"/>
      <c r="HD221" s="122"/>
      <c r="HN221" s="122"/>
      <c r="HX221" s="122"/>
    </row>
    <row xmlns:x14ac="http://schemas.microsoft.com/office/spreadsheetml/2009/9/ac" r="222" s="3" customFormat="true" x14ac:dyDescent="0.25">
      <c r="A222" s="380"/>
      <c r="B222" s="122"/>
      <c r="L222" s="122"/>
      <c r="V222" s="122"/>
      <c r="AF222" s="122"/>
      <c r="AP222" s="122"/>
      <c r="AZ222" s="122"/>
      <c r="BA222" s="122"/>
      <c r="BJ222" s="122"/>
      <c r="BT222" s="122"/>
      <c r="CD222" s="122"/>
      <c r="CN222" s="122"/>
      <c r="CX222" s="122"/>
      <c r="DH222" s="122"/>
      <c r="DR222" s="122"/>
      <c r="EB222" s="122"/>
      <c r="EL222" s="122"/>
      <c r="EV222" s="122"/>
      <c r="FF222" s="122"/>
      <c r="FP222" s="122"/>
      <c r="FZ222" s="122"/>
      <c r="GJ222" s="122"/>
      <c r="GT222" s="122"/>
      <c r="HD222" s="122"/>
      <c r="HN222" s="122"/>
      <c r="HX222" s="122"/>
    </row>
    <row xmlns:x14ac="http://schemas.microsoft.com/office/spreadsheetml/2009/9/ac" r="223" s="3" customFormat="true" x14ac:dyDescent="0.25">
      <c r="A223" s="380"/>
      <c r="B223" s="122"/>
      <c r="L223" s="122"/>
      <c r="V223" s="122"/>
      <c r="AF223" s="122"/>
      <c r="AP223" s="122"/>
      <c r="AZ223" s="122"/>
      <c r="BA223" s="122"/>
      <c r="BJ223" s="122"/>
      <c r="BT223" s="122"/>
      <c r="CD223" s="122"/>
      <c r="CN223" s="122"/>
      <c r="CX223" s="122"/>
      <c r="DH223" s="122"/>
      <c r="DR223" s="122"/>
      <c r="EB223" s="122"/>
      <c r="EL223" s="122"/>
      <c r="EV223" s="122"/>
      <c r="FF223" s="122"/>
      <c r="FP223" s="122"/>
      <c r="FZ223" s="122"/>
      <c r="GJ223" s="122"/>
      <c r="GT223" s="122"/>
      <c r="HD223" s="122"/>
      <c r="HN223" s="122"/>
      <c r="HX223" s="122"/>
    </row>
    <row xmlns:x14ac="http://schemas.microsoft.com/office/spreadsheetml/2009/9/ac" r="224" s="3" customFormat="true" x14ac:dyDescent="0.25">
      <c r="A224" s="380"/>
      <c r="B224" s="122"/>
      <c r="L224" s="122"/>
      <c r="V224" s="122"/>
      <c r="AF224" s="122"/>
      <c r="AP224" s="122"/>
      <c r="AZ224" s="122"/>
      <c r="BA224" s="122"/>
      <c r="BJ224" s="122"/>
      <c r="BT224" s="122"/>
      <c r="CD224" s="122"/>
      <c r="CN224" s="122"/>
      <c r="CX224" s="122"/>
      <c r="DH224" s="122"/>
      <c r="DR224" s="122"/>
      <c r="EB224" s="122"/>
      <c r="EL224" s="122"/>
      <c r="EV224" s="122"/>
      <c r="FF224" s="122"/>
      <c r="FP224" s="122"/>
      <c r="FZ224" s="122"/>
      <c r="GJ224" s="122"/>
      <c r="GT224" s="122"/>
      <c r="HD224" s="122"/>
      <c r="HN224" s="122"/>
      <c r="HX224" s="122"/>
    </row>
    <row xmlns:x14ac="http://schemas.microsoft.com/office/spreadsheetml/2009/9/ac" r="225" s="3" customFormat="true" x14ac:dyDescent="0.25">
      <c r="A225" s="380"/>
      <c r="B225" s="122"/>
      <c r="L225" s="122"/>
      <c r="V225" s="122"/>
      <c r="AF225" s="122"/>
      <c r="AP225" s="122"/>
      <c r="AZ225" s="122"/>
      <c r="BA225" s="122"/>
      <c r="BJ225" s="122"/>
      <c r="BT225" s="122"/>
      <c r="CD225" s="122"/>
      <c r="CN225" s="122"/>
      <c r="CX225" s="122"/>
      <c r="DH225" s="122"/>
      <c r="DR225" s="122"/>
      <c r="EB225" s="122"/>
      <c r="EL225" s="122"/>
      <c r="EV225" s="122"/>
      <c r="FF225" s="122"/>
      <c r="FP225" s="122"/>
      <c r="FZ225" s="122"/>
      <c r="GJ225" s="122"/>
      <c r="GT225" s="122"/>
      <c r="HD225" s="122"/>
      <c r="HN225" s="122"/>
      <c r="HX225" s="122"/>
    </row>
    <row xmlns:x14ac="http://schemas.microsoft.com/office/spreadsheetml/2009/9/ac" r="226" s="3" customFormat="true" x14ac:dyDescent="0.25">
      <c r="A226" s="380"/>
      <c r="B226" s="122"/>
      <c r="L226" s="122"/>
      <c r="V226" s="122"/>
      <c r="AF226" s="122"/>
      <c r="AP226" s="122"/>
      <c r="AZ226" s="122"/>
      <c r="BA226" s="122"/>
      <c r="BJ226" s="122"/>
      <c r="BT226" s="122"/>
      <c r="CD226" s="122"/>
      <c r="CN226" s="122"/>
      <c r="CX226" s="122"/>
      <c r="DH226" s="122"/>
      <c r="DR226" s="122"/>
      <c r="EB226" s="122"/>
      <c r="EL226" s="122"/>
      <c r="EV226" s="122"/>
      <c r="FF226" s="122"/>
      <c r="FP226" s="122"/>
      <c r="FZ226" s="122"/>
      <c r="GJ226" s="122"/>
      <c r="GT226" s="122"/>
      <c r="HD226" s="122"/>
      <c r="HN226" s="122"/>
      <c r="HX226" s="122"/>
    </row>
    <row xmlns:x14ac="http://schemas.microsoft.com/office/spreadsheetml/2009/9/ac" r="227" s="3" customFormat="true" x14ac:dyDescent="0.25">
      <c r="A227" s="380"/>
      <c r="B227" s="122"/>
      <c r="L227" s="122"/>
      <c r="V227" s="122"/>
      <c r="AF227" s="122"/>
      <c r="AP227" s="122"/>
      <c r="AZ227" s="122"/>
      <c r="BA227" s="122"/>
      <c r="BJ227" s="122"/>
      <c r="BT227" s="122"/>
      <c r="CD227" s="122"/>
      <c r="CN227" s="122"/>
      <c r="CX227" s="122"/>
      <c r="DH227" s="122"/>
      <c r="DR227" s="122"/>
      <c r="EB227" s="122"/>
      <c r="EL227" s="122"/>
      <c r="EV227" s="122"/>
      <c r="FF227" s="122"/>
      <c r="FP227" s="122"/>
      <c r="FZ227" s="122"/>
      <c r="GJ227" s="122"/>
      <c r="GT227" s="122"/>
      <c r="HD227" s="122"/>
      <c r="HN227" s="122"/>
      <c r="HX227" s="122"/>
    </row>
    <row xmlns:x14ac="http://schemas.microsoft.com/office/spreadsheetml/2009/9/ac" r="228" s="3" customFormat="true" x14ac:dyDescent="0.25">
      <c r="A228" s="380"/>
      <c r="B228" s="122"/>
      <c r="L228" s="122"/>
      <c r="V228" s="122"/>
      <c r="AF228" s="122"/>
      <c r="AP228" s="122"/>
      <c r="AZ228" s="122"/>
      <c r="BA228" s="122"/>
      <c r="BJ228" s="122"/>
      <c r="BT228" s="122"/>
      <c r="CD228" s="122"/>
      <c r="CN228" s="122"/>
      <c r="CX228" s="122"/>
      <c r="DH228" s="122"/>
      <c r="DR228" s="122"/>
      <c r="EB228" s="122"/>
      <c r="EL228" s="122"/>
      <c r="EV228" s="122"/>
      <c r="FF228" s="122"/>
      <c r="FP228" s="122"/>
      <c r="FZ228" s="122"/>
      <c r="GJ228" s="122"/>
      <c r="GT228" s="122"/>
      <c r="HD228" s="122"/>
      <c r="HN228" s="122"/>
      <c r="HX228" s="122"/>
    </row>
    <row xmlns:x14ac="http://schemas.microsoft.com/office/spreadsheetml/2009/9/ac" r="229" s="3" customFormat="true" x14ac:dyDescent="0.25">
      <c r="A229" s="380"/>
      <c r="B229" s="122"/>
      <c r="L229" s="122"/>
      <c r="V229" s="122"/>
      <c r="AF229" s="122"/>
      <c r="AP229" s="122"/>
      <c r="AZ229" s="122"/>
      <c r="BA229" s="122"/>
      <c r="BJ229" s="122"/>
      <c r="BT229" s="122"/>
      <c r="CD229" s="122"/>
      <c r="CN229" s="122"/>
      <c r="CX229" s="122"/>
      <c r="DH229" s="122"/>
      <c r="DR229" s="122"/>
      <c r="EB229" s="122"/>
      <c r="EL229" s="122"/>
      <c r="EV229" s="122"/>
      <c r="FF229" s="122"/>
      <c r="FP229" s="122"/>
      <c r="FZ229" s="122"/>
      <c r="GJ229" s="122"/>
      <c r="GT229" s="122"/>
      <c r="HD229" s="122"/>
      <c r="HN229" s="122"/>
      <c r="HX229" s="122"/>
    </row>
    <row xmlns:x14ac="http://schemas.microsoft.com/office/spreadsheetml/2009/9/ac" r="230" s="3" customFormat="true" x14ac:dyDescent="0.25">
      <c r="A230" s="380"/>
      <c r="B230" s="122"/>
      <c r="L230" s="122"/>
      <c r="V230" s="122"/>
      <c r="AF230" s="122"/>
      <c r="AP230" s="122"/>
      <c r="AZ230" s="122"/>
      <c r="BA230" s="122"/>
      <c r="BJ230" s="122"/>
      <c r="BT230" s="122"/>
      <c r="CD230" s="122"/>
      <c r="CN230" s="122"/>
      <c r="CX230" s="122"/>
      <c r="DH230" s="122"/>
      <c r="DR230" s="122"/>
      <c r="EB230" s="122"/>
      <c r="EL230" s="122"/>
      <c r="EV230" s="122"/>
      <c r="FF230" s="122"/>
      <c r="FP230" s="122"/>
      <c r="FZ230" s="122"/>
      <c r="GJ230" s="122"/>
      <c r="GT230" s="122"/>
      <c r="HD230" s="122"/>
      <c r="HN230" s="122"/>
      <c r="HX230" s="122"/>
    </row>
    <row xmlns:x14ac="http://schemas.microsoft.com/office/spreadsheetml/2009/9/ac" r="231" s="3" customFormat="true" x14ac:dyDescent="0.25">
      <c r="A231" s="380"/>
      <c r="B231" s="122"/>
      <c r="L231" s="122"/>
      <c r="V231" s="122"/>
      <c r="AF231" s="122"/>
      <c r="AP231" s="122"/>
      <c r="AZ231" s="122"/>
      <c r="BA231" s="122"/>
      <c r="BJ231" s="122"/>
      <c r="BT231" s="122"/>
      <c r="CD231" s="122"/>
      <c r="CN231" s="122"/>
      <c r="CX231" s="122"/>
      <c r="DH231" s="122"/>
      <c r="DR231" s="122"/>
      <c r="EB231" s="122"/>
      <c r="EL231" s="122"/>
      <c r="EV231" s="122"/>
      <c r="FF231" s="122"/>
      <c r="FP231" s="122"/>
      <c r="FZ231" s="122"/>
      <c r="GJ231" s="122"/>
      <c r="GT231" s="122"/>
      <c r="HD231" s="122"/>
      <c r="HN231" s="122"/>
      <c r="HX231" s="122"/>
    </row>
    <row xmlns:x14ac="http://schemas.microsoft.com/office/spreadsheetml/2009/9/ac" r="232" s="3" customFormat="true" x14ac:dyDescent="0.25">
      <c r="A232" s="380"/>
      <c r="B232" s="122"/>
      <c r="L232" s="122"/>
      <c r="V232" s="122"/>
      <c r="AF232" s="122"/>
      <c r="AP232" s="122"/>
      <c r="AZ232" s="122"/>
      <c r="BA232" s="122"/>
      <c r="BJ232" s="122"/>
      <c r="BT232" s="122"/>
      <c r="CD232" s="122"/>
      <c r="CN232" s="122"/>
      <c r="CX232" s="122"/>
      <c r="DH232" s="122"/>
      <c r="DR232" s="122"/>
      <c r="EB232" s="122"/>
      <c r="EL232" s="122"/>
      <c r="EV232" s="122"/>
      <c r="FF232" s="122"/>
      <c r="FP232" s="122"/>
      <c r="FZ232" s="122"/>
      <c r="GJ232" s="122"/>
      <c r="GT232" s="122"/>
      <c r="HD232" s="122"/>
      <c r="HN232" s="122"/>
      <c r="HX232" s="122"/>
    </row>
    <row xmlns:x14ac="http://schemas.microsoft.com/office/spreadsheetml/2009/9/ac" r="233" s="3" customFormat="true" x14ac:dyDescent="0.25">
      <c r="A233" s="380"/>
      <c r="B233" s="122"/>
      <c r="L233" s="122"/>
      <c r="V233" s="122"/>
      <c r="AF233" s="122"/>
      <c r="AP233" s="122"/>
      <c r="AZ233" s="122"/>
      <c r="BA233" s="122"/>
      <c r="BJ233" s="122"/>
      <c r="BT233" s="122"/>
      <c r="CD233" s="122"/>
      <c r="CN233" s="122"/>
      <c r="CX233" s="122"/>
      <c r="DH233" s="122"/>
      <c r="DR233" s="122"/>
      <c r="EB233" s="122"/>
      <c r="EL233" s="122"/>
      <c r="EV233" s="122"/>
      <c r="FF233" s="122"/>
      <c r="FP233" s="122"/>
      <c r="FZ233" s="122"/>
      <c r="GJ233" s="122"/>
      <c r="GT233" s="122"/>
      <c r="HD233" s="122"/>
      <c r="HN233" s="122"/>
      <c r="HX233" s="122"/>
    </row>
    <row xmlns:x14ac="http://schemas.microsoft.com/office/spreadsheetml/2009/9/ac" r="234" s="3" customFormat="true" x14ac:dyDescent="0.25">
      <c r="A234" s="380"/>
      <c r="B234" s="122"/>
      <c r="L234" s="122"/>
      <c r="V234" s="122"/>
      <c r="AF234" s="122"/>
      <c r="AP234" s="122"/>
      <c r="AZ234" s="122"/>
      <c r="BA234" s="122"/>
      <c r="BJ234" s="122"/>
      <c r="BT234" s="122"/>
      <c r="CD234" s="122"/>
      <c r="CN234" s="122"/>
      <c r="CX234" s="122"/>
      <c r="DH234" s="122"/>
      <c r="DR234" s="122"/>
      <c r="EB234" s="122"/>
      <c r="EL234" s="122"/>
      <c r="EV234" s="122"/>
      <c r="FF234" s="122"/>
      <c r="FP234" s="122"/>
      <c r="FZ234" s="122"/>
      <c r="GJ234" s="122"/>
      <c r="GT234" s="122"/>
      <c r="HD234" s="122"/>
      <c r="HN234" s="122"/>
      <c r="HX234" s="122"/>
    </row>
    <row xmlns:x14ac="http://schemas.microsoft.com/office/spreadsheetml/2009/9/ac" r="235" s="3" customFormat="true" x14ac:dyDescent="0.25">
      <c r="A235" s="380"/>
      <c r="B235" s="122"/>
      <c r="L235" s="122"/>
      <c r="V235" s="122"/>
      <c r="AF235" s="122"/>
      <c r="AP235" s="122"/>
      <c r="AZ235" s="122"/>
      <c r="BA235" s="122"/>
      <c r="BJ235" s="122"/>
      <c r="BT235" s="122"/>
      <c r="CD235" s="122"/>
      <c r="CN235" s="122"/>
      <c r="CX235" s="122"/>
      <c r="DH235" s="122"/>
      <c r="DR235" s="122"/>
      <c r="EB235" s="122"/>
      <c r="EL235" s="122"/>
      <c r="EV235" s="122"/>
      <c r="FF235" s="122"/>
      <c r="FP235" s="122"/>
      <c r="FZ235" s="122"/>
      <c r="GJ235" s="122"/>
      <c r="GT235" s="122"/>
      <c r="HD235" s="122"/>
      <c r="HN235" s="122"/>
      <c r="HX235" s="122"/>
    </row>
    <row xmlns:x14ac="http://schemas.microsoft.com/office/spreadsheetml/2009/9/ac" r="236" s="3" customFormat="true" x14ac:dyDescent="0.25">
      <c r="A236" s="380"/>
      <c r="B236" s="122"/>
      <c r="L236" s="122"/>
      <c r="V236" s="122"/>
      <c r="AF236" s="122"/>
      <c r="AP236" s="122"/>
      <c r="AZ236" s="122"/>
      <c r="BA236" s="122"/>
      <c r="BJ236" s="122"/>
      <c r="BT236" s="122"/>
      <c r="CD236" s="122"/>
      <c r="CN236" s="122"/>
      <c r="CX236" s="122"/>
      <c r="DH236" s="122"/>
      <c r="DR236" s="122"/>
      <c r="EB236" s="122"/>
      <c r="EL236" s="122"/>
      <c r="EV236" s="122"/>
      <c r="FF236" s="122"/>
      <c r="FP236" s="122"/>
      <c r="FZ236" s="122"/>
      <c r="GJ236" s="122"/>
      <c r="GT236" s="122"/>
      <c r="HD236" s="122"/>
      <c r="HN236" s="122"/>
      <c r="HX236" s="122"/>
    </row>
    <row xmlns:x14ac="http://schemas.microsoft.com/office/spreadsheetml/2009/9/ac" r="237" s="3" customFormat="true" x14ac:dyDescent="0.25">
      <c r="A237" s="380"/>
      <c r="B237" s="122"/>
      <c r="L237" s="122"/>
      <c r="V237" s="122"/>
      <c r="AF237" s="122"/>
      <c r="AP237" s="122"/>
      <c r="AZ237" s="122"/>
      <c r="BA237" s="122"/>
      <c r="BJ237" s="122"/>
      <c r="BT237" s="122"/>
      <c r="CD237" s="122"/>
      <c r="CN237" s="122"/>
      <c r="CX237" s="122"/>
      <c r="DH237" s="122"/>
      <c r="DR237" s="122"/>
      <c r="EB237" s="122"/>
      <c r="EL237" s="122"/>
      <c r="EV237" s="122"/>
      <c r="FF237" s="122"/>
      <c r="FP237" s="122"/>
      <c r="FZ237" s="122"/>
      <c r="GJ237" s="122"/>
      <c r="GT237" s="122"/>
      <c r="HD237" s="122"/>
      <c r="HN237" s="122"/>
      <c r="HX237" s="122"/>
    </row>
    <row xmlns:x14ac="http://schemas.microsoft.com/office/spreadsheetml/2009/9/ac" r="238" s="3" customFormat="true" x14ac:dyDescent="0.25">
      <c r="A238" s="380"/>
      <c r="B238" s="122"/>
      <c r="L238" s="122"/>
      <c r="V238" s="122"/>
      <c r="AF238" s="122"/>
      <c r="AP238" s="122"/>
      <c r="AZ238" s="122"/>
      <c r="BA238" s="122"/>
      <c r="BJ238" s="122"/>
      <c r="BT238" s="122"/>
      <c r="CD238" s="122"/>
      <c r="CN238" s="122"/>
      <c r="CX238" s="122"/>
      <c r="DH238" s="122"/>
      <c r="DR238" s="122"/>
      <c r="EB238" s="122"/>
      <c r="EL238" s="122"/>
      <c r="EV238" s="122"/>
      <c r="FF238" s="122"/>
      <c r="FP238" s="122"/>
      <c r="FZ238" s="122"/>
      <c r="GJ238" s="122"/>
      <c r="GT238" s="122"/>
      <c r="HD238" s="122"/>
      <c r="HN238" s="122"/>
      <c r="HX238" s="122"/>
    </row>
    <row xmlns:x14ac="http://schemas.microsoft.com/office/spreadsheetml/2009/9/ac" r="239" s="3" customFormat="true" x14ac:dyDescent="0.25">
      <c r="A239" s="380"/>
      <c r="B239" s="122"/>
      <c r="L239" s="122"/>
      <c r="V239" s="122"/>
      <c r="AF239" s="122"/>
      <c r="AP239" s="122"/>
      <c r="AZ239" s="122"/>
      <c r="BA239" s="122"/>
      <c r="BJ239" s="122"/>
      <c r="BT239" s="122"/>
      <c r="CD239" s="122"/>
      <c r="CN239" s="122"/>
      <c r="CX239" s="122"/>
      <c r="DH239" s="122"/>
      <c r="DR239" s="122"/>
      <c r="EB239" s="122"/>
      <c r="EL239" s="122"/>
      <c r="EV239" s="122"/>
      <c r="FF239" s="122"/>
      <c r="FP239" s="122"/>
      <c r="FZ239" s="122"/>
      <c r="GJ239" s="122"/>
      <c r="GT239" s="122"/>
      <c r="HD239" s="122"/>
      <c r="HN239" s="122"/>
      <c r="HX239" s="122"/>
    </row>
    <row xmlns:x14ac="http://schemas.microsoft.com/office/spreadsheetml/2009/9/ac" r="240" s="3" customFormat="true" x14ac:dyDescent="0.25">
      <c r="A240" s="380"/>
      <c r="B240" s="122"/>
      <c r="L240" s="122"/>
      <c r="V240" s="122"/>
      <c r="AF240" s="122"/>
      <c r="AP240" s="122"/>
      <c r="AZ240" s="122"/>
      <c r="BA240" s="122"/>
      <c r="BJ240" s="122"/>
      <c r="BT240" s="122"/>
      <c r="CD240" s="122"/>
      <c r="CN240" s="122"/>
      <c r="CX240" s="122"/>
      <c r="DH240" s="122"/>
      <c r="DR240" s="122"/>
      <c r="EB240" s="122"/>
      <c r="EL240" s="122"/>
      <c r="EV240" s="122"/>
      <c r="FF240" s="122"/>
      <c r="FP240" s="122"/>
      <c r="FZ240" s="122"/>
      <c r="GJ240" s="122"/>
      <c r="GT240" s="122"/>
      <c r="HD240" s="122"/>
      <c r="HN240" s="122"/>
      <c r="HX240" s="122"/>
    </row>
    <row xmlns:x14ac="http://schemas.microsoft.com/office/spreadsheetml/2009/9/ac" r="241" s="3" customFormat="true" x14ac:dyDescent="0.25">
      <c r="A241" s="380"/>
      <c r="B241" s="122"/>
      <c r="L241" s="122"/>
      <c r="V241" s="122"/>
      <c r="AF241" s="122"/>
      <c r="AP241" s="122"/>
      <c r="AZ241" s="122"/>
      <c r="BA241" s="122"/>
      <c r="BJ241" s="122"/>
      <c r="BT241" s="122"/>
      <c r="CD241" s="122"/>
      <c r="CN241" s="122"/>
      <c r="CX241" s="122"/>
      <c r="DH241" s="122"/>
      <c r="DR241" s="122"/>
      <c r="EB241" s="122"/>
      <c r="EL241" s="122"/>
      <c r="EV241" s="122"/>
      <c r="FF241" s="122"/>
      <c r="FP241" s="122"/>
      <c r="FZ241" s="122"/>
      <c r="GJ241" s="122"/>
      <c r="GT241" s="122"/>
      <c r="HD241" s="122"/>
      <c r="HN241" s="122"/>
      <c r="HX241" s="122"/>
    </row>
    <row xmlns:x14ac="http://schemas.microsoft.com/office/spreadsheetml/2009/9/ac" r="242" s="3" customFormat="true" x14ac:dyDescent="0.25">
      <c r="A242" s="380"/>
      <c r="B242" s="122"/>
      <c r="L242" s="122"/>
      <c r="V242" s="122"/>
      <c r="AF242" s="122"/>
      <c r="AP242" s="122"/>
      <c r="AZ242" s="122"/>
      <c r="BA242" s="122"/>
      <c r="BJ242" s="122"/>
      <c r="BT242" s="122"/>
      <c r="CD242" s="122"/>
      <c r="CN242" s="122"/>
      <c r="CX242" s="122"/>
      <c r="DH242" s="122"/>
      <c r="DR242" s="122"/>
      <c r="EB242" s="122"/>
      <c r="EL242" s="122"/>
      <c r="EV242" s="122"/>
      <c r="FF242" s="122"/>
      <c r="FP242" s="122"/>
      <c r="FZ242" s="122"/>
      <c r="GJ242" s="122"/>
      <c r="GT242" s="122"/>
      <c r="HD242" s="122"/>
      <c r="HN242" s="122"/>
      <c r="HX242" s="122"/>
    </row>
    <row xmlns:x14ac="http://schemas.microsoft.com/office/spreadsheetml/2009/9/ac" r="243" s="3" customFormat="true" x14ac:dyDescent="0.25">
      <c r="A243" s="380"/>
      <c r="B243" s="122"/>
      <c r="L243" s="122"/>
      <c r="V243" s="122"/>
      <c r="AF243" s="122"/>
      <c r="AP243" s="122"/>
      <c r="AZ243" s="122"/>
      <c r="BA243" s="122"/>
      <c r="BJ243" s="122"/>
      <c r="BT243" s="122"/>
      <c r="CD243" s="122"/>
      <c r="CN243" s="122"/>
      <c r="CX243" s="122"/>
      <c r="DH243" s="122"/>
      <c r="DR243" s="122"/>
      <c r="EB243" s="122"/>
      <c r="EL243" s="122"/>
      <c r="EV243" s="122"/>
      <c r="FF243" s="122"/>
      <c r="FP243" s="122"/>
      <c r="FZ243" s="122"/>
      <c r="GJ243" s="122"/>
      <c r="GT243" s="122"/>
      <c r="HD243" s="122"/>
      <c r="HN243" s="122"/>
      <c r="HX243" s="122"/>
    </row>
    <row xmlns:x14ac="http://schemas.microsoft.com/office/spreadsheetml/2009/9/ac" r="244" s="3" customFormat="true" x14ac:dyDescent="0.25">
      <c r="A244" s="380"/>
      <c r="B244" s="122"/>
      <c r="L244" s="122"/>
      <c r="V244" s="122"/>
      <c r="AF244" s="122"/>
      <c r="AP244" s="122"/>
      <c r="AZ244" s="122"/>
      <c r="BA244" s="122"/>
      <c r="BJ244" s="122"/>
      <c r="BT244" s="122"/>
      <c r="CD244" s="122"/>
      <c r="CN244" s="122"/>
      <c r="CX244" s="122"/>
      <c r="DH244" s="122"/>
      <c r="DR244" s="122"/>
      <c r="EB244" s="122"/>
      <c r="EL244" s="122"/>
      <c r="EV244" s="122"/>
      <c r="FF244" s="122"/>
      <c r="FP244" s="122"/>
      <c r="FZ244" s="122"/>
      <c r="GJ244" s="122"/>
      <c r="GT244" s="122"/>
      <c r="HD244" s="122"/>
      <c r="HN244" s="122"/>
      <c r="HX244" s="122"/>
    </row>
    <row xmlns:x14ac="http://schemas.microsoft.com/office/spreadsheetml/2009/9/ac" r="245" s="3" customFormat="true" x14ac:dyDescent="0.25">
      <c r="A245" s="380"/>
      <c r="B245" s="122"/>
      <c r="L245" s="122"/>
      <c r="V245" s="122"/>
      <c r="AF245" s="122"/>
      <c r="AP245" s="122"/>
      <c r="AZ245" s="122"/>
      <c r="BA245" s="122"/>
      <c r="BJ245" s="122"/>
      <c r="BT245" s="122"/>
      <c r="CD245" s="122"/>
      <c r="CN245" s="122"/>
      <c r="CX245" s="122"/>
      <c r="DH245" s="122"/>
      <c r="DR245" s="122"/>
      <c r="EB245" s="122"/>
      <c r="EL245" s="122"/>
      <c r="EV245" s="122"/>
      <c r="FF245" s="122"/>
      <c r="FP245" s="122"/>
      <c r="FZ245" s="122"/>
      <c r="GJ245" s="122"/>
      <c r="GT245" s="122"/>
      <c r="HD245" s="122"/>
      <c r="HN245" s="122"/>
      <c r="HX245" s="122"/>
    </row>
    <row xmlns:x14ac="http://schemas.microsoft.com/office/spreadsheetml/2009/9/ac" r="246" s="3" customFormat="true" x14ac:dyDescent="0.25">
      <c r="A246" s="380"/>
      <c r="B246" s="122"/>
      <c r="L246" s="122"/>
      <c r="V246" s="122"/>
      <c r="AF246" s="122"/>
      <c r="AP246" s="122"/>
      <c r="AZ246" s="122"/>
      <c r="BA246" s="122"/>
      <c r="BJ246" s="122"/>
      <c r="BT246" s="122"/>
      <c r="CD246" s="122"/>
      <c r="CN246" s="122"/>
      <c r="CX246" s="122"/>
      <c r="DH246" s="122"/>
      <c r="DR246" s="122"/>
      <c r="EB246" s="122"/>
      <c r="EL246" s="122"/>
      <c r="EV246" s="122"/>
      <c r="FF246" s="122"/>
      <c r="FP246" s="122"/>
      <c r="FZ246" s="122"/>
      <c r="GJ246" s="122"/>
      <c r="GT246" s="122"/>
      <c r="HD246" s="122"/>
      <c r="HN246" s="122"/>
      <c r="HX246" s="122"/>
    </row>
    <row xmlns:x14ac="http://schemas.microsoft.com/office/spreadsheetml/2009/9/ac" r="247" s="3" customFormat="true" x14ac:dyDescent="0.25">
      <c r="A247" s="380"/>
      <c r="B247" s="122"/>
      <c r="L247" s="122"/>
      <c r="V247" s="122"/>
      <c r="AF247" s="122"/>
      <c r="AP247" s="122"/>
      <c r="AZ247" s="122"/>
      <c r="BA247" s="122"/>
      <c r="BJ247" s="122"/>
      <c r="BT247" s="122"/>
      <c r="CD247" s="122"/>
      <c r="CN247" s="122"/>
      <c r="CX247" s="122"/>
      <c r="DH247" s="122"/>
      <c r="DR247" s="122"/>
      <c r="EB247" s="122"/>
      <c r="EL247" s="122"/>
      <c r="EV247" s="122"/>
      <c r="FF247" s="122"/>
      <c r="FP247" s="122"/>
      <c r="FZ247" s="122"/>
      <c r="GJ247" s="122"/>
      <c r="GT247" s="122"/>
      <c r="HD247" s="122"/>
      <c r="HN247" s="122"/>
      <c r="HX247" s="122"/>
    </row>
    <row xmlns:x14ac="http://schemas.microsoft.com/office/spreadsheetml/2009/9/ac" r="248" s="3" customFormat="true" x14ac:dyDescent="0.25">
      <c r="A248" s="380"/>
      <c r="B248" s="122"/>
      <c r="L248" s="122"/>
      <c r="V248" s="122"/>
      <c r="AF248" s="122"/>
      <c r="AP248" s="122"/>
      <c r="AZ248" s="122"/>
      <c r="BA248" s="122"/>
      <c r="BJ248" s="122"/>
      <c r="BT248" s="122"/>
      <c r="CD248" s="122"/>
      <c r="CN248" s="122"/>
      <c r="CX248" s="122"/>
      <c r="DH248" s="122"/>
      <c r="DR248" s="122"/>
      <c r="EB248" s="122"/>
      <c r="EL248" s="122"/>
      <c r="EV248" s="122"/>
      <c r="FF248" s="122"/>
      <c r="FP248" s="122"/>
      <c r="FZ248" s="122"/>
      <c r="GJ248" s="122"/>
      <c r="GT248" s="122"/>
      <c r="HD248" s="122"/>
      <c r="HN248" s="122"/>
      <c r="HX248" s="122"/>
    </row>
    <row xmlns:x14ac="http://schemas.microsoft.com/office/spreadsheetml/2009/9/ac" r="249" s="3" customFormat="true" x14ac:dyDescent="0.25">
      <c r="A249" s="380"/>
      <c r="B249" s="122"/>
      <c r="L249" s="122"/>
      <c r="V249" s="122"/>
      <c r="AF249" s="122"/>
      <c r="AP249" s="122"/>
      <c r="AZ249" s="122"/>
      <c r="BA249" s="122"/>
      <c r="BJ249" s="122"/>
      <c r="BT249" s="122"/>
      <c r="CD249" s="122"/>
      <c r="CN249" s="122"/>
      <c r="CX249" s="122"/>
      <c r="DH249" s="122"/>
      <c r="DR249" s="122"/>
      <c r="EB249" s="122"/>
      <c r="EL249" s="122"/>
      <c r="EV249" s="122"/>
      <c r="FF249" s="122"/>
      <c r="FP249" s="122"/>
      <c r="FZ249" s="122"/>
      <c r="GJ249" s="122"/>
      <c r="GT249" s="122"/>
      <c r="HD249" s="122"/>
      <c r="HN249" s="122"/>
      <c r="HX249" s="122"/>
    </row>
    <row xmlns:x14ac="http://schemas.microsoft.com/office/spreadsheetml/2009/9/ac" r="250" s="3" customFormat="true" x14ac:dyDescent="0.25">
      <c r="A250" s="380"/>
      <c r="B250" s="122"/>
      <c r="L250" s="122"/>
      <c r="V250" s="122"/>
      <c r="AF250" s="122"/>
      <c r="AP250" s="122"/>
      <c r="AZ250" s="122"/>
      <c r="BA250" s="122"/>
      <c r="BJ250" s="122"/>
      <c r="BT250" s="122"/>
      <c r="CD250" s="122"/>
      <c r="CN250" s="122"/>
      <c r="CX250" s="122"/>
      <c r="DH250" s="122"/>
      <c r="DR250" s="122"/>
      <c r="EB250" s="122"/>
      <c r="EL250" s="122"/>
      <c r="EV250" s="122"/>
      <c r="FF250" s="122"/>
      <c r="FP250" s="122"/>
      <c r="FZ250" s="122"/>
      <c r="GJ250" s="122"/>
      <c r="GT250" s="122"/>
      <c r="HD250" s="122"/>
      <c r="HN250" s="122"/>
      <c r="HX250" s="122"/>
    </row>
    <row xmlns:x14ac="http://schemas.microsoft.com/office/spreadsheetml/2009/9/ac" r="251" s="3" customFormat="true" x14ac:dyDescent="0.25">
      <c r="A251" s="380"/>
      <c r="B251" s="122"/>
      <c r="L251" s="122"/>
      <c r="V251" s="122"/>
      <c r="AF251" s="122"/>
      <c r="AP251" s="122"/>
      <c r="AZ251" s="122"/>
      <c r="BA251" s="122"/>
      <c r="BJ251" s="122"/>
      <c r="BT251" s="122"/>
      <c r="CD251" s="122"/>
      <c r="CN251" s="122"/>
      <c r="CX251" s="122"/>
      <c r="DH251" s="122"/>
      <c r="DR251" s="122"/>
      <c r="EB251" s="122"/>
      <c r="EL251" s="122"/>
      <c r="EV251" s="122"/>
      <c r="FF251" s="122"/>
      <c r="FP251" s="122"/>
      <c r="FZ251" s="122"/>
      <c r="GJ251" s="122"/>
      <c r="GT251" s="122"/>
      <c r="HD251" s="122"/>
      <c r="HN251" s="122"/>
      <c r="HX251" s="122"/>
    </row>
    <row xmlns:x14ac="http://schemas.microsoft.com/office/spreadsheetml/2009/9/ac" r="252" s="3" customFormat="true" x14ac:dyDescent="0.25">
      <c r="A252" s="380"/>
      <c r="B252" s="122"/>
      <c r="L252" s="122"/>
      <c r="V252" s="122"/>
      <c r="AF252" s="122"/>
      <c r="AP252" s="122"/>
      <c r="AZ252" s="122"/>
      <c r="BA252" s="122"/>
      <c r="BJ252" s="122"/>
      <c r="BT252" s="122"/>
      <c r="CD252" s="122"/>
      <c r="CN252" s="122"/>
      <c r="CX252" s="122"/>
      <c r="DH252" s="122"/>
      <c r="DR252" s="122"/>
      <c r="EB252" s="122"/>
      <c r="EL252" s="122"/>
      <c r="EV252" s="122"/>
      <c r="FF252" s="122"/>
      <c r="FP252" s="122"/>
      <c r="FZ252" s="122"/>
      <c r="GJ252" s="122"/>
      <c r="GT252" s="122"/>
      <c r="HD252" s="122"/>
      <c r="HN252" s="122"/>
      <c r="HX252" s="122"/>
    </row>
    <row xmlns:x14ac="http://schemas.microsoft.com/office/spreadsheetml/2009/9/ac" r="253" s="3" customFormat="true" x14ac:dyDescent="0.25">
      <c r="A253" s="380"/>
      <c r="B253" s="122"/>
      <c r="L253" s="122"/>
      <c r="V253" s="122"/>
      <c r="AF253" s="122"/>
      <c r="AP253" s="122"/>
      <c r="AZ253" s="122"/>
      <c r="BA253" s="122"/>
      <c r="BJ253" s="122"/>
      <c r="BT253" s="122"/>
      <c r="CD253" s="122"/>
      <c r="CN253" s="122"/>
      <c r="CX253" s="122"/>
      <c r="DH253" s="122"/>
      <c r="DR253" s="122"/>
      <c r="EB253" s="122"/>
      <c r="EL253" s="122"/>
      <c r="EV253" s="122"/>
      <c r="FF253" s="122"/>
      <c r="FP253" s="122"/>
      <c r="FZ253" s="122"/>
      <c r="GJ253" s="122"/>
      <c r="GT253" s="122"/>
      <c r="HD253" s="122"/>
      <c r="HN253" s="122"/>
      <c r="HX253" s="122"/>
    </row>
    <row xmlns:x14ac="http://schemas.microsoft.com/office/spreadsheetml/2009/9/ac" r="254" s="3" customFormat="true" x14ac:dyDescent="0.25">
      <c r="A254" s="380"/>
      <c r="B254" s="122"/>
      <c r="L254" s="122"/>
      <c r="V254" s="122"/>
      <c r="AF254" s="122"/>
      <c r="AP254" s="122"/>
      <c r="AZ254" s="122"/>
      <c r="BA254" s="122"/>
      <c r="BJ254" s="122"/>
      <c r="BT254" s="122"/>
      <c r="CD254" s="122"/>
      <c r="CN254" s="122"/>
      <c r="CX254" s="122"/>
      <c r="DH254" s="122"/>
      <c r="DR254" s="122"/>
      <c r="EB254" s="122"/>
      <c r="EL254" s="122"/>
      <c r="EV254" s="122"/>
      <c r="FF254" s="122"/>
      <c r="FP254" s="122"/>
      <c r="FZ254" s="122"/>
      <c r="GJ254" s="122"/>
      <c r="GT254" s="122"/>
      <c r="HD254" s="122"/>
      <c r="HN254" s="122"/>
      <c r="HX254" s="122"/>
    </row>
    <row xmlns:x14ac="http://schemas.microsoft.com/office/spreadsheetml/2009/9/ac" r="255" s="3" customFormat="true" x14ac:dyDescent="0.25">
      <c r="A255" s="380"/>
      <c r="B255" s="122"/>
      <c r="L255" s="122"/>
      <c r="V255" s="122"/>
      <c r="AF255" s="122"/>
      <c r="AP255" s="122"/>
      <c r="AZ255" s="122"/>
      <c r="BA255" s="122"/>
      <c r="BJ255" s="122"/>
      <c r="BT255" s="122"/>
      <c r="CD255" s="122"/>
      <c r="CN255" s="122"/>
      <c r="CX255" s="122"/>
      <c r="DH255" s="122"/>
      <c r="DR255" s="122"/>
      <c r="EB255" s="122"/>
      <c r="EL255" s="122"/>
      <c r="EV255" s="122"/>
      <c r="FF255" s="122"/>
      <c r="FP255" s="122"/>
      <c r="FZ255" s="122"/>
      <c r="GJ255" s="122"/>
      <c r="GT255" s="122"/>
      <c r="HD255" s="122"/>
      <c r="HN255" s="122"/>
      <c r="HX255" s="122"/>
    </row>
    <row xmlns:x14ac="http://schemas.microsoft.com/office/spreadsheetml/2009/9/ac" r="256" s="3" customFormat="true" x14ac:dyDescent="0.25">
      <c r="A256" s="380"/>
      <c r="B256" s="122"/>
      <c r="L256" s="122"/>
      <c r="V256" s="122"/>
      <c r="AF256" s="122"/>
      <c r="AP256" s="122"/>
      <c r="AZ256" s="122"/>
      <c r="BA256" s="122"/>
      <c r="BJ256" s="122"/>
      <c r="BT256" s="122"/>
      <c r="CD256" s="122"/>
      <c r="CN256" s="122"/>
      <c r="CX256" s="122"/>
      <c r="DH256" s="122"/>
      <c r="DR256" s="122"/>
      <c r="EB256" s="122"/>
      <c r="EL256" s="122"/>
      <c r="EV256" s="122"/>
      <c r="FF256" s="122"/>
      <c r="FP256" s="122"/>
      <c r="FZ256" s="122"/>
      <c r="GJ256" s="122"/>
      <c r="GT256" s="122"/>
      <c r="HD256" s="122"/>
      <c r="HN256" s="122"/>
      <c r="HX256" s="122"/>
    </row>
    <row xmlns:x14ac="http://schemas.microsoft.com/office/spreadsheetml/2009/9/ac" r="257" s="3" customFormat="true" x14ac:dyDescent="0.25">
      <c r="A257" s="380"/>
      <c r="B257" s="122"/>
      <c r="L257" s="122"/>
      <c r="V257" s="122"/>
      <c r="AF257" s="122"/>
      <c r="AP257" s="122"/>
      <c r="AZ257" s="122"/>
      <c r="BA257" s="122"/>
      <c r="BJ257" s="122"/>
      <c r="BT257" s="122"/>
      <c r="CD257" s="122"/>
      <c r="CN257" s="122"/>
      <c r="CX257" s="122"/>
      <c r="DH257" s="122"/>
      <c r="DR257" s="122"/>
      <c r="EB257" s="122"/>
      <c r="EL257" s="122"/>
      <c r="EV257" s="122"/>
      <c r="FF257" s="122"/>
      <c r="FP257" s="122"/>
      <c r="FZ257" s="122"/>
      <c r="GJ257" s="122"/>
      <c r="GT257" s="122"/>
      <c r="HD257" s="122"/>
      <c r="HN257" s="122"/>
      <c r="HX257" s="122"/>
    </row>
    <row xmlns:x14ac="http://schemas.microsoft.com/office/spreadsheetml/2009/9/ac" r="258" s="3" customFormat="true" x14ac:dyDescent="0.25">
      <c r="A258" s="380"/>
      <c r="B258" s="122"/>
      <c r="L258" s="122"/>
      <c r="V258" s="122"/>
      <c r="AF258" s="122"/>
      <c r="AP258" s="122"/>
      <c r="AZ258" s="122"/>
      <c r="BA258" s="122"/>
      <c r="BJ258" s="122"/>
      <c r="BT258" s="122"/>
      <c r="CD258" s="122"/>
      <c r="CN258" s="122"/>
      <c r="CX258" s="122"/>
      <c r="DH258" s="122"/>
      <c r="DR258" s="122"/>
      <c r="EB258" s="122"/>
      <c r="EL258" s="122"/>
      <c r="EV258" s="122"/>
      <c r="FF258" s="122"/>
      <c r="FP258" s="122"/>
      <c r="FZ258" s="122"/>
      <c r="GJ258" s="122"/>
      <c r="GT258" s="122"/>
      <c r="HD258" s="122"/>
      <c r="HN258" s="122"/>
      <c r="HX258" s="122"/>
    </row>
    <row xmlns:x14ac="http://schemas.microsoft.com/office/spreadsheetml/2009/9/ac" r="259" s="3" customFormat="true" x14ac:dyDescent="0.25">
      <c r="A259" s="380"/>
      <c r="B259" s="122"/>
      <c r="L259" s="122"/>
      <c r="V259" s="122"/>
      <c r="AF259" s="122"/>
      <c r="AP259" s="122"/>
      <c r="AZ259" s="122"/>
      <c r="BA259" s="122"/>
      <c r="BJ259" s="122"/>
      <c r="BT259" s="122"/>
      <c r="CD259" s="122"/>
      <c r="CN259" s="122"/>
      <c r="CX259" s="122"/>
      <c r="DH259" s="122"/>
      <c r="DR259" s="122"/>
      <c r="EB259" s="122"/>
      <c r="EL259" s="122"/>
      <c r="EV259" s="122"/>
      <c r="FF259" s="122"/>
      <c r="FP259" s="122"/>
      <c r="FZ259" s="122"/>
      <c r="GJ259" s="122"/>
      <c r="GT259" s="122"/>
      <c r="HD259" s="122"/>
      <c r="HN259" s="122"/>
      <c r="HX259" s="122"/>
    </row>
    <row xmlns:x14ac="http://schemas.microsoft.com/office/spreadsheetml/2009/9/ac" r="260" s="3" customFormat="true" x14ac:dyDescent="0.25">
      <c r="A260" s="380"/>
      <c r="B260" s="122"/>
      <c r="L260" s="122"/>
      <c r="V260" s="122"/>
      <c r="AF260" s="122"/>
      <c r="AP260" s="122"/>
      <c r="AZ260" s="122"/>
      <c r="BA260" s="122"/>
      <c r="BJ260" s="122"/>
      <c r="BT260" s="122"/>
      <c r="CD260" s="122"/>
      <c r="CN260" s="122"/>
      <c r="CX260" s="122"/>
      <c r="DH260" s="122"/>
      <c r="DR260" s="122"/>
      <c r="EB260" s="122"/>
      <c r="EL260" s="122"/>
      <c r="EV260" s="122"/>
      <c r="FF260" s="122"/>
      <c r="FP260" s="122"/>
      <c r="FZ260" s="122"/>
      <c r="GJ260" s="122"/>
      <c r="GT260" s="122"/>
      <c r="HD260" s="122"/>
      <c r="HN260" s="122"/>
      <c r="HX260" s="122"/>
    </row>
    <row xmlns:x14ac="http://schemas.microsoft.com/office/spreadsheetml/2009/9/ac" r="261" s="3" customFormat="true" x14ac:dyDescent="0.25">
      <c r="A261" s="380"/>
      <c r="B261" s="122"/>
      <c r="L261" s="122"/>
      <c r="V261" s="122"/>
      <c r="AF261" s="122"/>
      <c r="AP261" s="122"/>
      <c r="AZ261" s="122"/>
      <c r="BA261" s="122"/>
      <c r="BJ261" s="122"/>
      <c r="BT261" s="122"/>
      <c r="CD261" s="122"/>
      <c r="CN261" s="122"/>
      <c r="CX261" s="122"/>
      <c r="DH261" s="122"/>
      <c r="DR261" s="122"/>
      <c r="EB261" s="122"/>
      <c r="EL261" s="122"/>
      <c r="EV261" s="122"/>
      <c r="FF261" s="122"/>
      <c r="FP261" s="122"/>
      <c r="FZ261" s="122"/>
      <c r="GJ261" s="122"/>
      <c r="GT261" s="122"/>
      <c r="HD261" s="122"/>
      <c r="HN261" s="122"/>
      <c r="HX261" s="122"/>
    </row>
    <row xmlns:x14ac="http://schemas.microsoft.com/office/spreadsheetml/2009/9/ac" r="262" s="3" customFormat="true" x14ac:dyDescent="0.25">
      <c r="A262" s="380"/>
      <c r="B262" s="122"/>
      <c r="L262" s="122"/>
      <c r="V262" s="122"/>
      <c r="AF262" s="122"/>
      <c r="AP262" s="122"/>
      <c r="AZ262" s="122"/>
      <c r="BA262" s="122"/>
      <c r="BJ262" s="122"/>
      <c r="BT262" s="122"/>
      <c r="CD262" s="122"/>
      <c r="CN262" s="122"/>
      <c r="CX262" s="122"/>
      <c r="DH262" s="122"/>
      <c r="DR262" s="122"/>
      <c r="EB262" s="122"/>
      <c r="EL262" s="122"/>
      <c r="EV262" s="122"/>
      <c r="FF262" s="122"/>
      <c r="FP262" s="122"/>
      <c r="FZ262" s="122"/>
      <c r="GJ262" s="122"/>
      <c r="GT262" s="122"/>
      <c r="HD262" s="122"/>
      <c r="HN262" s="122"/>
      <c r="HX262" s="122"/>
    </row>
    <row xmlns:x14ac="http://schemas.microsoft.com/office/spreadsheetml/2009/9/ac" r="263" s="3" customFormat="true" x14ac:dyDescent="0.25">
      <c r="A263" s="380"/>
      <c r="B263" s="122"/>
      <c r="L263" s="122"/>
      <c r="V263" s="122"/>
      <c r="AF263" s="122"/>
      <c r="AP263" s="122"/>
      <c r="AZ263" s="122"/>
      <c r="BA263" s="122"/>
      <c r="BJ263" s="122"/>
      <c r="BT263" s="122"/>
      <c r="CD263" s="122"/>
      <c r="CN263" s="122"/>
      <c r="CX263" s="122"/>
      <c r="DH263" s="122"/>
      <c r="DR263" s="122"/>
      <c r="EB263" s="122"/>
      <c r="EL263" s="122"/>
      <c r="EV263" s="122"/>
      <c r="FF263" s="122"/>
      <c r="FP263" s="122"/>
      <c r="FZ263" s="122"/>
      <c r="GJ263" s="122"/>
      <c r="GT263" s="122"/>
      <c r="HD263" s="122"/>
      <c r="HN263" s="122"/>
      <c r="HX263" s="122"/>
    </row>
    <row xmlns:x14ac="http://schemas.microsoft.com/office/spreadsheetml/2009/9/ac" r="264" s="3" customFormat="true" x14ac:dyDescent="0.25">
      <c r="A264" s="380"/>
      <c r="B264" s="122"/>
      <c r="L264" s="122"/>
      <c r="V264" s="122"/>
      <c r="AF264" s="122"/>
      <c r="AP264" s="122"/>
      <c r="AZ264" s="122"/>
      <c r="BA264" s="122"/>
      <c r="BJ264" s="122"/>
      <c r="BT264" s="122"/>
      <c r="CD264" s="122"/>
      <c r="CN264" s="122"/>
      <c r="CX264" s="122"/>
      <c r="DH264" s="122"/>
      <c r="DR264" s="122"/>
      <c r="EB264" s="122"/>
      <c r="EL264" s="122"/>
      <c r="EV264" s="122"/>
      <c r="FF264" s="122"/>
      <c r="FP264" s="122"/>
      <c r="FZ264" s="122"/>
      <c r="GJ264" s="122"/>
      <c r="GT264" s="122"/>
      <c r="HD264" s="122"/>
      <c r="HN264" s="122"/>
      <c r="HX264" s="122"/>
    </row>
    <row xmlns:x14ac="http://schemas.microsoft.com/office/spreadsheetml/2009/9/ac" r="265" s="3" customFormat="true" x14ac:dyDescent="0.25">
      <c r="A265" s="380"/>
      <c r="B265" s="122"/>
      <c r="L265" s="122"/>
      <c r="V265" s="122"/>
      <c r="AF265" s="122"/>
      <c r="AP265" s="122"/>
      <c r="AZ265" s="122"/>
      <c r="BA265" s="122"/>
      <c r="BJ265" s="122"/>
      <c r="BT265" s="122"/>
      <c r="CD265" s="122"/>
      <c r="CN265" s="122"/>
      <c r="CX265" s="122"/>
      <c r="DH265" s="122"/>
      <c r="DR265" s="122"/>
      <c r="EB265" s="122"/>
      <c r="EL265" s="122"/>
      <c r="EV265" s="122"/>
      <c r="FF265" s="122"/>
      <c r="FP265" s="122"/>
      <c r="FZ265" s="122"/>
      <c r="GJ265" s="122"/>
      <c r="GT265" s="122"/>
      <c r="HD265" s="122"/>
      <c r="HN265" s="122"/>
      <c r="HX265" s="122"/>
    </row>
    <row xmlns:x14ac="http://schemas.microsoft.com/office/spreadsheetml/2009/9/ac" r="266" s="3" customFormat="true" x14ac:dyDescent="0.25">
      <c r="A266" s="380"/>
      <c r="B266" s="122"/>
      <c r="L266" s="122"/>
      <c r="V266" s="122"/>
      <c r="AF266" s="122"/>
      <c r="AP266" s="122"/>
      <c r="AZ266" s="122"/>
      <c r="BA266" s="122"/>
      <c r="BJ266" s="122"/>
      <c r="BT266" s="122"/>
      <c r="CD266" s="122"/>
      <c r="CN266" s="122"/>
      <c r="CX266" s="122"/>
      <c r="DH266" s="122"/>
      <c r="DR266" s="122"/>
      <c r="EB266" s="122"/>
      <c r="EL266" s="122"/>
      <c r="EV266" s="122"/>
      <c r="FF266" s="122"/>
      <c r="FP266" s="122"/>
      <c r="FZ266" s="122"/>
      <c r="GJ266" s="122"/>
      <c r="GT266" s="122"/>
      <c r="HD266" s="122"/>
      <c r="HN266" s="122"/>
      <c r="HX266" s="122"/>
    </row>
    <row xmlns:x14ac="http://schemas.microsoft.com/office/spreadsheetml/2009/9/ac" r="267" s="3" customFormat="true" x14ac:dyDescent="0.25">
      <c r="A267" s="380"/>
      <c r="B267" s="122"/>
      <c r="L267" s="122"/>
      <c r="V267" s="122"/>
      <c r="AF267" s="122"/>
      <c r="AP267" s="122"/>
      <c r="AZ267" s="122"/>
      <c r="BA267" s="122"/>
      <c r="BJ267" s="122"/>
      <c r="BT267" s="122"/>
      <c r="CD267" s="122"/>
      <c r="CN267" s="122"/>
      <c r="CX267" s="122"/>
      <c r="DH267" s="122"/>
      <c r="DR267" s="122"/>
      <c r="EB267" s="122"/>
      <c r="EL267" s="122"/>
      <c r="EV267" s="122"/>
      <c r="FF267" s="122"/>
      <c r="FP267" s="122"/>
      <c r="FZ267" s="122"/>
      <c r="GJ267" s="122"/>
      <c r="GT267" s="122"/>
      <c r="HD267" s="122"/>
      <c r="HN267" s="122"/>
      <c r="HX267" s="122"/>
    </row>
    <row xmlns:x14ac="http://schemas.microsoft.com/office/spreadsheetml/2009/9/ac" r="268" s="3" customFormat="true" x14ac:dyDescent="0.25">
      <c r="A268" s="380"/>
      <c r="B268" s="122"/>
      <c r="L268" s="122"/>
      <c r="V268" s="122"/>
      <c r="AF268" s="122"/>
      <c r="AP268" s="122"/>
      <c r="AZ268" s="122"/>
      <c r="BA268" s="122"/>
      <c r="BJ268" s="122"/>
      <c r="BT268" s="122"/>
      <c r="CD268" s="122"/>
      <c r="CN268" s="122"/>
      <c r="CX268" s="122"/>
      <c r="DH268" s="122"/>
      <c r="DR268" s="122"/>
      <c r="EB268" s="122"/>
      <c r="EL268" s="122"/>
      <c r="EV268" s="122"/>
      <c r="FF268" s="122"/>
      <c r="FP268" s="122"/>
      <c r="FZ268" s="122"/>
      <c r="GJ268" s="122"/>
      <c r="GT268" s="122"/>
      <c r="HD268" s="122"/>
      <c r="HN268" s="122"/>
      <c r="HX268" s="122"/>
    </row>
    <row xmlns:x14ac="http://schemas.microsoft.com/office/spreadsheetml/2009/9/ac" r="269" s="3" customFormat="true" x14ac:dyDescent="0.25">
      <c r="A269" s="380"/>
      <c r="B269" s="122"/>
      <c r="L269" s="122"/>
      <c r="V269" s="122"/>
      <c r="AF269" s="122"/>
      <c r="AP269" s="122"/>
      <c r="AZ269" s="122"/>
      <c r="BA269" s="122"/>
      <c r="BJ269" s="122"/>
      <c r="BT269" s="122"/>
      <c r="CD269" s="122"/>
      <c r="CN269" s="122"/>
      <c r="CX269" s="122"/>
      <c r="DH269" s="122"/>
      <c r="DR269" s="122"/>
      <c r="EB269" s="122"/>
      <c r="EL269" s="122"/>
      <c r="EV269" s="122"/>
      <c r="FF269" s="122"/>
      <c r="FP269" s="122"/>
      <c r="FZ269" s="122"/>
      <c r="GJ269" s="122"/>
      <c r="GT269" s="122"/>
      <c r="HD269" s="122"/>
      <c r="HN269" s="122"/>
      <c r="HX269" s="122"/>
    </row>
    <row xmlns:x14ac="http://schemas.microsoft.com/office/spreadsheetml/2009/9/ac" r="270" s="3" customFormat="true" x14ac:dyDescent="0.25">
      <c r="A270" s="380"/>
      <c r="B270" s="122"/>
      <c r="L270" s="122"/>
      <c r="V270" s="122"/>
      <c r="AF270" s="122"/>
      <c r="AP270" s="122"/>
      <c r="AZ270" s="122"/>
      <c r="BA270" s="122"/>
      <c r="BJ270" s="122"/>
      <c r="BT270" s="122"/>
      <c r="CD270" s="122"/>
      <c r="CN270" s="122"/>
      <c r="CX270" s="122"/>
      <c r="DH270" s="122"/>
      <c r="DR270" s="122"/>
      <c r="EB270" s="122"/>
      <c r="EL270" s="122"/>
      <c r="EV270" s="122"/>
      <c r="FF270" s="122"/>
      <c r="FP270" s="122"/>
      <c r="FZ270" s="122"/>
      <c r="GJ270" s="122"/>
      <c r="GT270" s="122"/>
      <c r="HD270" s="122"/>
      <c r="HN270" s="122"/>
      <c r="HX270" s="122"/>
    </row>
    <row xmlns:x14ac="http://schemas.microsoft.com/office/spreadsheetml/2009/9/ac" r="271" s="3" customFormat="true" x14ac:dyDescent="0.25">
      <c r="A271" s="380"/>
      <c r="B271" s="122"/>
      <c r="L271" s="122"/>
      <c r="V271" s="122"/>
      <c r="AF271" s="122"/>
      <c r="AP271" s="122"/>
      <c r="AZ271" s="122"/>
      <c r="BA271" s="122"/>
      <c r="BJ271" s="122"/>
      <c r="BT271" s="122"/>
      <c r="CD271" s="122"/>
      <c r="CN271" s="122"/>
      <c r="CX271" s="122"/>
      <c r="DH271" s="122"/>
      <c r="DR271" s="122"/>
      <c r="EB271" s="122"/>
      <c r="EL271" s="122"/>
      <c r="EV271" s="122"/>
      <c r="FF271" s="122"/>
      <c r="FP271" s="122"/>
      <c r="FZ271" s="122"/>
      <c r="GJ271" s="122"/>
      <c r="GT271" s="122"/>
      <c r="HD271" s="122"/>
      <c r="HN271" s="122"/>
      <c r="HX271" s="122"/>
    </row>
    <row xmlns:x14ac="http://schemas.microsoft.com/office/spreadsheetml/2009/9/ac" r="272" s="3" customFormat="true" x14ac:dyDescent="0.25">
      <c r="A272" s="380"/>
      <c r="B272" s="122"/>
      <c r="L272" s="122"/>
      <c r="V272" s="122"/>
      <c r="AF272" s="122"/>
      <c r="AP272" s="122"/>
      <c r="AZ272" s="122"/>
      <c r="BA272" s="122"/>
      <c r="BJ272" s="122"/>
      <c r="BT272" s="122"/>
      <c r="CD272" s="122"/>
      <c r="CN272" s="122"/>
      <c r="CX272" s="122"/>
      <c r="DH272" s="122"/>
      <c r="DR272" s="122"/>
      <c r="EB272" s="122"/>
      <c r="EL272" s="122"/>
      <c r="EV272" s="122"/>
      <c r="FF272" s="122"/>
      <c r="FP272" s="122"/>
      <c r="FZ272" s="122"/>
      <c r="GJ272" s="122"/>
      <c r="GT272" s="122"/>
      <c r="HD272" s="122"/>
      <c r="HN272" s="122"/>
      <c r="HX272" s="122"/>
    </row>
    <row xmlns:x14ac="http://schemas.microsoft.com/office/spreadsheetml/2009/9/ac" r="273" s="3" customFormat="true" x14ac:dyDescent="0.25">
      <c r="A273" s="380"/>
      <c r="B273" s="122"/>
      <c r="L273" s="122"/>
      <c r="V273" s="122"/>
      <c r="AF273" s="122"/>
      <c r="AP273" s="122"/>
      <c r="AZ273" s="122"/>
      <c r="BA273" s="122"/>
      <c r="BJ273" s="122"/>
      <c r="BT273" s="122"/>
      <c r="CD273" s="122"/>
      <c r="CN273" s="122"/>
      <c r="CX273" s="122"/>
      <c r="DH273" s="122"/>
      <c r="DR273" s="122"/>
      <c r="EB273" s="122"/>
      <c r="EL273" s="122"/>
      <c r="EV273" s="122"/>
      <c r="FF273" s="122"/>
      <c r="FP273" s="122"/>
      <c r="FZ273" s="122"/>
      <c r="GJ273" s="122"/>
      <c r="GT273" s="122"/>
      <c r="HD273" s="122"/>
      <c r="HN273" s="122"/>
      <c r="HX273" s="122"/>
    </row>
    <row xmlns:x14ac="http://schemas.microsoft.com/office/spreadsheetml/2009/9/ac" r="274" s="3" customFormat="true" x14ac:dyDescent="0.25">
      <c r="A274" s="380"/>
      <c r="B274" s="122"/>
      <c r="L274" s="122"/>
      <c r="V274" s="122"/>
      <c r="AF274" s="122"/>
      <c r="AP274" s="122"/>
      <c r="AZ274" s="122"/>
      <c r="BA274" s="122"/>
      <c r="BJ274" s="122"/>
      <c r="BT274" s="122"/>
      <c r="CD274" s="122"/>
      <c r="CN274" s="122"/>
      <c r="CX274" s="122"/>
      <c r="DH274" s="122"/>
      <c r="DR274" s="122"/>
      <c r="EB274" s="122"/>
      <c r="EL274" s="122"/>
      <c r="EV274" s="122"/>
      <c r="FF274" s="122"/>
      <c r="FP274" s="122"/>
      <c r="FZ274" s="122"/>
      <c r="GJ274" s="122"/>
      <c r="GT274" s="122"/>
      <c r="HD274" s="122"/>
      <c r="HN274" s="122"/>
      <c r="HX274" s="122"/>
    </row>
    <row xmlns:x14ac="http://schemas.microsoft.com/office/spreadsheetml/2009/9/ac" r="275" s="3" customFormat="true" x14ac:dyDescent="0.25">
      <c r="A275" s="380"/>
      <c r="B275" s="122"/>
      <c r="L275" s="122"/>
      <c r="V275" s="122"/>
      <c r="AF275" s="122"/>
      <c r="AP275" s="122"/>
      <c r="AZ275" s="122"/>
      <c r="BA275" s="122"/>
      <c r="BJ275" s="122"/>
      <c r="BT275" s="122"/>
      <c r="CD275" s="122"/>
      <c r="CN275" s="122"/>
      <c r="CX275" s="122"/>
      <c r="DH275" s="122"/>
      <c r="DR275" s="122"/>
      <c r="EB275" s="122"/>
      <c r="EL275" s="122"/>
      <c r="EV275" s="122"/>
      <c r="FF275" s="122"/>
      <c r="FP275" s="122"/>
      <c r="FZ275" s="122"/>
      <c r="GJ275" s="122"/>
      <c r="GT275" s="122"/>
      <c r="HD275" s="122"/>
      <c r="HN275" s="122"/>
      <c r="HX275" s="122"/>
    </row>
    <row xmlns:x14ac="http://schemas.microsoft.com/office/spreadsheetml/2009/9/ac" r="276" s="3" customFormat="true" x14ac:dyDescent="0.25">
      <c r="A276" s="380"/>
      <c r="B276" s="122"/>
      <c r="L276" s="122"/>
      <c r="V276" s="122"/>
      <c r="AF276" s="122"/>
      <c r="AP276" s="122"/>
      <c r="AZ276" s="122"/>
      <c r="BA276" s="122"/>
      <c r="BJ276" s="122"/>
      <c r="BT276" s="122"/>
      <c r="CD276" s="122"/>
      <c r="CN276" s="122"/>
      <c r="CX276" s="122"/>
      <c r="DH276" s="122"/>
      <c r="DR276" s="122"/>
      <c r="EB276" s="122"/>
      <c r="EL276" s="122"/>
      <c r="EV276" s="122"/>
      <c r="FF276" s="122"/>
      <c r="FP276" s="122"/>
      <c r="FZ276" s="122"/>
      <c r="GJ276" s="122"/>
      <c r="GT276" s="122"/>
      <c r="HD276" s="122"/>
      <c r="HN276" s="122"/>
      <c r="HX276" s="122"/>
    </row>
    <row xmlns:x14ac="http://schemas.microsoft.com/office/spreadsheetml/2009/9/ac" r="277" s="3" customFormat="true" x14ac:dyDescent="0.25">
      <c r="A277" s="380"/>
      <c r="B277" s="122"/>
      <c r="L277" s="122"/>
      <c r="V277" s="122"/>
      <c r="AF277" s="122"/>
      <c r="AP277" s="122"/>
      <c r="AZ277" s="122"/>
      <c r="BA277" s="122"/>
      <c r="BJ277" s="122"/>
      <c r="BT277" s="122"/>
      <c r="CD277" s="122"/>
      <c r="CN277" s="122"/>
      <c r="CX277" s="122"/>
      <c r="DH277" s="122"/>
      <c r="DR277" s="122"/>
      <c r="EB277" s="122"/>
      <c r="EL277" s="122"/>
      <c r="EV277" s="122"/>
      <c r="FF277" s="122"/>
      <c r="FP277" s="122"/>
      <c r="FZ277" s="122"/>
      <c r="GJ277" s="122"/>
      <c r="GT277" s="122"/>
      <c r="HD277" s="122"/>
      <c r="HN277" s="122"/>
      <c r="HX277" s="122"/>
    </row>
    <row xmlns:x14ac="http://schemas.microsoft.com/office/spreadsheetml/2009/9/ac" r="278" s="3" customFormat="true" x14ac:dyDescent="0.25">
      <c r="A278" s="380"/>
      <c r="B278" s="122"/>
      <c r="L278" s="122"/>
      <c r="V278" s="122"/>
      <c r="AF278" s="122"/>
      <c r="AP278" s="122"/>
      <c r="AZ278" s="122"/>
      <c r="BA278" s="122"/>
      <c r="BJ278" s="122"/>
      <c r="BT278" s="122"/>
      <c r="CD278" s="122"/>
      <c r="CN278" s="122"/>
      <c r="CX278" s="122"/>
      <c r="DH278" s="122"/>
      <c r="DR278" s="122"/>
      <c r="EB278" s="122"/>
      <c r="EL278" s="122"/>
      <c r="EV278" s="122"/>
      <c r="FF278" s="122"/>
      <c r="FP278" s="122"/>
      <c r="FZ278" s="122"/>
      <c r="GJ278" s="122"/>
      <c r="GT278" s="122"/>
      <c r="HD278" s="122"/>
      <c r="HN278" s="122"/>
      <c r="HX278" s="122"/>
    </row>
    <row xmlns:x14ac="http://schemas.microsoft.com/office/spreadsheetml/2009/9/ac" r="279" s="3" customFormat="true" x14ac:dyDescent="0.25">
      <c r="A279" s="380"/>
      <c r="B279" s="122"/>
      <c r="L279" s="122"/>
      <c r="V279" s="122"/>
      <c r="AF279" s="122"/>
      <c r="AP279" s="122"/>
      <c r="AZ279" s="122"/>
      <c r="BA279" s="122"/>
      <c r="BJ279" s="122"/>
      <c r="BT279" s="122"/>
      <c r="CD279" s="122"/>
      <c r="CN279" s="122"/>
      <c r="CX279" s="122"/>
      <c r="DH279" s="122"/>
      <c r="DR279" s="122"/>
      <c r="EB279" s="122"/>
      <c r="EL279" s="122"/>
      <c r="EV279" s="122"/>
      <c r="FF279" s="122"/>
      <c r="FP279" s="122"/>
      <c r="FZ279" s="122"/>
      <c r="GJ279" s="122"/>
      <c r="GT279" s="122"/>
      <c r="HD279" s="122"/>
      <c r="HN279" s="122"/>
      <c r="HX279" s="122"/>
    </row>
    <row xmlns:x14ac="http://schemas.microsoft.com/office/spreadsheetml/2009/9/ac" r="280" s="3" customFormat="true" x14ac:dyDescent="0.25">
      <c r="A280" s="380"/>
      <c r="B280" s="122"/>
      <c r="L280" s="122"/>
      <c r="V280" s="122"/>
      <c r="AF280" s="122"/>
      <c r="AP280" s="122"/>
      <c r="AZ280" s="122"/>
      <c r="BA280" s="122"/>
      <c r="BJ280" s="122"/>
      <c r="BT280" s="122"/>
      <c r="CD280" s="122"/>
      <c r="CN280" s="122"/>
      <c r="CX280" s="122"/>
      <c r="DH280" s="122"/>
      <c r="DR280" s="122"/>
      <c r="EB280" s="122"/>
      <c r="EL280" s="122"/>
      <c r="EV280" s="122"/>
      <c r="FF280" s="122"/>
      <c r="FP280" s="122"/>
      <c r="FZ280" s="122"/>
      <c r="GJ280" s="122"/>
      <c r="GT280" s="122"/>
      <c r="HD280" s="122"/>
      <c r="HN280" s="122"/>
      <c r="HX280" s="122"/>
    </row>
    <row xmlns:x14ac="http://schemas.microsoft.com/office/spreadsheetml/2009/9/ac" r="281" s="3" customFormat="true" x14ac:dyDescent="0.25">
      <c r="A281" s="380"/>
      <c r="B281" s="122"/>
      <c r="L281" s="122"/>
      <c r="V281" s="122"/>
      <c r="AF281" s="122"/>
      <c r="AP281" s="122"/>
      <c r="AZ281" s="122"/>
      <c r="BA281" s="122"/>
      <c r="BJ281" s="122"/>
      <c r="BT281" s="122"/>
      <c r="CD281" s="122"/>
      <c r="CN281" s="122"/>
      <c r="CX281" s="122"/>
      <c r="DH281" s="122"/>
      <c r="DR281" s="122"/>
      <c r="EB281" s="122"/>
      <c r="EL281" s="122"/>
      <c r="EV281" s="122"/>
      <c r="FF281" s="122"/>
      <c r="FP281" s="122"/>
      <c r="FZ281" s="122"/>
      <c r="GJ281" s="122"/>
      <c r="GT281" s="122"/>
      <c r="HD281" s="122"/>
      <c r="HN281" s="122"/>
      <c r="HX281" s="122"/>
    </row>
    <row xmlns:x14ac="http://schemas.microsoft.com/office/spreadsheetml/2009/9/ac" r="282" s="3" customFormat="true" x14ac:dyDescent="0.25">
      <c r="A282" s="380"/>
      <c r="B282" s="122"/>
      <c r="L282" s="122"/>
      <c r="V282" s="122"/>
      <c r="AF282" s="122"/>
      <c r="AP282" s="122"/>
      <c r="AZ282" s="122"/>
      <c r="BA282" s="122"/>
      <c r="BJ282" s="122"/>
      <c r="BT282" s="122"/>
      <c r="CD282" s="122"/>
      <c r="CN282" s="122"/>
      <c r="CX282" s="122"/>
      <c r="DH282" s="122"/>
      <c r="DR282" s="122"/>
      <c r="EB282" s="122"/>
      <c r="EL282" s="122"/>
      <c r="EV282" s="122"/>
      <c r="FF282" s="122"/>
      <c r="FP282" s="122"/>
      <c r="FZ282" s="122"/>
      <c r="GJ282" s="122"/>
      <c r="GT282" s="122"/>
      <c r="HD282" s="122"/>
      <c r="HN282" s="122"/>
      <c r="HX282" s="122"/>
    </row>
    <row xmlns:x14ac="http://schemas.microsoft.com/office/spreadsheetml/2009/9/ac" r="283" s="3" customFormat="true" x14ac:dyDescent="0.25">
      <c r="A283" s="380"/>
      <c r="B283" s="122"/>
      <c r="L283" s="122"/>
      <c r="V283" s="122"/>
      <c r="AF283" s="122"/>
      <c r="AP283" s="122"/>
      <c r="AZ283" s="122"/>
      <c r="BA283" s="122"/>
      <c r="BJ283" s="122"/>
      <c r="BT283" s="122"/>
      <c r="CD283" s="122"/>
      <c r="CN283" s="122"/>
      <c r="CX283" s="122"/>
      <c r="DH283" s="122"/>
      <c r="DR283" s="122"/>
      <c r="EB283" s="122"/>
      <c r="EL283" s="122"/>
      <c r="EV283" s="122"/>
      <c r="FF283" s="122"/>
      <c r="FP283" s="122"/>
      <c r="FZ283" s="122"/>
      <c r="GJ283" s="122"/>
      <c r="GT283" s="122"/>
      <c r="HD283" s="122"/>
      <c r="HN283" s="122"/>
      <c r="HX283" s="122"/>
    </row>
    <row xmlns:x14ac="http://schemas.microsoft.com/office/spreadsheetml/2009/9/ac" r="284" s="3" customFormat="true" x14ac:dyDescent="0.25">
      <c r="A284" s="380"/>
      <c r="B284" s="122"/>
      <c r="L284" s="122"/>
      <c r="V284" s="122"/>
      <c r="AF284" s="122"/>
      <c r="AP284" s="122"/>
      <c r="AZ284" s="122"/>
      <c r="BA284" s="122"/>
      <c r="BJ284" s="122"/>
      <c r="BT284" s="122"/>
      <c r="CD284" s="122"/>
      <c r="CN284" s="122"/>
      <c r="CX284" s="122"/>
      <c r="DH284" s="122"/>
      <c r="DR284" s="122"/>
      <c r="EB284" s="122"/>
      <c r="EL284" s="122"/>
      <c r="EV284" s="122"/>
      <c r="FF284" s="122"/>
      <c r="FP284" s="122"/>
      <c r="FZ284" s="122"/>
      <c r="GJ284" s="122"/>
      <c r="GT284" s="122"/>
      <c r="HD284" s="122"/>
      <c r="HN284" s="122"/>
      <c r="HX284" s="122"/>
    </row>
    <row xmlns:x14ac="http://schemas.microsoft.com/office/spreadsheetml/2009/9/ac" r="285" s="3" customFormat="true" x14ac:dyDescent="0.25">
      <c r="A285" s="380"/>
      <c r="B285" s="122"/>
      <c r="L285" s="122"/>
      <c r="V285" s="122"/>
      <c r="AF285" s="122"/>
      <c r="AP285" s="122"/>
      <c r="AZ285" s="122"/>
      <c r="BA285" s="122"/>
      <c r="BJ285" s="122"/>
      <c r="BT285" s="122"/>
      <c r="CD285" s="122"/>
      <c r="CN285" s="122"/>
      <c r="CX285" s="122"/>
      <c r="DH285" s="122"/>
      <c r="DR285" s="122"/>
      <c r="EB285" s="122"/>
      <c r="EL285" s="122"/>
      <c r="EV285" s="122"/>
      <c r="FF285" s="122"/>
      <c r="FP285" s="122"/>
      <c r="FZ285" s="122"/>
      <c r="GJ285" s="122"/>
      <c r="GT285" s="122"/>
      <c r="HD285" s="122"/>
      <c r="HN285" s="122"/>
      <c r="HX285" s="122"/>
    </row>
    <row xmlns:x14ac="http://schemas.microsoft.com/office/spreadsheetml/2009/9/ac" r="286" s="3" customFormat="true" x14ac:dyDescent="0.25">
      <c r="A286" s="380"/>
      <c r="B286" s="122"/>
      <c r="L286" s="122"/>
      <c r="V286" s="122"/>
      <c r="AF286" s="122"/>
      <c r="AP286" s="122"/>
      <c r="AZ286" s="122"/>
      <c r="BA286" s="122"/>
      <c r="BJ286" s="122"/>
      <c r="BT286" s="122"/>
      <c r="CD286" s="122"/>
      <c r="CN286" s="122"/>
      <c r="CX286" s="122"/>
      <c r="DH286" s="122"/>
      <c r="DR286" s="122"/>
      <c r="EB286" s="122"/>
      <c r="EL286" s="122"/>
      <c r="EV286" s="122"/>
      <c r="FF286" s="122"/>
      <c r="FP286" s="122"/>
      <c r="FZ286" s="122"/>
      <c r="GJ286" s="122"/>
      <c r="GT286" s="122"/>
      <c r="HD286" s="122"/>
      <c r="HN286" s="122"/>
      <c r="HX286" s="122"/>
    </row>
    <row xmlns:x14ac="http://schemas.microsoft.com/office/spreadsheetml/2009/9/ac" r="287" s="3" customFormat="true" x14ac:dyDescent="0.25">
      <c r="A287" s="380"/>
      <c r="B287" s="122"/>
      <c r="L287" s="122"/>
      <c r="V287" s="122"/>
      <c r="AF287" s="122"/>
      <c r="AP287" s="122"/>
      <c r="AZ287" s="122"/>
      <c r="BA287" s="122"/>
      <c r="BJ287" s="122"/>
      <c r="BT287" s="122"/>
      <c r="CD287" s="122"/>
      <c r="CN287" s="122"/>
      <c r="CX287" s="122"/>
      <c r="DH287" s="122"/>
      <c r="DR287" s="122"/>
      <c r="EB287" s="122"/>
      <c r="EL287" s="122"/>
      <c r="EV287" s="122"/>
      <c r="FF287" s="122"/>
      <c r="FP287" s="122"/>
      <c r="FZ287" s="122"/>
      <c r="GJ287" s="122"/>
      <c r="GT287" s="122"/>
      <c r="HD287" s="122"/>
      <c r="HN287" s="122"/>
      <c r="HX287" s="122"/>
    </row>
    <row xmlns:x14ac="http://schemas.microsoft.com/office/spreadsheetml/2009/9/ac" r="288" s="3" customFormat="true" x14ac:dyDescent="0.25">
      <c r="A288" s="380"/>
      <c r="B288" s="122"/>
      <c r="L288" s="122"/>
      <c r="V288" s="122"/>
      <c r="AF288" s="122"/>
      <c r="AP288" s="122"/>
      <c r="AZ288" s="122"/>
      <c r="BA288" s="122"/>
      <c r="BJ288" s="122"/>
      <c r="BT288" s="122"/>
      <c r="CD288" s="122"/>
      <c r="CN288" s="122"/>
      <c r="CX288" s="122"/>
      <c r="DH288" s="122"/>
      <c r="DR288" s="122"/>
      <c r="EB288" s="122"/>
      <c r="EL288" s="122"/>
      <c r="EV288" s="122"/>
      <c r="FF288" s="122"/>
      <c r="FP288" s="122"/>
      <c r="FZ288" s="122"/>
      <c r="GJ288" s="122"/>
      <c r="GT288" s="122"/>
      <c r="HD288" s="122"/>
      <c r="HN288" s="122"/>
      <c r="HX288" s="122"/>
    </row>
    <row xmlns:x14ac="http://schemas.microsoft.com/office/spreadsheetml/2009/9/ac" r="289" s="3" customFormat="true" x14ac:dyDescent="0.25">
      <c r="A289" s="380"/>
      <c r="B289" s="122"/>
      <c r="L289" s="122"/>
      <c r="V289" s="122"/>
      <c r="AF289" s="122"/>
      <c r="AP289" s="122"/>
      <c r="AZ289" s="122"/>
      <c r="BA289" s="122"/>
      <c r="BJ289" s="122"/>
      <c r="BT289" s="122"/>
      <c r="CD289" s="122"/>
      <c r="CN289" s="122"/>
      <c r="CX289" s="122"/>
      <c r="DH289" s="122"/>
      <c r="DR289" s="122"/>
      <c r="EB289" s="122"/>
      <c r="EL289" s="122"/>
      <c r="EV289" s="122"/>
      <c r="FF289" s="122"/>
      <c r="FP289" s="122"/>
      <c r="FZ289" s="122"/>
      <c r="GJ289" s="122"/>
      <c r="GT289" s="122"/>
      <c r="HD289" s="122"/>
      <c r="HN289" s="122"/>
      <c r="HX289" s="122"/>
    </row>
    <row xmlns:x14ac="http://schemas.microsoft.com/office/spreadsheetml/2009/9/ac" r="290" s="3" customFormat="true" x14ac:dyDescent="0.25">
      <c r="A290" s="380"/>
      <c r="B290" s="122"/>
      <c r="L290" s="122"/>
      <c r="V290" s="122"/>
      <c r="AF290" s="122"/>
      <c r="AP290" s="122"/>
      <c r="AZ290" s="122"/>
      <c r="BA290" s="122"/>
      <c r="BJ290" s="122"/>
      <c r="BT290" s="122"/>
      <c r="CD290" s="122"/>
      <c r="CN290" s="122"/>
      <c r="CX290" s="122"/>
      <c r="DH290" s="122"/>
      <c r="DR290" s="122"/>
      <c r="EB290" s="122"/>
      <c r="EL290" s="122"/>
      <c r="EV290" s="122"/>
      <c r="FF290" s="122"/>
      <c r="FP290" s="122"/>
      <c r="FZ290" s="122"/>
      <c r="GJ290" s="122"/>
      <c r="GT290" s="122"/>
      <c r="HD290" s="122"/>
      <c r="HN290" s="122"/>
      <c r="HX290" s="122"/>
    </row>
    <row xmlns:x14ac="http://schemas.microsoft.com/office/spreadsheetml/2009/9/ac" r="291" s="3" customFormat="true" x14ac:dyDescent="0.25">
      <c r="A291" s="380"/>
      <c r="B291" s="122"/>
      <c r="L291" s="122"/>
      <c r="V291" s="122"/>
      <c r="AF291" s="122"/>
      <c r="AP291" s="122"/>
      <c r="AZ291" s="122"/>
      <c r="BA291" s="122"/>
      <c r="BJ291" s="122"/>
      <c r="BT291" s="122"/>
      <c r="CD291" s="122"/>
      <c r="CN291" s="122"/>
      <c r="CX291" s="122"/>
      <c r="DH291" s="122"/>
      <c r="DR291" s="122"/>
      <c r="EB291" s="122"/>
      <c r="EL291" s="122"/>
      <c r="EV291" s="122"/>
      <c r="FF291" s="122"/>
      <c r="FP291" s="122"/>
      <c r="FZ291" s="122"/>
      <c r="GJ291" s="122"/>
      <c r="GT291" s="122"/>
      <c r="HD291" s="122"/>
      <c r="HN291" s="122"/>
      <c r="HX291" s="122"/>
    </row>
    <row xmlns:x14ac="http://schemas.microsoft.com/office/spreadsheetml/2009/9/ac" r="292" s="3" customFormat="true" x14ac:dyDescent="0.25">
      <c r="A292" s="380"/>
      <c r="B292" s="122"/>
      <c r="L292" s="122"/>
      <c r="V292" s="122"/>
      <c r="AF292" s="122"/>
      <c r="AP292" s="122"/>
      <c r="AZ292" s="122"/>
      <c r="BA292" s="122"/>
      <c r="BJ292" s="122"/>
      <c r="BT292" s="122"/>
      <c r="CD292" s="122"/>
      <c r="CN292" s="122"/>
      <c r="CX292" s="122"/>
      <c r="DH292" s="122"/>
      <c r="DR292" s="122"/>
      <c r="EB292" s="122"/>
      <c r="EL292" s="122"/>
      <c r="EV292" s="122"/>
      <c r="FF292" s="122"/>
      <c r="FP292" s="122"/>
      <c r="FZ292" s="122"/>
      <c r="GJ292" s="122"/>
      <c r="GT292" s="122"/>
      <c r="HD292" s="122"/>
      <c r="HN292" s="122"/>
      <c r="HX292" s="122"/>
    </row>
    <row xmlns:x14ac="http://schemas.microsoft.com/office/spreadsheetml/2009/9/ac" r="293" s="3" customFormat="true" x14ac:dyDescent="0.25">
      <c r="A293" s="380"/>
      <c r="B293" s="122"/>
      <c r="L293" s="122"/>
      <c r="V293" s="122"/>
      <c r="AF293" s="122"/>
      <c r="AP293" s="122"/>
      <c r="AZ293" s="122"/>
      <c r="BA293" s="122"/>
      <c r="BJ293" s="122"/>
      <c r="BT293" s="122"/>
      <c r="CD293" s="122"/>
      <c r="CN293" s="122"/>
      <c r="CX293" s="122"/>
      <c r="DH293" s="122"/>
      <c r="DR293" s="122"/>
      <c r="EB293" s="122"/>
      <c r="EL293" s="122"/>
      <c r="EV293" s="122"/>
      <c r="FF293" s="122"/>
      <c r="FP293" s="122"/>
      <c r="FZ293" s="122"/>
      <c r="GJ293" s="122"/>
      <c r="GT293" s="122"/>
      <c r="HD293" s="122"/>
      <c r="HN293" s="122"/>
      <c r="HX293" s="122"/>
    </row>
    <row xmlns:x14ac="http://schemas.microsoft.com/office/spreadsheetml/2009/9/ac" r="294" s="3" customFormat="true" x14ac:dyDescent="0.25">
      <c r="A294" s="380"/>
      <c r="B294" s="122"/>
      <c r="L294" s="122"/>
      <c r="V294" s="122"/>
      <c r="AF294" s="122"/>
      <c r="AP294" s="122"/>
      <c r="AZ294" s="122"/>
      <c r="BA294" s="122"/>
      <c r="BJ294" s="122"/>
      <c r="BT294" s="122"/>
      <c r="CD294" s="122"/>
      <c r="CN294" s="122"/>
      <c r="CX294" s="122"/>
      <c r="DH294" s="122"/>
      <c r="DR294" s="122"/>
      <c r="EB294" s="122"/>
      <c r="EL294" s="122"/>
      <c r="EV294" s="122"/>
      <c r="FF294" s="122"/>
      <c r="FP294" s="122"/>
      <c r="FZ294" s="122"/>
      <c r="GJ294" s="122"/>
      <c r="GT294" s="122"/>
      <c r="HD294" s="122"/>
      <c r="HN294" s="122"/>
      <c r="HX294" s="122"/>
    </row>
    <row xmlns:x14ac="http://schemas.microsoft.com/office/spreadsheetml/2009/9/ac" r="295" s="3" customFormat="true" x14ac:dyDescent="0.25">
      <c r="A295" s="380"/>
      <c r="B295" s="122"/>
      <c r="L295" s="122"/>
      <c r="V295" s="122"/>
      <c r="AF295" s="122"/>
      <c r="AP295" s="122"/>
      <c r="AZ295" s="122"/>
      <c r="BA295" s="122"/>
      <c r="BJ295" s="122"/>
      <c r="BT295" s="122"/>
      <c r="CD295" s="122"/>
      <c r="CN295" s="122"/>
      <c r="CX295" s="122"/>
      <c r="DH295" s="122"/>
      <c r="DR295" s="122"/>
      <c r="EB295" s="122"/>
      <c r="EL295" s="122"/>
      <c r="EV295" s="122"/>
      <c r="FF295" s="122"/>
      <c r="FP295" s="122"/>
      <c r="FZ295" s="122"/>
      <c r="GJ295" s="122"/>
      <c r="GT295" s="122"/>
      <c r="HD295" s="122"/>
      <c r="HN295" s="122"/>
      <c r="HX295" s="122"/>
    </row>
    <row xmlns:x14ac="http://schemas.microsoft.com/office/spreadsheetml/2009/9/ac" r="296" s="3" customFormat="true" x14ac:dyDescent="0.25">
      <c r="A296" s="380"/>
      <c r="B296" s="122"/>
      <c r="L296" s="122"/>
      <c r="V296" s="122"/>
      <c r="AF296" s="122"/>
      <c r="AP296" s="122"/>
      <c r="AZ296" s="122"/>
      <c r="BA296" s="122"/>
      <c r="BJ296" s="122"/>
      <c r="BT296" s="122"/>
      <c r="CD296" s="122"/>
      <c r="CN296" s="122"/>
      <c r="CX296" s="122"/>
      <c r="DH296" s="122"/>
      <c r="DR296" s="122"/>
      <c r="EB296" s="122"/>
      <c r="EL296" s="122"/>
      <c r="EV296" s="122"/>
      <c r="FF296" s="122"/>
      <c r="FP296" s="122"/>
      <c r="FZ296" s="122"/>
      <c r="GJ296" s="122"/>
      <c r="GT296" s="122"/>
      <c r="HD296" s="122"/>
      <c r="HN296" s="122"/>
      <c r="HX296" s="122"/>
    </row>
    <row xmlns:x14ac="http://schemas.microsoft.com/office/spreadsheetml/2009/9/ac" r="297" s="3" customFormat="true" x14ac:dyDescent="0.25">
      <c r="A297" s="380"/>
      <c r="B297" s="122"/>
      <c r="L297" s="122"/>
      <c r="V297" s="122"/>
      <c r="AF297" s="122"/>
      <c r="AP297" s="122"/>
      <c r="AZ297" s="122"/>
      <c r="BA297" s="122"/>
      <c r="BJ297" s="122"/>
      <c r="BT297" s="122"/>
      <c r="CD297" s="122"/>
      <c r="CN297" s="122"/>
      <c r="CX297" s="122"/>
      <c r="DH297" s="122"/>
      <c r="DR297" s="122"/>
      <c r="EB297" s="122"/>
      <c r="EL297" s="122"/>
      <c r="EV297" s="122"/>
      <c r="FF297" s="122"/>
      <c r="FP297" s="122"/>
      <c r="FZ297" s="122"/>
      <c r="GJ297" s="122"/>
      <c r="GT297" s="122"/>
      <c r="HD297" s="122"/>
      <c r="HN297" s="122"/>
      <c r="HX297" s="122"/>
    </row>
    <row xmlns:x14ac="http://schemas.microsoft.com/office/spreadsheetml/2009/9/ac" r="298" s="3" customFormat="true" x14ac:dyDescent="0.25">
      <c r="A298" s="380"/>
      <c r="B298" s="122"/>
      <c r="L298" s="122"/>
      <c r="V298" s="122"/>
      <c r="AF298" s="122"/>
      <c r="AP298" s="122"/>
      <c r="AZ298" s="122"/>
      <c r="BA298" s="122"/>
      <c r="BJ298" s="122"/>
      <c r="BT298" s="122"/>
      <c r="CD298" s="122"/>
      <c r="CN298" s="122"/>
      <c r="CX298" s="122"/>
      <c r="DH298" s="122"/>
      <c r="DR298" s="122"/>
      <c r="EB298" s="122"/>
      <c r="EL298" s="122"/>
      <c r="EV298" s="122"/>
      <c r="FF298" s="122"/>
      <c r="FP298" s="122"/>
      <c r="FZ298" s="122"/>
      <c r="GJ298" s="122"/>
      <c r="GT298" s="122"/>
      <c r="HD298" s="122"/>
      <c r="HN298" s="122"/>
      <c r="HX298" s="122"/>
    </row>
    <row xmlns:x14ac="http://schemas.microsoft.com/office/spreadsheetml/2009/9/ac" r="299" s="3" customFormat="true" x14ac:dyDescent="0.25">
      <c r="A299" s="380"/>
      <c r="B299" s="122"/>
      <c r="L299" s="122"/>
      <c r="V299" s="122"/>
      <c r="AF299" s="122"/>
      <c r="AP299" s="122"/>
      <c r="AZ299" s="122"/>
      <c r="BA299" s="122"/>
      <c r="BJ299" s="122"/>
      <c r="BT299" s="122"/>
      <c r="CD299" s="122"/>
      <c r="CN299" s="122"/>
      <c r="CX299" s="122"/>
      <c r="DH299" s="122"/>
      <c r="DR299" s="122"/>
      <c r="EB299" s="122"/>
      <c r="EL299" s="122"/>
      <c r="EV299" s="122"/>
      <c r="FF299" s="122"/>
      <c r="FP299" s="122"/>
      <c r="FZ299" s="122"/>
      <c r="GJ299" s="122"/>
      <c r="GT299" s="122"/>
      <c r="HD299" s="122"/>
      <c r="HN299" s="122"/>
      <c r="HX299" s="122"/>
    </row>
    <row xmlns:x14ac="http://schemas.microsoft.com/office/spreadsheetml/2009/9/ac" r="300" s="3" customFormat="true" x14ac:dyDescent="0.25">
      <c r="A300" s="380"/>
      <c r="B300" s="122"/>
      <c r="L300" s="122"/>
      <c r="V300" s="122"/>
      <c r="AF300" s="122"/>
      <c r="AP300" s="122"/>
      <c r="AZ300" s="122"/>
      <c r="BA300" s="122"/>
      <c r="BJ300" s="122"/>
      <c r="BT300" s="122"/>
      <c r="CD300" s="122"/>
      <c r="CN300" s="122"/>
      <c r="CX300" s="122"/>
      <c r="DH300" s="122"/>
      <c r="DR300" s="122"/>
      <c r="EB300" s="122"/>
      <c r="EL300" s="122"/>
      <c r="EV300" s="122"/>
      <c r="FF300" s="122"/>
      <c r="FP300" s="122"/>
      <c r="FZ300" s="122"/>
      <c r="GJ300" s="122"/>
      <c r="GT300" s="122"/>
      <c r="HD300" s="122"/>
      <c r="HN300" s="122"/>
      <c r="HX300" s="122"/>
    </row>
    <row xmlns:x14ac="http://schemas.microsoft.com/office/spreadsheetml/2009/9/ac" r="301" s="3" customFormat="true" x14ac:dyDescent="0.25">
      <c r="A301" s="380"/>
      <c r="B301" s="122"/>
      <c r="L301" s="122"/>
      <c r="V301" s="122"/>
      <c r="AF301" s="122"/>
      <c r="AP301" s="122"/>
      <c r="AZ301" s="122"/>
      <c r="BA301" s="122"/>
      <c r="BJ301" s="122"/>
      <c r="BT301" s="122"/>
      <c r="CD301" s="122"/>
      <c r="CN301" s="122"/>
      <c r="CX301" s="122"/>
      <c r="DH301" s="122"/>
      <c r="DR301" s="122"/>
      <c r="EB301" s="122"/>
      <c r="EL301" s="122"/>
      <c r="EV301" s="122"/>
      <c r="FF301" s="122"/>
      <c r="FP301" s="122"/>
      <c r="FZ301" s="122"/>
      <c r="GJ301" s="122"/>
      <c r="GT301" s="122"/>
      <c r="HD301" s="122"/>
      <c r="HN301" s="122"/>
      <c r="HX301" s="122"/>
    </row>
    <row xmlns:x14ac="http://schemas.microsoft.com/office/spreadsheetml/2009/9/ac" r="302" s="3" customFormat="true" x14ac:dyDescent="0.25">
      <c r="A302" s="380"/>
      <c r="B302" s="122"/>
      <c r="L302" s="122"/>
      <c r="V302" s="122"/>
      <c r="AF302" s="122"/>
      <c r="AP302" s="122"/>
      <c r="AZ302" s="122"/>
      <c r="BA302" s="122"/>
      <c r="BJ302" s="122"/>
      <c r="BT302" s="122"/>
      <c r="CD302" s="122"/>
      <c r="CN302" s="122"/>
      <c r="CX302" s="122"/>
      <c r="DH302" s="122"/>
      <c r="DR302" s="122"/>
      <c r="EB302" s="122"/>
      <c r="EL302" s="122"/>
      <c r="EV302" s="122"/>
      <c r="FF302" s="122"/>
      <c r="FP302" s="122"/>
      <c r="FZ302" s="122"/>
      <c r="GJ302" s="122"/>
      <c r="GT302" s="122"/>
      <c r="HD302" s="122"/>
      <c r="HN302" s="122"/>
      <c r="HX302" s="122"/>
    </row>
    <row xmlns:x14ac="http://schemas.microsoft.com/office/spreadsheetml/2009/9/ac" r="303" s="3" customFormat="true" x14ac:dyDescent="0.25">
      <c r="A303" s="380"/>
      <c r="B303" s="122"/>
      <c r="L303" s="122"/>
      <c r="V303" s="122"/>
      <c r="AF303" s="122"/>
      <c r="AP303" s="122"/>
      <c r="AZ303" s="122"/>
      <c r="BA303" s="122"/>
      <c r="BJ303" s="122"/>
      <c r="BT303" s="122"/>
      <c r="CD303" s="122"/>
      <c r="CN303" s="122"/>
      <c r="CX303" s="122"/>
      <c r="DH303" s="122"/>
      <c r="DR303" s="122"/>
      <c r="EB303" s="122"/>
      <c r="EL303" s="122"/>
      <c r="EV303" s="122"/>
      <c r="FF303" s="122"/>
      <c r="FP303" s="122"/>
      <c r="FZ303" s="122"/>
      <c r="GJ303" s="122"/>
      <c r="GT303" s="122"/>
      <c r="HD303" s="122"/>
      <c r="HN303" s="122"/>
      <c r="HX303" s="122"/>
    </row>
    <row xmlns:x14ac="http://schemas.microsoft.com/office/spreadsheetml/2009/9/ac" r="304" s="3" customFormat="true" x14ac:dyDescent="0.25">
      <c r="A304" s="380"/>
      <c r="B304" s="122"/>
      <c r="L304" s="122"/>
      <c r="V304" s="122"/>
      <c r="AF304" s="122"/>
      <c r="AP304" s="122"/>
      <c r="AZ304" s="122"/>
      <c r="BA304" s="122"/>
      <c r="BJ304" s="122"/>
      <c r="BT304" s="122"/>
      <c r="CD304" s="122"/>
      <c r="CN304" s="122"/>
      <c r="CX304" s="122"/>
      <c r="DH304" s="122"/>
      <c r="DR304" s="122"/>
      <c r="EB304" s="122"/>
      <c r="EL304" s="122"/>
      <c r="EV304" s="122"/>
      <c r="FF304" s="122"/>
      <c r="FP304" s="122"/>
      <c r="FZ304" s="122"/>
      <c r="GJ304" s="122"/>
      <c r="GT304" s="122"/>
      <c r="HD304" s="122"/>
      <c r="HN304" s="122"/>
      <c r="HX304" s="122"/>
    </row>
    <row xmlns:x14ac="http://schemas.microsoft.com/office/spreadsheetml/2009/9/ac" r="305" s="3" customFormat="true" x14ac:dyDescent="0.25">
      <c r="A305" s="380"/>
      <c r="B305" s="122"/>
      <c r="L305" s="122"/>
      <c r="V305" s="122"/>
      <c r="AF305" s="122"/>
      <c r="AP305" s="122"/>
      <c r="AZ305" s="122"/>
      <c r="BA305" s="122"/>
      <c r="BJ305" s="122"/>
      <c r="BT305" s="122"/>
      <c r="CD305" s="122"/>
      <c r="CN305" s="122"/>
      <c r="CX305" s="122"/>
      <c r="DH305" s="122"/>
      <c r="DR305" s="122"/>
      <c r="EB305" s="122"/>
      <c r="EL305" s="122"/>
      <c r="EV305" s="122"/>
      <c r="FF305" s="122"/>
      <c r="FP305" s="122"/>
      <c r="FZ305" s="122"/>
      <c r="GJ305" s="122"/>
      <c r="GT305" s="122"/>
      <c r="HD305" s="122"/>
      <c r="HN305" s="122"/>
      <c r="HX305" s="122"/>
    </row>
    <row xmlns:x14ac="http://schemas.microsoft.com/office/spreadsheetml/2009/9/ac" r="306" s="3" customFormat="true" x14ac:dyDescent="0.25">
      <c r="A306" s="380"/>
      <c r="B306" s="122"/>
      <c r="L306" s="122"/>
      <c r="V306" s="122"/>
      <c r="AF306" s="122"/>
      <c r="AP306" s="122"/>
      <c r="AZ306" s="122"/>
      <c r="BA306" s="122"/>
      <c r="BJ306" s="122"/>
      <c r="BT306" s="122"/>
      <c r="CD306" s="122"/>
      <c r="CN306" s="122"/>
      <c r="CX306" s="122"/>
      <c r="DH306" s="122"/>
      <c r="DR306" s="122"/>
      <c r="EB306" s="122"/>
      <c r="EL306" s="122"/>
      <c r="EV306" s="122"/>
      <c r="FF306" s="122"/>
      <c r="FP306" s="122"/>
      <c r="FZ306" s="122"/>
      <c r="GJ306" s="122"/>
      <c r="GT306" s="122"/>
      <c r="HD306" s="122"/>
      <c r="HN306" s="122"/>
      <c r="HX306" s="122"/>
    </row>
    <row xmlns:x14ac="http://schemas.microsoft.com/office/spreadsheetml/2009/9/ac" r="307" s="3" customFormat="true" x14ac:dyDescent="0.25">
      <c r="A307" s="380"/>
      <c r="B307" s="122"/>
      <c r="L307" s="122"/>
      <c r="V307" s="122"/>
      <c r="AF307" s="122"/>
      <c r="AP307" s="122"/>
      <c r="AZ307" s="122"/>
      <c r="BA307" s="122"/>
      <c r="BJ307" s="122"/>
      <c r="BT307" s="122"/>
      <c r="CD307" s="122"/>
      <c r="CN307" s="122"/>
      <c r="CX307" s="122"/>
      <c r="DH307" s="122"/>
      <c r="DR307" s="122"/>
      <c r="EB307" s="122"/>
      <c r="EL307" s="122"/>
      <c r="EV307" s="122"/>
      <c r="FF307" s="122"/>
      <c r="FP307" s="122"/>
      <c r="FZ307" s="122"/>
      <c r="GJ307" s="122"/>
      <c r="GT307" s="122"/>
      <c r="HD307" s="122"/>
      <c r="HN307" s="122"/>
      <c r="HX307" s="122"/>
    </row>
    <row xmlns:x14ac="http://schemas.microsoft.com/office/spreadsheetml/2009/9/ac" r="308" s="3" customFormat="true" x14ac:dyDescent="0.25">
      <c r="A308" s="380"/>
      <c r="B308" s="122"/>
      <c r="L308" s="122"/>
      <c r="V308" s="122"/>
      <c r="AF308" s="122"/>
      <c r="AP308" s="122"/>
      <c r="AZ308" s="122"/>
      <c r="BA308" s="122"/>
      <c r="BJ308" s="122"/>
      <c r="BT308" s="122"/>
      <c r="CD308" s="122"/>
      <c r="CN308" s="122"/>
      <c r="CX308" s="122"/>
      <c r="DH308" s="122"/>
      <c r="DR308" s="122"/>
      <c r="EB308" s="122"/>
      <c r="EL308" s="122"/>
      <c r="EV308" s="122"/>
      <c r="FF308" s="122"/>
      <c r="FP308" s="122"/>
      <c r="FZ308" s="122"/>
      <c r="GJ308" s="122"/>
      <c r="GT308" s="122"/>
      <c r="HD308" s="122"/>
      <c r="HN308" s="122"/>
      <c r="HX308" s="122"/>
    </row>
    <row xmlns:x14ac="http://schemas.microsoft.com/office/spreadsheetml/2009/9/ac" r="309" s="3" customFormat="true" x14ac:dyDescent="0.25">
      <c r="A309" s="380"/>
      <c r="B309" s="122"/>
      <c r="L309" s="122"/>
      <c r="V309" s="122"/>
      <c r="AF309" s="122"/>
      <c r="AP309" s="122"/>
      <c r="AZ309" s="122"/>
      <c r="BA309" s="122"/>
      <c r="BJ309" s="122"/>
      <c r="BT309" s="122"/>
      <c r="CD309" s="122"/>
      <c r="CN309" s="122"/>
      <c r="CX309" s="122"/>
      <c r="DH309" s="122"/>
      <c r="DR309" s="122"/>
      <c r="EB309" s="122"/>
      <c r="EL309" s="122"/>
      <c r="EV309" s="122"/>
      <c r="FF309" s="122"/>
      <c r="FP309" s="122"/>
      <c r="FZ309" s="122"/>
      <c r="GJ309" s="122"/>
      <c r="GT309" s="122"/>
      <c r="HD309" s="122"/>
      <c r="HN309" s="122"/>
      <c r="HX309" s="122"/>
    </row>
    <row xmlns:x14ac="http://schemas.microsoft.com/office/spreadsheetml/2009/9/ac" r="310" s="3" customFormat="true" x14ac:dyDescent="0.25">
      <c r="A310" s="380"/>
      <c r="B310" s="122"/>
      <c r="L310" s="122"/>
      <c r="V310" s="122"/>
      <c r="AF310" s="122"/>
      <c r="AP310" s="122"/>
      <c r="AZ310" s="122"/>
      <c r="BA310" s="122"/>
      <c r="BJ310" s="122"/>
      <c r="BT310" s="122"/>
      <c r="CD310" s="122"/>
      <c r="CN310" s="122"/>
      <c r="CX310" s="122"/>
      <c r="DH310" s="122"/>
      <c r="DR310" s="122"/>
      <c r="EB310" s="122"/>
      <c r="EL310" s="122"/>
      <c r="EV310" s="122"/>
      <c r="FF310" s="122"/>
      <c r="FP310" s="122"/>
      <c r="FZ310" s="122"/>
      <c r="GJ310" s="122"/>
      <c r="GT310" s="122"/>
      <c r="HD310" s="122"/>
      <c r="HN310" s="122"/>
      <c r="HX310" s="122"/>
    </row>
    <row xmlns:x14ac="http://schemas.microsoft.com/office/spreadsheetml/2009/9/ac" r="311" s="3" customFormat="true" x14ac:dyDescent="0.25">
      <c r="A311" s="380"/>
      <c r="B311" s="122"/>
      <c r="L311" s="122"/>
      <c r="V311" s="122"/>
      <c r="AF311" s="122"/>
      <c r="AP311" s="122"/>
      <c r="AZ311" s="122"/>
      <c r="BA311" s="122"/>
      <c r="BJ311" s="122"/>
      <c r="BT311" s="122"/>
      <c r="CD311" s="122"/>
      <c r="CN311" s="122"/>
      <c r="CX311" s="122"/>
      <c r="DH311" s="122"/>
      <c r="DR311" s="122"/>
      <c r="EB311" s="122"/>
      <c r="EL311" s="122"/>
      <c r="EV311" s="122"/>
      <c r="FF311" s="122"/>
      <c r="FP311" s="122"/>
      <c r="FZ311" s="122"/>
      <c r="GJ311" s="122"/>
      <c r="GT311" s="122"/>
      <c r="HD311" s="122"/>
      <c r="HN311" s="122"/>
      <c r="HX311" s="122"/>
    </row>
    <row xmlns:x14ac="http://schemas.microsoft.com/office/spreadsheetml/2009/9/ac" r="312" s="3" customFormat="true" x14ac:dyDescent="0.25">
      <c r="A312" s="380"/>
      <c r="B312" s="122"/>
      <c r="L312" s="122"/>
      <c r="V312" s="122"/>
      <c r="AF312" s="122"/>
      <c r="AP312" s="122"/>
      <c r="AZ312" s="122"/>
      <c r="BA312" s="122"/>
      <c r="BJ312" s="122"/>
      <c r="BT312" s="122"/>
      <c r="CD312" s="122"/>
      <c r="CN312" s="122"/>
      <c r="CX312" s="122"/>
      <c r="DH312" s="122"/>
      <c r="DR312" s="122"/>
      <c r="EB312" s="122"/>
      <c r="EL312" s="122"/>
      <c r="EV312" s="122"/>
      <c r="FF312" s="122"/>
      <c r="FP312" s="122"/>
      <c r="FZ312" s="122"/>
      <c r="GJ312" s="122"/>
      <c r="GT312" s="122"/>
      <c r="HD312" s="122"/>
      <c r="HN312" s="122"/>
      <c r="HX312" s="122"/>
    </row>
    <row xmlns:x14ac="http://schemas.microsoft.com/office/spreadsheetml/2009/9/ac" r="313" s="3" customFormat="true" x14ac:dyDescent="0.25">
      <c r="A313" s="380"/>
      <c r="B313" s="122"/>
      <c r="L313" s="122"/>
      <c r="V313" s="122"/>
      <c r="AF313" s="122"/>
      <c r="AP313" s="122"/>
      <c r="AZ313" s="122"/>
      <c r="BA313" s="122"/>
      <c r="BJ313" s="122"/>
      <c r="BT313" s="122"/>
      <c r="CD313" s="122"/>
      <c r="CN313" s="122"/>
      <c r="CX313" s="122"/>
      <c r="DH313" s="122"/>
      <c r="DR313" s="122"/>
      <c r="EB313" s="122"/>
      <c r="EL313" s="122"/>
      <c r="EV313" s="122"/>
      <c r="FF313" s="122"/>
      <c r="FP313" s="122"/>
      <c r="FZ313" s="122"/>
      <c r="GJ313" s="122"/>
      <c r="GT313" s="122"/>
      <c r="HD313" s="122"/>
      <c r="HN313" s="122"/>
      <c r="HX313" s="122"/>
    </row>
    <row xmlns:x14ac="http://schemas.microsoft.com/office/spreadsheetml/2009/9/ac" r="314" s="3" customFormat="true" x14ac:dyDescent="0.25">
      <c r="A314" s="380"/>
      <c r="B314" s="122"/>
      <c r="L314" s="122"/>
      <c r="V314" s="122"/>
      <c r="AF314" s="122"/>
      <c r="AP314" s="122"/>
      <c r="AZ314" s="122"/>
      <c r="BA314" s="122"/>
      <c r="BJ314" s="122"/>
      <c r="BT314" s="122"/>
      <c r="CD314" s="122"/>
      <c r="CN314" s="122"/>
      <c r="CX314" s="122"/>
      <c r="DH314" s="122"/>
      <c r="DR314" s="122"/>
      <c r="EB314" s="122"/>
      <c r="EL314" s="122"/>
      <c r="EV314" s="122"/>
      <c r="FF314" s="122"/>
      <c r="FP314" s="122"/>
      <c r="FZ314" s="122"/>
      <c r="GJ314" s="122"/>
      <c r="GT314" s="122"/>
      <c r="HD314" s="122"/>
      <c r="HN314" s="122"/>
      <c r="HX314" s="122"/>
    </row>
    <row xmlns:x14ac="http://schemas.microsoft.com/office/spreadsheetml/2009/9/ac" r="315" s="3" customFormat="true" x14ac:dyDescent="0.25">
      <c r="A315" s="380"/>
      <c r="B315" s="122"/>
      <c r="L315" s="122"/>
      <c r="V315" s="122"/>
      <c r="AF315" s="122"/>
      <c r="AP315" s="122"/>
      <c r="AZ315" s="122"/>
      <c r="BA315" s="122"/>
      <c r="BJ315" s="122"/>
      <c r="BT315" s="122"/>
      <c r="CD315" s="122"/>
      <c r="CN315" s="122"/>
      <c r="CX315" s="122"/>
      <c r="DH315" s="122"/>
      <c r="DR315" s="122"/>
      <c r="EB315" s="122"/>
      <c r="EL315" s="122"/>
      <c r="EV315" s="122"/>
      <c r="FF315" s="122"/>
      <c r="FP315" s="122"/>
      <c r="FZ315" s="122"/>
      <c r="GJ315" s="122"/>
      <c r="GT315" s="122"/>
      <c r="HD315" s="122"/>
      <c r="HN315" s="122"/>
      <c r="HX315" s="122"/>
    </row>
    <row xmlns:x14ac="http://schemas.microsoft.com/office/spreadsheetml/2009/9/ac" r="316" s="3" customFormat="true" x14ac:dyDescent="0.25">
      <c r="A316" s="380"/>
      <c r="B316" s="122"/>
      <c r="L316" s="122"/>
      <c r="V316" s="122"/>
      <c r="AF316" s="122"/>
      <c r="AP316" s="122"/>
      <c r="AZ316" s="122"/>
      <c r="BA316" s="122"/>
      <c r="BJ316" s="122"/>
      <c r="BT316" s="122"/>
      <c r="CD316" s="122"/>
      <c r="CN316" s="122"/>
      <c r="CX316" s="122"/>
      <c r="DH316" s="122"/>
      <c r="DR316" s="122"/>
      <c r="EB316" s="122"/>
      <c r="EL316" s="122"/>
      <c r="EV316" s="122"/>
      <c r="FF316" s="122"/>
      <c r="FP316" s="122"/>
      <c r="FZ316" s="122"/>
      <c r="GJ316" s="122"/>
      <c r="GT316" s="122"/>
      <c r="HD316" s="122"/>
      <c r="HN316" s="122"/>
      <c r="HX316" s="122"/>
    </row>
    <row xmlns:x14ac="http://schemas.microsoft.com/office/spreadsheetml/2009/9/ac" r="317" s="3" customFormat="true" x14ac:dyDescent="0.25">
      <c r="A317" s="380"/>
      <c r="B317" s="122"/>
      <c r="L317" s="122"/>
      <c r="V317" s="122"/>
      <c r="AF317" s="122"/>
      <c r="AP317" s="122"/>
      <c r="AZ317" s="122"/>
      <c r="BA317" s="122"/>
      <c r="BJ317" s="122"/>
      <c r="BT317" s="122"/>
      <c r="CD317" s="122"/>
      <c r="CN317" s="122"/>
      <c r="CX317" s="122"/>
      <c r="DH317" s="122"/>
      <c r="DR317" s="122"/>
      <c r="EB317" s="122"/>
      <c r="EL317" s="122"/>
      <c r="EV317" s="122"/>
      <c r="FF317" s="122"/>
      <c r="FP317" s="122"/>
      <c r="FZ317" s="122"/>
      <c r="GJ317" s="122"/>
      <c r="GT317" s="122"/>
      <c r="HD317" s="122"/>
      <c r="HN317" s="122"/>
      <c r="HX317" s="122"/>
    </row>
    <row xmlns:x14ac="http://schemas.microsoft.com/office/spreadsheetml/2009/9/ac" r="318" s="3" customFormat="true" x14ac:dyDescent="0.25">
      <c r="A318" s="380"/>
      <c r="B318" s="122"/>
      <c r="L318" s="122"/>
      <c r="V318" s="122"/>
      <c r="AF318" s="122"/>
      <c r="AP318" s="122"/>
      <c r="AZ318" s="122"/>
      <c r="BA318" s="122"/>
      <c r="BJ318" s="122"/>
      <c r="BT318" s="122"/>
      <c r="CD318" s="122"/>
      <c r="CN318" s="122"/>
      <c r="CX318" s="122"/>
      <c r="DH318" s="122"/>
      <c r="DR318" s="122"/>
      <c r="EB318" s="122"/>
      <c r="EL318" s="122"/>
      <c r="EV318" s="122"/>
      <c r="FF318" s="122"/>
      <c r="FP318" s="122"/>
      <c r="FZ318" s="122"/>
      <c r="GJ318" s="122"/>
      <c r="GT318" s="122"/>
      <c r="HD318" s="122"/>
      <c r="HN318" s="122"/>
      <c r="HX318" s="122"/>
    </row>
    <row xmlns:x14ac="http://schemas.microsoft.com/office/spreadsheetml/2009/9/ac" r="319" s="3" customFormat="true" x14ac:dyDescent="0.25">
      <c r="A319" s="380"/>
      <c r="B319" s="122"/>
      <c r="L319" s="122"/>
      <c r="V319" s="122"/>
      <c r="AF319" s="122"/>
      <c r="AP319" s="122"/>
      <c r="AZ319" s="122"/>
      <c r="BA319" s="122"/>
      <c r="BJ319" s="122"/>
      <c r="BT319" s="122"/>
      <c r="CD319" s="122"/>
      <c r="CN319" s="122"/>
      <c r="CX319" s="122"/>
      <c r="DH319" s="122"/>
      <c r="DR319" s="122"/>
      <c r="EB319" s="122"/>
      <c r="EL319" s="122"/>
      <c r="EV319" s="122"/>
      <c r="FF319" s="122"/>
      <c r="FP319" s="122"/>
      <c r="FZ319" s="122"/>
      <c r="GJ319" s="122"/>
      <c r="GT319" s="122"/>
      <c r="HD319" s="122"/>
      <c r="HN319" s="122"/>
      <c r="HX319" s="122"/>
    </row>
    <row xmlns:x14ac="http://schemas.microsoft.com/office/spreadsheetml/2009/9/ac" r="320" s="3" customFormat="true" x14ac:dyDescent="0.25">
      <c r="A320" s="380"/>
      <c r="B320" s="122"/>
      <c r="L320" s="122"/>
      <c r="V320" s="122"/>
      <c r="AF320" s="122"/>
      <c r="AP320" s="122"/>
      <c r="AZ320" s="122"/>
      <c r="BA320" s="122"/>
      <c r="BJ320" s="122"/>
      <c r="BT320" s="122"/>
      <c r="CD320" s="122"/>
      <c r="CN320" s="122"/>
      <c r="CX320" s="122"/>
      <c r="DH320" s="122"/>
      <c r="DR320" s="122"/>
      <c r="EB320" s="122"/>
      <c r="EL320" s="122"/>
      <c r="EV320" s="122"/>
      <c r="FF320" s="122"/>
      <c r="FP320" s="122"/>
      <c r="FZ320" s="122"/>
      <c r="GJ320" s="122"/>
      <c r="GT320" s="122"/>
      <c r="HD320" s="122"/>
      <c r="HN320" s="122"/>
      <c r="HX320" s="122"/>
    </row>
    <row xmlns:x14ac="http://schemas.microsoft.com/office/spreadsheetml/2009/9/ac" r="321" s="3" customFormat="true" x14ac:dyDescent="0.25">
      <c r="A321" s="380"/>
      <c r="B321" s="122"/>
      <c r="L321" s="122"/>
      <c r="V321" s="122"/>
      <c r="AF321" s="122"/>
      <c r="AP321" s="122"/>
      <c r="AZ321" s="122"/>
      <c r="BA321" s="122"/>
      <c r="BJ321" s="122"/>
      <c r="BT321" s="122"/>
      <c r="CD321" s="122"/>
      <c r="CN321" s="122"/>
      <c r="CX321" s="122"/>
      <c r="DH321" s="122"/>
      <c r="DR321" s="122"/>
      <c r="EB321" s="122"/>
      <c r="EL321" s="122"/>
      <c r="EV321" s="122"/>
      <c r="FF321" s="122"/>
      <c r="FP321" s="122"/>
      <c r="FZ321" s="122"/>
      <c r="GJ321" s="122"/>
      <c r="GT321" s="122"/>
      <c r="HD321" s="122"/>
      <c r="HN321" s="122"/>
      <c r="HX321" s="122"/>
    </row>
    <row xmlns:x14ac="http://schemas.microsoft.com/office/spreadsheetml/2009/9/ac" r="322" s="3" customFormat="true" x14ac:dyDescent="0.25">
      <c r="A322" s="380"/>
      <c r="B322" s="122"/>
      <c r="L322" s="122"/>
      <c r="V322" s="122"/>
      <c r="AF322" s="122"/>
      <c r="AP322" s="122"/>
      <c r="AZ322" s="122"/>
      <c r="BA322" s="122"/>
      <c r="BJ322" s="122"/>
      <c r="BT322" s="122"/>
      <c r="CD322" s="122"/>
      <c r="CN322" s="122"/>
      <c r="CX322" s="122"/>
      <c r="DH322" s="122"/>
      <c r="DR322" s="122"/>
      <c r="EB322" s="122"/>
      <c r="EL322" s="122"/>
      <c r="EV322" s="122"/>
      <c r="FF322" s="122"/>
      <c r="FP322" s="122"/>
      <c r="FZ322" s="122"/>
      <c r="GJ322" s="122"/>
      <c r="GT322" s="122"/>
      <c r="HD322" s="122"/>
      <c r="HN322" s="122"/>
      <c r="HX322" s="122"/>
    </row>
    <row xmlns:x14ac="http://schemas.microsoft.com/office/spreadsheetml/2009/9/ac" r="323" s="3" customFormat="true" x14ac:dyDescent="0.25">
      <c r="A323" s="380"/>
      <c r="B323" s="122"/>
      <c r="L323" s="122"/>
      <c r="V323" s="122"/>
      <c r="AF323" s="122"/>
      <c r="AP323" s="122"/>
      <c r="AZ323" s="122"/>
      <c r="BA323" s="122"/>
      <c r="BJ323" s="122"/>
      <c r="BT323" s="122"/>
      <c r="CD323" s="122"/>
      <c r="CN323" s="122"/>
      <c r="CX323" s="122"/>
      <c r="DH323" s="122"/>
      <c r="DR323" s="122"/>
      <c r="EB323" s="122"/>
      <c r="EL323" s="122"/>
      <c r="EV323" s="122"/>
      <c r="FF323" s="122"/>
      <c r="FP323" s="122"/>
      <c r="FZ323" s="122"/>
      <c r="GJ323" s="122"/>
      <c r="GT323" s="122"/>
      <c r="HD323" s="122"/>
      <c r="HN323" s="122"/>
      <c r="HX323" s="122"/>
    </row>
    <row xmlns:x14ac="http://schemas.microsoft.com/office/spreadsheetml/2009/9/ac" r="324" s="3" customFormat="true" x14ac:dyDescent="0.25">
      <c r="A324" s="380"/>
      <c r="B324" s="122"/>
      <c r="L324" s="122"/>
      <c r="V324" s="122"/>
      <c r="AF324" s="122"/>
      <c r="AP324" s="122"/>
      <c r="AZ324" s="122"/>
      <c r="BA324" s="122"/>
      <c r="BJ324" s="122"/>
      <c r="BT324" s="122"/>
      <c r="CD324" s="122"/>
      <c r="CN324" s="122"/>
      <c r="CX324" s="122"/>
      <c r="DH324" s="122"/>
      <c r="DR324" s="122"/>
      <c r="EB324" s="122"/>
      <c r="EL324" s="122"/>
      <c r="EV324" s="122"/>
      <c r="FF324" s="122"/>
      <c r="FP324" s="122"/>
      <c r="FZ324" s="122"/>
      <c r="GJ324" s="122"/>
      <c r="GT324" s="122"/>
      <c r="HD324" s="122"/>
      <c r="HN324" s="122"/>
      <c r="HX324" s="122"/>
    </row>
    <row xmlns:x14ac="http://schemas.microsoft.com/office/spreadsheetml/2009/9/ac" r="325" s="3" customFormat="true" x14ac:dyDescent="0.25">
      <c r="A325" s="380"/>
      <c r="B325" s="122"/>
      <c r="L325" s="122"/>
      <c r="V325" s="122"/>
      <c r="AF325" s="122"/>
      <c r="AP325" s="122"/>
      <c r="AZ325" s="122"/>
      <c r="BA325" s="122"/>
      <c r="BJ325" s="122"/>
      <c r="BT325" s="122"/>
      <c r="CD325" s="122"/>
      <c r="CN325" s="122"/>
      <c r="CX325" s="122"/>
      <c r="DH325" s="122"/>
      <c r="DR325" s="122"/>
      <c r="EB325" s="122"/>
      <c r="EL325" s="122"/>
      <c r="EV325" s="122"/>
      <c r="FF325" s="122"/>
      <c r="FP325" s="122"/>
      <c r="FZ325" s="122"/>
      <c r="GJ325" s="122"/>
      <c r="GT325" s="122"/>
      <c r="HD325" s="122"/>
      <c r="HN325" s="122"/>
      <c r="HX325" s="122"/>
    </row>
    <row xmlns:x14ac="http://schemas.microsoft.com/office/spreadsheetml/2009/9/ac" r="326" s="3" customFormat="true" x14ac:dyDescent="0.25">
      <c r="A326" s="380"/>
      <c r="B326" s="122"/>
      <c r="L326" s="122"/>
      <c r="V326" s="122"/>
      <c r="AF326" s="122"/>
      <c r="AP326" s="122"/>
      <c r="AZ326" s="122"/>
      <c r="BA326" s="122"/>
      <c r="BJ326" s="122"/>
      <c r="BT326" s="122"/>
      <c r="CD326" s="122"/>
      <c r="CN326" s="122"/>
      <c r="CX326" s="122"/>
      <c r="DH326" s="122"/>
      <c r="DR326" s="122"/>
      <c r="EB326" s="122"/>
      <c r="EL326" s="122"/>
      <c r="EV326" s="122"/>
      <c r="FF326" s="122"/>
      <c r="FP326" s="122"/>
      <c r="FZ326" s="122"/>
      <c r="GJ326" s="122"/>
      <c r="GT326" s="122"/>
      <c r="HD326" s="122"/>
      <c r="HN326" s="122"/>
      <c r="HX326" s="122"/>
    </row>
    <row xmlns:x14ac="http://schemas.microsoft.com/office/spreadsheetml/2009/9/ac" r="327" s="3" customFormat="true" x14ac:dyDescent="0.25">
      <c r="A327" s="380"/>
      <c r="B327" s="122"/>
      <c r="L327" s="122"/>
      <c r="V327" s="122"/>
      <c r="AF327" s="122"/>
      <c r="AP327" s="122"/>
      <c r="AZ327" s="122"/>
      <c r="BA327" s="122"/>
      <c r="BJ327" s="122"/>
      <c r="BT327" s="122"/>
      <c r="CD327" s="122"/>
      <c r="CN327" s="122"/>
      <c r="CX327" s="122"/>
      <c r="DH327" s="122"/>
      <c r="DR327" s="122"/>
      <c r="EB327" s="122"/>
      <c r="EL327" s="122"/>
      <c r="EV327" s="122"/>
      <c r="FF327" s="122"/>
      <c r="FP327" s="122"/>
      <c r="FZ327" s="122"/>
      <c r="GJ327" s="122"/>
      <c r="GT327" s="122"/>
      <c r="HD327" s="122"/>
      <c r="HN327" s="122"/>
      <c r="HX327" s="122"/>
    </row>
    <row xmlns:x14ac="http://schemas.microsoft.com/office/spreadsheetml/2009/9/ac" r="328" s="3" customFormat="true" x14ac:dyDescent="0.25">
      <c r="A328" s="380"/>
      <c r="B328" s="122"/>
      <c r="L328" s="122"/>
      <c r="V328" s="122"/>
      <c r="AF328" s="122"/>
      <c r="AP328" s="122"/>
      <c r="AZ328" s="122"/>
      <c r="BA328" s="122"/>
      <c r="BJ328" s="122"/>
      <c r="BT328" s="122"/>
      <c r="CD328" s="122"/>
      <c r="CN328" s="122"/>
      <c r="CX328" s="122"/>
      <c r="DH328" s="122"/>
      <c r="DR328" s="122"/>
      <c r="EB328" s="122"/>
      <c r="EL328" s="122"/>
      <c r="EV328" s="122"/>
      <c r="FF328" s="122"/>
      <c r="FP328" s="122"/>
      <c r="FZ328" s="122"/>
      <c r="GJ328" s="122"/>
      <c r="GT328" s="122"/>
      <c r="HD328" s="122"/>
      <c r="HN328" s="122"/>
      <c r="HX328" s="122"/>
    </row>
    <row xmlns:x14ac="http://schemas.microsoft.com/office/spreadsheetml/2009/9/ac" r="329" s="3" customFormat="true" x14ac:dyDescent="0.25">
      <c r="A329" s="380"/>
      <c r="B329" s="122"/>
      <c r="L329" s="122"/>
      <c r="V329" s="122"/>
      <c r="AF329" s="122"/>
      <c r="AP329" s="122"/>
      <c r="AZ329" s="122"/>
      <c r="BA329" s="122"/>
      <c r="BJ329" s="122"/>
      <c r="BT329" s="122"/>
      <c r="CD329" s="122"/>
      <c r="CN329" s="122"/>
      <c r="CX329" s="122"/>
      <c r="DH329" s="122"/>
      <c r="DR329" s="122"/>
      <c r="EB329" s="122"/>
      <c r="EL329" s="122"/>
      <c r="EV329" s="122"/>
      <c r="FF329" s="122"/>
      <c r="FP329" s="122"/>
      <c r="FZ329" s="122"/>
      <c r="GJ329" s="122"/>
      <c r="GT329" s="122"/>
      <c r="HD329" s="122"/>
      <c r="HN329" s="122"/>
      <c r="HX329" s="122"/>
    </row>
    <row xmlns:x14ac="http://schemas.microsoft.com/office/spreadsheetml/2009/9/ac" r="330" s="3" customFormat="true" x14ac:dyDescent="0.25">
      <c r="A330" s="380"/>
      <c r="B330" s="122"/>
      <c r="L330" s="122"/>
      <c r="V330" s="122"/>
      <c r="AF330" s="122"/>
      <c r="AP330" s="122"/>
      <c r="AZ330" s="122"/>
      <c r="BA330" s="122"/>
      <c r="BJ330" s="122"/>
      <c r="BT330" s="122"/>
      <c r="CD330" s="122"/>
      <c r="CN330" s="122"/>
      <c r="CX330" s="122"/>
      <c r="DH330" s="122"/>
      <c r="DR330" s="122"/>
      <c r="EB330" s="122"/>
      <c r="EL330" s="122"/>
      <c r="EV330" s="122"/>
      <c r="FF330" s="122"/>
      <c r="FP330" s="122"/>
      <c r="FZ330" s="122"/>
      <c r="GJ330" s="122"/>
      <c r="GT330" s="122"/>
      <c r="HD330" s="122"/>
      <c r="HN330" s="122"/>
      <c r="HX330" s="122"/>
    </row>
    <row xmlns:x14ac="http://schemas.microsoft.com/office/spreadsheetml/2009/9/ac" r="331" s="3" customFormat="true" x14ac:dyDescent="0.25">
      <c r="A331" s="380"/>
      <c r="B331" s="122"/>
      <c r="L331" s="122"/>
      <c r="V331" s="122"/>
      <c r="AF331" s="122"/>
      <c r="AP331" s="122"/>
      <c r="AZ331" s="122"/>
      <c r="BA331" s="122"/>
      <c r="BJ331" s="122"/>
      <c r="BT331" s="122"/>
      <c r="CD331" s="122"/>
      <c r="CN331" s="122"/>
      <c r="CX331" s="122"/>
      <c r="DH331" s="122"/>
      <c r="DR331" s="122"/>
      <c r="EB331" s="122"/>
      <c r="EL331" s="122"/>
      <c r="EV331" s="122"/>
      <c r="FF331" s="122"/>
      <c r="FP331" s="122"/>
      <c r="FZ331" s="122"/>
      <c r="GJ331" s="122"/>
      <c r="GT331" s="122"/>
      <c r="HD331" s="122"/>
      <c r="HN331" s="122"/>
      <c r="HX331" s="122"/>
    </row>
    <row xmlns:x14ac="http://schemas.microsoft.com/office/spreadsheetml/2009/9/ac" r="332" s="3" customFormat="true" x14ac:dyDescent="0.25">
      <c r="A332" s="380"/>
      <c r="B332" s="122"/>
      <c r="L332" s="122"/>
      <c r="V332" s="122"/>
      <c r="AF332" s="122"/>
      <c r="AP332" s="122"/>
      <c r="AZ332" s="122"/>
      <c r="BA332" s="122"/>
      <c r="BJ332" s="122"/>
      <c r="BT332" s="122"/>
      <c r="CD332" s="122"/>
      <c r="CN332" s="122"/>
      <c r="CX332" s="122"/>
      <c r="DH332" s="122"/>
      <c r="DR332" s="122"/>
      <c r="EB332" s="122"/>
      <c r="EL332" s="122"/>
      <c r="EV332" s="122"/>
      <c r="FF332" s="122"/>
      <c r="FP332" s="122"/>
      <c r="FZ332" s="122"/>
      <c r="GJ332" s="122"/>
      <c r="GT332" s="122"/>
      <c r="HD332" s="122"/>
      <c r="HN332" s="122"/>
      <c r="HX332" s="122"/>
    </row>
    <row xmlns:x14ac="http://schemas.microsoft.com/office/spreadsheetml/2009/9/ac" r="333" s="3" customFormat="true" x14ac:dyDescent="0.25">
      <c r="A333" s="380"/>
      <c r="B333" s="122"/>
      <c r="L333" s="122"/>
      <c r="V333" s="122"/>
      <c r="AF333" s="122"/>
      <c r="AP333" s="122"/>
      <c r="AZ333" s="122"/>
      <c r="BA333" s="122"/>
      <c r="BJ333" s="122"/>
      <c r="BT333" s="122"/>
      <c r="CD333" s="122"/>
      <c r="CN333" s="122"/>
      <c r="CX333" s="122"/>
      <c r="DH333" s="122"/>
      <c r="DR333" s="122"/>
      <c r="EB333" s="122"/>
      <c r="EL333" s="122"/>
      <c r="EV333" s="122"/>
      <c r="FF333" s="122"/>
      <c r="FP333" s="122"/>
      <c r="FZ333" s="122"/>
      <c r="GJ333" s="122"/>
      <c r="GT333" s="122"/>
      <c r="HD333" s="122"/>
      <c r="HN333" s="122"/>
      <c r="HX333" s="122"/>
    </row>
    <row xmlns:x14ac="http://schemas.microsoft.com/office/spreadsheetml/2009/9/ac" r="334" s="3" customFormat="true" x14ac:dyDescent="0.25">
      <c r="A334" s="380"/>
      <c r="B334" s="122"/>
      <c r="L334" s="122"/>
      <c r="V334" s="122"/>
      <c r="AF334" s="122"/>
      <c r="AP334" s="122"/>
      <c r="AZ334" s="122"/>
      <c r="BA334" s="122"/>
      <c r="BJ334" s="122"/>
      <c r="BT334" s="122"/>
      <c r="CD334" s="122"/>
      <c r="CN334" s="122"/>
      <c r="CX334" s="122"/>
      <c r="DH334" s="122"/>
      <c r="DR334" s="122"/>
      <c r="EB334" s="122"/>
      <c r="EL334" s="122"/>
      <c r="EV334" s="122"/>
      <c r="FF334" s="122"/>
      <c r="FP334" s="122"/>
      <c r="FZ334" s="122"/>
      <c r="GJ334" s="122"/>
      <c r="GT334" s="122"/>
      <c r="HD334" s="122"/>
      <c r="HN334" s="122"/>
      <c r="HX334" s="122"/>
    </row>
    <row xmlns:x14ac="http://schemas.microsoft.com/office/spreadsheetml/2009/9/ac" r="335" s="3" customFormat="true" x14ac:dyDescent="0.25">
      <c r="A335" s="380"/>
      <c r="B335" s="122"/>
      <c r="L335" s="122"/>
      <c r="V335" s="122"/>
      <c r="AF335" s="122"/>
      <c r="AP335" s="122"/>
      <c r="AZ335" s="122"/>
      <c r="BA335" s="122"/>
      <c r="BJ335" s="122"/>
      <c r="BT335" s="122"/>
      <c r="CD335" s="122"/>
      <c r="CN335" s="122"/>
      <c r="CX335" s="122"/>
      <c r="DH335" s="122"/>
      <c r="DR335" s="122"/>
      <c r="EB335" s="122"/>
      <c r="EL335" s="122"/>
      <c r="EV335" s="122"/>
      <c r="FF335" s="122"/>
      <c r="FP335" s="122"/>
      <c r="FZ335" s="122"/>
      <c r="GJ335" s="122"/>
      <c r="GT335" s="122"/>
      <c r="HD335" s="122"/>
      <c r="HN335" s="122"/>
      <c r="HX335" s="122"/>
    </row>
    <row xmlns:x14ac="http://schemas.microsoft.com/office/spreadsheetml/2009/9/ac" r="336" s="3" customFormat="true" x14ac:dyDescent="0.25">
      <c r="A336" s="380"/>
      <c r="B336" s="122"/>
      <c r="L336" s="122"/>
      <c r="V336" s="122"/>
      <c r="AF336" s="122"/>
      <c r="AP336" s="122"/>
      <c r="AZ336" s="122"/>
      <c r="BA336" s="122"/>
      <c r="BJ336" s="122"/>
      <c r="BT336" s="122"/>
      <c r="CD336" s="122"/>
      <c r="CN336" s="122"/>
      <c r="CX336" s="122"/>
      <c r="DH336" s="122"/>
      <c r="DR336" s="122"/>
      <c r="EB336" s="122"/>
      <c r="EL336" s="122"/>
      <c r="EV336" s="122"/>
      <c r="FF336" s="122"/>
      <c r="FP336" s="122"/>
      <c r="FZ336" s="122"/>
      <c r="GJ336" s="122"/>
      <c r="GT336" s="122"/>
      <c r="HD336" s="122"/>
      <c r="HN336" s="122"/>
      <c r="HX336" s="122"/>
    </row>
    <row xmlns:x14ac="http://schemas.microsoft.com/office/spreadsheetml/2009/9/ac" r="337" s="3" customFormat="true" x14ac:dyDescent="0.25">
      <c r="A337" s="380"/>
      <c r="B337" s="122"/>
      <c r="L337" s="122"/>
      <c r="V337" s="122"/>
      <c r="AF337" s="122"/>
      <c r="AP337" s="122"/>
      <c r="AZ337" s="122"/>
      <c r="BA337" s="122"/>
      <c r="BJ337" s="122"/>
      <c r="BT337" s="122"/>
      <c r="CD337" s="122"/>
      <c r="CN337" s="122"/>
      <c r="CX337" s="122"/>
      <c r="DH337" s="122"/>
      <c r="DR337" s="122"/>
      <c r="EB337" s="122"/>
      <c r="EL337" s="122"/>
      <c r="EV337" s="122"/>
      <c r="FF337" s="122"/>
      <c r="FP337" s="122"/>
      <c r="FZ337" s="122"/>
      <c r="GJ337" s="122"/>
      <c r="GT337" s="122"/>
      <c r="HD337" s="122"/>
      <c r="HN337" s="122"/>
      <c r="HX337" s="122"/>
    </row>
    <row xmlns:x14ac="http://schemas.microsoft.com/office/spreadsheetml/2009/9/ac" r="338" s="3" customFormat="true" x14ac:dyDescent="0.25">
      <c r="A338" s="380"/>
      <c r="B338" s="122"/>
      <c r="L338" s="122"/>
      <c r="V338" s="122"/>
      <c r="AF338" s="122"/>
      <c r="AP338" s="122"/>
      <c r="AZ338" s="122"/>
      <c r="BA338" s="122"/>
      <c r="BJ338" s="122"/>
      <c r="BT338" s="122"/>
      <c r="CD338" s="122"/>
      <c r="CN338" s="122"/>
      <c r="CX338" s="122"/>
      <c r="DH338" s="122"/>
      <c r="DR338" s="122"/>
      <c r="EB338" s="122"/>
      <c r="EL338" s="122"/>
      <c r="EV338" s="122"/>
      <c r="FF338" s="122"/>
      <c r="FP338" s="122"/>
      <c r="FZ338" s="122"/>
      <c r="GJ338" s="122"/>
      <c r="GT338" s="122"/>
      <c r="HD338" s="122"/>
      <c r="HN338" s="122"/>
      <c r="HX338" s="122"/>
    </row>
    <row xmlns:x14ac="http://schemas.microsoft.com/office/spreadsheetml/2009/9/ac" r="339" s="3" customFormat="true" x14ac:dyDescent="0.25">
      <c r="A339" s="380"/>
      <c r="B339" s="122"/>
      <c r="L339" s="122"/>
      <c r="V339" s="122"/>
      <c r="AF339" s="122"/>
      <c r="AP339" s="122"/>
      <c r="AZ339" s="122"/>
      <c r="BA339" s="122"/>
      <c r="BJ339" s="122"/>
      <c r="BT339" s="122"/>
      <c r="CD339" s="122"/>
      <c r="CN339" s="122"/>
      <c r="CX339" s="122"/>
      <c r="DH339" s="122"/>
      <c r="DR339" s="122"/>
      <c r="EB339" s="122"/>
      <c r="EL339" s="122"/>
      <c r="EV339" s="122"/>
      <c r="FF339" s="122"/>
      <c r="FP339" s="122"/>
      <c r="FZ339" s="122"/>
      <c r="GJ339" s="122"/>
      <c r="GT339" s="122"/>
      <c r="HD339" s="122"/>
      <c r="HN339" s="122"/>
      <c r="HX339" s="122"/>
    </row>
    <row xmlns:x14ac="http://schemas.microsoft.com/office/spreadsheetml/2009/9/ac" r="340" s="3" customFormat="true" x14ac:dyDescent="0.25">
      <c r="A340" s="380"/>
      <c r="B340" s="122"/>
      <c r="L340" s="122"/>
      <c r="V340" s="122"/>
      <c r="AF340" s="122"/>
      <c r="AP340" s="122"/>
      <c r="AZ340" s="122"/>
      <c r="BA340" s="122"/>
      <c r="BJ340" s="122"/>
      <c r="BT340" s="122"/>
      <c r="CD340" s="122"/>
      <c r="CN340" s="122"/>
      <c r="CX340" s="122"/>
      <c r="DH340" s="122"/>
      <c r="DR340" s="122"/>
      <c r="EB340" s="122"/>
      <c r="EL340" s="122"/>
      <c r="EV340" s="122"/>
      <c r="FF340" s="122"/>
      <c r="FP340" s="122"/>
      <c r="FZ340" s="122"/>
      <c r="GJ340" s="122"/>
      <c r="GT340" s="122"/>
      <c r="HD340" s="122"/>
      <c r="HN340" s="122"/>
      <c r="HX340" s="122"/>
    </row>
    <row xmlns:x14ac="http://schemas.microsoft.com/office/spreadsheetml/2009/9/ac" r="341" s="3" customFormat="true" x14ac:dyDescent="0.25">
      <c r="A341" s="380"/>
      <c r="B341" s="122"/>
      <c r="L341" s="122"/>
      <c r="V341" s="122"/>
      <c r="AF341" s="122"/>
      <c r="AP341" s="122"/>
      <c r="AZ341" s="122"/>
      <c r="BA341" s="122"/>
      <c r="BJ341" s="122"/>
      <c r="BT341" s="122"/>
      <c r="CD341" s="122"/>
      <c r="CN341" s="122"/>
      <c r="CX341" s="122"/>
      <c r="DH341" s="122"/>
      <c r="DR341" s="122"/>
      <c r="EB341" s="122"/>
      <c r="EL341" s="122"/>
      <c r="EV341" s="122"/>
      <c r="FF341" s="122"/>
      <c r="FP341" s="122"/>
      <c r="FZ341" s="122"/>
      <c r="GJ341" s="122"/>
      <c r="GT341" s="122"/>
      <c r="HD341" s="122"/>
      <c r="HN341" s="122"/>
      <c r="HX341" s="122"/>
    </row>
    <row xmlns:x14ac="http://schemas.microsoft.com/office/spreadsheetml/2009/9/ac" r="342" s="3" customFormat="true" x14ac:dyDescent="0.25">
      <c r="A342" s="380"/>
      <c r="B342" s="122"/>
      <c r="L342" s="122"/>
      <c r="V342" s="122"/>
      <c r="AF342" s="122"/>
      <c r="AP342" s="122"/>
      <c r="AZ342" s="122"/>
      <c r="BA342" s="122"/>
      <c r="BJ342" s="122"/>
      <c r="BT342" s="122"/>
      <c r="CD342" s="122"/>
      <c r="CN342" s="122"/>
      <c r="CX342" s="122"/>
      <c r="DH342" s="122"/>
      <c r="DR342" s="122"/>
      <c r="EB342" s="122"/>
      <c r="EL342" s="122"/>
      <c r="EV342" s="122"/>
      <c r="FF342" s="122"/>
      <c r="FP342" s="122"/>
      <c r="FZ342" s="122"/>
      <c r="GJ342" s="122"/>
      <c r="GT342" s="122"/>
      <c r="HD342" s="122"/>
      <c r="HN342" s="122"/>
      <c r="HX342" s="122"/>
    </row>
    <row xmlns:x14ac="http://schemas.microsoft.com/office/spreadsheetml/2009/9/ac" r="343" s="3" customFormat="true" x14ac:dyDescent="0.25">
      <c r="A343" s="380"/>
      <c r="B343" s="122"/>
      <c r="L343" s="122"/>
      <c r="V343" s="122"/>
      <c r="AF343" s="122"/>
      <c r="AP343" s="122"/>
      <c r="AZ343" s="122"/>
      <c r="BA343" s="122"/>
      <c r="BJ343" s="122"/>
      <c r="BT343" s="122"/>
      <c r="CD343" s="122"/>
      <c r="CN343" s="122"/>
      <c r="CX343" s="122"/>
      <c r="DH343" s="122"/>
      <c r="DR343" s="122"/>
      <c r="EB343" s="122"/>
      <c r="EL343" s="122"/>
      <c r="EV343" s="122"/>
      <c r="FF343" s="122"/>
      <c r="FP343" s="122"/>
      <c r="FZ343" s="122"/>
      <c r="GJ343" s="122"/>
      <c r="GT343" s="122"/>
      <c r="HD343" s="122"/>
      <c r="HN343" s="122"/>
      <c r="HX343" s="122"/>
    </row>
    <row xmlns:x14ac="http://schemas.microsoft.com/office/spreadsheetml/2009/9/ac" r="344" s="3" customFormat="true" x14ac:dyDescent="0.25">
      <c r="A344" s="380"/>
      <c r="B344" s="122"/>
      <c r="L344" s="122"/>
      <c r="V344" s="122"/>
      <c r="AF344" s="122"/>
      <c r="AP344" s="122"/>
      <c r="AZ344" s="122"/>
      <c r="BA344" s="122"/>
      <c r="BJ344" s="122"/>
      <c r="BT344" s="122"/>
      <c r="CD344" s="122"/>
      <c r="CN344" s="122"/>
      <c r="CX344" s="122"/>
      <c r="DH344" s="122"/>
      <c r="DR344" s="122"/>
      <c r="EB344" s="122"/>
      <c r="EL344" s="122"/>
      <c r="EV344" s="122"/>
      <c r="FF344" s="122"/>
      <c r="FP344" s="122"/>
      <c r="FZ344" s="122"/>
      <c r="GJ344" s="122"/>
      <c r="GT344" s="122"/>
      <c r="HD344" s="122"/>
      <c r="HN344" s="122"/>
      <c r="HX344" s="122"/>
    </row>
    <row xmlns:x14ac="http://schemas.microsoft.com/office/spreadsheetml/2009/9/ac" r="345" s="3" customFormat="true" x14ac:dyDescent="0.25">
      <c r="A345" s="380"/>
      <c r="B345" s="122"/>
      <c r="L345" s="122"/>
      <c r="V345" s="122"/>
      <c r="AF345" s="122"/>
      <c r="AP345" s="122"/>
      <c r="AZ345" s="122"/>
      <c r="BA345" s="122"/>
      <c r="BJ345" s="122"/>
      <c r="BT345" s="122"/>
      <c r="CD345" s="122"/>
      <c r="CN345" s="122"/>
      <c r="CX345" s="122"/>
      <c r="DH345" s="122"/>
      <c r="DR345" s="122"/>
      <c r="EB345" s="122"/>
      <c r="EL345" s="122"/>
      <c r="EV345" s="122"/>
      <c r="FF345" s="122"/>
      <c r="FP345" s="122"/>
      <c r="FZ345" s="122"/>
      <c r="GJ345" s="122"/>
      <c r="GT345" s="122"/>
      <c r="HD345" s="122"/>
      <c r="HN345" s="122"/>
      <c r="HX345" s="122"/>
    </row>
    <row xmlns:x14ac="http://schemas.microsoft.com/office/spreadsheetml/2009/9/ac" r="346" s="3" customFormat="true" x14ac:dyDescent="0.25">
      <c r="A346" s="380"/>
      <c r="B346" s="122"/>
      <c r="L346" s="122"/>
      <c r="V346" s="122"/>
      <c r="AF346" s="122"/>
      <c r="AP346" s="122"/>
      <c r="AZ346" s="122"/>
      <c r="BA346" s="122"/>
      <c r="BJ346" s="122"/>
      <c r="BT346" s="122"/>
      <c r="CD346" s="122"/>
      <c r="CN346" s="122"/>
      <c r="CX346" s="122"/>
      <c r="DH346" s="122"/>
      <c r="DR346" s="122"/>
      <c r="EB346" s="122"/>
      <c r="EL346" s="122"/>
      <c r="EV346" s="122"/>
      <c r="FF346" s="122"/>
      <c r="FP346" s="122"/>
      <c r="FZ346" s="122"/>
      <c r="GJ346" s="122"/>
      <c r="GT346" s="122"/>
      <c r="HD346" s="122"/>
      <c r="HN346" s="122"/>
      <c r="HX346" s="122"/>
    </row>
    <row xmlns:x14ac="http://schemas.microsoft.com/office/spreadsheetml/2009/9/ac" r="347" s="3" customFormat="true" x14ac:dyDescent="0.25">
      <c r="A347" s="380"/>
      <c r="B347" s="122"/>
      <c r="L347" s="122"/>
      <c r="V347" s="122"/>
      <c r="AF347" s="122"/>
      <c r="AP347" s="122"/>
      <c r="AZ347" s="122"/>
      <c r="BA347" s="122"/>
      <c r="BJ347" s="122"/>
      <c r="BT347" s="122"/>
      <c r="CD347" s="122"/>
      <c r="CN347" s="122"/>
      <c r="CX347" s="122"/>
      <c r="DH347" s="122"/>
      <c r="DR347" s="122"/>
      <c r="EB347" s="122"/>
      <c r="EL347" s="122"/>
      <c r="EV347" s="122"/>
      <c r="FF347" s="122"/>
      <c r="FP347" s="122"/>
      <c r="FZ347" s="122"/>
      <c r="GJ347" s="122"/>
      <c r="GT347" s="122"/>
      <c r="HD347" s="122"/>
      <c r="HN347" s="122"/>
      <c r="HX347" s="122"/>
    </row>
    <row xmlns:x14ac="http://schemas.microsoft.com/office/spreadsheetml/2009/9/ac" r="348" s="3" customFormat="true" x14ac:dyDescent="0.25">
      <c r="A348" s="380"/>
      <c r="B348" s="122"/>
      <c r="L348" s="122"/>
      <c r="V348" s="122"/>
      <c r="AF348" s="122"/>
      <c r="AP348" s="122"/>
      <c r="AZ348" s="122"/>
      <c r="BA348" s="122"/>
      <c r="BJ348" s="122"/>
      <c r="BT348" s="122"/>
      <c r="CD348" s="122"/>
      <c r="CN348" s="122"/>
      <c r="CX348" s="122"/>
      <c r="DH348" s="122"/>
      <c r="DR348" s="122"/>
      <c r="EB348" s="122"/>
      <c r="EL348" s="122"/>
      <c r="EV348" s="122"/>
      <c r="FF348" s="122"/>
      <c r="FP348" s="122"/>
      <c r="FZ348" s="122"/>
      <c r="GJ348" s="122"/>
      <c r="GT348" s="122"/>
      <c r="HD348" s="122"/>
      <c r="HN348" s="122"/>
      <c r="HX348" s="122"/>
    </row>
    <row xmlns:x14ac="http://schemas.microsoft.com/office/spreadsheetml/2009/9/ac" r="349" s="3" customFormat="true" x14ac:dyDescent="0.25">
      <c r="A349" s="380"/>
      <c r="B349" s="122"/>
      <c r="L349" s="122"/>
      <c r="V349" s="122"/>
      <c r="AF349" s="122"/>
      <c r="AP349" s="122"/>
      <c r="AZ349" s="122"/>
      <c r="BA349" s="122"/>
      <c r="BJ349" s="122"/>
      <c r="BT349" s="122"/>
      <c r="CD349" s="122"/>
      <c r="CN349" s="122"/>
      <c r="CX349" s="122"/>
      <c r="DH349" s="122"/>
      <c r="DR349" s="122"/>
      <c r="EB349" s="122"/>
      <c r="EL349" s="122"/>
      <c r="EV349" s="122"/>
      <c r="FF349" s="122"/>
      <c r="FP349" s="122"/>
      <c r="FZ349" s="122"/>
      <c r="GJ349" s="122"/>
      <c r="GT349" s="122"/>
      <c r="HD349" s="122"/>
      <c r="HN349" s="122"/>
      <c r="HX349" s="122"/>
    </row>
    <row xmlns:x14ac="http://schemas.microsoft.com/office/spreadsheetml/2009/9/ac" r="350" s="3" customFormat="true" x14ac:dyDescent="0.25">
      <c r="A350" s="380"/>
      <c r="B350" s="122"/>
      <c r="L350" s="122"/>
      <c r="V350" s="122"/>
      <c r="AF350" s="122"/>
      <c r="AP350" s="122"/>
      <c r="AZ350" s="122"/>
      <c r="BA350" s="122"/>
      <c r="BJ350" s="122"/>
      <c r="BT350" s="122"/>
      <c r="CD350" s="122"/>
      <c r="CN350" s="122"/>
      <c r="CX350" s="122"/>
      <c r="DH350" s="122"/>
      <c r="DR350" s="122"/>
      <c r="EB350" s="122"/>
      <c r="EL350" s="122"/>
      <c r="EV350" s="122"/>
      <c r="FF350" s="122"/>
      <c r="FP350" s="122"/>
      <c r="FZ350" s="122"/>
      <c r="GJ350" s="122"/>
      <c r="GT350" s="122"/>
      <c r="HD350" s="122"/>
      <c r="HN350" s="122"/>
      <c r="HX350" s="122"/>
    </row>
    <row xmlns:x14ac="http://schemas.microsoft.com/office/spreadsheetml/2009/9/ac" r="351" s="3" customFormat="true" x14ac:dyDescent="0.25">
      <c r="A351" s="380"/>
      <c r="B351" s="122"/>
      <c r="L351" s="122"/>
      <c r="V351" s="122"/>
      <c r="AF351" s="122"/>
      <c r="AP351" s="122"/>
      <c r="AZ351" s="122"/>
      <c r="BA351" s="122"/>
      <c r="BJ351" s="122"/>
      <c r="BT351" s="122"/>
      <c r="CD351" s="122"/>
      <c r="CN351" s="122"/>
      <c r="CX351" s="122"/>
      <c r="DH351" s="122"/>
      <c r="DR351" s="122"/>
      <c r="EB351" s="122"/>
      <c r="EL351" s="122"/>
      <c r="EV351" s="122"/>
      <c r="FF351" s="122"/>
      <c r="FP351" s="122"/>
      <c r="FZ351" s="122"/>
      <c r="GJ351" s="122"/>
      <c r="GT351" s="122"/>
      <c r="HD351" s="122"/>
      <c r="HN351" s="122"/>
      <c r="HX351" s="122"/>
    </row>
    <row xmlns:x14ac="http://schemas.microsoft.com/office/spreadsheetml/2009/9/ac" r="352" s="3" customFormat="true" x14ac:dyDescent="0.25">
      <c r="A352" s="380"/>
      <c r="B352" s="122"/>
      <c r="L352" s="122"/>
      <c r="V352" s="122"/>
      <c r="AF352" s="122"/>
      <c r="AP352" s="122"/>
      <c r="AZ352" s="122"/>
      <c r="BA352" s="122"/>
      <c r="BJ352" s="122"/>
      <c r="BT352" s="122"/>
      <c r="CD352" s="122"/>
      <c r="CN352" s="122"/>
      <c r="CX352" s="122"/>
      <c r="DH352" s="122"/>
      <c r="DR352" s="122"/>
      <c r="EB352" s="122"/>
      <c r="EL352" s="122"/>
      <c r="EV352" s="122"/>
      <c r="FF352" s="122"/>
      <c r="FP352" s="122"/>
      <c r="FZ352" s="122"/>
      <c r="GJ352" s="122"/>
      <c r="GT352" s="122"/>
      <c r="HD352" s="122"/>
      <c r="HN352" s="122"/>
      <c r="HX352" s="122"/>
    </row>
    <row xmlns:x14ac="http://schemas.microsoft.com/office/spreadsheetml/2009/9/ac" r="353" s="3" customFormat="true" x14ac:dyDescent="0.25">
      <c r="A353" s="380"/>
      <c r="B353" s="122"/>
      <c r="L353" s="122"/>
      <c r="V353" s="122"/>
      <c r="AF353" s="122"/>
      <c r="AP353" s="122"/>
      <c r="AZ353" s="122"/>
      <c r="BA353" s="122"/>
      <c r="BJ353" s="122"/>
      <c r="BT353" s="122"/>
      <c r="CD353" s="122"/>
      <c r="CN353" s="122"/>
      <c r="CX353" s="122"/>
      <c r="DH353" s="122"/>
      <c r="DR353" s="122"/>
      <c r="EB353" s="122"/>
      <c r="EL353" s="122"/>
      <c r="EV353" s="122"/>
      <c r="FF353" s="122"/>
      <c r="FP353" s="122"/>
      <c r="FZ353" s="122"/>
      <c r="GJ353" s="122"/>
      <c r="GT353" s="122"/>
      <c r="HD353" s="122"/>
      <c r="HN353" s="122"/>
      <c r="HX353" s="122"/>
    </row>
    <row xmlns:x14ac="http://schemas.microsoft.com/office/spreadsheetml/2009/9/ac" r="354" s="3" customFormat="true" x14ac:dyDescent="0.25">
      <c r="A354" s="380"/>
      <c r="B354" s="122"/>
      <c r="L354" s="122"/>
      <c r="V354" s="122"/>
      <c r="AF354" s="122"/>
      <c r="AP354" s="122"/>
      <c r="AZ354" s="122"/>
      <c r="BA354" s="122"/>
      <c r="BJ354" s="122"/>
      <c r="BT354" s="122"/>
      <c r="CD354" s="122"/>
      <c r="CN354" s="122"/>
      <c r="CX354" s="122"/>
      <c r="DH354" s="122"/>
      <c r="DR354" s="122"/>
      <c r="EB354" s="122"/>
      <c r="EL354" s="122"/>
      <c r="EV354" s="122"/>
      <c r="FF354" s="122"/>
      <c r="FP354" s="122"/>
      <c r="FZ354" s="122"/>
      <c r="GJ354" s="122"/>
      <c r="GT354" s="122"/>
      <c r="HD354" s="122"/>
      <c r="HN354" s="122"/>
      <c r="HX354" s="122"/>
    </row>
    <row xmlns:x14ac="http://schemas.microsoft.com/office/spreadsheetml/2009/9/ac" r="355" s="3" customFormat="true" x14ac:dyDescent="0.25">
      <c r="A355" s="380"/>
      <c r="B355" s="122"/>
      <c r="L355" s="122"/>
      <c r="V355" s="122"/>
      <c r="AF355" s="122"/>
      <c r="AP355" s="122"/>
      <c r="AZ355" s="122"/>
      <c r="BA355" s="122"/>
      <c r="BJ355" s="122"/>
      <c r="BT355" s="122"/>
      <c r="CD355" s="122"/>
      <c r="CN355" s="122"/>
      <c r="CX355" s="122"/>
      <c r="DH355" s="122"/>
      <c r="DR355" s="122"/>
      <c r="EB355" s="122"/>
      <c r="EL355" s="122"/>
      <c r="EV355" s="122"/>
      <c r="FF355" s="122"/>
      <c r="FP355" s="122"/>
      <c r="FZ355" s="122"/>
      <c r="GJ355" s="122"/>
      <c r="GT355" s="122"/>
      <c r="HD355" s="122"/>
      <c r="HN355" s="122"/>
      <c r="HX355" s="122"/>
    </row>
    <row xmlns:x14ac="http://schemas.microsoft.com/office/spreadsheetml/2009/9/ac" r="356" s="3" customFormat="true" x14ac:dyDescent="0.25">
      <c r="A356" s="380"/>
      <c r="B356" s="122"/>
      <c r="L356" s="122"/>
      <c r="V356" s="122"/>
      <c r="AF356" s="122"/>
      <c r="AP356" s="122"/>
      <c r="AZ356" s="122"/>
      <c r="BA356" s="122"/>
      <c r="BJ356" s="122"/>
      <c r="BT356" s="122"/>
      <c r="CD356" s="122"/>
      <c r="CN356" s="122"/>
      <c r="CX356" s="122"/>
      <c r="DH356" s="122"/>
      <c r="DR356" s="122"/>
      <c r="EB356" s="122"/>
      <c r="EL356" s="122"/>
      <c r="EV356" s="122"/>
      <c r="FF356" s="122"/>
      <c r="FP356" s="122"/>
      <c r="FZ356" s="122"/>
      <c r="GJ356" s="122"/>
      <c r="GT356" s="122"/>
      <c r="HD356" s="122"/>
      <c r="HN356" s="122"/>
      <c r="HX356" s="122"/>
    </row>
    <row xmlns:x14ac="http://schemas.microsoft.com/office/spreadsheetml/2009/9/ac" r="357" s="3" customFormat="true" x14ac:dyDescent="0.25">
      <c r="A357" s="380"/>
      <c r="B357" s="122"/>
      <c r="L357" s="122"/>
      <c r="V357" s="122"/>
      <c r="AF357" s="122"/>
      <c r="AP357" s="122"/>
      <c r="AZ357" s="122"/>
      <c r="BA357" s="122"/>
      <c r="BJ357" s="122"/>
      <c r="BT357" s="122"/>
      <c r="CD357" s="122"/>
      <c r="CN357" s="122"/>
      <c r="CX357" s="122"/>
      <c r="DH357" s="122"/>
      <c r="DR357" s="122"/>
      <c r="EB357" s="122"/>
      <c r="EL357" s="122"/>
      <c r="EV357" s="122"/>
      <c r="FF357" s="122"/>
      <c r="FP357" s="122"/>
      <c r="FZ357" s="122"/>
      <c r="GJ357" s="122"/>
      <c r="GT357" s="122"/>
      <c r="HD357" s="122"/>
      <c r="HN357" s="122"/>
      <c r="HX357" s="122"/>
    </row>
    <row xmlns:x14ac="http://schemas.microsoft.com/office/spreadsheetml/2009/9/ac" r="358" s="3" customFormat="true" x14ac:dyDescent="0.25">
      <c r="A358" s="380"/>
      <c r="B358" s="122"/>
      <c r="L358" s="122"/>
      <c r="V358" s="122"/>
      <c r="AF358" s="122"/>
      <c r="AP358" s="122"/>
      <c r="AZ358" s="122"/>
      <c r="BA358" s="122"/>
      <c r="BJ358" s="122"/>
      <c r="BT358" s="122"/>
      <c r="CD358" s="122"/>
      <c r="CN358" s="122"/>
      <c r="CX358" s="122"/>
      <c r="DH358" s="122"/>
      <c r="DR358" s="122"/>
      <c r="EB358" s="122"/>
      <c r="EL358" s="122"/>
      <c r="EV358" s="122"/>
      <c r="FF358" s="122"/>
      <c r="FP358" s="122"/>
      <c r="FZ358" s="122"/>
      <c r="GJ358" s="122"/>
      <c r="GT358" s="122"/>
      <c r="HD358" s="122"/>
      <c r="HN358" s="122"/>
      <c r="HX358" s="122"/>
    </row>
    <row xmlns:x14ac="http://schemas.microsoft.com/office/spreadsheetml/2009/9/ac" r="359" s="3" customFormat="true" x14ac:dyDescent="0.25">
      <c r="A359" s="380"/>
      <c r="B359" s="122"/>
      <c r="L359" s="122"/>
      <c r="V359" s="122"/>
      <c r="AF359" s="122"/>
      <c r="AP359" s="122"/>
      <c r="AZ359" s="122"/>
      <c r="BA359" s="122"/>
      <c r="BJ359" s="122"/>
      <c r="BT359" s="122"/>
      <c r="CD359" s="122"/>
      <c r="CN359" s="122"/>
      <c r="CX359" s="122"/>
      <c r="DH359" s="122"/>
      <c r="DR359" s="122"/>
      <c r="EB359" s="122"/>
      <c r="EL359" s="122"/>
      <c r="EV359" s="122"/>
      <c r="FF359" s="122"/>
      <c r="FP359" s="122"/>
      <c r="FZ359" s="122"/>
      <c r="GJ359" s="122"/>
      <c r="GT359" s="122"/>
      <c r="HD359" s="122"/>
      <c r="HN359" s="122"/>
      <c r="HX359" s="122"/>
    </row>
    <row xmlns:x14ac="http://schemas.microsoft.com/office/spreadsheetml/2009/9/ac" r="360" s="3" customFormat="true" x14ac:dyDescent="0.25">
      <c r="A360" s="380"/>
      <c r="B360" s="122"/>
      <c r="L360" s="122"/>
      <c r="V360" s="122"/>
      <c r="AF360" s="122"/>
      <c r="AP360" s="122"/>
      <c r="AZ360" s="122"/>
      <c r="BA360" s="122"/>
      <c r="BJ360" s="122"/>
      <c r="BT360" s="122"/>
      <c r="CD360" s="122"/>
      <c r="CN360" s="122"/>
      <c r="CX360" s="122"/>
      <c r="DH360" s="122"/>
      <c r="DR360" s="122"/>
      <c r="EB360" s="122"/>
      <c r="EL360" s="122"/>
      <c r="EV360" s="122"/>
      <c r="FF360" s="122"/>
      <c r="FP360" s="122"/>
      <c r="FZ360" s="122"/>
      <c r="GJ360" s="122"/>
      <c r="GT360" s="122"/>
      <c r="HD360" s="122"/>
      <c r="HN360" s="122"/>
      <c r="HX360" s="122"/>
    </row>
    <row xmlns:x14ac="http://schemas.microsoft.com/office/spreadsheetml/2009/9/ac" r="361" s="3" customFormat="true" x14ac:dyDescent="0.25">
      <c r="A361" s="380"/>
      <c r="B361" s="122"/>
      <c r="L361" s="122"/>
      <c r="V361" s="122"/>
      <c r="AF361" s="122"/>
      <c r="AP361" s="122"/>
      <c r="AZ361" s="122"/>
      <c r="BA361" s="122"/>
      <c r="BJ361" s="122"/>
      <c r="BT361" s="122"/>
      <c r="CD361" s="122"/>
      <c r="CN361" s="122"/>
      <c r="CX361" s="122"/>
      <c r="DH361" s="122"/>
      <c r="DR361" s="122"/>
      <c r="EB361" s="122"/>
      <c r="EL361" s="122"/>
      <c r="EV361" s="122"/>
      <c r="FF361" s="122"/>
      <c r="FP361" s="122"/>
      <c r="FZ361" s="122"/>
      <c r="GJ361" s="122"/>
      <c r="GT361" s="122"/>
      <c r="HD361" s="122"/>
      <c r="HN361" s="122"/>
      <c r="HX361" s="122"/>
    </row>
    <row xmlns:x14ac="http://schemas.microsoft.com/office/spreadsheetml/2009/9/ac" r="362" s="3" customFormat="true" x14ac:dyDescent="0.25">
      <c r="A362" s="380"/>
      <c r="B362" s="122"/>
      <c r="L362" s="122"/>
      <c r="V362" s="122"/>
      <c r="AF362" s="122"/>
      <c r="AP362" s="122"/>
      <c r="AZ362" s="122"/>
      <c r="BA362" s="122"/>
      <c r="BJ362" s="122"/>
      <c r="BT362" s="122"/>
      <c r="CD362" s="122"/>
      <c r="CN362" s="122"/>
      <c r="CX362" s="122"/>
      <c r="DH362" s="122"/>
      <c r="DR362" s="122"/>
      <c r="EB362" s="122"/>
      <c r="EL362" s="122"/>
      <c r="EV362" s="122"/>
      <c r="FF362" s="122"/>
      <c r="FP362" s="122"/>
      <c r="FZ362" s="122"/>
      <c r="GJ362" s="122"/>
      <c r="GT362" s="122"/>
      <c r="HD362" s="122"/>
      <c r="HN362" s="122"/>
      <c r="HX362" s="122"/>
    </row>
    <row xmlns:x14ac="http://schemas.microsoft.com/office/spreadsheetml/2009/9/ac" r="363" s="3" customFormat="true" x14ac:dyDescent="0.25">
      <c r="A363" s="380"/>
      <c r="B363" s="122"/>
      <c r="L363" s="122"/>
      <c r="V363" s="122"/>
      <c r="AF363" s="122"/>
      <c r="AP363" s="122"/>
      <c r="AZ363" s="122"/>
      <c r="BA363" s="122"/>
      <c r="BJ363" s="122"/>
      <c r="BT363" s="122"/>
      <c r="CD363" s="122"/>
      <c r="CN363" s="122"/>
      <c r="CX363" s="122"/>
      <c r="DH363" s="122"/>
      <c r="DR363" s="122"/>
      <c r="EB363" s="122"/>
      <c r="EL363" s="122"/>
      <c r="EV363" s="122"/>
      <c r="FF363" s="122"/>
      <c r="FP363" s="122"/>
      <c r="FZ363" s="122"/>
      <c r="GJ363" s="122"/>
      <c r="GT363" s="122"/>
      <c r="HD363" s="122"/>
      <c r="HN363" s="122"/>
      <c r="HX363" s="122"/>
    </row>
    <row xmlns:x14ac="http://schemas.microsoft.com/office/spreadsheetml/2009/9/ac" r="364" s="3" customFormat="true" x14ac:dyDescent="0.25">
      <c r="A364" s="380"/>
      <c r="B364" s="122"/>
      <c r="L364" s="122"/>
      <c r="V364" s="122"/>
      <c r="AF364" s="122"/>
      <c r="AP364" s="122"/>
      <c r="AZ364" s="122"/>
      <c r="BA364" s="122"/>
      <c r="BJ364" s="122"/>
      <c r="BT364" s="122"/>
      <c r="CD364" s="122"/>
      <c r="CN364" s="122"/>
      <c r="CX364" s="122"/>
      <c r="DH364" s="122"/>
      <c r="DR364" s="122"/>
      <c r="EB364" s="122"/>
      <c r="EL364" s="122"/>
      <c r="EV364" s="122"/>
      <c r="FF364" s="122"/>
      <c r="FP364" s="122"/>
      <c r="FZ364" s="122"/>
      <c r="GJ364" s="122"/>
      <c r="GT364" s="122"/>
      <c r="HD364" s="122"/>
      <c r="HN364" s="122"/>
      <c r="HX364" s="122"/>
    </row>
    <row xmlns:x14ac="http://schemas.microsoft.com/office/spreadsheetml/2009/9/ac" r="365" s="3" customFormat="true" x14ac:dyDescent="0.25">
      <c r="A365" s="380"/>
      <c r="B365" s="122"/>
      <c r="L365" s="122"/>
      <c r="V365" s="122"/>
      <c r="AF365" s="122"/>
      <c r="AP365" s="122"/>
      <c r="AZ365" s="122"/>
      <c r="BA365" s="122"/>
      <c r="BJ365" s="122"/>
      <c r="BT365" s="122"/>
      <c r="CD365" s="122"/>
      <c r="CN365" s="122"/>
      <c r="CX365" s="122"/>
      <c r="DH365" s="122"/>
      <c r="DR365" s="122"/>
      <c r="EB365" s="122"/>
      <c r="EL365" s="122"/>
      <c r="EV365" s="122"/>
      <c r="FF365" s="122"/>
      <c r="FP365" s="122"/>
      <c r="FZ365" s="122"/>
      <c r="GJ365" s="122"/>
      <c r="GT365" s="122"/>
      <c r="HD365" s="122"/>
      <c r="HN365" s="122"/>
      <c r="HX365" s="122"/>
    </row>
    <row xmlns:x14ac="http://schemas.microsoft.com/office/spreadsheetml/2009/9/ac" r="366" s="3" customFormat="true" x14ac:dyDescent="0.25">
      <c r="A366" s="380"/>
      <c r="B366" s="122"/>
      <c r="L366" s="122"/>
      <c r="V366" s="122"/>
      <c r="AF366" s="122"/>
      <c r="AP366" s="122"/>
      <c r="AZ366" s="122"/>
      <c r="BA366" s="122"/>
      <c r="BJ366" s="122"/>
      <c r="BT366" s="122"/>
      <c r="CD366" s="122"/>
      <c r="CN366" s="122"/>
      <c r="CX366" s="122"/>
      <c r="DH366" s="122"/>
      <c r="DR366" s="122"/>
      <c r="EB366" s="122"/>
      <c r="EL366" s="122"/>
      <c r="EV366" s="122"/>
      <c r="FF366" s="122"/>
      <c r="FP366" s="122"/>
      <c r="FZ366" s="122"/>
      <c r="GJ366" s="122"/>
      <c r="GT366" s="122"/>
      <c r="HD366" s="122"/>
      <c r="HN366" s="122"/>
      <c r="HX366" s="122"/>
    </row>
    <row xmlns:x14ac="http://schemas.microsoft.com/office/spreadsheetml/2009/9/ac" r="367" s="3" customFormat="true" x14ac:dyDescent="0.25">
      <c r="A367" s="380"/>
      <c r="B367" s="122"/>
      <c r="L367" s="122"/>
      <c r="V367" s="122"/>
      <c r="AF367" s="122"/>
      <c r="AP367" s="122"/>
      <c r="AZ367" s="122"/>
      <c r="BA367" s="122"/>
      <c r="BJ367" s="122"/>
      <c r="BT367" s="122"/>
      <c r="CD367" s="122"/>
      <c r="CN367" s="122"/>
      <c r="CX367" s="122"/>
      <c r="DH367" s="122"/>
      <c r="DR367" s="122"/>
      <c r="EB367" s="122"/>
      <c r="EL367" s="122"/>
      <c r="EV367" s="122"/>
      <c r="FF367" s="122"/>
      <c r="FP367" s="122"/>
      <c r="FZ367" s="122"/>
      <c r="GJ367" s="122"/>
      <c r="GT367" s="122"/>
      <c r="HD367" s="122"/>
      <c r="HN367" s="122"/>
      <c r="HX367" s="122"/>
    </row>
    <row xmlns:x14ac="http://schemas.microsoft.com/office/spreadsheetml/2009/9/ac" r="368" s="3" customFormat="true" x14ac:dyDescent="0.25">
      <c r="A368" s="380"/>
      <c r="B368" s="122"/>
      <c r="L368" s="122"/>
      <c r="V368" s="122"/>
      <c r="AF368" s="122"/>
      <c r="AP368" s="122"/>
      <c r="AZ368" s="122"/>
      <c r="BA368" s="122"/>
      <c r="BJ368" s="122"/>
      <c r="BT368" s="122"/>
      <c r="CD368" s="122"/>
      <c r="CN368" s="122"/>
      <c r="CX368" s="122"/>
      <c r="DH368" s="122"/>
      <c r="DR368" s="122"/>
      <c r="EB368" s="122"/>
      <c r="EL368" s="122"/>
      <c r="EV368" s="122"/>
      <c r="FF368" s="122"/>
      <c r="FP368" s="122"/>
      <c r="FZ368" s="122"/>
      <c r="GJ368" s="122"/>
      <c r="GT368" s="122"/>
      <c r="HD368" s="122"/>
      <c r="HN368" s="122"/>
      <c r="HX368" s="122"/>
    </row>
    <row xmlns:x14ac="http://schemas.microsoft.com/office/spreadsheetml/2009/9/ac" r="369" s="3" customFormat="true" x14ac:dyDescent="0.25">
      <c r="A369" s="380"/>
      <c r="B369" s="122"/>
      <c r="L369" s="122"/>
      <c r="V369" s="122"/>
      <c r="AF369" s="122"/>
      <c r="AP369" s="122"/>
      <c r="AZ369" s="122"/>
      <c r="BA369" s="122"/>
      <c r="BJ369" s="122"/>
      <c r="BT369" s="122"/>
      <c r="CD369" s="122"/>
      <c r="CN369" s="122"/>
      <c r="CX369" s="122"/>
      <c r="DH369" s="122"/>
      <c r="DR369" s="122"/>
      <c r="EB369" s="122"/>
      <c r="EL369" s="122"/>
      <c r="EV369" s="122"/>
      <c r="FF369" s="122"/>
      <c r="FP369" s="122"/>
      <c r="FZ369" s="122"/>
      <c r="GJ369" s="122"/>
      <c r="GT369" s="122"/>
      <c r="HD369" s="122"/>
      <c r="HN369" s="122"/>
      <c r="HX369" s="122"/>
    </row>
    <row xmlns:x14ac="http://schemas.microsoft.com/office/spreadsheetml/2009/9/ac" r="370" s="3" customFormat="true" x14ac:dyDescent="0.25">
      <c r="A370" s="380"/>
      <c r="B370" s="122"/>
      <c r="L370" s="122"/>
      <c r="V370" s="122"/>
      <c r="AF370" s="122"/>
      <c r="AP370" s="122"/>
      <c r="AZ370" s="122"/>
      <c r="BA370" s="122"/>
      <c r="BJ370" s="122"/>
      <c r="BT370" s="122"/>
      <c r="CD370" s="122"/>
      <c r="CN370" s="122"/>
      <c r="CX370" s="122"/>
      <c r="DH370" s="122"/>
      <c r="DR370" s="122"/>
      <c r="EB370" s="122"/>
      <c r="EL370" s="122"/>
      <c r="EV370" s="122"/>
      <c r="FF370" s="122"/>
      <c r="FP370" s="122"/>
      <c r="FZ370" s="122"/>
      <c r="GJ370" s="122"/>
      <c r="GT370" s="122"/>
      <c r="HD370" s="122"/>
      <c r="HN370" s="122"/>
      <c r="HX370" s="122"/>
    </row>
    <row xmlns:x14ac="http://schemas.microsoft.com/office/spreadsheetml/2009/9/ac" r="371" s="3" customFormat="true" x14ac:dyDescent="0.25">
      <c r="A371" s="380"/>
      <c r="B371" s="122"/>
      <c r="L371" s="122"/>
      <c r="V371" s="122"/>
      <c r="AF371" s="122"/>
      <c r="AP371" s="122"/>
      <c r="AZ371" s="122"/>
      <c r="BA371" s="122"/>
      <c r="BJ371" s="122"/>
      <c r="BT371" s="122"/>
      <c r="CD371" s="122"/>
      <c r="CN371" s="122"/>
      <c r="CX371" s="122"/>
      <c r="DH371" s="122"/>
      <c r="DR371" s="122"/>
      <c r="EB371" s="122"/>
      <c r="EL371" s="122"/>
      <c r="EV371" s="122"/>
      <c r="FF371" s="122"/>
      <c r="FP371" s="122"/>
      <c r="FZ371" s="122"/>
      <c r="GJ371" s="122"/>
      <c r="GT371" s="122"/>
      <c r="HD371" s="122"/>
      <c r="HN371" s="122"/>
      <c r="HX371" s="122"/>
    </row>
    <row xmlns:x14ac="http://schemas.microsoft.com/office/spreadsheetml/2009/9/ac" r="372" s="3" customFormat="true" x14ac:dyDescent="0.25">
      <c r="A372" s="380"/>
      <c r="B372" s="122"/>
      <c r="L372" s="122"/>
      <c r="V372" s="122"/>
      <c r="AF372" s="122"/>
      <c r="AP372" s="122"/>
      <c r="AZ372" s="122"/>
      <c r="BA372" s="122"/>
      <c r="BJ372" s="122"/>
      <c r="BT372" s="122"/>
      <c r="CD372" s="122"/>
      <c r="CN372" s="122"/>
      <c r="CX372" s="122"/>
      <c r="DH372" s="122"/>
      <c r="DR372" s="122"/>
      <c r="EB372" s="122"/>
      <c r="EL372" s="122"/>
      <c r="EV372" s="122"/>
      <c r="FF372" s="122"/>
      <c r="FP372" s="122"/>
      <c r="FZ372" s="122"/>
      <c r="GJ372" s="122"/>
      <c r="GT372" s="122"/>
      <c r="HD372" s="122"/>
      <c r="HN372" s="122"/>
      <c r="HX372" s="122"/>
    </row>
    <row xmlns:x14ac="http://schemas.microsoft.com/office/spreadsheetml/2009/9/ac" r="373" s="3" customFormat="true" x14ac:dyDescent="0.25">
      <c r="A373" s="380"/>
      <c r="B373" s="122"/>
      <c r="L373" s="122"/>
      <c r="V373" s="122"/>
      <c r="AF373" s="122"/>
      <c r="AP373" s="122"/>
      <c r="AZ373" s="122"/>
      <c r="BA373" s="122"/>
      <c r="BJ373" s="122"/>
      <c r="BT373" s="122"/>
      <c r="CD373" s="122"/>
      <c r="CN373" s="122"/>
      <c r="CX373" s="122"/>
      <c r="DH373" s="122"/>
      <c r="DR373" s="122"/>
      <c r="EB373" s="122"/>
      <c r="EL373" s="122"/>
      <c r="EV373" s="122"/>
      <c r="FF373" s="122"/>
      <c r="FP373" s="122"/>
      <c r="FZ373" s="122"/>
      <c r="GJ373" s="122"/>
      <c r="GT373" s="122"/>
      <c r="HD373" s="122"/>
      <c r="HN373" s="122"/>
      <c r="HX373" s="122"/>
    </row>
    <row xmlns:x14ac="http://schemas.microsoft.com/office/spreadsheetml/2009/9/ac" r="374" s="3" customFormat="true" x14ac:dyDescent="0.25">
      <c r="A374" s="380"/>
      <c r="B374" s="122"/>
      <c r="L374" s="122"/>
      <c r="V374" s="122"/>
      <c r="AF374" s="122"/>
      <c r="AP374" s="122"/>
      <c r="AZ374" s="122"/>
      <c r="BA374" s="122"/>
      <c r="BJ374" s="122"/>
      <c r="BT374" s="122"/>
      <c r="CD374" s="122"/>
      <c r="CN374" s="122"/>
      <c r="CX374" s="122"/>
      <c r="DH374" s="122"/>
      <c r="DR374" s="122"/>
      <c r="EB374" s="122"/>
      <c r="EL374" s="122"/>
      <c r="EV374" s="122"/>
      <c r="FF374" s="122"/>
      <c r="FP374" s="122"/>
      <c r="FZ374" s="122"/>
      <c r="GJ374" s="122"/>
      <c r="GT374" s="122"/>
      <c r="HD374" s="122"/>
      <c r="HN374" s="122"/>
      <c r="HX374" s="122"/>
    </row>
    <row xmlns:x14ac="http://schemas.microsoft.com/office/spreadsheetml/2009/9/ac" r="375" s="3" customFormat="true" x14ac:dyDescent="0.25">
      <c r="A375" s="380"/>
      <c r="B375" s="122"/>
      <c r="L375" s="122"/>
      <c r="V375" s="122"/>
      <c r="AF375" s="122"/>
      <c r="AP375" s="122"/>
      <c r="AZ375" s="122"/>
      <c r="BA375" s="122"/>
      <c r="BJ375" s="122"/>
      <c r="BT375" s="122"/>
      <c r="CD375" s="122"/>
      <c r="CN375" s="122"/>
      <c r="CX375" s="122"/>
      <c r="DH375" s="122"/>
      <c r="DR375" s="122"/>
      <c r="EB375" s="122"/>
      <c r="EL375" s="122"/>
      <c r="EV375" s="122"/>
      <c r="FF375" s="122"/>
      <c r="FP375" s="122"/>
      <c r="FZ375" s="122"/>
      <c r="GJ375" s="122"/>
      <c r="GT375" s="122"/>
      <c r="HD375" s="122"/>
      <c r="HN375" s="122"/>
      <c r="HX375" s="122"/>
    </row>
    <row xmlns:x14ac="http://schemas.microsoft.com/office/spreadsheetml/2009/9/ac" r="376" s="3" customFormat="true" x14ac:dyDescent="0.25">
      <c r="A376" s="380"/>
      <c r="B376" s="122"/>
      <c r="L376" s="122"/>
      <c r="V376" s="122"/>
      <c r="AF376" s="122"/>
      <c r="AP376" s="122"/>
      <c r="AZ376" s="122"/>
      <c r="BA376" s="122"/>
      <c r="BJ376" s="122"/>
      <c r="BT376" s="122"/>
      <c r="CD376" s="122"/>
      <c r="CN376" s="122"/>
      <c r="CX376" s="122"/>
      <c r="DH376" s="122"/>
      <c r="DR376" s="122"/>
      <c r="EB376" s="122"/>
      <c r="EL376" s="122"/>
      <c r="EV376" s="122"/>
      <c r="FF376" s="122"/>
      <c r="FP376" s="122"/>
      <c r="FZ376" s="122"/>
      <c r="GJ376" s="122"/>
      <c r="GT376" s="122"/>
      <c r="HD376" s="122"/>
      <c r="HN376" s="122"/>
      <c r="HX376" s="122"/>
    </row>
    <row xmlns:x14ac="http://schemas.microsoft.com/office/spreadsheetml/2009/9/ac" r="377" s="3" customFormat="true" x14ac:dyDescent="0.25">
      <c r="A377" s="380"/>
      <c r="B377" s="122"/>
      <c r="L377" s="122"/>
      <c r="V377" s="122"/>
      <c r="AF377" s="122"/>
      <c r="AP377" s="122"/>
      <c r="AZ377" s="122"/>
      <c r="BA377" s="122"/>
      <c r="BJ377" s="122"/>
      <c r="BT377" s="122"/>
      <c r="CD377" s="122"/>
      <c r="CN377" s="122"/>
      <c r="CX377" s="122"/>
      <c r="DH377" s="122"/>
      <c r="DR377" s="122"/>
      <c r="EB377" s="122"/>
      <c r="EL377" s="122"/>
      <c r="EV377" s="122"/>
      <c r="FF377" s="122"/>
      <c r="FP377" s="122"/>
      <c r="FZ377" s="122"/>
      <c r="GJ377" s="122"/>
      <c r="GT377" s="122"/>
      <c r="HD377" s="122"/>
      <c r="HN377" s="122"/>
      <c r="HX377" s="122"/>
    </row>
    <row xmlns:x14ac="http://schemas.microsoft.com/office/spreadsheetml/2009/9/ac" r="378" s="3" customFormat="true" x14ac:dyDescent="0.25">
      <c r="A378" s="380"/>
      <c r="B378" s="122"/>
      <c r="L378" s="122"/>
      <c r="V378" s="122"/>
      <c r="AF378" s="122"/>
      <c r="AP378" s="122"/>
      <c r="AZ378" s="122"/>
      <c r="BA378" s="122"/>
      <c r="BJ378" s="122"/>
      <c r="BT378" s="122"/>
      <c r="CD378" s="122"/>
      <c r="CN378" s="122"/>
      <c r="CX378" s="122"/>
      <c r="DH378" s="122"/>
      <c r="DR378" s="122"/>
      <c r="EB378" s="122"/>
      <c r="EL378" s="122"/>
      <c r="EV378" s="122"/>
      <c r="FF378" s="122"/>
      <c r="FP378" s="122"/>
      <c r="FZ378" s="122"/>
      <c r="GJ378" s="122"/>
      <c r="GT378" s="122"/>
      <c r="HD378" s="122"/>
      <c r="HN378" s="122"/>
      <c r="HX378" s="122"/>
    </row>
    <row xmlns:x14ac="http://schemas.microsoft.com/office/spreadsheetml/2009/9/ac" r="379" s="3" customFormat="true" x14ac:dyDescent="0.25">
      <c r="A379" s="380"/>
      <c r="B379" s="122"/>
      <c r="L379" s="122"/>
      <c r="V379" s="122"/>
      <c r="AF379" s="122"/>
      <c r="AP379" s="122"/>
      <c r="AZ379" s="122"/>
      <c r="BA379" s="122"/>
      <c r="BJ379" s="122"/>
      <c r="BT379" s="122"/>
      <c r="CD379" s="122"/>
      <c r="CN379" s="122"/>
      <c r="CX379" s="122"/>
      <c r="DH379" s="122"/>
      <c r="DR379" s="122"/>
      <c r="EB379" s="122"/>
      <c r="EL379" s="122"/>
      <c r="EV379" s="122"/>
      <c r="FF379" s="122"/>
      <c r="FP379" s="122"/>
      <c r="FZ379" s="122"/>
      <c r="GJ379" s="122"/>
      <c r="GT379" s="122"/>
      <c r="HD379" s="122"/>
      <c r="HN379" s="122"/>
      <c r="HX379" s="122"/>
    </row>
    <row xmlns:x14ac="http://schemas.microsoft.com/office/spreadsheetml/2009/9/ac" r="380" s="3" customFormat="true" x14ac:dyDescent="0.25">
      <c r="A380" s="380"/>
      <c r="B380" s="122"/>
      <c r="L380" s="122"/>
      <c r="V380" s="122"/>
      <c r="AF380" s="122"/>
      <c r="AP380" s="122"/>
      <c r="AZ380" s="122"/>
      <c r="BA380" s="122"/>
      <c r="BJ380" s="122"/>
      <c r="BT380" s="122"/>
      <c r="CD380" s="122"/>
      <c r="CN380" s="122"/>
      <c r="CX380" s="122"/>
      <c r="DH380" s="122"/>
      <c r="DR380" s="122"/>
      <c r="EB380" s="122"/>
      <c r="EL380" s="122"/>
      <c r="EV380" s="122"/>
      <c r="FF380" s="122"/>
      <c r="FP380" s="122"/>
      <c r="FZ380" s="122"/>
      <c r="GJ380" s="122"/>
      <c r="GT380" s="122"/>
      <c r="HD380" s="122"/>
      <c r="HN380" s="122"/>
      <c r="HX380" s="122"/>
    </row>
    <row xmlns:x14ac="http://schemas.microsoft.com/office/spreadsheetml/2009/9/ac" r="381" s="3" customFormat="true" x14ac:dyDescent="0.25">
      <c r="A381" s="380"/>
      <c r="B381" s="122"/>
      <c r="L381" s="122"/>
      <c r="V381" s="122"/>
      <c r="AF381" s="122"/>
      <c r="AP381" s="122"/>
      <c r="AZ381" s="122"/>
      <c r="BA381" s="122"/>
      <c r="BJ381" s="122"/>
      <c r="BT381" s="122"/>
      <c r="CD381" s="122"/>
      <c r="CN381" s="122"/>
      <c r="CX381" s="122"/>
      <c r="DH381" s="122"/>
      <c r="DR381" s="122"/>
      <c r="EB381" s="122"/>
      <c r="EL381" s="122"/>
      <c r="EV381" s="122"/>
      <c r="FF381" s="122"/>
      <c r="FP381" s="122"/>
      <c r="FZ381" s="122"/>
      <c r="GJ381" s="122"/>
      <c r="GT381" s="122"/>
      <c r="HD381" s="122"/>
      <c r="HN381" s="122"/>
      <c r="HX381" s="122"/>
    </row>
    <row xmlns:x14ac="http://schemas.microsoft.com/office/spreadsheetml/2009/9/ac" r="382" s="3" customFormat="true" x14ac:dyDescent="0.25">
      <c r="A382" s="380"/>
      <c r="B382" s="122"/>
      <c r="L382" s="122"/>
      <c r="V382" s="122"/>
      <c r="AF382" s="122"/>
      <c r="AP382" s="122"/>
      <c r="AZ382" s="122"/>
      <c r="BA382" s="122"/>
      <c r="BJ382" s="122"/>
      <c r="BT382" s="122"/>
      <c r="CD382" s="122"/>
      <c r="CN382" s="122"/>
      <c r="CX382" s="122"/>
      <c r="DH382" s="122"/>
      <c r="DR382" s="122"/>
      <c r="EB382" s="122"/>
      <c r="EL382" s="122"/>
      <c r="EV382" s="122"/>
      <c r="FF382" s="122"/>
      <c r="FP382" s="122"/>
      <c r="FZ382" s="122"/>
      <c r="GJ382" s="122"/>
      <c r="GT382" s="122"/>
      <c r="HD382" s="122"/>
      <c r="HN382" s="122"/>
      <c r="HX382" s="122"/>
    </row>
    <row xmlns:x14ac="http://schemas.microsoft.com/office/spreadsheetml/2009/9/ac" r="383" s="3" customFormat="true" x14ac:dyDescent="0.25">
      <c r="A383" s="380"/>
      <c r="B383" s="122"/>
      <c r="L383" s="122"/>
      <c r="V383" s="122"/>
      <c r="AF383" s="122"/>
      <c r="AP383" s="122"/>
      <c r="AZ383" s="122"/>
      <c r="BA383" s="122"/>
      <c r="BJ383" s="122"/>
      <c r="BT383" s="122"/>
      <c r="CD383" s="122"/>
      <c r="CN383" s="122"/>
      <c r="CX383" s="122"/>
      <c r="DH383" s="122"/>
      <c r="DR383" s="122"/>
      <c r="EB383" s="122"/>
      <c r="EL383" s="122"/>
      <c r="EV383" s="122"/>
      <c r="FF383" s="122"/>
      <c r="FP383" s="122"/>
      <c r="FZ383" s="122"/>
      <c r="GJ383" s="122"/>
      <c r="GT383" s="122"/>
      <c r="HD383" s="122"/>
      <c r="HN383" s="122"/>
      <c r="HX383" s="122"/>
    </row>
    <row xmlns:x14ac="http://schemas.microsoft.com/office/spreadsheetml/2009/9/ac" r="384" s="3" customFormat="true" x14ac:dyDescent="0.25">
      <c r="A384" s="380"/>
      <c r="B384" s="122"/>
      <c r="L384" s="122"/>
      <c r="V384" s="122"/>
      <c r="AF384" s="122"/>
      <c r="AP384" s="122"/>
      <c r="AZ384" s="122"/>
      <c r="BA384" s="122"/>
      <c r="BJ384" s="122"/>
      <c r="BT384" s="122"/>
      <c r="CD384" s="122"/>
      <c r="CN384" s="122"/>
      <c r="CX384" s="122"/>
      <c r="DH384" s="122"/>
      <c r="DR384" s="122"/>
      <c r="EB384" s="122"/>
      <c r="EL384" s="122"/>
      <c r="EV384" s="122"/>
      <c r="FF384" s="122"/>
      <c r="FP384" s="122"/>
      <c r="FZ384" s="122"/>
      <c r="GJ384" s="122"/>
      <c r="GT384" s="122"/>
      <c r="HD384" s="122"/>
      <c r="HN384" s="122"/>
      <c r="HX384" s="122"/>
    </row>
    <row xmlns:x14ac="http://schemas.microsoft.com/office/spreadsheetml/2009/9/ac" r="385" s="3" customFormat="true" x14ac:dyDescent="0.25">
      <c r="A385" s="380"/>
      <c r="B385" s="122"/>
      <c r="L385" s="122"/>
      <c r="V385" s="122"/>
      <c r="AF385" s="122"/>
      <c r="AP385" s="122"/>
      <c r="AZ385" s="122"/>
      <c r="BA385" s="122"/>
      <c r="BJ385" s="122"/>
      <c r="BT385" s="122"/>
      <c r="CD385" s="122"/>
      <c r="CN385" s="122"/>
      <c r="CX385" s="122"/>
      <c r="DH385" s="122"/>
      <c r="DR385" s="122"/>
      <c r="EB385" s="122"/>
      <c r="EL385" s="122"/>
      <c r="EV385" s="122"/>
      <c r="FF385" s="122"/>
      <c r="FP385" s="122"/>
      <c r="FZ385" s="122"/>
      <c r="GJ385" s="122"/>
      <c r="GT385" s="122"/>
      <c r="HD385" s="122"/>
      <c r="HN385" s="122"/>
      <c r="HX385" s="122"/>
    </row>
    <row xmlns:x14ac="http://schemas.microsoft.com/office/spreadsheetml/2009/9/ac" r="386" s="3" customFormat="true" x14ac:dyDescent="0.25">
      <c r="A386" s="380"/>
      <c r="B386" s="122"/>
      <c r="L386" s="122"/>
      <c r="V386" s="122"/>
      <c r="AF386" s="122"/>
      <c r="AP386" s="122"/>
      <c r="AZ386" s="122"/>
      <c r="BA386" s="122"/>
      <c r="BJ386" s="122"/>
      <c r="BT386" s="122"/>
      <c r="CD386" s="122"/>
      <c r="CN386" s="122"/>
      <c r="CX386" s="122"/>
      <c r="DH386" s="122"/>
      <c r="DR386" s="122"/>
      <c r="EB386" s="122"/>
      <c r="EL386" s="122"/>
      <c r="EV386" s="122"/>
      <c r="FF386" s="122"/>
      <c r="FP386" s="122"/>
      <c r="FZ386" s="122"/>
      <c r="GJ386" s="122"/>
      <c r="GT386" s="122"/>
      <c r="HD386" s="122"/>
      <c r="HN386" s="122"/>
      <c r="HX386" s="122"/>
    </row>
    <row xmlns:x14ac="http://schemas.microsoft.com/office/spreadsheetml/2009/9/ac" r="387" s="3" customFormat="true" x14ac:dyDescent="0.25">
      <c r="A387" s="380"/>
      <c r="B387" s="122"/>
      <c r="L387" s="122"/>
      <c r="V387" s="122"/>
      <c r="AF387" s="122"/>
      <c r="AP387" s="122"/>
      <c r="AZ387" s="122"/>
      <c r="BA387" s="122"/>
      <c r="BJ387" s="122"/>
      <c r="BT387" s="122"/>
      <c r="CD387" s="122"/>
      <c r="CN387" s="122"/>
      <c r="CX387" s="122"/>
      <c r="DH387" s="122"/>
      <c r="DR387" s="122"/>
      <c r="EB387" s="122"/>
      <c r="EL387" s="122"/>
      <c r="EV387" s="122"/>
      <c r="FF387" s="122"/>
      <c r="FP387" s="122"/>
      <c r="FZ387" s="122"/>
      <c r="GJ387" s="122"/>
      <c r="GT387" s="122"/>
      <c r="HD387" s="122"/>
      <c r="HN387" s="122"/>
      <c r="HX387" s="122"/>
    </row>
    <row xmlns:x14ac="http://schemas.microsoft.com/office/spreadsheetml/2009/9/ac" r="388" s="3" customFormat="true" x14ac:dyDescent="0.25">
      <c r="A388" s="380"/>
      <c r="B388" s="122"/>
      <c r="L388" s="122"/>
      <c r="V388" s="122"/>
      <c r="AF388" s="122"/>
      <c r="AP388" s="122"/>
      <c r="AZ388" s="122"/>
      <c r="BA388" s="122"/>
      <c r="BJ388" s="122"/>
      <c r="BT388" s="122"/>
      <c r="CD388" s="122"/>
      <c r="CN388" s="122"/>
      <c r="CX388" s="122"/>
      <c r="DH388" s="122"/>
      <c r="DR388" s="122"/>
      <c r="EB388" s="122"/>
      <c r="EL388" s="122"/>
      <c r="EV388" s="122"/>
      <c r="FF388" s="122"/>
      <c r="FP388" s="122"/>
      <c r="FZ388" s="122"/>
      <c r="GJ388" s="122"/>
      <c r="GT388" s="122"/>
      <c r="HD388" s="122"/>
      <c r="HN388" s="122"/>
      <c r="HX388" s="122"/>
    </row>
    <row xmlns:x14ac="http://schemas.microsoft.com/office/spreadsheetml/2009/9/ac" r="389" s="3" customFormat="true" x14ac:dyDescent="0.25">
      <c r="A389" s="380"/>
      <c r="B389" s="122"/>
      <c r="L389" s="122"/>
      <c r="V389" s="122"/>
      <c r="AF389" s="122"/>
      <c r="AP389" s="122"/>
      <c r="AZ389" s="122"/>
      <c r="BA389" s="122"/>
      <c r="BJ389" s="122"/>
      <c r="BT389" s="122"/>
      <c r="CD389" s="122"/>
      <c r="CN389" s="122"/>
      <c r="CX389" s="122"/>
      <c r="DH389" s="122"/>
      <c r="DR389" s="122"/>
      <c r="EB389" s="122"/>
      <c r="EL389" s="122"/>
      <c r="EV389" s="122"/>
      <c r="FF389" s="122"/>
      <c r="FP389" s="122"/>
      <c r="FZ389" s="122"/>
      <c r="GJ389" s="122"/>
      <c r="GT389" s="122"/>
      <c r="HD389" s="122"/>
      <c r="HN389" s="122"/>
      <c r="HX389" s="122"/>
    </row>
    <row xmlns:x14ac="http://schemas.microsoft.com/office/spreadsheetml/2009/9/ac" r="390" s="3" customFormat="true" x14ac:dyDescent="0.25">
      <c r="A390" s="380"/>
      <c r="B390" s="122"/>
      <c r="L390" s="122"/>
      <c r="V390" s="122"/>
      <c r="AF390" s="122"/>
      <c r="AP390" s="122"/>
      <c r="AZ390" s="122"/>
      <c r="BA390" s="122"/>
      <c r="BJ390" s="122"/>
      <c r="BT390" s="122"/>
      <c r="CD390" s="122"/>
      <c r="CN390" s="122"/>
      <c r="CX390" s="122"/>
      <c r="DH390" s="122"/>
      <c r="DR390" s="122"/>
      <c r="EB390" s="122"/>
      <c r="EL390" s="122"/>
      <c r="EV390" s="122"/>
      <c r="FF390" s="122"/>
      <c r="FP390" s="122"/>
      <c r="FZ390" s="122"/>
      <c r="GJ390" s="122"/>
      <c r="GT390" s="122"/>
      <c r="HD390" s="122"/>
      <c r="HN390" s="122"/>
      <c r="HX390" s="122"/>
    </row>
    <row xmlns:x14ac="http://schemas.microsoft.com/office/spreadsheetml/2009/9/ac" r="391" s="3" customFormat="true" x14ac:dyDescent="0.25">
      <c r="A391" s="380"/>
      <c r="B391" s="122"/>
      <c r="L391" s="122"/>
      <c r="V391" s="122"/>
      <c r="AF391" s="122"/>
      <c r="AP391" s="122"/>
      <c r="AZ391" s="122"/>
      <c r="BA391" s="122"/>
      <c r="BJ391" s="122"/>
      <c r="BT391" s="122"/>
      <c r="CD391" s="122"/>
      <c r="CN391" s="122"/>
      <c r="CX391" s="122"/>
      <c r="DH391" s="122"/>
      <c r="DR391" s="122"/>
      <c r="EB391" s="122"/>
      <c r="EL391" s="122"/>
      <c r="EV391" s="122"/>
      <c r="FF391" s="122"/>
      <c r="FP391" s="122"/>
      <c r="FZ391" s="122"/>
      <c r="GJ391" s="122"/>
      <c r="GT391" s="122"/>
      <c r="HD391" s="122"/>
      <c r="HN391" s="122"/>
      <c r="HX391" s="122"/>
    </row>
    <row xmlns:x14ac="http://schemas.microsoft.com/office/spreadsheetml/2009/9/ac" r="392" s="3" customFormat="true" x14ac:dyDescent="0.25">
      <c r="A392" s="380"/>
      <c r="B392" s="122"/>
      <c r="L392" s="122"/>
      <c r="V392" s="122"/>
      <c r="AF392" s="122"/>
      <c r="AP392" s="122"/>
      <c r="AZ392" s="122"/>
      <c r="BA392" s="122"/>
      <c r="BJ392" s="122"/>
      <c r="BT392" s="122"/>
      <c r="CD392" s="122"/>
      <c r="CN392" s="122"/>
      <c r="CX392" s="122"/>
      <c r="DH392" s="122"/>
      <c r="DR392" s="122"/>
      <c r="EB392" s="122"/>
      <c r="EL392" s="122"/>
      <c r="EV392" s="122"/>
      <c r="FF392" s="122"/>
      <c r="FP392" s="122"/>
      <c r="FZ392" s="122"/>
      <c r="GJ392" s="122"/>
      <c r="GT392" s="122"/>
      <c r="HD392" s="122"/>
      <c r="HN392" s="122"/>
      <c r="HX392" s="122"/>
    </row>
    <row xmlns:x14ac="http://schemas.microsoft.com/office/spreadsheetml/2009/9/ac" r="393" s="3" customFormat="true" x14ac:dyDescent="0.25">
      <c r="A393" s="380"/>
      <c r="B393" s="122"/>
      <c r="L393" s="122"/>
      <c r="V393" s="122"/>
      <c r="AF393" s="122"/>
      <c r="AP393" s="122"/>
      <c r="AZ393" s="122"/>
      <c r="BA393" s="122"/>
      <c r="BJ393" s="122"/>
      <c r="BT393" s="122"/>
      <c r="CD393" s="122"/>
      <c r="CN393" s="122"/>
      <c r="CX393" s="122"/>
      <c r="DH393" s="122"/>
      <c r="DR393" s="122"/>
      <c r="EB393" s="122"/>
      <c r="EL393" s="122"/>
      <c r="EV393" s="122"/>
      <c r="FF393" s="122"/>
      <c r="FP393" s="122"/>
      <c r="FZ393" s="122"/>
      <c r="GJ393" s="122"/>
      <c r="GT393" s="122"/>
      <c r="HD393" s="122"/>
      <c r="HN393" s="122"/>
      <c r="HX393" s="122"/>
    </row>
    <row xmlns:x14ac="http://schemas.microsoft.com/office/spreadsheetml/2009/9/ac" r="394" s="3" customFormat="true" x14ac:dyDescent="0.25">
      <c r="A394" s="380"/>
      <c r="B394" s="122"/>
      <c r="L394" s="122"/>
      <c r="V394" s="122"/>
      <c r="AF394" s="122"/>
      <c r="AP394" s="122"/>
      <c r="AZ394" s="122"/>
      <c r="BA394" s="122"/>
      <c r="BJ394" s="122"/>
      <c r="BT394" s="122"/>
      <c r="CD394" s="122"/>
      <c r="CN394" s="122"/>
      <c r="CX394" s="122"/>
      <c r="DH394" s="122"/>
      <c r="DR394" s="122"/>
      <c r="EB394" s="122"/>
      <c r="EL394" s="122"/>
      <c r="EV394" s="122"/>
      <c r="FF394" s="122"/>
      <c r="FP394" s="122"/>
      <c r="FZ394" s="122"/>
      <c r="GJ394" s="122"/>
      <c r="GT394" s="122"/>
      <c r="HD394" s="122"/>
      <c r="HN394" s="122"/>
      <c r="HX394" s="122"/>
    </row>
    <row xmlns:x14ac="http://schemas.microsoft.com/office/spreadsheetml/2009/9/ac" r="395" s="3" customFormat="true" x14ac:dyDescent="0.25">
      <c r="A395" s="380"/>
      <c r="B395" s="122"/>
      <c r="L395" s="122"/>
      <c r="V395" s="122"/>
      <c r="AF395" s="122"/>
      <c r="AP395" s="122"/>
      <c r="AZ395" s="122"/>
      <c r="BA395" s="122"/>
      <c r="BJ395" s="122"/>
      <c r="BT395" s="122"/>
      <c r="CD395" s="122"/>
      <c r="CN395" s="122"/>
      <c r="CX395" s="122"/>
      <c r="DH395" s="122"/>
      <c r="DR395" s="122"/>
      <c r="EB395" s="122"/>
      <c r="EL395" s="122"/>
      <c r="EV395" s="122"/>
      <c r="FF395" s="122"/>
      <c r="FP395" s="122"/>
      <c r="FZ395" s="122"/>
      <c r="GJ395" s="122"/>
      <c r="GT395" s="122"/>
      <c r="HD395" s="122"/>
      <c r="HN395" s="122"/>
      <c r="HX395" s="122"/>
    </row>
    <row xmlns:x14ac="http://schemas.microsoft.com/office/spreadsheetml/2009/9/ac" r="396" s="3" customFormat="true" x14ac:dyDescent="0.25">
      <c r="A396" s="380"/>
      <c r="B396" s="122"/>
      <c r="L396" s="122"/>
      <c r="V396" s="122"/>
      <c r="AF396" s="122"/>
      <c r="AP396" s="122"/>
      <c r="AZ396" s="122"/>
      <c r="BA396" s="122"/>
      <c r="BJ396" s="122"/>
      <c r="BT396" s="122"/>
      <c r="CD396" s="122"/>
      <c r="CN396" s="122"/>
      <c r="CX396" s="122"/>
      <c r="DH396" s="122"/>
      <c r="DR396" s="122"/>
      <c r="EB396" s="122"/>
      <c r="EL396" s="122"/>
      <c r="EV396" s="122"/>
      <c r="FF396" s="122"/>
      <c r="FP396" s="122"/>
      <c r="FZ396" s="122"/>
      <c r="GJ396" s="122"/>
      <c r="GT396" s="122"/>
      <c r="HD396" s="122"/>
      <c r="HN396" s="122"/>
      <c r="HX396" s="122"/>
    </row>
    <row xmlns:x14ac="http://schemas.microsoft.com/office/spreadsheetml/2009/9/ac" r="397" s="3" customFormat="true" x14ac:dyDescent="0.25">
      <c r="A397" s="380"/>
      <c r="B397" s="122"/>
      <c r="L397" s="122"/>
      <c r="V397" s="122"/>
      <c r="AF397" s="122"/>
      <c r="AP397" s="122"/>
      <c r="AZ397" s="122"/>
      <c r="BA397" s="122"/>
      <c r="BJ397" s="122"/>
      <c r="BT397" s="122"/>
      <c r="CD397" s="122"/>
      <c r="CN397" s="122"/>
      <c r="CX397" s="122"/>
      <c r="DH397" s="122"/>
      <c r="DR397" s="122"/>
      <c r="EB397" s="122"/>
      <c r="EL397" s="122"/>
      <c r="EV397" s="122"/>
      <c r="FF397" s="122"/>
      <c r="FP397" s="122"/>
      <c r="FZ397" s="122"/>
      <c r="GJ397" s="122"/>
      <c r="GT397" s="122"/>
      <c r="HD397" s="122"/>
      <c r="HN397" s="122"/>
      <c r="HX397" s="122"/>
    </row>
    <row xmlns:x14ac="http://schemas.microsoft.com/office/spreadsheetml/2009/9/ac" r="398" s="3" customFormat="true" x14ac:dyDescent="0.25">
      <c r="A398" s="380"/>
      <c r="B398" s="122"/>
      <c r="L398" s="122"/>
      <c r="V398" s="122"/>
      <c r="AF398" s="122"/>
      <c r="AP398" s="122"/>
      <c r="AZ398" s="122"/>
      <c r="BA398" s="122"/>
      <c r="BJ398" s="122"/>
      <c r="BT398" s="122"/>
      <c r="CD398" s="122"/>
      <c r="CN398" s="122"/>
      <c r="CX398" s="122"/>
      <c r="DH398" s="122"/>
      <c r="DR398" s="122"/>
      <c r="EB398" s="122"/>
      <c r="EL398" s="122"/>
      <c r="EV398" s="122"/>
      <c r="FF398" s="122"/>
      <c r="FP398" s="122"/>
      <c r="FZ398" s="122"/>
      <c r="GJ398" s="122"/>
      <c r="GT398" s="122"/>
      <c r="HD398" s="122"/>
      <c r="HN398" s="122"/>
      <c r="HX398" s="122"/>
    </row>
    <row xmlns:x14ac="http://schemas.microsoft.com/office/spreadsheetml/2009/9/ac" r="399" s="3" customFormat="true" x14ac:dyDescent="0.25">
      <c r="A399" s="380"/>
      <c r="B399" s="122"/>
      <c r="L399" s="122"/>
      <c r="V399" s="122"/>
      <c r="AF399" s="122"/>
      <c r="AP399" s="122"/>
      <c r="AZ399" s="122"/>
      <c r="BA399" s="122"/>
      <c r="BJ399" s="122"/>
      <c r="BT399" s="122"/>
      <c r="CD399" s="122"/>
      <c r="CN399" s="122"/>
      <c r="CX399" s="122"/>
      <c r="DH399" s="122"/>
      <c r="DR399" s="122"/>
      <c r="EB399" s="122"/>
      <c r="EL399" s="122"/>
      <c r="EV399" s="122"/>
      <c r="FF399" s="122"/>
      <c r="FP399" s="122"/>
      <c r="FZ399" s="122"/>
      <c r="GJ399" s="122"/>
      <c r="GT399" s="122"/>
      <c r="HD399" s="122"/>
      <c r="HN399" s="122"/>
      <c r="HX399" s="122"/>
    </row>
    <row xmlns:x14ac="http://schemas.microsoft.com/office/spreadsheetml/2009/9/ac" r="400" s="3" customFormat="true" x14ac:dyDescent="0.25">
      <c r="A400" s="380"/>
      <c r="B400" s="122"/>
      <c r="L400" s="122"/>
      <c r="V400" s="122"/>
      <c r="AF400" s="122"/>
      <c r="AP400" s="122"/>
      <c r="AZ400" s="122"/>
      <c r="BA400" s="122"/>
      <c r="BJ400" s="122"/>
      <c r="BT400" s="122"/>
      <c r="CD400" s="122"/>
      <c r="CN400" s="122"/>
      <c r="CX400" s="122"/>
      <c r="DH400" s="122"/>
      <c r="DR400" s="122"/>
      <c r="EB400" s="122"/>
      <c r="EL400" s="122"/>
      <c r="EV400" s="122"/>
      <c r="FF400" s="122"/>
      <c r="FP400" s="122"/>
      <c r="FZ400" s="122"/>
      <c r="GJ400" s="122"/>
      <c r="GT400" s="122"/>
      <c r="HD400" s="122"/>
      <c r="HN400" s="122"/>
      <c r="HX400" s="122"/>
    </row>
    <row xmlns:x14ac="http://schemas.microsoft.com/office/spreadsheetml/2009/9/ac" r="401" s="3" customFormat="true" x14ac:dyDescent="0.25">
      <c r="A401" s="380"/>
      <c r="B401" s="122"/>
      <c r="L401" s="122"/>
      <c r="V401" s="122"/>
      <c r="AF401" s="122"/>
      <c r="AP401" s="122"/>
      <c r="AZ401" s="122"/>
      <c r="BA401" s="122"/>
      <c r="BJ401" s="122"/>
      <c r="BT401" s="122"/>
      <c r="CD401" s="122"/>
      <c r="CN401" s="122"/>
      <c r="CX401" s="122"/>
      <c r="DH401" s="122"/>
      <c r="DR401" s="122"/>
      <c r="EB401" s="122"/>
      <c r="EL401" s="122"/>
      <c r="EV401" s="122"/>
      <c r="FF401" s="122"/>
      <c r="FP401" s="122"/>
      <c r="FZ401" s="122"/>
      <c r="GJ401" s="122"/>
      <c r="GT401" s="122"/>
      <c r="HD401" s="122"/>
      <c r="HN401" s="122"/>
      <c r="HX401" s="122"/>
    </row>
    <row xmlns:x14ac="http://schemas.microsoft.com/office/spreadsheetml/2009/9/ac" r="402" s="3" customFormat="true" x14ac:dyDescent="0.25">
      <c r="A402" s="380"/>
      <c r="B402" s="122"/>
      <c r="L402" s="122"/>
      <c r="V402" s="122"/>
      <c r="AF402" s="122"/>
      <c r="AP402" s="122"/>
      <c r="AZ402" s="122"/>
      <c r="BA402" s="122"/>
      <c r="BJ402" s="122"/>
      <c r="BT402" s="122"/>
      <c r="CD402" s="122"/>
      <c r="CN402" s="122"/>
      <c r="CX402" s="122"/>
      <c r="DH402" s="122"/>
      <c r="DR402" s="122"/>
      <c r="EB402" s="122"/>
      <c r="EL402" s="122"/>
      <c r="EV402" s="122"/>
      <c r="FF402" s="122"/>
      <c r="FP402" s="122"/>
      <c r="FZ402" s="122"/>
      <c r="GJ402" s="122"/>
      <c r="GT402" s="122"/>
      <c r="HD402" s="122"/>
      <c r="HN402" s="122"/>
      <c r="HX402" s="122"/>
    </row>
    <row xmlns:x14ac="http://schemas.microsoft.com/office/spreadsheetml/2009/9/ac" r="403" s="3" customFormat="true" x14ac:dyDescent="0.25">
      <c r="A403" s="380"/>
      <c r="B403" s="122"/>
      <c r="L403" s="122"/>
      <c r="V403" s="122"/>
      <c r="AF403" s="122"/>
      <c r="AP403" s="122"/>
      <c r="AZ403" s="122"/>
      <c r="BA403" s="122"/>
      <c r="BJ403" s="122"/>
      <c r="BT403" s="122"/>
      <c r="CD403" s="122"/>
      <c r="CN403" s="122"/>
      <c r="CX403" s="122"/>
      <c r="DH403" s="122"/>
      <c r="DR403" s="122"/>
      <c r="EB403" s="122"/>
      <c r="EL403" s="122"/>
      <c r="EV403" s="122"/>
      <c r="FF403" s="122"/>
      <c r="FP403" s="122"/>
      <c r="FZ403" s="122"/>
      <c r="GJ403" s="122"/>
      <c r="GT403" s="122"/>
      <c r="HD403" s="122"/>
      <c r="HN403" s="122"/>
      <c r="HX403" s="122"/>
    </row>
    <row xmlns:x14ac="http://schemas.microsoft.com/office/spreadsheetml/2009/9/ac" r="404" s="3" customFormat="true" x14ac:dyDescent="0.25">
      <c r="A404" s="380"/>
      <c r="B404" s="122"/>
      <c r="L404" s="122"/>
      <c r="V404" s="122"/>
      <c r="AF404" s="122"/>
      <c r="AP404" s="122"/>
      <c r="AZ404" s="122"/>
      <c r="BA404" s="122"/>
      <c r="BJ404" s="122"/>
      <c r="BT404" s="122"/>
      <c r="CD404" s="122"/>
      <c r="CN404" s="122"/>
      <c r="CX404" s="122"/>
      <c r="DH404" s="122"/>
      <c r="DR404" s="122"/>
      <c r="EB404" s="122"/>
      <c r="EL404" s="122"/>
      <c r="EV404" s="122"/>
      <c r="FF404" s="122"/>
      <c r="FP404" s="122"/>
      <c r="FZ404" s="122"/>
      <c r="GJ404" s="122"/>
      <c r="GT404" s="122"/>
      <c r="HD404" s="122"/>
      <c r="HN404" s="122"/>
      <c r="HX404" s="122"/>
    </row>
    <row xmlns:x14ac="http://schemas.microsoft.com/office/spreadsheetml/2009/9/ac" r="405" s="3" customFormat="true" x14ac:dyDescent="0.25">
      <c r="A405" s="380"/>
      <c r="B405" s="122"/>
      <c r="L405" s="122"/>
      <c r="V405" s="122"/>
      <c r="AF405" s="122"/>
      <c r="AP405" s="122"/>
      <c r="AZ405" s="122"/>
      <c r="BA405" s="122"/>
      <c r="BJ405" s="122"/>
      <c r="BT405" s="122"/>
      <c r="CD405" s="122"/>
      <c r="CN405" s="122"/>
      <c r="CX405" s="122"/>
      <c r="DH405" s="122"/>
      <c r="DR405" s="122"/>
      <c r="EB405" s="122"/>
      <c r="EL405" s="122"/>
      <c r="EV405" s="122"/>
      <c r="FF405" s="122"/>
      <c r="FP405" s="122"/>
      <c r="FZ405" s="122"/>
      <c r="GJ405" s="122"/>
      <c r="GT405" s="122"/>
      <c r="HD405" s="122"/>
      <c r="HN405" s="122"/>
      <c r="HX405" s="122"/>
    </row>
    <row xmlns:x14ac="http://schemas.microsoft.com/office/spreadsheetml/2009/9/ac" r="406" s="3" customFormat="true" x14ac:dyDescent="0.25">
      <c r="A406" s="380"/>
      <c r="B406" s="122"/>
      <c r="L406" s="122"/>
      <c r="V406" s="122"/>
      <c r="AF406" s="122"/>
      <c r="AP406" s="122"/>
      <c r="AZ406" s="122"/>
      <c r="BA406" s="122"/>
      <c r="BJ406" s="122"/>
      <c r="BT406" s="122"/>
      <c r="CD406" s="122"/>
      <c r="CN406" s="122"/>
      <c r="CX406" s="122"/>
      <c r="DH406" s="122"/>
      <c r="DR406" s="122"/>
      <c r="EB406" s="122"/>
      <c r="EL406" s="122"/>
      <c r="EV406" s="122"/>
      <c r="FF406" s="122"/>
      <c r="FP406" s="122"/>
      <c r="FZ406" s="122"/>
      <c r="GJ406" s="122"/>
      <c r="GT406" s="122"/>
      <c r="HD406" s="122"/>
      <c r="HN406" s="122"/>
      <c r="HX406" s="122"/>
    </row>
    <row xmlns:x14ac="http://schemas.microsoft.com/office/spreadsheetml/2009/9/ac" r="407" s="3" customFormat="true" x14ac:dyDescent="0.25">
      <c r="A407" s="380"/>
      <c r="B407" s="122"/>
      <c r="L407" s="122"/>
      <c r="V407" s="122"/>
      <c r="AF407" s="122"/>
      <c r="AP407" s="122"/>
      <c r="AZ407" s="122"/>
      <c r="BA407" s="122"/>
      <c r="BJ407" s="122"/>
      <c r="BT407" s="122"/>
      <c r="CD407" s="122"/>
      <c r="CN407" s="122"/>
      <c r="CX407" s="122"/>
      <c r="DH407" s="122"/>
      <c r="DR407" s="122"/>
      <c r="EB407" s="122"/>
      <c r="EL407" s="122"/>
      <c r="EV407" s="122"/>
      <c r="FF407" s="122"/>
      <c r="FP407" s="122"/>
      <c r="FZ407" s="122"/>
      <c r="GJ407" s="122"/>
      <c r="GT407" s="122"/>
      <c r="HD407" s="122"/>
      <c r="HN407" s="122"/>
      <c r="HX407" s="122"/>
    </row>
    <row xmlns:x14ac="http://schemas.microsoft.com/office/spreadsheetml/2009/9/ac" r="408" s="3" customFormat="true" x14ac:dyDescent="0.25">
      <c r="A408" s="380"/>
      <c r="B408" s="122"/>
      <c r="L408" s="122"/>
      <c r="V408" s="122"/>
      <c r="AF408" s="122"/>
      <c r="AP408" s="122"/>
      <c r="AZ408" s="122"/>
      <c r="BA408" s="122"/>
      <c r="BJ408" s="122"/>
      <c r="BT408" s="122"/>
      <c r="CD408" s="122"/>
      <c r="CN408" s="122"/>
      <c r="CX408" s="122"/>
      <c r="DH408" s="122"/>
      <c r="DR408" s="122"/>
      <c r="EB408" s="122"/>
      <c r="EL408" s="122"/>
      <c r="EV408" s="122"/>
      <c r="FF408" s="122"/>
      <c r="FP408" s="122"/>
      <c r="FZ408" s="122"/>
      <c r="GJ408" s="122"/>
      <c r="GT408" s="122"/>
      <c r="HD408" s="122"/>
      <c r="HN408" s="122"/>
      <c r="HX408" s="122"/>
    </row>
    <row xmlns:x14ac="http://schemas.microsoft.com/office/spreadsheetml/2009/9/ac" r="409" s="3" customFormat="true" x14ac:dyDescent="0.25">
      <c r="A409" s="380"/>
      <c r="B409" s="122"/>
      <c r="L409" s="122"/>
      <c r="V409" s="122"/>
      <c r="AF409" s="122"/>
      <c r="AP409" s="122"/>
      <c r="AZ409" s="122"/>
      <c r="BA409" s="122"/>
      <c r="BJ409" s="122"/>
      <c r="BT409" s="122"/>
      <c r="CD409" s="122"/>
      <c r="CN409" s="122"/>
      <c r="CX409" s="122"/>
      <c r="DH409" s="122"/>
      <c r="DR409" s="122"/>
      <c r="EB409" s="122"/>
      <c r="EL409" s="122"/>
      <c r="EV409" s="122"/>
      <c r="FF409" s="122"/>
      <c r="FP409" s="122"/>
      <c r="FZ409" s="122"/>
      <c r="GJ409" s="122"/>
      <c r="GT409" s="122"/>
      <c r="HD409" s="122"/>
      <c r="HN409" s="122"/>
      <c r="HX409" s="122"/>
    </row>
    <row xmlns:x14ac="http://schemas.microsoft.com/office/spreadsheetml/2009/9/ac" r="410" s="3" customFormat="true" x14ac:dyDescent="0.25">
      <c r="A410" s="380"/>
      <c r="B410" s="122"/>
      <c r="L410" s="122"/>
      <c r="V410" s="122"/>
      <c r="AF410" s="122"/>
      <c r="AP410" s="122"/>
      <c r="AZ410" s="122"/>
      <c r="BA410" s="122"/>
      <c r="BJ410" s="122"/>
      <c r="BT410" s="122"/>
      <c r="CD410" s="122"/>
      <c r="CN410" s="122"/>
      <c r="CX410" s="122"/>
      <c r="DH410" s="122"/>
      <c r="DR410" s="122"/>
      <c r="EB410" s="122"/>
      <c r="EL410" s="122"/>
      <c r="EV410" s="122"/>
      <c r="FF410" s="122"/>
      <c r="FP410" s="122"/>
      <c r="FZ410" s="122"/>
      <c r="GJ410" s="122"/>
      <c r="GT410" s="122"/>
      <c r="HD410" s="122"/>
      <c r="HN410" s="122"/>
      <c r="HX410" s="122"/>
    </row>
    <row xmlns:x14ac="http://schemas.microsoft.com/office/spreadsheetml/2009/9/ac" r="411" s="3" customFormat="true" x14ac:dyDescent="0.25">
      <c r="A411" s="380"/>
      <c r="B411" s="122"/>
      <c r="L411" s="122"/>
      <c r="V411" s="122"/>
      <c r="AF411" s="122"/>
      <c r="AP411" s="122"/>
      <c r="AZ411" s="122"/>
      <c r="BA411" s="122"/>
      <c r="BJ411" s="122"/>
      <c r="BT411" s="122"/>
      <c r="CD411" s="122"/>
      <c r="CN411" s="122"/>
      <c r="CX411" s="122"/>
      <c r="DH411" s="122"/>
      <c r="DR411" s="122"/>
      <c r="EB411" s="122"/>
      <c r="EL411" s="122"/>
      <c r="EV411" s="122"/>
      <c r="FF411" s="122"/>
      <c r="FP411" s="122"/>
      <c r="FZ411" s="122"/>
      <c r="GJ411" s="122"/>
      <c r="GT411" s="122"/>
      <c r="HD411" s="122"/>
      <c r="HN411" s="122"/>
      <c r="HX411" s="122"/>
    </row>
    <row xmlns:x14ac="http://schemas.microsoft.com/office/spreadsheetml/2009/9/ac" r="412" s="3" customFormat="true" x14ac:dyDescent="0.25">
      <c r="A412" s="380"/>
      <c r="B412" s="122"/>
      <c r="L412" s="122"/>
      <c r="V412" s="122"/>
      <c r="AF412" s="122"/>
      <c r="AP412" s="122"/>
      <c r="AZ412" s="122"/>
      <c r="BA412" s="122"/>
      <c r="BJ412" s="122"/>
      <c r="BT412" s="122"/>
      <c r="CD412" s="122"/>
      <c r="CN412" s="122"/>
      <c r="CX412" s="122"/>
      <c r="DH412" s="122"/>
      <c r="DR412" s="122"/>
      <c r="EB412" s="122"/>
      <c r="EL412" s="122"/>
      <c r="EV412" s="122"/>
      <c r="FF412" s="122"/>
      <c r="FP412" s="122"/>
      <c r="FZ412" s="122"/>
      <c r="GJ412" s="122"/>
      <c r="GT412" s="122"/>
      <c r="HD412" s="122"/>
      <c r="HN412" s="122"/>
      <c r="HX412" s="122"/>
    </row>
    <row xmlns:x14ac="http://schemas.microsoft.com/office/spreadsheetml/2009/9/ac" r="413" s="3" customFormat="true" x14ac:dyDescent="0.25">
      <c r="A413" s="380"/>
      <c r="B413" s="122"/>
      <c r="L413" s="122"/>
      <c r="V413" s="122"/>
      <c r="AF413" s="122"/>
      <c r="AP413" s="122"/>
      <c r="AZ413" s="122"/>
      <c r="BA413" s="122"/>
      <c r="BJ413" s="122"/>
      <c r="BT413" s="122"/>
      <c r="CD413" s="122"/>
      <c r="CN413" s="122"/>
      <c r="CX413" s="122"/>
      <c r="DH413" s="122"/>
      <c r="DR413" s="122"/>
      <c r="EB413" s="122"/>
      <c r="EL413" s="122"/>
      <c r="EV413" s="122"/>
      <c r="FF413" s="122"/>
      <c r="FP413" s="122"/>
      <c r="FZ413" s="122"/>
      <c r="GJ413" s="122"/>
      <c r="GT413" s="122"/>
      <c r="HD413" s="122"/>
      <c r="HN413" s="122"/>
      <c r="HX413" s="122"/>
    </row>
    <row xmlns:x14ac="http://schemas.microsoft.com/office/spreadsheetml/2009/9/ac" r="414" s="3" customFormat="true" x14ac:dyDescent="0.25">
      <c r="A414" s="380"/>
      <c r="B414" s="122"/>
      <c r="L414" s="122"/>
      <c r="V414" s="122"/>
      <c r="AF414" s="122"/>
      <c r="AP414" s="122"/>
      <c r="AZ414" s="122"/>
      <c r="BA414" s="122"/>
      <c r="BJ414" s="122"/>
      <c r="BT414" s="122"/>
      <c r="CD414" s="122"/>
      <c r="CN414" s="122"/>
      <c r="CX414" s="122"/>
      <c r="DH414" s="122"/>
      <c r="DR414" s="122"/>
      <c r="EB414" s="122"/>
      <c r="EL414" s="122"/>
      <c r="EV414" s="122"/>
      <c r="FF414" s="122"/>
      <c r="FP414" s="122"/>
      <c r="FZ414" s="122"/>
      <c r="GJ414" s="122"/>
      <c r="GT414" s="122"/>
      <c r="HD414" s="122"/>
      <c r="HN414" s="122"/>
      <c r="HX414" s="122"/>
    </row>
    <row xmlns:x14ac="http://schemas.microsoft.com/office/spreadsheetml/2009/9/ac" r="415" s="3" customFormat="true" x14ac:dyDescent="0.25">
      <c r="A415" s="380"/>
      <c r="B415" s="122"/>
      <c r="L415" s="122"/>
      <c r="V415" s="122"/>
      <c r="AF415" s="122"/>
      <c r="AP415" s="122"/>
      <c r="AZ415" s="122"/>
      <c r="BA415" s="122"/>
      <c r="BJ415" s="122"/>
      <c r="BT415" s="122"/>
      <c r="CD415" s="122"/>
      <c r="CN415" s="122"/>
      <c r="CX415" s="122"/>
      <c r="DH415" s="122"/>
      <c r="DR415" s="122"/>
      <c r="EB415" s="122"/>
      <c r="EL415" s="122"/>
      <c r="EV415" s="122"/>
      <c r="FF415" s="122"/>
      <c r="FP415" s="122"/>
      <c r="FZ415" s="122"/>
      <c r="GJ415" s="122"/>
      <c r="GT415" s="122"/>
      <c r="HD415" s="122"/>
      <c r="HN415" s="122"/>
      <c r="HX415" s="122"/>
    </row>
    <row xmlns:x14ac="http://schemas.microsoft.com/office/spreadsheetml/2009/9/ac" r="416" s="3" customFormat="true" x14ac:dyDescent="0.25">
      <c r="A416" s="380"/>
      <c r="B416" s="122"/>
      <c r="L416" s="122"/>
      <c r="V416" s="122"/>
      <c r="AF416" s="122"/>
      <c r="AP416" s="122"/>
      <c r="AZ416" s="122"/>
      <c r="BA416" s="122"/>
      <c r="BJ416" s="122"/>
      <c r="BT416" s="122"/>
      <c r="CD416" s="122"/>
      <c r="CN416" s="122"/>
      <c r="CX416" s="122"/>
      <c r="DH416" s="122"/>
      <c r="DR416" s="122"/>
      <c r="EB416" s="122"/>
      <c r="EL416" s="122"/>
      <c r="EV416" s="122"/>
      <c r="FF416" s="122"/>
      <c r="FP416" s="122"/>
      <c r="FZ416" s="122"/>
      <c r="GJ416" s="122"/>
      <c r="GT416" s="122"/>
      <c r="HD416" s="122"/>
      <c r="HN416" s="122"/>
      <c r="HX416" s="122"/>
    </row>
    <row xmlns:x14ac="http://schemas.microsoft.com/office/spreadsheetml/2009/9/ac" r="417" s="3" customFormat="true" x14ac:dyDescent="0.25">
      <c r="A417" s="380"/>
      <c r="B417" s="122"/>
      <c r="L417" s="122"/>
      <c r="V417" s="122"/>
      <c r="AF417" s="122"/>
      <c r="AP417" s="122"/>
      <c r="AZ417" s="122"/>
      <c r="BA417" s="122"/>
      <c r="BJ417" s="122"/>
      <c r="BT417" s="122"/>
      <c r="CD417" s="122"/>
      <c r="CN417" s="122"/>
      <c r="CX417" s="122"/>
      <c r="DH417" s="122"/>
      <c r="DR417" s="122"/>
      <c r="EB417" s="122"/>
      <c r="EL417" s="122"/>
      <c r="EV417" s="122"/>
      <c r="FF417" s="122"/>
      <c r="FP417" s="122"/>
      <c r="FZ417" s="122"/>
      <c r="GJ417" s="122"/>
      <c r="GT417" s="122"/>
      <c r="HD417" s="122"/>
      <c r="HN417" s="122"/>
      <c r="HX417" s="122"/>
    </row>
    <row xmlns:x14ac="http://schemas.microsoft.com/office/spreadsheetml/2009/9/ac" r="418" s="3" customFormat="true" x14ac:dyDescent="0.25">
      <c r="A418" s="380"/>
      <c r="B418" s="122"/>
      <c r="L418" s="122"/>
      <c r="V418" s="122"/>
      <c r="AF418" s="122"/>
      <c r="AP418" s="122"/>
      <c r="AZ418" s="122"/>
      <c r="BA418" s="122"/>
      <c r="BJ418" s="122"/>
      <c r="BT418" s="122"/>
      <c r="CD418" s="122"/>
      <c r="CN418" s="122"/>
      <c r="CX418" s="122"/>
      <c r="DH418" s="122"/>
      <c r="DR418" s="122"/>
      <c r="EB418" s="122"/>
      <c r="EL418" s="122"/>
      <c r="EV418" s="122"/>
      <c r="FF418" s="122"/>
      <c r="FP418" s="122"/>
      <c r="FZ418" s="122"/>
      <c r="GJ418" s="122"/>
      <c r="GT418" s="122"/>
      <c r="HD418" s="122"/>
      <c r="HN418" s="122"/>
      <c r="HX418" s="122"/>
    </row>
    <row xmlns:x14ac="http://schemas.microsoft.com/office/spreadsheetml/2009/9/ac" r="419" s="3" customFormat="true" x14ac:dyDescent="0.25">
      <c r="A419" s="380"/>
      <c r="B419" s="122"/>
      <c r="L419" s="122"/>
      <c r="V419" s="122"/>
      <c r="AF419" s="122"/>
      <c r="AP419" s="122"/>
      <c r="AZ419" s="122"/>
      <c r="BA419" s="122"/>
      <c r="BJ419" s="122"/>
      <c r="BT419" s="122"/>
      <c r="CD419" s="122"/>
      <c r="CN419" s="122"/>
      <c r="CX419" s="122"/>
      <c r="DH419" s="122"/>
      <c r="DR419" s="122"/>
      <c r="EB419" s="122"/>
      <c r="EL419" s="122"/>
      <c r="EV419" s="122"/>
      <c r="FF419" s="122"/>
      <c r="FP419" s="122"/>
      <c r="FZ419" s="122"/>
      <c r="GJ419" s="122"/>
      <c r="GT419" s="122"/>
      <c r="HD419" s="122"/>
      <c r="HN419" s="122"/>
      <c r="HX419" s="122"/>
    </row>
    <row xmlns:x14ac="http://schemas.microsoft.com/office/spreadsheetml/2009/9/ac" r="420" s="3" customFormat="true" x14ac:dyDescent="0.25">
      <c r="A420" s="380"/>
      <c r="B420" s="122"/>
      <c r="L420" s="122"/>
      <c r="V420" s="122"/>
      <c r="AF420" s="122"/>
      <c r="AP420" s="122"/>
      <c r="AZ420" s="122"/>
      <c r="BA420" s="122"/>
      <c r="BJ420" s="122"/>
      <c r="BT420" s="122"/>
      <c r="CD420" s="122"/>
      <c r="CN420" s="122"/>
      <c r="CX420" s="122"/>
      <c r="DH420" s="122"/>
      <c r="DR420" s="122"/>
      <c r="EB420" s="122"/>
      <c r="EL420" s="122"/>
      <c r="EV420" s="122"/>
      <c r="FF420" s="122"/>
      <c r="FP420" s="122"/>
      <c r="FZ420" s="122"/>
      <c r="GJ420" s="122"/>
      <c r="GT420" s="122"/>
      <c r="HD420" s="122"/>
      <c r="HN420" s="122"/>
      <c r="HX420" s="122"/>
    </row>
    <row xmlns:x14ac="http://schemas.microsoft.com/office/spreadsheetml/2009/9/ac" r="421" s="3" customFormat="true" x14ac:dyDescent="0.25">
      <c r="A421" s="380"/>
      <c r="B421" s="122"/>
      <c r="L421" s="122"/>
      <c r="V421" s="122"/>
      <c r="AF421" s="122"/>
      <c r="AP421" s="122"/>
      <c r="AZ421" s="122"/>
      <c r="BA421" s="122"/>
      <c r="BJ421" s="122"/>
      <c r="BT421" s="122"/>
      <c r="CD421" s="122"/>
      <c r="CN421" s="122"/>
      <c r="CX421" s="122"/>
      <c r="DH421" s="122"/>
      <c r="DR421" s="122"/>
      <c r="EB421" s="122"/>
      <c r="EL421" s="122"/>
      <c r="EV421" s="122"/>
      <c r="FF421" s="122"/>
      <c r="FP421" s="122"/>
      <c r="FZ421" s="122"/>
      <c r="GJ421" s="122"/>
      <c r="GT421" s="122"/>
      <c r="HD421" s="122"/>
      <c r="HN421" s="122"/>
      <c r="HX421" s="122"/>
    </row>
    <row xmlns:x14ac="http://schemas.microsoft.com/office/spreadsheetml/2009/9/ac" r="422" s="3" customFormat="true" x14ac:dyDescent="0.25">
      <c r="A422" s="380"/>
      <c r="B422" s="122"/>
      <c r="L422" s="122"/>
      <c r="V422" s="122"/>
      <c r="AF422" s="122"/>
      <c r="AP422" s="122"/>
      <c r="AZ422" s="122"/>
      <c r="BA422" s="122"/>
      <c r="BJ422" s="122"/>
      <c r="BT422" s="122"/>
      <c r="CD422" s="122"/>
      <c r="CN422" s="122"/>
      <c r="CX422" s="122"/>
      <c r="DH422" s="122"/>
      <c r="DR422" s="122"/>
      <c r="EB422" s="122"/>
      <c r="EL422" s="122"/>
      <c r="EV422" s="122"/>
      <c r="FF422" s="122"/>
      <c r="FP422" s="122"/>
      <c r="FZ422" s="122"/>
      <c r="GJ422" s="122"/>
      <c r="GT422" s="122"/>
      <c r="HD422" s="122"/>
      <c r="HN422" s="122"/>
      <c r="HX422" s="122"/>
    </row>
    <row xmlns:x14ac="http://schemas.microsoft.com/office/spreadsheetml/2009/9/ac" r="423" s="3" customFormat="true" x14ac:dyDescent="0.25">
      <c r="A423" s="380"/>
      <c r="B423" s="122"/>
      <c r="L423" s="122"/>
      <c r="V423" s="122"/>
      <c r="AF423" s="122"/>
      <c r="AP423" s="122"/>
      <c r="AZ423" s="122"/>
      <c r="BA423" s="122"/>
      <c r="BJ423" s="122"/>
      <c r="BT423" s="122"/>
      <c r="CD423" s="122"/>
      <c r="CN423" s="122"/>
      <c r="CX423" s="122"/>
      <c r="DH423" s="122"/>
      <c r="DR423" s="122"/>
      <c r="EB423" s="122"/>
      <c r="EL423" s="122"/>
      <c r="EV423" s="122"/>
      <c r="FF423" s="122"/>
      <c r="FP423" s="122"/>
      <c r="FZ423" s="122"/>
      <c r="GJ423" s="122"/>
      <c r="GT423" s="122"/>
      <c r="HD423" s="122"/>
      <c r="HN423" s="122"/>
      <c r="HX423" s="122"/>
    </row>
    <row xmlns:x14ac="http://schemas.microsoft.com/office/spreadsheetml/2009/9/ac" r="424" s="3" customFormat="true" x14ac:dyDescent="0.25">
      <c r="A424" s="380"/>
      <c r="B424" s="122"/>
      <c r="L424" s="122"/>
      <c r="V424" s="122"/>
      <c r="AF424" s="122"/>
      <c r="AP424" s="122"/>
      <c r="AZ424" s="122"/>
      <c r="BA424" s="122"/>
      <c r="BJ424" s="122"/>
      <c r="BT424" s="122"/>
      <c r="CD424" s="122"/>
      <c r="CN424" s="122"/>
      <c r="CX424" s="122"/>
      <c r="DH424" s="122"/>
      <c r="DR424" s="122"/>
      <c r="EB424" s="122"/>
      <c r="EL424" s="122"/>
      <c r="EV424" s="122"/>
      <c r="FF424" s="122"/>
      <c r="FP424" s="122"/>
      <c r="FZ424" s="122"/>
      <c r="GJ424" s="122"/>
      <c r="GT424" s="122"/>
      <c r="HD424" s="122"/>
      <c r="HN424" s="122"/>
      <c r="HX424" s="122"/>
    </row>
    <row xmlns:x14ac="http://schemas.microsoft.com/office/spreadsheetml/2009/9/ac" r="425" s="3" customFormat="true" x14ac:dyDescent="0.25">
      <c r="A425" s="380"/>
      <c r="B425" s="122"/>
      <c r="L425" s="122"/>
      <c r="V425" s="122"/>
      <c r="AF425" s="122"/>
      <c r="AP425" s="122"/>
      <c r="AZ425" s="122"/>
      <c r="BA425" s="122"/>
      <c r="BJ425" s="122"/>
      <c r="BT425" s="122"/>
      <c r="CD425" s="122"/>
      <c r="CN425" s="122"/>
      <c r="CX425" s="122"/>
      <c r="DH425" s="122"/>
      <c r="DR425" s="122"/>
      <c r="EB425" s="122"/>
      <c r="EL425" s="122"/>
      <c r="EV425" s="122"/>
      <c r="FF425" s="122"/>
      <c r="FP425" s="122"/>
      <c r="FZ425" s="122"/>
      <c r="GJ425" s="122"/>
      <c r="GT425" s="122"/>
      <c r="HD425" s="122"/>
      <c r="HN425" s="122"/>
      <c r="HX425" s="122"/>
    </row>
    <row xmlns:x14ac="http://schemas.microsoft.com/office/spreadsheetml/2009/9/ac" r="426" s="3" customFormat="true" x14ac:dyDescent="0.25">
      <c r="A426" s="380"/>
      <c r="B426" s="122"/>
      <c r="L426" s="122"/>
      <c r="V426" s="122"/>
      <c r="AF426" s="122"/>
      <c r="AP426" s="122"/>
      <c r="AZ426" s="122"/>
      <c r="BA426" s="122"/>
      <c r="BJ426" s="122"/>
      <c r="BT426" s="122"/>
      <c r="CD426" s="122"/>
      <c r="CN426" s="122"/>
      <c r="CX426" s="122"/>
      <c r="DH426" s="122"/>
      <c r="DR426" s="122"/>
      <c r="EB426" s="122"/>
      <c r="EL426" s="122"/>
      <c r="EV426" s="122"/>
      <c r="FF426" s="122"/>
      <c r="FP426" s="122"/>
      <c r="FZ426" s="122"/>
      <c r="GJ426" s="122"/>
      <c r="GT426" s="122"/>
      <c r="HD426" s="122"/>
      <c r="HN426" s="122"/>
      <c r="HX426" s="122"/>
    </row>
    <row xmlns:x14ac="http://schemas.microsoft.com/office/spreadsheetml/2009/9/ac" r="427" s="3" customFormat="true" x14ac:dyDescent="0.25">
      <c r="A427" s="380"/>
      <c r="B427" s="122"/>
      <c r="L427" s="122"/>
      <c r="V427" s="122"/>
      <c r="AF427" s="122"/>
      <c r="AP427" s="122"/>
      <c r="AZ427" s="122"/>
      <c r="BA427" s="122"/>
      <c r="BJ427" s="122"/>
      <c r="BT427" s="122"/>
      <c r="CD427" s="122"/>
      <c r="CN427" s="122"/>
      <c r="CX427" s="122"/>
      <c r="DH427" s="122"/>
      <c r="DR427" s="122"/>
      <c r="EB427" s="122"/>
      <c r="EL427" s="122"/>
      <c r="EV427" s="122"/>
      <c r="FF427" s="122"/>
      <c r="FP427" s="122"/>
      <c r="FZ427" s="122"/>
      <c r="GJ427" s="122"/>
      <c r="GT427" s="122"/>
      <c r="HD427" s="122"/>
      <c r="HN427" s="122"/>
      <c r="HX427" s="122"/>
    </row>
    <row xmlns:x14ac="http://schemas.microsoft.com/office/spreadsheetml/2009/9/ac" r="428" s="3" customFormat="true" x14ac:dyDescent="0.25">
      <c r="A428" s="380"/>
      <c r="B428" s="122"/>
      <c r="L428" s="122"/>
      <c r="V428" s="122"/>
      <c r="AF428" s="122"/>
      <c r="AP428" s="122"/>
      <c r="AZ428" s="122"/>
      <c r="BA428" s="122"/>
      <c r="BJ428" s="122"/>
      <c r="BT428" s="122"/>
      <c r="CD428" s="122"/>
      <c r="CN428" s="122"/>
      <c r="CX428" s="122"/>
      <c r="DH428" s="122"/>
      <c r="DR428" s="122"/>
      <c r="EB428" s="122"/>
      <c r="EL428" s="122"/>
      <c r="EV428" s="122"/>
      <c r="FF428" s="122"/>
      <c r="FP428" s="122"/>
      <c r="FZ428" s="122"/>
      <c r="GJ428" s="122"/>
      <c r="GT428" s="122"/>
      <c r="HD428" s="122"/>
      <c r="HN428" s="122"/>
      <c r="HX428" s="122"/>
    </row>
    <row xmlns:x14ac="http://schemas.microsoft.com/office/spreadsheetml/2009/9/ac" r="429" s="3" customFormat="true" x14ac:dyDescent="0.25">
      <c r="A429" s="380"/>
      <c r="B429" s="122"/>
      <c r="L429" s="122"/>
      <c r="V429" s="122"/>
      <c r="AF429" s="122"/>
      <c r="AP429" s="122"/>
      <c r="AZ429" s="122"/>
      <c r="BA429" s="122"/>
      <c r="BJ429" s="122"/>
      <c r="BT429" s="122"/>
      <c r="CD429" s="122"/>
      <c r="CN429" s="122"/>
      <c r="CX429" s="122"/>
      <c r="DH429" s="122"/>
      <c r="DR429" s="122"/>
      <c r="EB429" s="122"/>
      <c r="EL429" s="122"/>
      <c r="EV429" s="122"/>
      <c r="FF429" s="122"/>
      <c r="FP429" s="122"/>
      <c r="FZ429" s="122"/>
      <c r="GJ429" s="122"/>
      <c r="GT429" s="122"/>
      <c r="HD429" s="122"/>
      <c r="HN429" s="122"/>
      <c r="HX429" s="122"/>
    </row>
    <row xmlns:x14ac="http://schemas.microsoft.com/office/spreadsheetml/2009/9/ac" r="430" s="3" customFormat="true" x14ac:dyDescent="0.25">
      <c r="A430" s="380"/>
      <c r="B430" s="122"/>
      <c r="L430" s="122"/>
      <c r="V430" s="122"/>
      <c r="AF430" s="122"/>
      <c r="AP430" s="122"/>
      <c r="AZ430" s="122"/>
      <c r="BA430" s="122"/>
      <c r="BJ430" s="122"/>
      <c r="BT430" s="122"/>
      <c r="CD430" s="122"/>
      <c r="CN430" s="122"/>
      <c r="CX430" s="122"/>
      <c r="DH430" s="122"/>
      <c r="DR430" s="122"/>
      <c r="EB430" s="122"/>
      <c r="EL430" s="122"/>
      <c r="EV430" s="122"/>
      <c r="FF430" s="122"/>
      <c r="FP430" s="122"/>
      <c r="FZ430" s="122"/>
      <c r="GJ430" s="122"/>
      <c r="GT430" s="122"/>
      <c r="HD430" s="122"/>
      <c r="HN430" s="122"/>
      <c r="HX430" s="122"/>
    </row>
    <row xmlns:x14ac="http://schemas.microsoft.com/office/spreadsheetml/2009/9/ac" r="431" s="3" customFormat="true" x14ac:dyDescent="0.25">
      <c r="A431" s="380"/>
      <c r="B431" s="122"/>
      <c r="L431" s="122"/>
      <c r="V431" s="122"/>
      <c r="AF431" s="122"/>
      <c r="AP431" s="122"/>
      <c r="AZ431" s="122"/>
      <c r="BA431" s="122"/>
      <c r="BJ431" s="122"/>
      <c r="BT431" s="122"/>
      <c r="CD431" s="122"/>
      <c r="CN431" s="122"/>
      <c r="CX431" s="122"/>
      <c r="DH431" s="122"/>
      <c r="DR431" s="122"/>
      <c r="EB431" s="122"/>
      <c r="EL431" s="122"/>
      <c r="EV431" s="122"/>
      <c r="FF431" s="122"/>
      <c r="FP431" s="122"/>
      <c r="FZ431" s="122"/>
      <c r="GJ431" s="122"/>
      <c r="GT431" s="122"/>
      <c r="HD431" s="122"/>
      <c r="HN431" s="122"/>
      <c r="HX431" s="122"/>
    </row>
    <row xmlns:x14ac="http://schemas.microsoft.com/office/spreadsheetml/2009/9/ac" r="432" s="3" customFormat="true" x14ac:dyDescent="0.25">
      <c r="A432" s="380"/>
      <c r="B432" s="122"/>
      <c r="L432" s="122"/>
      <c r="V432" s="122"/>
      <c r="AF432" s="122"/>
      <c r="AP432" s="122"/>
      <c r="AZ432" s="122"/>
      <c r="BA432" s="122"/>
      <c r="BJ432" s="122"/>
      <c r="BT432" s="122"/>
      <c r="CD432" s="122"/>
      <c r="CN432" s="122"/>
      <c r="CX432" s="122"/>
      <c r="DH432" s="122"/>
      <c r="DR432" s="122"/>
      <c r="EB432" s="122"/>
      <c r="EL432" s="122"/>
      <c r="EV432" s="122"/>
      <c r="FF432" s="122"/>
      <c r="FP432" s="122"/>
      <c r="FZ432" s="122"/>
      <c r="GJ432" s="122"/>
      <c r="GT432" s="122"/>
      <c r="HD432" s="122"/>
      <c r="HN432" s="122"/>
      <c r="HX432" s="122"/>
    </row>
    <row xmlns:x14ac="http://schemas.microsoft.com/office/spreadsheetml/2009/9/ac" r="433" s="3" customFormat="true" x14ac:dyDescent="0.25">
      <c r="A433" s="380"/>
      <c r="B433" s="122"/>
      <c r="L433" s="122"/>
      <c r="V433" s="122"/>
      <c r="AF433" s="122"/>
      <c r="AP433" s="122"/>
      <c r="AZ433" s="122"/>
      <c r="BA433" s="122"/>
      <c r="BJ433" s="122"/>
      <c r="BT433" s="122"/>
      <c r="CD433" s="122"/>
      <c r="CN433" s="122"/>
      <c r="CX433" s="122"/>
      <c r="DH433" s="122"/>
      <c r="DR433" s="122"/>
      <c r="EB433" s="122"/>
      <c r="EL433" s="122"/>
      <c r="EV433" s="122"/>
      <c r="FF433" s="122"/>
      <c r="FP433" s="122"/>
      <c r="FZ433" s="122"/>
      <c r="GJ433" s="122"/>
      <c r="GT433" s="122"/>
      <c r="HD433" s="122"/>
      <c r="HN433" s="122"/>
      <c r="HX433" s="122"/>
    </row>
    <row xmlns:x14ac="http://schemas.microsoft.com/office/spreadsheetml/2009/9/ac" r="434" s="3" customFormat="true" x14ac:dyDescent="0.25">
      <c r="A434" s="380"/>
      <c r="B434" s="122"/>
      <c r="L434" s="122"/>
      <c r="V434" s="122"/>
      <c r="AF434" s="122"/>
      <c r="AP434" s="122"/>
      <c r="AZ434" s="122"/>
      <c r="BA434" s="122"/>
      <c r="BJ434" s="122"/>
      <c r="BT434" s="122"/>
      <c r="CD434" s="122"/>
      <c r="CN434" s="122"/>
      <c r="CX434" s="122"/>
      <c r="DH434" s="122"/>
      <c r="DR434" s="122"/>
      <c r="EB434" s="122"/>
      <c r="EL434" s="122"/>
      <c r="EV434" s="122"/>
      <c r="FF434" s="122"/>
      <c r="FP434" s="122"/>
      <c r="FZ434" s="122"/>
      <c r="GJ434" s="122"/>
      <c r="GT434" s="122"/>
      <c r="HD434" s="122"/>
      <c r="HN434" s="122"/>
      <c r="HX434" s="122"/>
    </row>
    <row xmlns:x14ac="http://schemas.microsoft.com/office/spreadsheetml/2009/9/ac" r="435" s="3" customFormat="true" x14ac:dyDescent="0.25">
      <c r="A435" s="380"/>
      <c r="B435" s="122"/>
      <c r="L435" s="122"/>
      <c r="V435" s="122"/>
      <c r="AF435" s="122"/>
      <c r="AP435" s="122"/>
      <c r="AZ435" s="122"/>
      <c r="BA435" s="122"/>
      <c r="BJ435" s="122"/>
      <c r="BT435" s="122"/>
      <c r="CD435" s="122"/>
      <c r="CN435" s="122"/>
      <c r="CX435" s="122"/>
      <c r="DH435" s="122"/>
      <c r="DR435" s="122"/>
      <c r="EB435" s="122"/>
      <c r="EL435" s="122"/>
      <c r="EV435" s="122"/>
      <c r="FF435" s="122"/>
      <c r="FP435" s="122"/>
      <c r="FZ435" s="122"/>
      <c r="GJ435" s="122"/>
      <c r="GT435" s="122"/>
      <c r="HD435" s="122"/>
      <c r="HN435" s="122"/>
      <c r="HX435" s="122"/>
    </row>
    <row xmlns:x14ac="http://schemas.microsoft.com/office/spreadsheetml/2009/9/ac" r="436" s="3" customFormat="true" x14ac:dyDescent="0.25">
      <c r="A436" s="380"/>
      <c r="B436" s="122"/>
      <c r="L436" s="122"/>
      <c r="V436" s="122"/>
      <c r="AF436" s="122"/>
      <c r="AP436" s="122"/>
      <c r="AZ436" s="122"/>
      <c r="BA436" s="122"/>
      <c r="BJ436" s="122"/>
      <c r="BT436" s="122"/>
      <c r="CD436" s="122"/>
      <c r="CN436" s="122"/>
      <c r="CX436" s="122"/>
      <c r="DH436" s="122"/>
      <c r="DR436" s="122"/>
      <c r="EB436" s="122"/>
      <c r="EL436" s="122"/>
      <c r="EV436" s="122"/>
      <c r="FF436" s="122"/>
      <c r="FP436" s="122"/>
      <c r="FZ436" s="122"/>
      <c r="GJ436" s="122"/>
      <c r="GT436" s="122"/>
      <c r="HD436" s="122"/>
      <c r="HN436" s="122"/>
      <c r="HX436" s="122"/>
    </row>
    <row xmlns:x14ac="http://schemas.microsoft.com/office/spreadsheetml/2009/9/ac" r="437" s="3" customFormat="true" x14ac:dyDescent="0.25">
      <c r="A437" s="380"/>
      <c r="B437" s="122"/>
      <c r="L437" s="122"/>
      <c r="V437" s="122"/>
      <c r="AF437" s="122"/>
      <c r="AP437" s="122"/>
      <c r="AZ437" s="122"/>
      <c r="BA437" s="122"/>
      <c r="BJ437" s="122"/>
      <c r="BT437" s="122"/>
      <c r="CD437" s="122"/>
      <c r="CN437" s="122"/>
      <c r="CX437" s="122"/>
      <c r="DH437" s="122"/>
      <c r="DR437" s="122"/>
      <c r="EB437" s="122"/>
      <c r="EL437" s="122"/>
      <c r="EV437" s="122"/>
      <c r="FF437" s="122"/>
      <c r="FP437" s="122"/>
      <c r="FZ437" s="122"/>
      <c r="GJ437" s="122"/>
      <c r="GT437" s="122"/>
      <c r="HD437" s="122"/>
      <c r="HN437" s="122"/>
      <c r="HX437" s="122"/>
    </row>
    <row xmlns:x14ac="http://schemas.microsoft.com/office/spreadsheetml/2009/9/ac" r="438" s="3" customFormat="true" x14ac:dyDescent="0.25">
      <c r="A438" s="380"/>
      <c r="B438" s="122"/>
      <c r="L438" s="122"/>
      <c r="V438" s="122"/>
      <c r="AF438" s="122"/>
      <c r="AP438" s="122"/>
      <c r="AZ438" s="122"/>
      <c r="BA438" s="122"/>
      <c r="BJ438" s="122"/>
      <c r="BT438" s="122"/>
      <c r="CD438" s="122"/>
      <c r="CN438" s="122"/>
      <c r="CX438" s="122"/>
      <c r="DH438" s="122"/>
      <c r="DR438" s="122"/>
      <c r="EB438" s="122"/>
      <c r="EL438" s="122"/>
      <c r="EV438" s="122"/>
      <c r="FF438" s="122"/>
      <c r="FP438" s="122"/>
      <c r="FZ438" s="122"/>
      <c r="GJ438" s="122"/>
      <c r="GT438" s="122"/>
      <c r="HD438" s="122"/>
      <c r="HN438" s="122"/>
      <c r="HX438" s="122"/>
    </row>
    <row xmlns:x14ac="http://schemas.microsoft.com/office/spreadsheetml/2009/9/ac" r="439" s="3" customFormat="true" x14ac:dyDescent="0.25">
      <c r="A439" s="380"/>
      <c r="B439" s="122"/>
      <c r="L439" s="122"/>
      <c r="V439" s="122"/>
      <c r="AF439" s="122"/>
      <c r="AP439" s="122"/>
      <c r="AZ439" s="122"/>
      <c r="BA439" s="122"/>
      <c r="BJ439" s="122"/>
      <c r="BT439" s="122"/>
      <c r="CD439" s="122"/>
      <c r="CN439" s="122"/>
      <c r="CX439" s="122"/>
      <c r="DH439" s="122"/>
      <c r="DR439" s="122"/>
      <c r="EB439" s="122"/>
      <c r="EL439" s="122"/>
      <c r="EV439" s="122"/>
      <c r="FF439" s="122"/>
      <c r="FP439" s="122"/>
      <c r="FZ439" s="122"/>
      <c r="GJ439" s="122"/>
      <c r="GT439" s="122"/>
      <c r="HD439" s="122"/>
      <c r="HN439" s="122"/>
      <c r="HX439" s="122"/>
    </row>
    <row xmlns:x14ac="http://schemas.microsoft.com/office/spreadsheetml/2009/9/ac" r="440" s="3" customFormat="true" x14ac:dyDescent="0.25">
      <c r="A440" s="380"/>
      <c r="B440" s="122"/>
      <c r="L440" s="122"/>
      <c r="V440" s="122"/>
      <c r="AF440" s="122"/>
      <c r="AP440" s="122"/>
      <c r="AZ440" s="122"/>
      <c r="BA440" s="122"/>
      <c r="BJ440" s="122"/>
      <c r="BT440" s="122"/>
      <c r="CD440" s="122"/>
      <c r="CN440" s="122"/>
      <c r="CX440" s="122"/>
      <c r="DH440" s="122"/>
      <c r="DR440" s="122"/>
      <c r="EB440" s="122"/>
      <c r="EL440" s="122"/>
      <c r="EV440" s="122"/>
      <c r="FF440" s="122"/>
      <c r="FP440" s="122"/>
      <c r="FZ440" s="122"/>
      <c r="GJ440" s="122"/>
      <c r="GT440" s="122"/>
      <c r="HD440" s="122"/>
      <c r="HN440" s="122"/>
      <c r="HX440" s="122"/>
    </row>
    <row xmlns:x14ac="http://schemas.microsoft.com/office/spreadsheetml/2009/9/ac" r="441" s="3" customFormat="true" x14ac:dyDescent="0.25">
      <c r="A441" s="380"/>
      <c r="B441" s="122"/>
      <c r="L441" s="122"/>
      <c r="V441" s="122"/>
      <c r="AF441" s="122"/>
      <c r="AP441" s="122"/>
      <c r="AZ441" s="122"/>
      <c r="BA441" s="122"/>
      <c r="BJ441" s="122"/>
      <c r="BT441" s="122"/>
      <c r="CD441" s="122"/>
      <c r="CN441" s="122"/>
      <c r="CX441" s="122"/>
      <c r="DH441" s="122"/>
      <c r="DR441" s="122"/>
      <c r="EB441" s="122"/>
      <c r="EL441" s="122"/>
      <c r="EV441" s="122"/>
      <c r="FF441" s="122"/>
      <c r="FP441" s="122"/>
      <c r="FZ441" s="122"/>
      <c r="GJ441" s="122"/>
      <c r="GT441" s="122"/>
      <c r="HD441" s="122"/>
      <c r="HN441" s="122"/>
      <c r="HX441" s="122"/>
    </row>
    <row xmlns:x14ac="http://schemas.microsoft.com/office/spreadsheetml/2009/9/ac" r="442" s="3" customFormat="true" x14ac:dyDescent="0.25">
      <c r="A442" s="380"/>
      <c r="B442" s="122"/>
      <c r="L442" s="122"/>
      <c r="V442" s="122"/>
      <c r="AF442" s="122"/>
      <c r="AP442" s="122"/>
      <c r="AZ442" s="122"/>
      <c r="BA442" s="122"/>
      <c r="BJ442" s="122"/>
      <c r="BT442" s="122"/>
      <c r="CD442" s="122"/>
      <c r="CN442" s="122"/>
      <c r="CX442" s="122"/>
      <c r="DH442" s="122"/>
      <c r="DR442" s="122"/>
      <c r="EB442" s="122"/>
      <c r="EL442" s="122"/>
      <c r="EV442" s="122"/>
      <c r="FF442" s="122"/>
      <c r="FP442" s="122"/>
      <c r="FZ442" s="122"/>
      <c r="GJ442" s="122"/>
      <c r="GT442" s="122"/>
      <c r="HD442" s="122"/>
      <c r="HN442" s="122"/>
      <c r="HX442" s="122"/>
    </row>
    <row xmlns:x14ac="http://schemas.microsoft.com/office/spreadsheetml/2009/9/ac" r="443" s="3" customFormat="true" x14ac:dyDescent="0.25">
      <c r="A443" s="380"/>
      <c r="B443" s="122"/>
      <c r="L443" s="122"/>
      <c r="V443" s="122"/>
      <c r="AF443" s="122"/>
      <c r="AP443" s="122"/>
      <c r="AZ443" s="122"/>
      <c r="BA443" s="122"/>
      <c r="BJ443" s="122"/>
      <c r="BT443" s="122"/>
      <c r="CD443" s="122"/>
      <c r="CN443" s="122"/>
      <c r="CX443" s="122"/>
      <c r="DH443" s="122"/>
      <c r="DR443" s="122"/>
      <c r="EB443" s="122"/>
      <c r="EL443" s="122"/>
      <c r="EV443" s="122"/>
      <c r="FF443" s="122"/>
      <c r="FP443" s="122"/>
      <c r="FZ443" s="122"/>
      <c r="GJ443" s="122"/>
      <c r="GT443" s="122"/>
      <c r="HD443" s="122"/>
      <c r="HN443" s="122"/>
      <c r="HX443" s="122"/>
    </row>
    <row xmlns:x14ac="http://schemas.microsoft.com/office/spreadsheetml/2009/9/ac" r="444" s="3" customFormat="true" x14ac:dyDescent="0.25">
      <c r="A444" s="380"/>
      <c r="B444" s="122"/>
      <c r="L444" s="122"/>
      <c r="V444" s="122"/>
      <c r="AF444" s="122"/>
      <c r="AP444" s="122"/>
      <c r="AZ444" s="122"/>
      <c r="BA444" s="122"/>
      <c r="BJ444" s="122"/>
      <c r="BT444" s="122"/>
      <c r="CD444" s="122"/>
      <c r="CN444" s="122"/>
      <c r="CX444" s="122"/>
      <c r="DH444" s="122"/>
      <c r="DR444" s="122"/>
      <c r="EB444" s="122"/>
      <c r="EL444" s="122"/>
      <c r="EV444" s="122"/>
      <c r="FF444" s="122"/>
      <c r="FP444" s="122"/>
      <c r="FZ444" s="122"/>
      <c r="GJ444" s="122"/>
      <c r="GT444" s="122"/>
      <c r="HD444" s="122"/>
      <c r="HN444" s="122"/>
      <c r="HX444" s="122"/>
    </row>
    <row xmlns:x14ac="http://schemas.microsoft.com/office/spreadsheetml/2009/9/ac" r="445" s="3" customFormat="true" x14ac:dyDescent="0.25">
      <c r="A445" s="380"/>
      <c r="B445" s="122"/>
      <c r="L445" s="122"/>
      <c r="V445" s="122"/>
      <c r="AF445" s="122"/>
      <c r="AP445" s="122"/>
      <c r="AZ445" s="122"/>
      <c r="BA445" s="122"/>
      <c r="BJ445" s="122"/>
      <c r="BT445" s="122"/>
      <c r="CD445" s="122"/>
      <c r="CN445" s="122"/>
      <c r="CX445" s="122"/>
      <c r="DH445" s="122"/>
      <c r="DR445" s="122"/>
      <c r="EB445" s="122"/>
      <c r="EL445" s="122"/>
      <c r="EV445" s="122"/>
      <c r="FF445" s="122"/>
      <c r="FP445" s="122"/>
      <c r="FZ445" s="122"/>
      <c r="GJ445" s="122"/>
      <c r="GT445" s="122"/>
      <c r="HD445" s="122"/>
      <c r="HN445" s="122"/>
      <c r="HX445" s="122"/>
    </row>
    <row xmlns:x14ac="http://schemas.microsoft.com/office/spreadsheetml/2009/9/ac" r="446" s="3" customFormat="true" x14ac:dyDescent="0.25">
      <c r="A446" s="380"/>
      <c r="B446" s="122"/>
      <c r="L446" s="122"/>
      <c r="V446" s="122"/>
      <c r="AF446" s="122"/>
      <c r="AP446" s="122"/>
      <c r="AZ446" s="122"/>
      <c r="BA446" s="122"/>
      <c r="BJ446" s="122"/>
      <c r="BT446" s="122"/>
      <c r="CD446" s="122"/>
      <c r="CN446" s="122"/>
      <c r="CX446" s="122"/>
      <c r="DH446" s="122"/>
      <c r="DR446" s="122"/>
      <c r="EB446" s="122"/>
      <c r="EL446" s="122"/>
      <c r="EV446" s="122"/>
      <c r="FF446" s="122"/>
      <c r="FP446" s="122"/>
      <c r="FZ446" s="122"/>
      <c r="GJ446" s="122"/>
      <c r="GT446" s="122"/>
      <c r="HD446" s="122"/>
      <c r="HN446" s="122"/>
      <c r="HX446" s="122"/>
    </row>
    <row xmlns:x14ac="http://schemas.microsoft.com/office/spreadsheetml/2009/9/ac" r="447" s="3" customFormat="true" x14ac:dyDescent="0.25">
      <c r="A447" s="380"/>
      <c r="B447" s="122"/>
      <c r="L447" s="122"/>
      <c r="V447" s="122"/>
      <c r="AF447" s="122"/>
      <c r="AP447" s="122"/>
      <c r="AZ447" s="122"/>
      <c r="BA447" s="122"/>
      <c r="BJ447" s="122"/>
      <c r="BT447" s="122"/>
      <c r="CD447" s="122"/>
      <c r="CN447" s="122"/>
      <c r="CX447" s="122"/>
      <c r="DH447" s="122"/>
      <c r="DR447" s="122"/>
      <c r="EB447" s="122"/>
      <c r="EL447" s="122"/>
      <c r="EV447" s="122"/>
      <c r="FF447" s="122"/>
      <c r="FP447" s="122"/>
      <c r="FZ447" s="122"/>
      <c r="GJ447" s="122"/>
      <c r="GT447" s="122"/>
      <c r="HD447" s="122"/>
      <c r="HN447" s="122"/>
      <c r="HX447" s="122"/>
    </row>
    <row xmlns:x14ac="http://schemas.microsoft.com/office/spreadsheetml/2009/9/ac" r="448" s="3" customFormat="true" x14ac:dyDescent="0.25">
      <c r="A448" s="380"/>
      <c r="B448" s="122"/>
      <c r="L448" s="122"/>
      <c r="V448" s="122"/>
      <c r="AF448" s="122"/>
      <c r="AP448" s="122"/>
      <c r="AZ448" s="122"/>
      <c r="BA448" s="122"/>
      <c r="BJ448" s="122"/>
      <c r="BT448" s="122"/>
      <c r="CD448" s="122"/>
      <c r="CN448" s="122"/>
      <c r="CX448" s="122"/>
      <c r="DH448" s="122"/>
      <c r="DR448" s="122"/>
      <c r="EB448" s="122"/>
      <c r="EL448" s="122"/>
      <c r="EV448" s="122"/>
      <c r="FF448" s="122"/>
      <c r="FP448" s="122"/>
      <c r="FZ448" s="122"/>
      <c r="GJ448" s="122"/>
      <c r="GT448" s="122"/>
      <c r="HD448" s="122"/>
      <c r="HN448" s="122"/>
      <c r="HX448" s="122"/>
    </row>
    <row xmlns:x14ac="http://schemas.microsoft.com/office/spreadsheetml/2009/9/ac" r="449" s="3" customFormat="true" x14ac:dyDescent="0.25">
      <c r="A449" s="380"/>
      <c r="B449" s="122"/>
      <c r="L449" s="122"/>
      <c r="V449" s="122"/>
      <c r="AF449" s="122"/>
      <c r="AP449" s="122"/>
      <c r="AZ449" s="122"/>
      <c r="BA449" s="122"/>
      <c r="BJ449" s="122"/>
      <c r="BT449" s="122"/>
      <c r="CD449" s="122"/>
      <c r="CN449" s="122"/>
      <c r="CX449" s="122"/>
      <c r="DH449" s="122"/>
      <c r="DR449" s="122"/>
      <c r="EB449" s="122"/>
      <c r="EL449" s="122"/>
      <c r="EV449" s="122"/>
      <c r="FF449" s="122"/>
      <c r="FP449" s="122"/>
      <c r="FZ449" s="122"/>
      <c r="GJ449" s="122"/>
      <c r="GT449" s="122"/>
      <c r="HD449" s="122"/>
      <c r="HN449" s="122"/>
      <c r="HX449" s="122"/>
    </row>
    <row xmlns:x14ac="http://schemas.microsoft.com/office/spreadsheetml/2009/9/ac" r="450" s="3" customFormat="true" x14ac:dyDescent="0.25">
      <c r="A450" s="380"/>
      <c r="B450" s="122"/>
      <c r="L450" s="122"/>
      <c r="V450" s="122"/>
      <c r="AF450" s="122"/>
      <c r="AP450" s="122"/>
      <c r="AZ450" s="122"/>
      <c r="BA450" s="122"/>
      <c r="BJ450" s="122"/>
      <c r="BT450" s="122"/>
      <c r="CD450" s="122"/>
      <c r="CN450" s="122"/>
      <c r="CX450" s="122"/>
      <c r="DH450" s="122"/>
      <c r="DR450" s="122"/>
      <c r="EB450" s="122"/>
      <c r="EL450" s="122"/>
      <c r="EV450" s="122"/>
      <c r="FF450" s="122"/>
      <c r="FP450" s="122"/>
      <c r="FZ450" s="122"/>
      <c r="GJ450" s="122"/>
      <c r="GT450" s="122"/>
      <c r="HD450" s="122"/>
      <c r="HN450" s="122"/>
      <c r="HX450" s="122"/>
    </row>
    <row xmlns:x14ac="http://schemas.microsoft.com/office/spreadsheetml/2009/9/ac" r="451" s="3" customFormat="true" x14ac:dyDescent="0.25">
      <c r="A451" s="380"/>
      <c r="B451" s="122"/>
      <c r="L451" s="122"/>
      <c r="V451" s="122"/>
      <c r="AF451" s="122"/>
      <c r="AP451" s="122"/>
      <c r="AZ451" s="122"/>
      <c r="BA451" s="122"/>
      <c r="BJ451" s="122"/>
      <c r="BT451" s="122"/>
      <c r="CD451" s="122"/>
      <c r="CN451" s="122"/>
      <c r="CX451" s="122"/>
      <c r="DH451" s="122"/>
      <c r="DR451" s="122"/>
      <c r="EB451" s="122"/>
      <c r="EL451" s="122"/>
      <c r="EV451" s="122"/>
      <c r="FF451" s="122"/>
      <c r="FP451" s="122"/>
      <c r="FZ451" s="122"/>
      <c r="GJ451" s="122"/>
      <c r="GT451" s="122"/>
      <c r="HD451" s="122"/>
      <c r="HN451" s="122"/>
      <c r="HX451" s="122"/>
    </row>
    <row xmlns:x14ac="http://schemas.microsoft.com/office/spreadsheetml/2009/9/ac" r="452" s="3" customFormat="true" x14ac:dyDescent="0.25">
      <c r="A452" s="380"/>
      <c r="B452" s="122"/>
      <c r="L452" s="122"/>
      <c r="V452" s="122"/>
      <c r="AF452" s="122"/>
      <c r="AP452" s="122"/>
      <c r="AZ452" s="122"/>
      <c r="BA452" s="122"/>
      <c r="BJ452" s="122"/>
      <c r="BT452" s="122"/>
      <c r="CD452" s="122"/>
      <c r="CN452" s="122"/>
      <c r="CX452" s="122"/>
      <c r="DH452" s="122"/>
      <c r="DR452" s="122"/>
      <c r="EB452" s="122"/>
      <c r="EL452" s="122"/>
      <c r="EV452" s="122"/>
      <c r="FF452" s="122"/>
      <c r="FP452" s="122"/>
      <c r="FZ452" s="122"/>
      <c r="GJ452" s="122"/>
      <c r="GT452" s="122"/>
      <c r="HD452" s="122"/>
      <c r="HN452" s="122"/>
      <c r="HX452" s="122"/>
    </row>
    <row xmlns:x14ac="http://schemas.microsoft.com/office/spreadsheetml/2009/9/ac" r="453" s="3" customFormat="true" x14ac:dyDescent="0.25">
      <c r="A453" s="380"/>
      <c r="B453" s="122"/>
      <c r="L453" s="122"/>
      <c r="V453" s="122"/>
      <c r="AF453" s="122"/>
      <c r="AP453" s="122"/>
      <c r="AZ453" s="122"/>
      <c r="BA453" s="122"/>
      <c r="BJ453" s="122"/>
      <c r="BT453" s="122"/>
      <c r="CD453" s="122"/>
      <c r="CN453" s="122"/>
      <c r="CX453" s="122"/>
      <c r="DH453" s="122"/>
      <c r="DR453" s="122"/>
      <c r="EB453" s="122"/>
      <c r="EL453" s="122"/>
      <c r="EV453" s="122"/>
      <c r="FF453" s="122"/>
      <c r="FP453" s="122"/>
      <c r="FZ453" s="122"/>
      <c r="GJ453" s="122"/>
      <c r="GT453" s="122"/>
      <c r="HD453" s="122"/>
      <c r="HN453" s="122"/>
      <c r="HX453" s="122"/>
    </row>
    <row xmlns:x14ac="http://schemas.microsoft.com/office/spreadsheetml/2009/9/ac" r="454" s="3" customFormat="true" x14ac:dyDescent="0.25">
      <c r="A454" s="380"/>
      <c r="B454" s="122"/>
      <c r="L454" s="122"/>
      <c r="V454" s="122"/>
      <c r="AF454" s="122"/>
      <c r="AP454" s="122"/>
      <c r="AZ454" s="122"/>
      <c r="BA454" s="122"/>
      <c r="BJ454" s="122"/>
      <c r="BT454" s="122"/>
      <c r="CD454" s="122"/>
      <c r="CN454" s="122"/>
      <c r="CX454" s="122"/>
      <c r="DH454" s="122"/>
      <c r="DR454" s="122"/>
      <c r="EB454" s="122"/>
      <c r="EL454" s="122"/>
      <c r="EV454" s="122"/>
      <c r="FF454" s="122"/>
      <c r="FP454" s="122"/>
      <c r="FZ454" s="122"/>
      <c r="GJ454" s="122"/>
      <c r="GT454" s="122"/>
      <c r="HD454" s="122"/>
      <c r="HN454" s="122"/>
      <c r="HX454" s="122"/>
    </row>
    <row xmlns:x14ac="http://schemas.microsoft.com/office/spreadsheetml/2009/9/ac" r="455" s="3" customFormat="true" x14ac:dyDescent="0.25">
      <c r="A455" s="380"/>
      <c r="B455" s="122"/>
      <c r="L455" s="122"/>
      <c r="V455" s="122"/>
      <c r="AF455" s="122"/>
      <c r="AP455" s="122"/>
      <c r="AZ455" s="122"/>
      <c r="BA455" s="122"/>
      <c r="BJ455" s="122"/>
      <c r="BT455" s="122"/>
      <c r="CD455" s="122"/>
      <c r="CN455" s="122"/>
      <c r="CX455" s="122"/>
      <c r="DH455" s="122"/>
      <c r="DR455" s="122"/>
      <c r="EB455" s="122"/>
      <c r="EL455" s="122"/>
      <c r="EV455" s="122"/>
      <c r="FF455" s="122"/>
      <c r="FP455" s="122"/>
      <c r="FZ455" s="122"/>
      <c r="GJ455" s="122"/>
      <c r="GT455" s="122"/>
      <c r="HD455" s="122"/>
      <c r="HN455" s="122"/>
      <c r="HX455" s="122"/>
    </row>
    <row xmlns:x14ac="http://schemas.microsoft.com/office/spreadsheetml/2009/9/ac" r="456" s="3" customFormat="true" x14ac:dyDescent="0.25">
      <c r="A456" s="380"/>
      <c r="B456" s="122"/>
      <c r="L456" s="122"/>
      <c r="V456" s="122"/>
      <c r="AF456" s="122"/>
      <c r="AP456" s="122"/>
      <c r="AZ456" s="122"/>
      <c r="BA456" s="122"/>
      <c r="BJ456" s="122"/>
      <c r="BT456" s="122"/>
      <c r="CD456" s="122"/>
      <c r="CN456" s="122"/>
      <c r="CX456" s="122"/>
      <c r="DH456" s="122"/>
      <c r="DR456" s="122"/>
      <c r="EB456" s="122"/>
      <c r="EL456" s="122"/>
      <c r="EV456" s="122"/>
      <c r="FF456" s="122"/>
      <c r="FP456" s="122"/>
      <c r="FZ456" s="122"/>
      <c r="GJ456" s="122"/>
      <c r="GT456" s="122"/>
      <c r="HD456" s="122"/>
      <c r="HN456" s="122"/>
      <c r="HX456" s="122"/>
    </row>
    <row xmlns:x14ac="http://schemas.microsoft.com/office/spreadsheetml/2009/9/ac" r="457" s="3" customFormat="true" x14ac:dyDescent="0.25">
      <c r="A457" s="380"/>
      <c r="B457" s="122"/>
      <c r="L457" s="122"/>
      <c r="V457" s="122"/>
      <c r="AF457" s="122"/>
      <c r="AP457" s="122"/>
      <c r="AZ457" s="122"/>
      <c r="BA457" s="122"/>
      <c r="BJ457" s="122"/>
      <c r="BT457" s="122"/>
      <c r="CD457" s="122"/>
      <c r="CN457" s="122"/>
      <c r="CX457" s="122"/>
      <c r="DH457" s="122"/>
      <c r="DR457" s="122"/>
      <c r="EB457" s="122"/>
      <c r="EL457" s="122"/>
      <c r="EV457" s="122"/>
      <c r="FF457" s="122"/>
      <c r="FP457" s="122"/>
      <c r="FZ457" s="122"/>
      <c r="GJ457" s="122"/>
      <c r="GT457" s="122"/>
      <c r="HD457" s="122"/>
      <c r="HN457" s="122"/>
      <c r="HX457" s="122"/>
    </row>
    <row xmlns:x14ac="http://schemas.microsoft.com/office/spreadsheetml/2009/9/ac" r="458" s="3" customFormat="true" x14ac:dyDescent="0.25">
      <c r="A458" s="380"/>
      <c r="B458" s="122"/>
      <c r="L458" s="122"/>
      <c r="V458" s="122"/>
      <c r="AF458" s="122"/>
      <c r="AP458" s="122"/>
      <c r="AZ458" s="122"/>
      <c r="BA458" s="122"/>
      <c r="BJ458" s="122"/>
      <c r="BT458" s="122"/>
      <c r="CD458" s="122"/>
      <c r="CN458" s="122"/>
      <c r="CX458" s="122"/>
      <c r="DH458" s="122"/>
      <c r="DR458" s="122"/>
      <c r="EB458" s="122"/>
      <c r="EL458" s="122"/>
      <c r="EV458" s="122"/>
      <c r="FF458" s="122"/>
      <c r="FP458" s="122"/>
      <c r="FZ458" s="122"/>
      <c r="GJ458" s="122"/>
      <c r="GT458" s="122"/>
      <c r="HD458" s="122"/>
      <c r="HN458" s="122"/>
      <c r="HX458" s="122"/>
    </row>
    <row xmlns:x14ac="http://schemas.microsoft.com/office/spreadsheetml/2009/9/ac" r="459" s="3" customFormat="true" x14ac:dyDescent="0.25">
      <c r="A459" s="380"/>
      <c r="B459" s="122"/>
      <c r="L459" s="122"/>
      <c r="V459" s="122"/>
      <c r="AF459" s="122"/>
      <c r="AP459" s="122"/>
      <c r="AZ459" s="122"/>
      <c r="BA459" s="122"/>
      <c r="BJ459" s="122"/>
      <c r="BT459" s="122"/>
      <c r="CD459" s="122"/>
      <c r="CN459" s="122"/>
      <c r="CX459" s="122"/>
      <c r="DH459" s="122"/>
      <c r="DR459" s="122"/>
      <c r="EB459" s="122"/>
      <c r="EL459" s="122"/>
      <c r="EV459" s="122"/>
      <c r="FF459" s="122"/>
      <c r="FP459" s="122"/>
      <c r="FZ459" s="122"/>
      <c r="GJ459" s="122"/>
      <c r="GT459" s="122"/>
      <c r="HD459" s="122"/>
      <c r="HN459" s="122"/>
      <c r="HX459" s="122"/>
    </row>
    <row xmlns:x14ac="http://schemas.microsoft.com/office/spreadsheetml/2009/9/ac" r="460" s="3" customFormat="true" x14ac:dyDescent="0.25">
      <c r="A460" s="380"/>
      <c r="B460" s="122"/>
      <c r="L460" s="122"/>
      <c r="V460" s="122"/>
      <c r="AF460" s="122"/>
      <c r="AP460" s="122"/>
      <c r="AZ460" s="122"/>
      <c r="BA460" s="122"/>
      <c r="BJ460" s="122"/>
      <c r="BT460" s="122"/>
      <c r="CD460" s="122"/>
      <c r="CN460" s="122"/>
      <c r="CX460" s="122"/>
      <c r="DH460" s="122"/>
      <c r="DR460" s="122"/>
      <c r="EB460" s="122"/>
      <c r="EL460" s="122"/>
      <c r="EV460" s="122"/>
      <c r="FF460" s="122"/>
      <c r="FP460" s="122"/>
      <c r="FZ460" s="122"/>
      <c r="GJ460" s="122"/>
      <c r="GT460" s="122"/>
      <c r="HD460" s="122"/>
      <c r="HN460" s="122"/>
      <c r="HX460" s="122"/>
    </row>
    <row xmlns:x14ac="http://schemas.microsoft.com/office/spreadsheetml/2009/9/ac" r="461" s="3" customFormat="true" x14ac:dyDescent="0.25">
      <c r="A461" s="380"/>
      <c r="B461" s="122"/>
      <c r="L461" s="122"/>
      <c r="V461" s="122"/>
      <c r="AF461" s="122"/>
      <c r="AP461" s="122"/>
      <c r="AZ461" s="122"/>
      <c r="BA461" s="122"/>
      <c r="BJ461" s="122"/>
      <c r="BT461" s="122"/>
      <c r="CD461" s="122"/>
      <c r="CN461" s="122"/>
      <c r="CX461" s="122"/>
      <c r="DH461" s="122"/>
      <c r="DR461" s="122"/>
      <c r="EB461" s="122"/>
      <c r="EL461" s="122"/>
      <c r="EV461" s="122"/>
      <c r="FF461" s="122"/>
      <c r="FP461" s="122"/>
      <c r="FZ461" s="122"/>
      <c r="GJ461" s="122"/>
      <c r="GT461" s="122"/>
      <c r="HD461" s="122"/>
      <c r="HN461" s="122"/>
      <c r="HX461" s="122"/>
    </row>
    <row xmlns:x14ac="http://schemas.microsoft.com/office/spreadsheetml/2009/9/ac" r="462" s="3" customFormat="true" x14ac:dyDescent="0.25">
      <c r="A462" s="380"/>
      <c r="B462" s="122"/>
      <c r="L462" s="122"/>
      <c r="V462" s="122"/>
      <c r="AF462" s="122"/>
      <c r="AP462" s="122"/>
      <c r="AZ462" s="122"/>
      <c r="BA462" s="122"/>
      <c r="BJ462" s="122"/>
      <c r="BT462" s="122"/>
      <c r="CD462" s="122"/>
      <c r="CN462" s="122"/>
      <c r="CX462" s="122"/>
      <c r="DH462" s="122"/>
      <c r="DR462" s="122"/>
      <c r="EB462" s="122"/>
      <c r="EL462" s="122"/>
      <c r="EV462" s="122"/>
      <c r="FF462" s="122"/>
      <c r="FP462" s="122"/>
      <c r="FZ462" s="122"/>
      <c r="GJ462" s="122"/>
      <c r="GT462" s="122"/>
      <c r="HD462" s="122"/>
      <c r="HN462" s="122"/>
      <c r="HX462" s="122"/>
    </row>
    <row xmlns:x14ac="http://schemas.microsoft.com/office/spreadsheetml/2009/9/ac" r="463" s="3" customFormat="true" x14ac:dyDescent="0.25">
      <c r="A463" s="380"/>
      <c r="B463" s="122"/>
      <c r="L463" s="122"/>
      <c r="V463" s="122"/>
      <c r="AF463" s="122"/>
      <c r="AP463" s="122"/>
      <c r="AZ463" s="122"/>
      <c r="BA463" s="122"/>
      <c r="BJ463" s="122"/>
      <c r="BT463" s="122"/>
      <c r="CD463" s="122"/>
      <c r="CN463" s="122"/>
      <c r="CX463" s="122"/>
      <c r="DH463" s="122"/>
      <c r="DR463" s="122"/>
      <c r="EB463" s="122"/>
      <c r="EL463" s="122"/>
      <c r="EV463" s="122"/>
      <c r="FF463" s="122"/>
      <c r="FP463" s="122"/>
      <c r="FZ463" s="122"/>
      <c r="GJ463" s="122"/>
      <c r="GT463" s="122"/>
      <c r="HD463" s="122"/>
      <c r="HN463" s="122"/>
      <c r="HX463" s="122"/>
    </row>
    <row xmlns:x14ac="http://schemas.microsoft.com/office/spreadsheetml/2009/9/ac" r="464" s="3" customFormat="true" x14ac:dyDescent="0.25">
      <c r="A464" s="380"/>
      <c r="B464" s="122"/>
      <c r="L464" s="122"/>
      <c r="V464" s="122"/>
      <c r="AF464" s="122"/>
      <c r="AP464" s="122"/>
      <c r="AZ464" s="122"/>
      <c r="BA464" s="122"/>
      <c r="BJ464" s="122"/>
      <c r="BT464" s="122"/>
      <c r="CD464" s="122"/>
      <c r="CN464" s="122"/>
      <c r="CX464" s="122"/>
      <c r="DH464" s="122"/>
      <c r="DR464" s="122"/>
      <c r="EB464" s="122"/>
      <c r="EL464" s="122"/>
      <c r="EV464" s="122"/>
      <c r="FF464" s="122"/>
      <c r="FP464" s="122"/>
      <c r="FZ464" s="122"/>
      <c r="GJ464" s="122"/>
      <c r="GT464" s="122"/>
      <c r="HD464" s="122"/>
      <c r="HN464" s="122"/>
      <c r="HX464" s="122"/>
    </row>
    <row xmlns:x14ac="http://schemas.microsoft.com/office/spreadsheetml/2009/9/ac" r="465" s="3" customFormat="true" x14ac:dyDescent="0.25">
      <c r="A465" s="380"/>
      <c r="B465" s="122"/>
      <c r="L465" s="122"/>
      <c r="V465" s="122"/>
      <c r="AF465" s="122"/>
      <c r="AP465" s="122"/>
      <c r="AZ465" s="122"/>
      <c r="BA465" s="122"/>
      <c r="BJ465" s="122"/>
      <c r="BT465" s="122"/>
      <c r="CD465" s="122"/>
      <c r="CN465" s="122"/>
      <c r="CX465" s="122"/>
      <c r="DH465" s="122"/>
      <c r="DR465" s="122"/>
      <c r="EB465" s="122"/>
      <c r="EL465" s="122"/>
      <c r="EV465" s="122"/>
      <c r="FF465" s="122"/>
      <c r="FP465" s="122"/>
      <c r="FZ465" s="122"/>
      <c r="GJ465" s="122"/>
      <c r="GT465" s="122"/>
      <c r="HD465" s="122"/>
      <c r="HN465" s="122"/>
      <c r="HX465" s="122"/>
    </row>
    <row xmlns:x14ac="http://schemas.microsoft.com/office/spreadsheetml/2009/9/ac" r="466" s="3" customFormat="true" x14ac:dyDescent="0.25">
      <c r="A466" s="380"/>
      <c r="B466" s="122"/>
      <c r="L466" s="122"/>
      <c r="V466" s="122"/>
      <c r="AF466" s="122"/>
      <c r="AP466" s="122"/>
      <c r="AZ466" s="122"/>
      <c r="BA466" s="122"/>
      <c r="BJ466" s="122"/>
      <c r="BT466" s="122"/>
      <c r="CD466" s="122"/>
      <c r="CN466" s="122"/>
      <c r="CX466" s="122"/>
      <c r="DH466" s="122"/>
      <c r="DR466" s="122"/>
      <c r="EB466" s="122"/>
      <c r="EL466" s="122"/>
      <c r="EV466" s="122"/>
      <c r="FF466" s="122"/>
      <c r="FP466" s="122"/>
      <c r="FZ466" s="122"/>
      <c r="GJ466" s="122"/>
      <c r="GT466" s="122"/>
      <c r="HD466" s="122"/>
      <c r="HN466" s="122"/>
      <c r="HX466" s="122"/>
    </row>
    <row xmlns:x14ac="http://schemas.microsoft.com/office/spreadsheetml/2009/9/ac" r="467" s="3" customFormat="true" x14ac:dyDescent="0.25">
      <c r="A467" s="380"/>
      <c r="B467" s="122"/>
      <c r="L467" s="122"/>
      <c r="V467" s="122"/>
      <c r="AF467" s="122"/>
      <c r="AP467" s="122"/>
      <c r="AZ467" s="122"/>
      <c r="BA467" s="122"/>
      <c r="BJ467" s="122"/>
      <c r="BT467" s="122"/>
      <c r="CD467" s="122"/>
      <c r="CN467" s="122"/>
      <c r="CX467" s="122"/>
      <c r="DH467" s="122"/>
      <c r="DR467" s="122"/>
      <c r="EB467" s="122"/>
      <c r="EL467" s="122"/>
      <c r="EV467" s="122"/>
      <c r="FF467" s="122"/>
      <c r="FP467" s="122"/>
      <c r="FZ467" s="122"/>
      <c r="GJ467" s="122"/>
      <c r="GT467" s="122"/>
      <c r="HD467" s="122"/>
      <c r="HN467" s="122"/>
      <c r="HX467" s="122"/>
    </row>
    <row xmlns:x14ac="http://schemas.microsoft.com/office/spreadsheetml/2009/9/ac" r="468" s="3" customFormat="true" x14ac:dyDescent="0.25">
      <c r="A468" s="380"/>
      <c r="B468" s="122"/>
      <c r="L468" s="122"/>
      <c r="V468" s="122"/>
      <c r="AF468" s="122"/>
      <c r="AP468" s="122"/>
      <c r="AZ468" s="122"/>
      <c r="BA468" s="122"/>
      <c r="BJ468" s="122"/>
      <c r="BT468" s="122"/>
      <c r="CD468" s="122"/>
      <c r="CN468" s="122"/>
      <c r="CX468" s="122"/>
      <c r="DH468" s="122"/>
      <c r="DR468" s="122"/>
      <c r="EB468" s="122"/>
      <c r="EL468" s="122"/>
      <c r="EV468" s="122"/>
      <c r="FF468" s="122"/>
      <c r="FP468" s="122"/>
      <c r="FZ468" s="122"/>
      <c r="GJ468" s="122"/>
      <c r="GT468" s="122"/>
      <c r="HD468" s="122"/>
      <c r="HN468" s="122"/>
      <c r="HX468" s="122"/>
    </row>
    <row xmlns:x14ac="http://schemas.microsoft.com/office/spreadsheetml/2009/9/ac" r="469" s="3" customFormat="true" x14ac:dyDescent="0.25">
      <c r="A469" s="380"/>
      <c r="B469" s="122"/>
      <c r="L469" s="122"/>
      <c r="V469" s="122"/>
      <c r="AF469" s="122"/>
      <c r="AP469" s="122"/>
      <c r="AZ469" s="122"/>
      <c r="BA469" s="122"/>
      <c r="BJ469" s="122"/>
      <c r="BT469" s="122"/>
      <c r="CD469" s="122"/>
      <c r="CN469" s="122"/>
      <c r="CX469" s="122"/>
      <c r="DH469" s="122"/>
      <c r="DR469" s="122"/>
      <c r="EB469" s="122"/>
      <c r="EL469" s="122"/>
      <c r="EV469" s="122"/>
      <c r="FF469" s="122"/>
      <c r="FP469" s="122"/>
      <c r="FZ469" s="122"/>
      <c r="GJ469" s="122"/>
      <c r="GT469" s="122"/>
      <c r="HD469" s="122"/>
      <c r="HN469" s="122"/>
      <c r="HX469" s="122"/>
    </row>
    <row xmlns:x14ac="http://schemas.microsoft.com/office/spreadsheetml/2009/9/ac" r="470" s="3" customFormat="true" x14ac:dyDescent="0.25">
      <c r="A470" s="380"/>
      <c r="B470" s="122"/>
      <c r="L470" s="122"/>
      <c r="V470" s="122"/>
      <c r="AF470" s="122"/>
      <c r="AP470" s="122"/>
      <c r="AZ470" s="122"/>
      <c r="BA470" s="122"/>
      <c r="BJ470" s="122"/>
      <c r="BT470" s="122"/>
      <c r="CD470" s="122"/>
      <c r="CN470" s="122"/>
      <c r="CX470" s="122"/>
      <c r="DH470" s="122"/>
      <c r="DR470" s="122"/>
      <c r="EB470" s="122"/>
      <c r="EL470" s="122"/>
      <c r="EV470" s="122"/>
      <c r="FF470" s="122"/>
      <c r="FP470" s="122"/>
      <c r="FZ470" s="122"/>
      <c r="GJ470" s="122"/>
      <c r="GT470" s="122"/>
      <c r="HD470" s="122"/>
      <c r="HN470" s="122"/>
      <c r="HX470" s="122"/>
    </row>
    <row xmlns:x14ac="http://schemas.microsoft.com/office/spreadsheetml/2009/9/ac" r="471" s="3" customFormat="true" x14ac:dyDescent="0.25">
      <c r="A471" s="380"/>
      <c r="B471" s="122"/>
      <c r="L471" s="122"/>
      <c r="V471" s="122"/>
      <c r="AF471" s="122"/>
      <c r="AP471" s="122"/>
      <c r="AZ471" s="122"/>
      <c r="BA471" s="122"/>
      <c r="BJ471" s="122"/>
      <c r="BT471" s="122"/>
      <c r="CD471" s="122"/>
      <c r="CN471" s="122"/>
      <c r="CX471" s="122"/>
      <c r="DH471" s="122"/>
      <c r="DR471" s="122"/>
      <c r="EB471" s="122"/>
      <c r="EL471" s="122"/>
      <c r="EV471" s="122"/>
      <c r="FF471" s="122"/>
      <c r="FP471" s="122"/>
      <c r="FZ471" s="122"/>
      <c r="GJ471" s="122"/>
      <c r="GT471" s="122"/>
      <c r="HD471" s="122"/>
      <c r="HN471" s="122"/>
      <c r="HX471" s="122"/>
    </row>
    <row xmlns:x14ac="http://schemas.microsoft.com/office/spreadsheetml/2009/9/ac" r="472" s="3" customFormat="true" x14ac:dyDescent="0.25">
      <c r="A472" s="380"/>
      <c r="B472" s="122"/>
      <c r="L472" s="122"/>
      <c r="V472" s="122"/>
      <c r="AF472" s="122"/>
      <c r="AP472" s="122"/>
      <c r="AZ472" s="122"/>
      <c r="BA472" s="122"/>
      <c r="BJ472" s="122"/>
      <c r="BT472" s="122"/>
      <c r="CD472" s="122"/>
      <c r="CN472" s="122"/>
      <c r="CX472" s="122"/>
      <c r="DH472" s="122"/>
      <c r="DR472" s="122"/>
      <c r="EB472" s="122"/>
      <c r="EL472" s="122"/>
      <c r="EV472" s="122"/>
      <c r="FF472" s="122"/>
      <c r="FP472" s="122"/>
      <c r="FZ472" s="122"/>
      <c r="GJ472" s="122"/>
      <c r="GT472" s="122"/>
      <c r="HD472" s="122"/>
      <c r="HN472" s="122"/>
      <c r="HX472" s="122"/>
    </row>
    <row xmlns:x14ac="http://schemas.microsoft.com/office/spreadsheetml/2009/9/ac" r="473" s="3" customFormat="true" x14ac:dyDescent="0.25">
      <c r="A473" s="380"/>
      <c r="B473" s="122"/>
      <c r="L473" s="122"/>
      <c r="V473" s="122"/>
      <c r="AF473" s="122"/>
      <c r="AP473" s="122"/>
      <c r="AZ473" s="122"/>
      <c r="BA473" s="122"/>
      <c r="BJ473" s="122"/>
      <c r="BT473" s="122"/>
      <c r="CD473" s="122"/>
      <c r="CN473" s="122"/>
      <c r="CX473" s="122"/>
      <c r="DH473" s="122"/>
      <c r="DR473" s="122"/>
      <c r="EB473" s="122"/>
      <c r="EL473" s="122"/>
      <c r="EV473" s="122"/>
      <c r="FF473" s="122"/>
      <c r="FP473" s="122"/>
      <c r="FZ473" s="122"/>
      <c r="GJ473" s="122"/>
      <c r="GT473" s="122"/>
      <c r="HD473" s="122"/>
      <c r="HN473" s="122"/>
      <c r="HX473" s="122"/>
    </row>
    <row xmlns:x14ac="http://schemas.microsoft.com/office/spreadsheetml/2009/9/ac" r="474" s="3" customFormat="true" x14ac:dyDescent="0.25">
      <c r="A474" s="380"/>
      <c r="B474" s="122"/>
      <c r="L474" s="122"/>
      <c r="V474" s="122"/>
      <c r="AF474" s="122"/>
      <c r="AP474" s="122"/>
      <c r="AZ474" s="122"/>
      <c r="BA474" s="122"/>
      <c r="BJ474" s="122"/>
      <c r="BT474" s="122"/>
      <c r="CD474" s="122"/>
      <c r="CN474" s="122"/>
      <c r="CX474" s="122"/>
      <c r="DH474" s="122"/>
      <c r="DR474" s="122"/>
      <c r="EB474" s="122"/>
      <c r="EL474" s="122"/>
      <c r="EV474" s="122"/>
      <c r="FF474" s="122"/>
      <c r="FP474" s="122"/>
      <c r="FZ474" s="122"/>
      <c r="GJ474" s="122"/>
      <c r="GT474" s="122"/>
      <c r="HD474" s="122"/>
      <c r="HN474" s="122"/>
      <c r="HX474" s="122"/>
    </row>
    <row xmlns:x14ac="http://schemas.microsoft.com/office/spreadsheetml/2009/9/ac" r="475" s="3" customFormat="true" x14ac:dyDescent="0.25">
      <c r="A475" s="380"/>
      <c r="B475" s="122"/>
      <c r="L475" s="122"/>
      <c r="V475" s="122"/>
      <c r="AF475" s="122"/>
      <c r="AP475" s="122"/>
      <c r="AZ475" s="122"/>
      <c r="BA475" s="122"/>
      <c r="BJ475" s="122"/>
      <c r="BT475" s="122"/>
      <c r="CD475" s="122"/>
      <c r="CN475" s="122"/>
      <c r="CX475" s="122"/>
      <c r="DH475" s="122"/>
      <c r="DR475" s="122"/>
      <c r="EB475" s="122"/>
      <c r="EL475" s="122"/>
      <c r="EV475" s="122"/>
      <c r="FF475" s="122"/>
      <c r="FP475" s="122"/>
      <c r="FZ475" s="122"/>
      <c r="GJ475" s="122"/>
      <c r="GT475" s="122"/>
      <c r="HD475" s="122"/>
      <c r="HN475" s="122"/>
      <c r="HX475" s="122"/>
    </row>
    <row xmlns:x14ac="http://schemas.microsoft.com/office/spreadsheetml/2009/9/ac" r="476" s="3" customFormat="true" x14ac:dyDescent="0.25">
      <c r="A476" s="380"/>
      <c r="B476" s="122"/>
      <c r="L476" s="122"/>
      <c r="V476" s="122"/>
      <c r="AF476" s="122"/>
      <c r="AP476" s="122"/>
      <c r="AZ476" s="122"/>
      <c r="BA476" s="122"/>
      <c r="BJ476" s="122"/>
      <c r="BT476" s="122"/>
      <c r="CD476" s="122"/>
      <c r="CN476" s="122"/>
      <c r="CX476" s="122"/>
      <c r="DH476" s="122"/>
      <c r="DR476" s="122"/>
      <c r="EB476" s="122"/>
      <c r="EL476" s="122"/>
      <c r="EV476" s="122"/>
      <c r="FF476" s="122"/>
      <c r="FP476" s="122"/>
      <c r="FZ476" s="122"/>
      <c r="GJ476" s="122"/>
      <c r="GT476" s="122"/>
      <c r="HD476" s="122"/>
      <c r="HN476" s="122"/>
      <c r="HX476" s="122"/>
    </row>
    <row xmlns:x14ac="http://schemas.microsoft.com/office/spreadsheetml/2009/9/ac" r="477" s="3" customFormat="true" x14ac:dyDescent="0.25">
      <c r="A477" s="380"/>
      <c r="B477" s="122"/>
      <c r="L477" s="122"/>
      <c r="V477" s="122"/>
      <c r="AF477" s="122"/>
      <c r="AP477" s="122"/>
      <c r="AZ477" s="122"/>
      <c r="BA477" s="122"/>
      <c r="BJ477" s="122"/>
      <c r="BT477" s="122"/>
      <c r="CD477" s="122"/>
      <c r="CN477" s="122"/>
      <c r="CX477" s="122"/>
      <c r="DH477" s="122"/>
      <c r="DR477" s="122"/>
      <c r="EB477" s="122"/>
      <c r="EL477" s="122"/>
      <c r="EV477" s="122"/>
      <c r="FF477" s="122"/>
      <c r="FP477" s="122"/>
      <c r="FZ477" s="122"/>
      <c r="GJ477" s="122"/>
      <c r="GT477" s="122"/>
      <c r="HD477" s="122"/>
      <c r="HN477" s="122"/>
      <c r="HX477" s="122"/>
    </row>
    <row xmlns:x14ac="http://schemas.microsoft.com/office/spreadsheetml/2009/9/ac" r="478" s="3" customFormat="true" x14ac:dyDescent="0.25">
      <c r="A478" s="380"/>
      <c r="B478" s="122"/>
      <c r="L478" s="122"/>
      <c r="V478" s="122"/>
      <c r="AF478" s="122"/>
      <c r="AP478" s="122"/>
      <c r="AZ478" s="122"/>
      <c r="BA478" s="122"/>
      <c r="BJ478" s="122"/>
      <c r="BT478" s="122"/>
      <c r="CD478" s="122"/>
      <c r="CN478" s="122"/>
      <c r="CX478" s="122"/>
      <c r="DH478" s="122"/>
      <c r="DR478" s="122"/>
      <c r="EB478" s="122"/>
      <c r="EL478" s="122"/>
      <c r="EV478" s="122"/>
      <c r="FF478" s="122"/>
      <c r="FP478" s="122"/>
      <c r="FZ478" s="122"/>
      <c r="GJ478" s="122"/>
      <c r="GT478" s="122"/>
      <c r="HD478" s="122"/>
      <c r="HN478" s="122"/>
      <c r="HX478" s="122"/>
    </row>
    <row xmlns:x14ac="http://schemas.microsoft.com/office/spreadsheetml/2009/9/ac" r="479" s="3" customFormat="true" x14ac:dyDescent="0.25">
      <c r="A479" s="380"/>
      <c r="B479" s="122"/>
      <c r="L479" s="122"/>
      <c r="V479" s="122"/>
      <c r="AF479" s="122"/>
      <c r="AP479" s="122"/>
      <c r="AZ479" s="122"/>
      <c r="BA479" s="122"/>
      <c r="BJ479" s="122"/>
      <c r="BT479" s="122"/>
      <c r="CD479" s="122"/>
      <c r="CN479" s="122"/>
      <c r="CX479" s="122"/>
      <c r="DH479" s="122"/>
      <c r="DR479" s="122"/>
      <c r="EB479" s="122"/>
      <c r="EL479" s="122"/>
      <c r="EV479" s="122"/>
      <c r="FF479" s="122"/>
      <c r="FP479" s="122"/>
      <c r="FZ479" s="122"/>
      <c r="GJ479" s="122"/>
      <c r="GT479" s="122"/>
      <c r="HD479" s="122"/>
      <c r="HN479" s="122"/>
      <c r="HX479" s="122"/>
    </row>
    <row xmlns:x14ac="http://schemas.microsoft.com/office/spreadsheetml/2009/9/ac" r="480" s="3" customFormat="true" x14ac:dyDescent="0.25">
      <c r="A480" s="380"/>
      <c r="B480" s="122"/>
      <c r="L480" s="122"/>
      <c r="V480" s="122"/>
      <c r="AF480" s="122"/>
      <c r="AP480" s="122"/>
      <c r="AZ480" s="122"/>
      <c r="BA480" s="122"/>
      <c r="BJ480" s="122"/>
      <c r="BT480" s="122"/>
      <c r="CD480" s="122"/>
      <c r="CN480" s="122"/>
      <c r="CX480" s="122"/>
      <c r="DH480" s="122"/>
      <c r="DR480" s="122"/>
      <c r="EB480" s="122"/>
      <c r="EL480" s="122"/>
      <c r="EV480" s="122"/>
      <c r="FF480" s="122"/>
      <c r="FP480" s="122"/>
      <c r="FZ480" s="122"/>
      <c r="GJ480" s="122"/>
      <c r="GT480" s="122"/>
      <c r="HD480" s="122"/>
      <c r="HN480" s="122"/>
      <c r="HX480" s="122"/>
    </row>
    <row xmlns:x14ac="http://schemas.microsoft.com/office/spreadsheetml/2009/9/ac" r="481" s="3" customFormat="true" x14ac:dyDescent="0.25">
      <c r="A481" s="380"/>
      <c r="B481" s="122"/>
      <c r="L481" s="122"/>
      <c r="V481" s="122"/>
      <c r="AF481" s="122"/>
      <c r="AP481" s="122"/>
      <c r="AZ481" s="122"/>
      <c r="BA481" s="122"/>
      <c r="BJ481" s="122"/>
      <c r="BT481" s="122"/>
      <c r="CD481" s="122"/>
      <c r="CN481" s="122"/>
      <c r="CX481" s="122"/>
      <c r="DH481" s="122"/>
      <c r="DR481" s="122"/>
      <c r="EB481" s="122"/>
      <c r="EL481" s="122"/>
      <c r="EV481" s="122"/>
      <c r="FF481" s="122"/>
      <c r="FP481" s="122"/>
      <c r="FZ481" s="122"/>
      <c r="GJ481" s="122"/>
      <c r="GT481" s="122"/>
      <c r="HD481" s="122"/>
      <c r="HN481" s="122"/>
      <c r="HX481" s="122"/>
    </row>
    <row xmlns:x14ac="http://schemas.microsoft.com/office/spreadsheetml/2009/9/ac" r="482" s="3" customFormat="true" x14ac:dyDescent="0.25">
      <c r="A482" s="380"/>
      <c r="B482" s="122"/>
      <c r="L482" s="122"/>
      <c r="V482" s="122"/>
      <c r="AF482" s="122"/>
      <c r="AP482" s="122"/>
      <c r="AZ482" s="122"/>
      <c r="BA482" s="122"/>
      <c r="BJ482" s="122"/>
      <c r="BT482" s="122"/>
      <c r="CD482" s="122"/>
      <c r="CN482" s="122"/>
      <c r="CX482" s="122"/>
      <c r="DH482" s="122"/>
      <c r="DR482" s="122"/>
      <c r="EB482" s="122"/>
      <c r="EL482" s="122"/>
      <c r="EV482" s="122"/>
      <c r="FF482" s="122"/>
      <c r="FP482" s="122"/>
      <c r="FZ482" s="122"/>
      <c r="GJ482" s="122"/>
      <c r="GT482" s="122"/>
      <c r="HD482" s="122"/>
      <c r="HN482" s="122"/>
      <c r="HX482" s="122"/>
    </row>
    <row xmlns:x14ac="http://schemas.microsoft.com/office/spreadsheetml/2009/9/ac" r="483" s="3" customFormat="true" x14ac:dyDescent="0.25">
      <c r="A483" s="380"/>
      <c r="B483" s="122"/>
      <c r="L483" s="122"/>
      <c r="V483" s="122"/>
      <c r="AF483" s="122"/>
      <c r="AP483" s="122"/>
      <c r="AZ483" s="122"/>
      <c r="BA483" s="122"/>
      <c r="BJ483" s="122"/>
      <c r="BT483" s="122"/>
      <c r="CD483" s="122"/>
      <c r="CN483" s="122"/>
      <c r="CX483" s="122"/>
      <c r="DH483" s="122"/>
      <c r="DR483" s="122"/>
      <c r="EB483" s="122"/>
      <c r="EL483" s="122"/>
      <c r="EV483" s="122"/>
      <c r="FF483" s="122"/>
      <c r="FP483" s="122"/>
      <c r="FZ483" s="122"/>
      <c r="GJ483" s="122"/>
      <c r="GT483" s="122"/>
      <c r="HD483" s="122"/>
      <c r="HN483" s="122"/>
      <c r="HX483" s="122"/>
    </row>
    <row xmlns:x14ac="http://schemas.microsoft.com/office/spreadsheetml/2009/9/ac" r="484" s="3" customFormat="true" x14ac:dyDescent="0.25">
      <c r="A484" s="380"/>
      <c r="B484" s="122"/>
      <c r="L484" s="122"/>
      <c r="V484" s="122"/>
      <c r="AF484" s="122"/>
      <c r="AP484" s="122"/>
      <c r="AZ484" s="122"/>
      <c r="BA484" s="122"/>
      <c r="BJ484" s="122"/>
      <c r="BT484" s="122"/>
      <c r="CD484" s="122"/>
      <c r="CN484" s="122"/>
      <c r="CX484" s="122"/>
      <c r="DH484" s="122"/>
      <c r="DR484" s="122"/>
      <c r="EB484" s="122"/>
      <c r="EL484" s="122"/>
      <c r="EV484" s="122"/>
      <c r="FF484" s="122"/>
      <c r="FP484" s="122"/>
      <c r="FZ484" s="122"/>
      <c r="GJ484" s="122"/>
      <c r="GT484" s="122"/>
      <c r="HD484" s="122"/>
      <c r="HN484" s="122"/>
      <c r="HX484" s="122"/>
    </row>
    <row xmlns:x14ac="http://schemas.microsoft.com/office/spreadsheetml/2009/9/ac" r="485" s="3" customFormat="true" x14ac:dyDescent="0.25">
      <c r="A485" s="380"/>
      <c r="B485" s="122"/>
      <c r="L485" s="122"/>
      <c r="V485" s="122"/>
      <c r="AF485" s="122"/>
      <c r="AP485" s="122"/>
      <c r="AZ485" s="122"/>
      <c r="BA485" s="122"/>
      <c r="BJ485" s="122"/>
      <c r="BT485" s="122"/>
      <c r="CD485" s="122"/>
      <c r="CN485" s="122"/>
      <c r="CX485" s="122"/>
      <c r="DH485" s="122"/>
      <c r="DR485" s="122"/>
      <c r="EB485" s="122"/>
      <c r="EL485" s="122"/>
      <c r="EV485" s="122"/>
      <c r="FF485" s="122"/>
      <c r="FP485" s="122"/>
      <c r="FZ485" s="122"/>
      <c r="GJ485" s="122"/>
      <c r="GT485" s="122"/>
      <c r="HD485" s="122"/>
      <c r="HN485" s="122"/>
      <c r="HX485" s="122"/>
    </row>
    <row xmlns:x14ac="http://schemas.microsoft.com/office/spreadsheetml/2009/9/ac" r="486" s="3" customFormat="true" x14ac:dyDescent="0.25">
      <c r="A486" s="380"/>
      <c r="B486" s="122"/>
      <c r="L486" s="122"/>
      <c r="V486" s="122"/>
      <c r="AF486" s="122"/>
      <c r="AP486" s="122"/>
      <c r="AZ486" s="122"/>
      <c r="BA486" s="122"/>
      <c r="BJ486" s="122"/>
      <c r="BT486" s="122"/>
      <c r="CD486" s="122"/>
      <c r="CN486" s="122"/>
      <c r="CX486" s="122"/>
      <c r="DH486" s="122"/>
      <c r="DR486" s="122"/>
      <c r="EB486" s="122"/>
      <c r="EL486" s="122"/>
      <c r="EV486" s="122"/>
      <c r="FF486" s="122"/>
      <c r="FP486" s="122"/>
      <c r="FZ486" s="122"/>
      <c r="GJ486" s="122"/>
      <c r="GT486" s="122"/>
      <c r="HD486" s="122"/>
      <c r="HN486" s="122"/>
      <c r="HX486" s="122"/>
    </row>
    <row xmlns:x14ac="http://schemas.microsoft.com/office/spreadsheetml/2009/9/ac" r="487" s="3" customFormat="true" x14ac:dyDescent="0.25">
      <c r="A487" s="380"/>
      <c r="B487" s="122"/>
      <c r="L487" s="122"/>
      <c r="V487" s="122"/>
      <c r="AF487" s="122"/>
      <c r="AP487" s="122"/>
      <c r="AZ487" s="122"/>
      <c r="BA487" s="122"/>
      <c r="BJ487" s="122"/>
      <c r="BT487" s="122"/>
      <c r="CD487" s="122"/>
      <c r="CN487" s="122"/>
      <c r="CX487" s="122"/>
      <c r="DH487" s="122"/>
      <c r="DR487" s="122"/>
      <c r="EB487" s="122"/>
      <c r="EL487" s="122"/>
      <c r="EV487" s="122"/>
      <c r="FF487" s="122"/>
      <c r="FP487" s="122"/>
      <c r="FZ487" s="122"/>
      <c r="GJ487" s="122"/>
      <c r="GT487" s="122"/>
      <c r="HD487" s="122"/>
      <c r="HN487" s="122"/>
      <c r="HX487" s="122"/>
    </row>
    <row xmlns:x14ac="http://schemas.microsoft.com/office/spreadsheetml/2009/9/ac" r="488" s="3" customFormat="true" x14ac:dyDescent="0.25">
      <c r="A488" s="380"/>
      <c r="B488" s="122"/>
      <c r="L488" s="122"/>
      <c r="V488" s="122"/>
      <c r="AF488" s="122"/>
      <c r="AP488" s="122"/>
      <c r="AZ488" s="122"/>
      <c r="BA488" s="122"/>
      <c r="BJ488" s="122"/>
      <c r="BT488" s="122"/>
      <c r="CD488" s="122"/>
      <c r="CN488" s="122"/>
      <c r="CX488" s="122"/>
      <c r="DH488" s="122"/>
      <c r="DR488" s="122"/>
      <c r="EB488" s="122"/>
      <c r="EL488" s="122"/>
      <c r="EV488" s="122"/>
      <c r="FF488" s="122"/>
      <c r="FP488" s="122"/>
      <c r="FZ488" s="122"/>
      <c r="GJ488" s="122"/>
      <c r="GT488" s="122"/>
      <c r="HD488" s="122"/>
      <c r="HN488" s="122"/>
      <c r="HX488" s="122"/>
    </row>
    <row xmlns:x14ac="http://schemas.microsoft.com/office/spreadsheetml/2009/9/ac" r="489" s="3" customFormat="true" x14ac:dyDescent="0.25">
      <c r="A489" s="380"/>
      <c r="B489" s="122"/>
      <c r="L489" s="122"/>
      <c r="V489" s="122"/>
      <c r="AF489" s="122"/>
      <c r="AP489" s="122"/>
      <c r="AZ489" s="122"/>
      <c r="BA489" s="122"/>
      <c r="BJ489" s="122"/>
      <c r="BT489" s="122"/>
      <c r="CD489" s="122"/>
      <c r="CN489" s="122"/>
      <c r="CX489" s="122"/>
      <c r="DH489" s="122"/>
      <c r="DR489" s="122"/>
      <c r="EB489" s="122"/>
      <c r="EL489" s="122"/>
      <c r="EV489" s="122"/>
      <c r="FF489" s="122"/>
      <c r="FP489" s="122"/>
      <c r="FZ489" s="122"/>
      <c r="GJ489" s="122"/>
      <c r="GT489" s="122"/>
      <c r="HD489" s="122"/>
      <c r="HN489" s="122"/>
      <c r="HX489" s="122"/>
    </row>
    <row xmlns:x14ac="http://schemas.microsoft.com/office/spreadsheetml/2009/9/ac" r="490" s="3" customFormat="true" x14ac:dyDescent="0.25">
      <c r="A490" s="380"/>
      <c r="B490" s="122"/>
      <c r="L490" s="122"/>
      <c r="V490" s="122"/>
      <c r="AF490" s="122"/>
      <c r="AP490" s="122"/>
      <c r="AZ490" s="122"/>
      <c r="BA490" s="122"/>
      <c r="BJ490" s="122"/>
      <c r="BT490" s="122"/>
      <c r="CD490" s="122"/>
      <c r="CN490" s="122"/>
      <c r="CX490" s="122"/>
      <c r="DH490" s="122"/>
      <c r="DR490" s="122"/>
      <c r="EB490" s="122"/>
      <c r="EL490" s="122"/>
      <c r="EV490" s="122"/>
      <c r="FF490" s="122"/>
      <c r="FP490" s="122"/>
      <c r="FZ490" s="122"/>
      <c r="GJ490" s="122"/>
      <c r="GT490" s="122"/>
      <c r="HD490" s="122"/>
      <c r="HN490" s="122"/>
      <c r="HX490" s="122"/>
    </row>
    <row xmlns:x14ac="http://schemas.microsoft.com/office/spreadsheetml/2009/9/ac" r="491" s="3" customFormat="true" x14ac:dyDescent="0.25">
      <c r="A491" s="380"/>
      <c r="B491" s="122"/>
      <c r="L491" s="122"/>
      <c r="V491" s="122"/>
      <c r="AF491" s="122"/>
      <c r="AP491" s="122"/>
      <c r="AZ491" s="122"/>
      <c r="BA491" s="122"/>
      <c r="BJ491" s="122"/>
      <c r="BT491" s="122"/>
      <c r="CD491" s="122"/>
      <c r="CN491" s="122"/>
      <c r="CX491" s="122"/>
      <c r="DH491" s="122"/>
      <c r="DR491" s="122"/>
      <c r="EB491" s="122"/>
      <c r="EL491" s="122"/>
      <c r="EV491" s="122"/>
      <c r="FF491" s="122"/>
      <c r="FP491" s="122"/>
      <c r="FZ491" s="122"/>
      <c r="GJ491" s="122"/>
      <c r="GT491" s="122"/>
      <c r="HD491" s="122"/>
      <c r="HN491" s="122"/>
      <c r="HX491" s="122"/>
    </row>
    <row xmlns:x14ac="http://schemas.microsoft.com/office/spreadsheetml/2009/9/ac" r="492" s="3" customFormat="true" x14ac:dyDescent="0.25">
      <c r="A492" s="380"/>
      <c r="B492" s="122"/>
      <c r="L492" s="122"/>
      <c r="V492" s="122"/>
      <c r="AF492" s="122"/>
      <c r="AP492" s="122"/>
      <c r="AZ492" s="122"/>
      <c r="BA492" s="122"/>
      <c r="BJ492" s="122"/>
      <c r="BT492" s="122"/>
      <c r="CD492" s="122"/>
      <c r="CN492" s="122"/>
      <c r="CX492" s="122"/>
      <c r="DH492" s="122"/>
      <c r="DR492" s="122"/>
      <c r="EB492" s="122"/>
      <c r="EL492" s="122"/>
      <c r="EV492" s="122"/>
      <c r="FF492" s="122"/>
      <c r="FP492" s="122"/>
      <c r="FZ492" s="122"/>
      <c r="GJ492" s="122"/>
      <c r="GT492" s="122"/>
      <c r="HD492" s="122"/>
      <c r="HN492" s="122"/>
      <c r="HX492" s="122"/>
    </row>
    <row xmlns:x14ac="http://schemas.microsoft.com/office/spreadsheetml/2009/9/ac" r="493" s="3" customFormat="true" x14ac:dyDescent="0.25">
      <c r="A493" s="380"/>
      <c r="B493" s="122"/>
      <c r="L493" s="122"/>
      <c r="V493" s="122"/>
      <c r="AF493" s="122"/>
      <c r="AP493" s="122"/>
      <c r="AZ493" s="122"/>
      <c r="BA493" s="122"/>
      <c r="BJ493" s="122"/>
      <c r="BT493" s="122"/>
      <c r="CD493" s="122"/>
      <c r="CN493" s="122"/>
      <c r="CX493" s="122"/>
      <c r="DH493" s="122"/>
      <c r="DR493" s="122"/>
      <c r="EB493" s="122"/>
      <c r="EL493" s="122"/>
      <c r="EV493" s="122"/>
      <c r="FF493" s="122"/>
      <c r="FP493" s="122"/>
      <c r="FZ493" s="122"/>
      <c r="GJ493" s="122"/>
      <c r="GT493" s="122"/>
      <c r="HD493" s="122"/>
      <c r="HN493" s="122"/>
      <c r="HX493" s="122"/>
    </row>
    <row xmlns:x14ac="http://schemas.microsoft.com/office/spreadsheetml/2009/9/ac" r="494" s="3" customFormat="true" x14ac:dyDescent="0.25">
      <c r="A494" s="380"/>
      <c r="B494" s="122"/>
      <c r="L494" s="122"/>
      <c r="V494" s="122"/>
      <c r="AF494" s="122"/>
      <c r="AP494" s="122"/>
      <c r="AZ494" s="122"/>
      <c r="BA494" s="122"/>
      <c r="BJ494" s="122"/>
      <c r="BT494" s="122"/>
      <c r="CD494" s="122"/>
      <c r="CN494" s="122"/>
      <c r="CX494" s="122"/>
      <c r="DH494" s="122"/>
      <c r="DR494" s="122"/>
      <c r="EB494" s="122"/>
      <c r="EL494" s="122"/>
      <c r="EV494" s="122"/>
      <c r="FF494" s="122"/>
      <c r="FP494" s="122"/>
      <c r="FZ494" s="122"/>
      <c r="GJ494" s="122"/>
      <c r="GT494" s="122"/>
      <c r="HD494" s="122"/>
      <c r="HN494" s="122"/>
      <c r="HX494" s="122"/>
    </row>
    <row xmlns:x14ac="http://schemas.microsoft.com/office/spreadsheetml/2009/9/ac" r="495" s="3" customFormat="true" x14ac:dyDescent="0.25">
      <c r="A495" s="380"/>
      <c r="B495" s="122"/>
      <c r="L495" s="122"/>
      <c r="V495" s="122"/>
      <c r="AF495" s="122"/>
      <c r="AP495" s="122"/>
      <c r="AZ495" s="122"/>
      <c r="BA495" s="122"/>
      <c r="BJ495" s="122"/>
      <c r="BT495" s="122"/>
      <c r="CD495" s="122"/>
      <c r="CN495" s="122"/>
      <c r="CX495" s="122"/>
      <c r="DH495" s="122"/>
      <c r="DR495" s="122"/>
      <c r="EB495" s="122"/>
      <c r="EL495" s="122"/>
      <c r="EV495" s="122"/>
      <c r="FF495" s="122"/>
      <c r="FP495" s="122"/>
      <c r="FZ495" s="122"/>
      <c r="GJ495" s="122"/>
      <c r="GT495" s="122"/>
      <c r="HD495" s="122"/>
      <c r="HN495" s="122"/>
      <c r="HX495" s="122"/>
    </row>
    <row xmlns:x14ac="http://schemas.microsoft.com/office/spreadsheetml/2009/9/ac" r="496" s="3" customFormat="true" x14ac:dyDescent="0.25">
      <c r="A496" s="380"/>
      <c r="B496" s="122"/>
      <c r="L496" s="122"/>
      <c r="V496" s="122"/>
      <c r="AF496" s="122"/>
      <c r="AP496" s="122"/>
      <c r="AZ496" s="122"/>
      <c r="BA496" s="122"/>
      <c r="BJ496" s="122"/>
      <c r="BT496" s="122"/>
      <c r="CD496" s="122"/>
      <c r="CN496" s="122"/>
      <c r="CX496" s="122"/>
      <c r="DH496" s="122"/>
      <c r="DR496" s="122"/>
      <c r="EB496" s="122"/>
      <c r="EL496" s="122"/>
      <c r="EV496" s="122"/>
      <c r="FF496" s="122"/>
      <c r="FP496" s="122"/>
      <c r="FZ496" s="122"/>
      <c r="GJ496" s="122"/>
      <c r="GT496" s="122"/>
      <c r="HD496" s="122"/>
      <c r="HN496" s="122"/>
      <c r="HX496" s="122"/>
    </row>
    <row xmlns:x14ac="http://schemas.microsoft.com/office/spreadsheetml/2009/9/ac" r="497" s="3" customFormat="true" x14ac:dyDescent="0.25">
      <c r="A497" s="380"/>
      <c r="B497" s="122"/>
      <c r="L497" s="122"/>
      <c r="V497" s="122"/>
      <c r="AF497" s="122"/>
      <c r="AP497" s="122"/>
      <c r="AZ497" s="122"/>
      <c r="BA497" s="122"/>
      <c r="BJ497" s="122"/>
      <c r="BT497" s="122"/>
      <c r="CD497" s="122"/>
      <c r="CN497" s="122"/>
      <c r="CX497" s="122"/>
      <c r="DH497" s="122"/>
      <c r="DR497" s="122"/>
      <c r="EB497" s="122"/>
      <c r="EL497" s="122"/>
      <c r="EV497" s="122"/>
      <c r="FF497" s="122"/>
      <c r="FP497" s="122"/>
      <c r="FZ497" s="122"/>
      <c r="GJ497" s="122"/>
      <c r="GT497" s="122"/>
      <c r="HD497" s="122"/>
      <c r="HN497" s="122"/>
      <c r="HX497" s="122"/>
    </row>
    <row xmlns:x14ac="http://schemas.microsoft.com/office/spreadsheetml/2009/9/ac" r="498" s="3" customFormat="true" x14ac:dyDescent="0.25">
      <c r="A498" s="380"/>
      <c r="B498" s="122"/>
      <c r="L498" s="122"/>
      <c r="V498" s="122"/>
      <c r="AF498" s="122"/>
      <c r="AP498" s="122"/>
      <c r="AZ498" s="122"/>
      <c r="BA498" s="122"/>
      <c r="BJ498" s="122"/>
      <c r="BT498" s="122"/>
      <c r="CD498" s="122"/>
      <c r="CN498" s="122"/>
      <c r="CX498" s="122"/>
      <c r="DH498" s="122"/>
      <c r="DR498" s="122"/>
      <c r="EB498" s="122"/>
      <c r="EL498" s="122"/>
      <c r="EV498" s="122"/>
      <c r="FF498" s="122"/>
      <c r="FP498" s="122"/>
      <c r="FZ498" s="122"/>
      <c r="GJ498" s="122"/>
      <c r="GT498" s="122"/>
      <c r="HD498" s="122"/>
      <c r="HN498" s="122"/>
      <c r="HX498" s="122"/>
    </row>
    <row xmlns:x14ac="http://schemas.microsoft.com/office/spreadsheetml/2009/9/ac" r="499" s="3" customFormat="true" x14ac:dyDescent="0.25">
      <c r="A499" s="380"/>
      <c r="B499" s="122"/>
      <c r="L499" s="122"/>
      <c r="V499" s="122"/>
      <c r="AF499" s="122"/>
      <c r="AP499" s="122"/>
      <c r="AZ499" s="122"/>
      <c r="BA499" s="122"/>
      <c r="BJ499" s="122"/>
      <c r="BT499" s="122"/>
      <c r="CD499" s="122"/>
      <c r="CN499" s="122"/>
      <c r="CX499" s="122"/>
      <c r="DH499" s="122"/>
      <c r="DR499" s="122"/>
      <c r="EB499" s="122"/>
      <c r="EL499" s="122"/>
      <c r="EV499" s="122"/>
      <c r="FF499" s="122"/>
      <c r="FP499" s="122"/>
      <c r="FZ499" s="122"/>
      <c r="GJ499" s="122"/>
      <c r="GT499" s="122"/>
      <c r="HD499" s="122"/>
      <c r="HN499" s="122"/>
      <c r="HX499" s="122"/>
    </row>
    <row xmlns:x14ac="http://schemas.microsoft.com/office/spreadsheetml/2009/9/ac" r="500" s="3" customFormat="true" x14ac:dyDescent="0.25">
      <c r="A500" s="380"/>
      <c r="B500" s="122"/>
      <c r="L500" s="122"/>
      <c r="V500" s="122"/>
      <c r="AF500" s="122"/>
      <c r="AP500" s="122"/>
      <c r="AZ500" s="122"/>
      <c r="BA500" s="122"/>
      <c r="BJ500" s="122"/>
      <c r="BT500" s="122"/>
      <c r="CD500" s="122"/>
      <c r="CN500" s="122"/>
      <c r="CX500" s="122"/>
      <c r="DH500" s="122"/>
      <c r="DR500" s="122"/>
      <c r="EB500" s="122"/>
      <c r="EL500" s="122"/>
      <c r="EV500" s="122"/>
      <c r="FF500" s="122"/>
      <c r="FP500" s="122"/>
      <c r="FZ500" s="122"/>
      <c r="GJ500" s="122"/>
      <c r="GT500" s="122"/>
      <c r="HD500" s="122"/>
      <c r="HN500" s="122"/>
      <c r="HX500" s="122"/>
    </row>
    <row xmlns:x14ac="http://schemas.microsoft.com/office/spreadsheetml/2009/9/ac" r="501" s="3" customFormat="true" x14ac:dyDescent="0.25">
      <c r="A501" s="380"/>
      <c r="B501" s="122"/>
      <c r="L501" s="122"/>
      <c r="V501" s="122"/>
      <c r="AF501" s="122"/>
      <c r="AP501" s="122"/>
      <c r="AZ501" s="122"/>
      <c r="BA501" s="122"/>
      <c r="BJ501" s="122"/>
      <c r="BT501" s="122"/>
      <c r="CD501" s="122"/>
      <c r="CN501" s="122"/>
      <c r="CX501" s="122"/>
      <c r="DH501" s="122"/>
      <c r="DR501" s="122"/>
      <c r="EB501" s="122"/>
      <c r="EL501" s="122"/>
      <c r="EV501" s="122"/>
      <c r="FF501" s="122"/>
      <c r="FP501" s="122"/>
      <c r="FZ501" s="122"/>
      <c r="GJ501" s="122"/>
      <c r="GT501" s="122"/>
      <c r="HD501" s="122"/>
      <c r="HN501" s="122"/>
      <c r="HX501" s="122"/>
    </row>
    <row xmlns:x14ac="http://schemas.microsoft.com/office/spreadsheetml/2009/9/ac" r="502" s="3" customFormat="true" x14ac:dyDescent="0.25">
      <c r="A502" s="380"/>
      <c r="B502" s="122"/>
      <c r="L502" s="122"/>
      <c r="V502" s="122"/>
      <c r="AF502" s="122"/>
      <c r="AP502" s="122"/>
      <c r="AZ502" s="122"/>
      <c r="BA502" s="122"/>
      <c r="BJ502" s="122"/>
      <c r="BT502" s="122"/>
      <c r="CD502" s="122"/>
      <c r="CN502" s="122"/>
      <c r="CX502" s="122"/>
      <c r="DH502" s="122"/>
      <c r="DR502" s="122"/>
      <c r="EB502" s="122"/>
      <c r="EL502" s="122"/>
      <c r="EV502" s="122"/>
      <c r="FF502" s="122"/>
      <c r="FP502" s="122"/>
      <c r="FZ502" s="122"/>
      <c r="GJ502" s="122"/>
      <c r="GT502" s="122"/>
      <c r="HD502" s="122"/>
      <c r="HN502" s="122"/>
      <c r="HX502" s="122"/>
    </row>
    <row xmlns:x14ac="http://schemas.microsoft.com/office/spreadsheetml/2009/9/ac" r="503" s="3" customFormat="true" x14ac:dyDescent="0.25">
      <c r="A503" s="380"/>
      <c r="B503" s="122"/>
      <c r="L503" s="122"/>
      <c r="V503" s="122"/>
      <c r="AF503" s="122"/>
      <c r="AP503" s="122"/>
      <c r="AZ503" s="122"/>
      <c r="BA503" s="122"/>
      <c r="BJ503" s="122"/>
      <c r="BT503" s="122"/>
      <c r="CD503" s="122"/>
      <c r="CN503" s="122"/>
      <c r="CX503" s="122"/>
      <c r="DH503" s="122"/>
      <c r="DR503" s="122"/>
      <c r="EB503" s="122"/>
      <c r="EL503" s="122"/>
      <c r="EV503" s="122"/>
      <c r="FF503" s="122"/>
      <c r="FP503" s="122"/>
      <c r="FZ503" s="122"/>
      <c r="GJ503" s="122"/>
      <c r="GT503" s="122"/>
      <c r="HD503" s="122"/>
      <c r="HN503" s="122"/>
      <c r="HX503" s="122"/>
    </row>
    <row xmlns:x14ac="http://schemas.microsoft.com/office/spreadsheetml/2009/9/ac" r="504" s="3" customFormat="true" x14ac:dyDescent="0.25">
      <c r="A504" s="380"/>
      <c r="B504" s="122"/>
      <c r="L504" s="122"/>
      <c r="V504" s="122"/>
      <c r="AF504" s="122"/>
      <c r="AP504" s="122"/>
      <c r="AZ504" s="122"/>
      <c r="BA504" s="122"/>
      <c r="BJ504" s="122"/>
      <c r="BT504" s="122"/>
      <c r="CD504" s="122"/>
      <c r="CN504" s="122"/>
      <c r="CX504" s="122"/>
      <c r="DH504" s="122"/>
      <c r="DR504" s="122"/>
      <c r="EB504" s="122"/>
      <c r="EL504" s="122"/>
      <c r="EV504" s="122"/>
      <c r="FF504" s="122"/>
      <c r="FP504" s="122"/>
      <c r="FZ504" s="122"/>
      <c r="GJ504" s="122"/>
      <c r="GT504" s="122"/>
      <c r="HD504" s="122"/>
      <c r="HN504" s="122"/>
      <c r="HX504" s="122"/>
    </row>
    <row xmlns:x14ac="http://schemas.microsoft.com/office/spreadsheetml/2009/9/ac" r="505" s="3" customFormat="true" x14ac:dyDescent="0.25">
      <c r="A505" s="380"/>
      <c r="B505" s="122"/>
      <c r="L505" s="122"/>
      <c r="V505" s="122"/>
      <c r="AF505" s="122"/>
      <c r="AP505" s="122"/>
      <c r="AZ505" s="122"/>
      <c r="BA505" s="122"/>
      <c r="BJ505" s="122"/>
      <c r="BT505" s="122"/>
      <c r="CD505" s="122"/>
      <c r="CN505" s="122"/>
      <c r="CX505" s="122"/>
      <c r="DH505" s="122"/>
      <c r="DR505" s="122"/>
      <c r="EB505" s="122"/>
      <c r="EL505" s="122"/>
      <c r="EV505" s="122"/>
      <c r="FF505" s="122"/>
      <c r="FP505" s="122"/>
      <c r="FZ505" s="122"/>
      <c r="GJ505" s="122"/>
      <c r="GT505" s="122"/>
      <c r="HD505" s="122"/>
      <c r="HN505" s="122"/>
      <c r="HX505" s="122"/>
    </row>
    <row xmlns:x14ac="http://schemas.microsoft.com/office/spreadsheetml/2009/9/ac" r="506" s="3" customFormat="true" x14ac:dyDescent="0.25">
      <c r="A506" s="380"/>
      <c r="B506" s="122"/>
      <c r="L506" s="122"/>
      <c r="V506" s="122"/>
      <c r="AF506" s="122"/>
      <c r="AP506" s="122"/>
      <c r="AZ506" s="122"/>
      <c r="BA506" s="122"/>
      <c r="BJ506" s="122"/>
      <c r="BT506" s="122"/>
      <c r="CD506" s="122"/>
      <c r="CN506" s="122"/>
      <c r="CX506" s="122"/>
      <c r="DH506" s="122"/>
      <c r="DR506" s="122"/>
      <c r="EB506" s="122"/>
      <c r="EL506" s="122"/>
      <c r="EV506" s="122"/>
      <c r="FF506" s="122"/>
      <c r="FP506" s="122"/>
      <c r="FZ506" s="122"/>
      <c r="GJ506" s="122"/>
      <c r="GT506" s="122"/>
      <c r="HD506" s="122"/>
      <c r="HN506" s="122"/>
      <c r="HX506" s="122"/>
    </row>
    <row xmlns:x14ac="http://schemas.microsoft.com/office/spreadsheetml/2009/9/ac" r="507" s="3" customFormat="true" x14ac:dyDescent="0.25">
      <c r="A507" s="380"/>
      <c r="B507" s="122"/>
      <c r="L507" s="122"/>
      <c r="V507" s="122"/>
      <c r="AF507" s="122"/>
      <c r="AP507" s="122"/>
      <c r="AZ507" s="122"/>
      <c r="BA507" s="122"/>
      <c r="BJ507" s="122"/>
      <c r="BT507" s="122"/>
      <c r="CD507" s="122"/>
      <c r="CN507" s="122"/>
      <c r="CX507" s="122"/>
      <c r="DH507" s="122"/>
      <c r="DR507" s="122"/>
      <c r="EB507" s="122"/>
      <c r="EL507" s="122"/>
      <c r="EV507" s="122"/>
      <c r="FF507" s="122"/>
      <c r="FP507" s="122"/>
      <c r="FZ507" s="122"/>
      <c r="GJ507" s="122"/>
      <c r="GT507" s="122"/>
      <c r="HD507" s="122"/>
      <c r="HN507" s="122"/>
      <c r="HX507" s="122"/>
    </row>
    <row xmlns:x14ac="http://schemas.microsoft.com/office/spreadsheetml/2009/9/ac" r="508" s="3" customFormat="true" x14ac:dyDescent="0.25">
      <c r="A508" s="380"/>
      <c r="B508" s="122"/>
      <c r="L508" s="122"/>
      <c r="V508" s="122"/>
      <c r="AF508" s="122"/>
      <c r="AP508" s="122"/>
      <c r="AZ508" s="122"/>
      <c r="BA508" s="122"/>
      <c r="BJ508" s="122"/>
      <c r="BT508" s="122"/>
      <c r="CD508" s="122"/>
      <c r="CN508" s="122"/>
      <c r="CX508" s="122"/>
      <c r="DH508" s="122"/>
      <c r="DR508" s="122"/>
      <c r="EB508" s="122"/>
      <c r="EL508" s="122"/>
      <c r="EV508" s="122"/>
      <c r="FF508" s="122"/>
      <c r="FP508" s="122"/>
      <c r="FZ508" s="122"/>
      <c r="GJ508" s="122"/>
      <c r="GT508" s="122"/>
      <c r="HD508" s="122"/>
      <c r="HN508" s="122"/>
      <c r="HX508" s="122"/>
    </row>
    <row xmlns:x14ac="http://schemas.microsoft.com/office/spreadsheetml/2009/9/ac" r="509" s="3" customFormat="true" x14ac:dyDescent="0.25">
      <c r="A509" s="380"/>
      <c r="B509" s="122"/>
      <c r="L509" s="122"/>
      <c r="V509" s="122"/>
      <c r="AF509" s="122"/>
      <c r="AP509" s="122"/>
      <c r="AZ509" s="122"/>
      <c r="BA509" s="122"/>
      <c r="BJ509" s="122"/>
      <c r="BT509" s="122"/>
      <c r="CD509" s="122"/>
      <c r="CN509" s="122"/>
      <c r="CX509" s="122"/>
      <c r="DH509" s="122"/>
      <c r="DR509" s="122"/>
      <c r="EB509" s="122"/>
      <c r="EL509" s="122"/>
      <c r="EV509" s="122"/>
      <c r="FF509" s="122"/>
      <c r="FP509" s="122"/>
      <c r="FZ509" s="122"/>
      <c r="GJ509" s="122"/>
      <c r="GT509" s="122"/>
      <c r="HD509" s="122"/>
      <c r="HN509" s="122"/>
      <c r="HX509" s="122"/>
    </row>
    <row xmlns:x14ac="http://schemas.microsoft.com/office/spreadsheetml/2009/9/ac" r="510" s="3" customFormat="true" x14ac:dyDescent="0.25">
      <c r="A510" s="380"/>
      <c r="B510" s="122"/>
      <c r="L510" s="122"/>
      <c r="V510" s="122"/>
      <c r="AF510" s="122"/>
      <c r="AP510" s="122"/>
      <c r="AZ510" s="122"/>
      <c r="BA510" s="122"/>
      <c r="BJ510" s="122"/>
      <c r="BT510" s="122"/>
      <c r="CD510" s="122"/>
      <c r="CN510" s="122"/>
      <c r="CX510" s="122"/>
      <c r="DH510" s="122"/>
      <c r="DR510" s="122"/>
      <c r="EB510" s="122"/>
      <c r="EL510" s="122"/>
      <c r="EV510" s="122"/>
      <c r="FF510" s="122"/>
      <c r="FP510" s="122"/>
      <c r="FZ510" s="122"/>
      <c r="GJ510" s="122"/>
      <c r="GT510" s="122"/>
      <c r="HD510" s="122"/>
      <c r="HN510" s="122"/>
      <c r="HX510" s="122"/>
    </row>
    <row xmlns:x14ac="http://schemas.microsoft.com/office/spreadsheetml/2009/9/ac" r="511" s="3" customFormat="true" x14ac:dyDescent="0.25">
      <c r="A511" s="380"/>
      <c r="B511" s="122"/>
      <c r="L511" s="122"/>
      <c r="V511" s="122"/>
      <c r="AF511" s="122"/>
      <c r="AP511" s="122"/>
      <c r="AZ511" s="122"/>
      <c r="BA511" s="122"/>
      <c r="BJ511" s="122"/>
      <c r="BT511" s="122"/>
      <c r="CD511" s="122"/>
      <c r="CN511" s="122"/>
      <c r="CX511" s="122"/>
      <c r="DH511" s="122"/>
      <c r="DR511" s="122"/>
      <c r="EB511" s="122"/>
      <c r="EL511" s="122"/>
      <c r="EV511" s="122"/>
      <c r="FF511" s="122"/>
      <c r="FP511" s="122"/>
      <c r="FZ511" s="122"/>
      <c r="GJ511" s="122"/>
      <c r="GT511" s="122"/>
      <c r="HD511" s="122"/>
      <c r="HN511" s="122"/>
      <c r="HX511" s="122"/>
    </row>
    <row xmlns:x14ac="http://schemas.microsoft.com/office/spreadsheetml/2009/9/ac" r="512" s="3" customFormat="true" x14ac:dyDescent="0.25">
      <c r="A512" s="380"/>
      <c r="B512" s="122"/>
      <c r="L512" s="122"/>
      <c r="V512" s="122"/>
      <c r="AF512" s="122"/>
      <c r="AP512" s="122"/>
      <c r="AZ512" s="122"/>
      <c r="BA512" s="122"/>
      <c r="BJ512" s="122"/>
      <c r="BT512" s="122"/>
      <c r="CD512" s="122"/>
      <c r="CN512" s="122"/>
      <c r="CX512" s="122"/>
      <c r="DH512" s="122"/>
      <c r="DR512" s="122"/>
      <c r="EB512" s="122"/>
      <c r="EL512" s="122"/>
      <c r="EV512" s="122"/>
      <c r="FF512" s="122"/>
      <c r="FP512" s="122"/>
      <c r="FZ512" s="122"/>
      <c r="GJ512" s="122"/>
      <c r="GT512" s="122"/>
      <c r="HD512" s="122"/>
      <c r="HN512" s="122"/>
      <c r="HX512" s="122"/>
    </row>
    <row xmlns:x14ac="http://schemas.microsoft.com/office/spreadsheetml/2009/9/ac" r="513" s="3" customFormat="true" x14ac:dyDescent="0.25">
      <c r="A513" s="380"/>
      <c r="B513" s="122"/>
      <c r="L513" s="122"/>
      <c r="V513" s="122"/>
      <c r="AF513" s="122"/>
      <c r="AP513" s="122"/>
      <c r="AZ513" s="122"/>
      <c r="BA513" s="122"/>
      <c r="BJ513" s="122"/>
      <c r="BT513" s="122"/>
      <c r="CD513" s="122"/>
      <c r="CN513" s="122"/>
      <c r="CX513" s="122"/>
      <c r="DH513" s="122"/>
      <c r="DR513" s="122"/>
      <c r="EB513" s="122"/>
      <c r="EL513" s="122"/>
      <c r="EV513" s="122"/>
      <c r="FF513" s="122"/>
      <c r="FP513" s="122"/>
      <c r="FZ513" s="122"/>
      <c r="GJ513" s="122"/>
      <c r="GT513" s="122"/>
      <c r="HD513" s="122"/>
      <c r="HN513" s="122"/>
      <c r="HX513" s="122"/>
    </row>
    <row xmlns:x14ac="http://schemas.microsoft.com/office/spreadsheetml/2009/9/ac" r="514" s="3" customFormat="true" x14ac:dyDescent="0.25">
      <c r="A514" s="380"/>
      <c r="B514" s="122"/>
      <c r="L514" s="122"/>
      <c r="V514" s="122"/>
      <c r="AF514" s="122"/>
      <c r="AP514" s="122"/>
      <c r="AZ514" s="122"/>
      <c r="BA514" s="122"/>
      <c r="BJ514" s="122"/>
      <c r="BT514" s="122"/>
      <c r="CD514" s="122"/>
      <c r="CN514" s="122"/>
      <c r="CX514" s="122"/>
      <c r="DH514" s="122"/>
      <c r="DR514" s="122"/>
      <c r="EB514" s="122"/>
      <c r="EL514" s="122"/>
      <c r="EV514" s="122"/>
      <c r="FF514" s="122"/>
      <c r="FP514" s="122"/>
      <c r="FZ514" s="122"/>
      <c r="GJ514" s="122"/>
      <c r="GT514" s="122"/>
      <c r="HD514" s="122"/>
      <c r="HN514" s="122"/>
      <c r="HX514" s="122"/>
    </row>
    <row xmlns:x14ac="http://schemas.microsoft.com/office/spreadsheetml/2009/9/ac" r="515" s="3" customFormat="true" x14ac:dyDescent="0.25">
      <c r="A515" s="380"/>
      <c r="B515" s="122"/>
      <c r="L515" s="122"/>
      <c r="V515" s="122"/>
      <c r="AF515" s="122"/>
      <c r="AP515" s="122"/>
      <c r="AZ515" s="122"/>
      <c r="BA515" s="122"/>
      <c r="BJ515" s="122"/>
      <c r="BT515" s="122"/>
      <c r="CD515" s="122"/>
      <c r="CN515" s="122"/>
      <c r="CX515" s="122"/>
      <c r="DH515" s="122"/>
      <c r="DR515" s="122"/>
      <c r="EB515" s="122"/>
      <c r="EL515" s="122"/>
      <c r="EV515" s="122"/>
      <c r="FF515" s="122"/>
      <c r="FP515" s="122"/>
      <c r="FZ515" s="122"/>
      <c r="GJ515" s="122"/>
      <c r="GT515" s="122"/>
      <c r="HD515" s="122"/>
      <c r="HN515" s="122"/>
      <c r="HX515" s="122"/>
    </row>
    <row xmlns:x14ac="http://schemas.microsoft.com/office/spreadsheetml/2009/9/ac" r="516" s="3" customFormat="true" x14ac:dyDescent="0.25">
      <c r="A516" s="380"/>
      <c r="B516" s="122"/>
      <c r="L516" s="122"/>
      <c r="V516" s="122"/>
      <c r="AF516" s="122"/>
      <c r="AP516" s="122"/>
      <c r="AZ516" s="122"/>
      <c r="BA516" s="122"/>
      <c r="BJ516" s="122"/>
      <c r="BT516" s="122"/>
      <c r="CD516" s="122"/>
      <c r="CN516" s="122"/>
      <c r="CX516" s="122"/>
      <c r="DH516" s="122"/>
      <c r="DR516" s="122"/>
      <c r="EB516" s="122"/>
      <c r="EL516" s="122"/>
      <c r="EV516" s="122"/>
      <c r="FF516" s="122"/>
      <c r="FP516" s="122"/>
      <c r="FZ516" s="122"/>
      <c r="GJ516" s="122"/>
      <c r="GT516" s="122"/>
      <c r="HD516" s="122"/>
      <c r="HN516" s="122"/>
      <c r="HX516" s="122"/>
    </row>
    <row xmlns:x14ac="http://schemas.microsoft.com/office/spreadsheetml/2009/9/ac" r="517" s="3" customFormat="true" x14ac:dyDescent="0.25">
      <c r="A517" s="380"/>
      <c r="B517" s="122"/>
      <c r="L517" s="122"/>
      <c r="V517" s="122"/>
      <c r="AF517" s="122"/>
      <c r="AP517" s="122"/>
      <c r="AZ517" s="122"/>
      <c r="BA517" s="122"/>
      <c r="BJ517" s="122"/>
      <c r="BT517" s="122"/>
      <c r="CD517" s="122"/>
      <c r="CN517" s="122"/>
      <c r="CX517" s="122"/>
      <c r="DH517" s="122"/>
      <c r="DR517" s="122"/>
      <c r="EB517" s="122"/>
      <c r="EL517" s="122"/>
      <c r="EV517" s="122"/>
      <c r="FF517" s="122"/>
      <c r="FP517" s="122"/>
      <c r="FZ517" s="122"/>
      <c r="GJ517" s="122"/>
      <c r="GT517" s="122"/>
      <c r="HD517" s="122"/>
      <c r="HN517" s="122"/>
      <c r="HX517" s="122"/>
    </row>
    <row xmlns:x14ac="http://schemas.microsoft.com/office/spreadsheetml/2009/9/ac" r="518" s="3" customFormat="true" x14ac:dyDescent="0.25">
      <c r="A518" s="380"/>
      <c r="B518" s="122"/>
      <c r="L518" s="122"/>
      <c r="V518" s="122"/>
      <c r="AF518" s="122"/>
      <c r="AP518" s="122"/>
      <c r="AZ518" s="122"/>
      <c r="BA518" s="122"/>
      <c r="BJ518" s="122"/>
      <c r="BT518" s="122"/>
      <c r="CD518" s="122"/>
      <c r="CN518" s="122"/>
      <c r="CX518" s="122"/>
      <c r="DH518" s="122"/>
      <c r="DR518" s="122"/>
      <c r="EB518" s="122"/>
      <c r="EL518" s="122"/>
      <c r="EV518" s="122"/>
      <c r="FF518" s="122"/>
      <c r="FP518" s="122"/>
      <c r="FZ518" s="122"/>
      <c r="GJ518" s="122"/>
      <c r="GT518" s="122"/>
      <c r="HD518" s="122"/>
      <c r="HN518" s="122"/>
      <c r="HX518" s="122"/>
    </row>
    <row xmlns:x14ac="http://schemas.microsoft.com/office/spreadsheetml/2009/9/ac" r="519" s="3" customFormat="true" x14ac:dyDescent="0.25">
      <c r="A519" s="380"/>
      <c r="B519" s="122"/>
      <c r="L519" s="122"/>
      <c r="V519" s="122"/>
      <c r="AF519" s="122"/>
      <c r="AP519" s="122"/>
      <c r="AZ519" s="122"/>
      <c r="BA519" s="122"/>
      <c r="BJ519" s="122"/>
      <c r="BT519" s="122"/>
      <c r="CD519" s="122"/>
      <c r="CN519" s="122"/>
      <c r="CX519" s="122"/>
      <c r="DH519" s="122"/>
      <c r="DR519" s="122"/>
      <c r="EB519" s="122"/>
      <c r="EL519" s="122"/>
      <c r="EV519" s="122"/>
      <c r="FF519" s="122"/>
      <c r="FP519" s="122"/>
      <c r="FZ519" s="122"/>
      <c r="GJ519" s="122"/>
      <c r="GT519" s="122"/>
      <c r="HD519" s="122"/>
      <c r="HN519" s="122"/>
      <c r="HX519" s="122"/>
    </row>
    <row xmlns:x14ac="http://schemas.microsoft.com/office/spreadsheetml/2009/9/ac" r="520" s="3" customFormat="true" x14ac:dyDescent="0.25">
      <c r="A520" s="380"/>
      <c r="B520" s="122"/>
      <c r="L520" s="122"/>
      <c r="V520" s="122"/>
      <c r="AF520" s="122"/>
      <c r="AP520" s="122"/>
      <c r="AZ520" s="122"/>
      <c r="BA520" s="122"/>
      <c r="BJ520" s="122"/>
      <c r="BT520" s="122"/>
      <c r="CD520" s="122"/>
      <c r="CN520" s="122"/>
      <c r="CX520" s="122"/>
      <c r="DH520" s="122"/>
      <c r="DR520" s="122"/>
      <c r="EB520" s="122"/>
      <c r="EL520" s="122"/>
      <c r="EV520" s="122"/>
      <c r="FF520" s="122"/>
      <c r="FP520" s="122"/>
      <c r="FZ520" s="122"/>
      <c r="GJ520" s="122"/>
      <c r="GT520" s="122"/>
      <c r="HD520" s="122"/>
      <c r="HN520" s="122"/>
      <c r="HX520" s="122"/>
    </row>
    <row xmlns:x14ac="http://schemas.microsoft.com/office/spreadsheetml/2009/9/ac" r="521" s="3" customFormat="true" x14ac:dyDescent="0.25">
      <c r="A521" s="380"/>
      <c r="B521" s="122"/>
      <c r="L521" s="122"/>
      <c r="V521" s="122"/>
      <c r="AF521" s="122"/>
      <c r="AP521" s="122"/>
      <c r="AZ521" s="122"/>
      <c r="BA521" s="122"/>
      <c r="BJ521" s="122"/>
      <c r="BT521" s="122"/>
      <c r="CD521" s="122"/>
      <c r="CN521" s="122"/>
      <c r="CX521" s="122"/>
      <c r="DH521" s="122"/>
      <c r="DR521" s="122"/>
      <c r="EB521" s="122"/>
      <c r="EL521" s="122"/>
      <c r="EV521" s="122"/>
      <c r="FF521" s="122"/>
      <c r="FP521" s="122"/>
      <c r="FZ521" s="122"/>
      <c r="GJ521" s="122"/>
      <c r="GT521" s="122"/>
      <c r="HD521" s="122"/>
      <c r="HN521" s="122"/>
      <c r="HX521" s="122"/>
    </row>
    <row xmlns:x14ac="http://schemas.microsoft.com/office/spreadsheetml/2009/9/ac" r="522" s="3" customFormat="true" x14ac:dyDescent="0.25">
      <c r="A522" s="380"/>
      <c r="B522" s="122"/>
      <c r="L522" s="122"/>
      <c r="V522" s="122"/>
      <c r="AF522" s="122"/>
      <c r="AP522" s="122"/>
      <c r="AZ522" s="122"/>
      <c r="BA522" s="122"/>
      <c r="BJ522" s="122"/>
      <c r="BT522" s="122"/>
      <c r="CD522" s="122"/>
      <c r="CN522" s="122"/>
      <c r="CX522" s="122"/>
      <c r="DH522" s="122"/>
      <c r="DR522" s="122"/>
      <c r="EB522" s="122"/>
      <c r="EL522" s="122"/>
      <c r="EV522" s="122"/>
      <c r="FF522" s="122"/>
      <c r="FP522" s="122"/>
      <c r="FZ522" s="122"/>
      <c r="GJ522" s="122"/>
      <c r="GT522" s="122"/>
      <c r="HD522" s="122"/>
      <c r="HN522" s="122"/>
      <c r="HX522" s="122"/>
    </row>
    <row xmlns:x14ac="http://schemas.microsoft.com/office/spreadsheetml/2009/9/ac" r="523" s="3" customFormat="true" x14ac:dyDescent="0.25">
      <c r="A523" s="380"/>
      <c r="B523" s="122"/>
      <c r="L523" s="122"/>
      <c r="V523" s="122"/>
      <c r="AF523" s="122"/>
      <c r="AP523" s="122"/>
      <c r="AZ523" s="122"/>
      <c r="BA523" s="122"/>
      <c r="BJ523" s="122"/>
      <c r="BT523" s="122"/>
      <c r="CD523" s="122"/>
      <c r="CN523" s="122"/>
      <c r="CX523" s="122"/>
      <c r="DH523" s="122"/>
      <c r="DR523" s="122"/>
      <c r="EB523" s="122"/>
      <c r="EL523" s="122"/>
      <c r="EV523" s="122"/>
      <c r="FF523" s="122"/>
      <c r="FP523" s="122"/>
      <c r="FZ523" s="122"/>
      <c r="GJ523" s="122"/>
      <c r="GT523" s="122"/>
      <c r="HD523" s="122"/>
      <c r="HN523" s="122"/>
      <c r="HX523" s="122"/>
    </row>
    <row xmlns:x14ac="http://schemas.microsoft.com/office/spreadsheetml/2009/9/ac" r="524" s="3" customFormat="true" x14ac:dyDescent="0.25">
      <c r="A524" s="380"/>
      <c r="B524" s="122"/>
      <c r="L524" s="122"/>
      <c r="V524" s="122"/>
      <c r="AF524" s="122"/>
      <c r="AP524" s="122"/>
      <c r="AZ524" s="122"/>
      <c r="BA524" s="122"/>
      <c r="BJ524" s="122"/>
      <c r="BT524" s="122"/>
      <c r="CD524" s="122"/>
      <c r="CN524" s="122"/>
      <c r="CX524" s="122"/>
      <c r="DH524" s="122"/>
      <c r="DR524" s="122"/>
      <c r="EB524" s="122"/>
      <c r="EL524" s="122"/>
      <c r="EV524" s="122"/>
      <c r="FF524" s="122"/>
      <c r="FP524" s="122"/>
      <c r="FZ524" s="122"/>
      <c r="GJ524" s="122"/>
      <c r="GT524" s="122"/>
      <c r="HD524" s="122"/>
      <c r="HN524" s="122"/>
      <c r="HX524" s="122"/>
    </row>
    <row xmlns:x14ac="http://schemas.microsoft.com/office/spreadsheetml/2009/9/ac" r="525" s="3" customFormat="true" x14ac:dyDescent="0.25">
      <c r="A525" s="380"/>
      <c r="B525" s="122"/>
      <c r="L525" s="122"/>
      <c r="V525" s="122"/>
      <c r="AF525" s="122"/>
      <c r="AP525" s="122"/>
      <c r="AZ525" s="122"/>
      <c r="BA525" s="122"/>
      <c r="BJ525" s="122"/>
      <c r="BT525" s="122"/>
      <c r="CD525" s="122"/>
      <c r="CN525" s="122"/>
      <c r="CX525" s="122"/>
      <c r="DH525" s="122"/>
      <c r="DR525" s="122"/>
      <c r="EB525" s="122"/>
      <c r="EL525" s="122"/>
      <c r="EV525" s="122"/>
      <c r="FF525" s="122"/>
      <c r="FP525" s="122"/>
      <c r="FZ525" s="122"/>
      <c r="GJ525" s="122"/>
      <c r="GT525" s="122"/>
      <c r="HD525" s="122"/>
      <c r="HN525" s="122"/>
      <c r="HX525" s="122"/>
    </row>
    <row xmlns:x14ac="http://schemas.microsoft.com/office/spreadsheetml/2009/9/ac" r="526" s="3" customFormat="true" x14ac:dyDescent="0.25">
      <c r="A526" s="380"/>
      <c r="B526" s="122"/>
      <c r="L526" s="122"/>
      <c r="V526" s="122"/>
      <c r="AF526" s="122"/>
      <c r="AP526" s="122"/>
      <c r="AZ526" s="122"/>
      <c r="BA526" s="122"/>
      <c r="BJ526" s="122"/>
      <c r="BT526" s="122"/>
      <c r="CD526" s="122"/>
      <c r="CN526" s="122"/>
      <c r="CX526" s="122"/>
      <c r="DH526" s="122"/>
      <c r="DR526" s="122"/>
      <c r="EB526" s="122"/>
      <c r="EL526" s="122"/>
      <c r="EV526" s="122"/>
      <c r="FF526" s="122"/>
      <c r="FP526" s="122"/>
      <c r="FZ526" s="122"/>
      <c r="GJ526" s="122"/>
      <c r="GT526" s="122"/>
      <c r="HD526" s="122"/>
      <c r="HN526" s="122"/>
      <c r="HX526" s="122"/>
    </row>
    <row xmlns:x14ac="http://schemas.microsoft.com/office/spreadsheetml/2009/9/ac" r="527" s="3" customFormat="true" x14ac:dyDescent="0.25">
      <c r="A527" s="380"/>
      <c r="B527" s="122"/>
      <c r="L527" s="122"/>
      <c r="V527" s="122"/>
      <c r="AF527" s="122"/>
      <c r="AP527" s="122"/>
      <c r="AZ527" s="122"/>
      <c r="BA527" s="122"/>
      <c r="BJ527" s="122"/>
      <c r="BT527" s="122"/>
      <c r="CD527" s="122"/>
      <c r="CN527" s="122"/>
      <c r="CX527" s="122"/>
      <c r="DH527" s="122"/>
      <c r="DR527" s="122"/>
      <c r="EB527" s="122"/>
      <c r="EL527" s="122"/>
      <c r="EV527" s="122"/>
      <c r="FF527" s="122"/>
      <c r="FP527" s="122"/>
      <c r="FZ527" s="122"/>
      <c r="GJ527" s="122"/>
      <c r="GT527" s="122"/>
      <c r="HD527" s="122"/>
      <c r="HN527" s="122"/>
      <c r="HX527" s="122"/>
    </row>
    <row xmlns:x14ac="http://schemas.microsoft.com/office/spreadsheetml/2009/9/ac" r="528" s="3" customFormat="true" x14ac:dyDescent="0.25">
      <c r="A528" s="380"/>
      <c r="B528" s="122"/>
      <c r="L528" s="122"/>
      <c r="V528" s="122"/>
      <c r="AF528" s="122"/>
      <c r="AP528" s="122"/>
      <c r="AZ528" s="122"/>
      <c r="BA528" s="122"/>
      <c r="BJ528" s="122"/>
      <c r="BT528" s="122"/>
      <c r="CD528" s="122"/>
      <c r="CN528" s="122"/>
      <c r="CX528" s="122"/>
      <c r="DH528" s="122"/>
      <c r="DR528" s="122"/>
      <c r="EB528" s="122"/>
      <c r="EL528" s="122"/>
      <c r="EV528" s="122"/>
      <c r="FF528" s="122"/>
      <c r="FP528" s="122"/>
      <c r="FZ528" s="122"/>
      <c r="GJ528" s="122"/>
      <c r="GT528" s="122"/>
      <c r="HD528" s="122"/>
      <c r="HN528" s="122"/>
      <c r="HX528" s="122"/>
    </row>
    <row xmlns:x14ac="http://schemas.microsoft.com/office/spreadsheetml/2009/9/ac" r="529" s="3" customFormat="true" x14ac:dyDescent="0.25">
      <c r="A529" s="380"/>
      <c r="B529" s="122"/>
      <c r="L529" s="122"/>
      <c r="V529" s="122"/>
      <c r="AF529" s="122"/>
      <c r="AP529" s="122"/>
      <c r="AZ529" s="122"/>
      <c r="BA529" s="122"/>
      <c r="BJ529" s="122"/>
      <c r="BT529" s="122"/>
      <c r="CD529" s="122"/>
      <c r="CN529" s="122"/>
      <c r="CX529" s="122"/>
      <c r="DH529" s="122"/>
      <c r="DR529" s="122"/>
      <c r="EB529" s="122"/>
      <c r="EL529" s="122"/>
      <c r="EV529" s="122"/>
      <c r="FF529" s="122"/>
      <c r="FP529" s="122"/>
      <c r="FZ529" s="122"/>
      <c r="GJ529" s="122"/>
      <c r="GT529" s="122"/>
      <c r="HD529" s="122"/>
      <c r="HN529" s="122"/>
      <c r="HX529" s="122"/>
    </row>
    <row xmlns:x14ac="http://schemas.microsoft.com/office/spreadsheetml/2009/9/ac" r="530" s="3" customFormat="true" x14ac:dyDescent="0.25">
      <c r="A530" s="380"/>
      <c r="B530" s="122"/>
      <c r="L530" s="122"/>
      <c r="V530" s="122"/>
      <c r="AF530" s="122"/>
      <c r="AP530" s="122"/>
      <c r="AZ530" s="122"/>
      <c r="BA530" s="122"/>
      <c r="BJ530" s="122"/>
      <c r="BT530" s="122"/>
      <c r="CD530" s="122"/>
      <c r="CN530" s="122"/>
      <c r="CX530" s="122"/>
      <c r="DH530" s="122"/>
      <c r="DR530" s="122"/>
      <c r="EB530" s="122"/>
      <c r="EL530" s="122"/>
      <c r="EV530" s="122"/>
      <c r="FF530" s="122"/>
      <c r="FP530" s="122"/>
      <c r="FZ530" s="122"/>
      <c r="GJ530" s="122"/>
      <c r="GT530" s="122"/>
      <c r="HD530" s="122"/>
      <c r="HN530" s="122"/>
      <c r="HX530" s="122"/>
    </row>
    <row xmlns:x14ac="http://schemas.microsoft.com/office/spreadsheetml/2009/9/ac" r="531" s="3" customFormat="true" x14ac:dyDescent="0.25">
      <c r="A531" s="380"/>
      <c r="B531" s="122"/>
      <c r="L531" s="122"/>
      <c r="V531" s="122"/>
      <c r="AF531" s="122"/>
      <c r="AP531" s="122"/>
      <c r="AZ531" s="122"/>
      <c r="BA531" s="122"/>
      <c r="BJ531" s="122"/>
      <c r="BT531" s="122"/>
      <c r="CD531" s="122"/>
      <c r="CN531" s="122"/>
      <c r="CX531" s="122"/>
      <c r="DH531" s="122"/>
      <c r="DR531" s="122"/>
      <c r="EB531" s="122"/>
      <c r="EL531" s="122"/>
      <c r="EV531" s="122"/>
      <c r="FF531" s="122"/>
      <c r="FP531" s="122"/>
      <c r="FZ531" s="122"/>
      <c r="GJ531" s="122"/>
      <c r="GT531" s="122"/>
      <c r="HD531" s="122"/>
      <c r="HN531" s="122"/>
      <c r="HX531" s="122"/>
    </row>
    <row xmlns:x14ac="http://schemas.microsoft.com/office/spreadsheetml/2009/9/ac" r="532" s="3" customFormat="true" x14ac:dyDescent="0.25">
      <c r="A532" s="380"/>
      <c r="B532" s="122"/>
      <c r="L532" s="122"/>
      <c r="V532" s="122"/>
      <c r="AF532" s="122"/>
      <c r="AP532" s="122"/>
      <c r="AZ532" s="122"/>
      <c r="BA532" s="122"/>
      <c r="BJ532" s="122"/>
      <c r="BT532" s="122"/>
      <c r="CD532" s="122"/>
      <c r="CN532" s="122"/>
      <c r="CX532" s="122"/>
      <c r="DH532" s="122"/>
      <c r="DR532" s="122"/>
      <c r="EB532" s="122"/>
      <c r="EL532" s="122"/>
      <c r="EV532" s="122"/>
      <c r="FF532" s="122"/>
      <c r="FP532" s="122"/>
      <c r="FZ532" s="122"/>
      <c r="GJ532" s="122"/>
      <c r="GT532" s="122"/>
      <c r="HD532" s="122"/>
      <c r="HN532" s="122"/>
      <c r="HX532" s="122"/>
    </row>
    <row xmlns:x14ac="http://schemas.microsoft.com/office/spreadsheetml/2009/9/ac" r="533" s="3" customFormat="true" x14ac:dyDescent="0.25">
      <c r="A533" s="380"/>
      <c r="B533" s="122"/>
      <c r="L533" s="122"/>
      <c r="V533" s="122"/>
      <c r="AF533" s="122"/>
      <c r="AP533" s="122"/>
      <c r="AZ533" s="122"/>
      <c r="BA533" s="122"/>
      <c r="BJ533" s="122"/>
      <c r="BT533" s="122"/>
      <c r="CD533" s="122"/>
      <c r="CN533" s="122"/>
      <c r="CX533" s="122"/>
      <c r="DH533" s="122"/>
      <c r="DR533" s="122"/>
      <c r="EB533" s="122"/>
      <c r="EL533" s="122"/>
      <c r="EV533" s="122"/>
      <c r="FF533" s="122"/>
      <c r="FP533" s="122"/>
      <c r="FZ533" s="122"/>
      <c r="GJ533" s="122"/>
      <c r="GT533" s="122"/>
      <c r="HD533" s="122"/>
      <c r="HN533" s="122"/>
      <c r="HX533" s="122"/>
    </row>
    <row xmlns:x14ac="http://schemas.microsoft.com/office/spreadsheetml/2009/9/ac" r="534" s="3" customFormat="true" x14ac:dyDescent="0.25">
      <c r="A534" s="380"/>
      <c r="B534" s="122"/>
      <c r="L534" s="122"/>
      <c r="V534" s="122"/>
      <c r="AF534" s="122"/>
      <c r="AP534" s="122"/>
      <c r="AZ534" s="122"/>
      <c r="BA534" s="122"/>
      <c r="BJ534" s="122"/>
      <c r="BT534" s="122"/>
      <c r="CD534" s="122"/>
      <c r="CN534" s="122"/>
      <c r="CX534" s="122"/>
      <c r="DH534" s="122"/>
      <c r="DR534" s="122"/>
      <c r="EB534" s="122"/>
      <c r="EL534" s="122"/>
      <c r="EV534" s="122"/>
      <c r="FF534" s="122"/>
      <c r="FP534" s="122"/>
      <c r="FZ534" s="122"/>
      <c r="GJ534" s="122"/>
      <c r="GT534" s="122"/>
      <c r="HD534" s="122"/>
      <c r="HN534" s="122"/>
      <c r="HX534" s="122"/>
    </row>
    <row xmlns:x14ac="http://schemas.microsoft.com/office/spreadsheetml/2009/9/ac" r="535" s="3" customFormat="true" x14ac:dyDescent="0.25">
      <c r="A535" s="380"/>
      <c r="B535" s="122"/>
      <c r="L535" s="122"/>
      <c r="V535" s="122"/>
      <c r="AF535" s="122"/>
      <c r="AP535" s="122"/>
      <c r="AZ535" s="122"/>
      <c r="BA535" s="122"/>
      <c r="BJ535" s="122"/>
      <c r="BT535" s="122"/>
      <c r="CD535" s="122"/>
      <c r="CN535" s="122"/>
      <c r="CX535" s="122"/>
      <c r="DH535" s="122"/>
      <c r="DR535" s="122"/>
      <c r="EB535" s="122"/>
      <c r="EL535" s="122"/>
      <c r="EV535" s="122"/>
      <c r="FF535" s="122"/>
      <c r="FP535" s="122"/>
      <c r="FZ535" s="122"/>
      <c r="GJ535" s="122"/>
      <c r="GT535" s="122"/>
      <c r="HD535" s="122"/>
      <c r="HN535" s="122"/>
      <c r="HX535" s="122"/>
    </row>
    <row xmlns:x14ac="http://schemas.microsoft.com/office/spreadsheetml/2009/9/ac" r="536" s="3" customFormat="true" x14ac:dyDescent="0.25">
      <c r="A536" s="380"/>
      <c r="B536" s="122"/>
      <c r="L536" s="122"/>
      <c r="V536" s="122"/>
      <c r="AF536" s="122"/>
      <c r="AP536" s="122"/>
      <c r="AZ536" s="122"/>
      <c r="BA536" s="122"/>
      <c r="BJ536" s="122"/>
      <c r="BT536" s="122"/>
      <c r="CD536" s="122"/>
      <c r="CN536" s="122"/>
      <c r="CX536" s="122"/>
      <c r="DH536" s="122"/>
      <c r="DR536" s="122"/>
      <c r="EB536" s="122"/>
      <c r="EL536" s="122"/>
      <c r="EV536" s="122"/>
      <c r="FF536" s="122"/>
      <c r="FP536" s="122"/>
      <c r="FZ536" s="122"/>
      <c r="GJ536" s="122"/>
      <c r="GT536" s="122"/>
      <c r="HD536" s="122"/>
      <c r="HN536" s="122"/>
      <c r="HX536" s="122"/>
    </row>
    <row xmlns:x14ac="http://schemas.microsoft.com/office/spreadsheetml/2009/9/ac" r="537" s="3" customFormat="true" x14ac:dyDescent="0.25">
      <c r="A537" s="380"/>
      <c r="B537" s="122"/>
      <c r="L537" s="122"/>
      <c r="V537" s="122"/>
      <c r="AF537" s="122"/>
      <c r="AP537" s="122"/>
      <c r="AZ537" s="122"/>
      <c r="BA537" s="122"/>
      <c r="BJ537" s="122"/>
      <c r="BT537" s="122"/>
      <c r="CD537" s="122"/>
      <c r="CN537" s="122"/>
      <c r="CX537" s="122"/>
      <c r="DH537" s="122"/>
      <c r="DR537" s="122"/>
      <c r="EB537" s="122"/>
      <c r="EL537" s="122"/>
      <c r="EV537" s="122"/>
      <c r="FF537" s="122"/>
      <c r="FP537" s="122"/>
      <c r="FZ537" s="122"/>
      <c r="GJ537" s="122"/>
      <c r="GT537" s="122"/>
      <c r="HD537" s="122"/>
      <c r="HN537" s="122"/>
      <c r="HX537" s="122"/>
    </row>
    <row xmlns:x14ac="http://schemas.microsoft.com/office/spreadsheetml/2009/9/ac" r="538" s="3" customFormat="true" x14ac:dyDescent="0.25">
      <c r="A538" s="380"/>
      <c r="B538" s="122"/>
      <c r="L538" s="122"/>
      <c r="V538" s="122"/>
      <c r="AF538" s="122"/>
      <c r="AP538" s="122"/>
      <c r="AZ538" s="122"/>
      <c r="BA538" s="122"/>
      <c r="BJ538" s="122"/>
      <c r="BT538" s="122"/>
      <c r="CD538" s="122"/>
      <c r="CN538" s="122"/>
      <c r="CX538" s="122"/>
      <c r="DH538" s="122"/>
      <c r="DR538" s="122"/>
      <c r="EB538" s="122"/>
      <c r="EL538" s="122"/>
      <c r="EV538" s="122"/>
      <c r="FF538" s="122"/>
      <c r="FP538" s="122"/>
      <c r="FZ538" s="122"/>
      <c r="GJ538" s="122"/>
      <c r="GT538" s="122"/>
      <c r="HD538" s="122"/>
      <c r="HN538" s="122"/>
      <c r="HX538" s="122"/>
    </row>
    <row xmlns:x14ac="http://schemas.microsoft.com/office/spreadsheetml/2009/9/ac" r="539" s="3" customFormat="true" x14ac:dyDescent="0.25">
      <c r="A539" s="380"/>
      <c r="B539" s="122"/>
      <c r="L539" s="122"/>
      <c r="V539" s="122"/>
      <c r="AF539" s="122"/>
      <c r="AP539" s="122"/>
      <c r="AZ539" s="122"/>
      <c r="BA539" s="122"/>
      <c r="BJ539" s="122"/>
      <c r="BT539" s="122"/>
      <c r="CD539" s="122"/>
      <c r="CN539" s="122"/>
      <c r="CX539" s="122"/>
      <c r="DH539" s="122"/>
      <c r="DR539" s="122"/>
      <c r="EB539" s="122"/>
      <c r="EL539" s="122"/>
      <c r="EV539" s="122"/>
      <c r="FF539" s="122"/>
      <c r="FP539" s="122"/>
      <c r="FZ539" s="122"/>
      <c r="GJ539" s="122"/>
      <c r="GT539" s="122"/>
      <c r="HD539" s="122"/>
      <c r="HN539" s="122"/>
      <c r="HX539" s="122"/>
    </row>
    <row xmlns:x14ac="http://schemas.microsoft.com/office/spreadsheetml/2009/9/ac" r="540" s="3" customFormat="true" x14ac:dyDescent="0.25">
      <c r="A540" s="380"/>
      <c r="B540" s="122"/>
      <c r="L540" s="122"/>
      <c r="V540" s="122"/>
      <c r="AF540" s="122"/>
      <c r="AP540" s="122"/>
      <c r="AZ540" s="122"/>
      <c r="BA540" s="122"/>
      <c r="BJ540" s="122"/>
      <c r="BT540" s="122"/>
      <c r="CD540" s="122"/>
      <c r="CN540" s="122"/>
      <c r="CX540" s="122"/>
      <c r="DH540" s="122"/>
      <c r="DR540" s="122"/>
      <c r="EB540" s="122"/>
      <c r="EL540" s="122"/>
      <c r="EV540" s="122"/>
      <c r="FF540" s="122"/>
      <c r="FP540" s="122"/>
      <c r="FZ540" s="122"/>
      <c r="GJ540" s="122"/>
      <c r="GT540" s="122"/>
      <c r="HD540" s="122"/>
      <c r="HN540" s="122"/>
      <c r="HX540" s="122"/>
    </row>
    <row xmlns:x14ac="http://schemas.microsoft.com/office/spreadsheetml/2009/9/ac" r="541" s="3" customFormat="true" x14ac:dyDescent="0.25">
      <c r="A541" s="380"/>
      <c r="B541" s="122"/>
      <c r="L541" s="122"/>
      <c r="V541" s="122"/>
      <c r="AF541" s="122"/>
      <c r="AP541" s="122"/>
      <c r="AZ541" s="122"/>
      <c r="BA541" s="122"/>
      <c r="BJ541" s="122"/>
      <c r="BT541" s="122"/>
      <c r="CD541" s="122"/>
      <c r="CN541" s="122"/>
      <c r="CX541" s="122"/>
      <c r="DH541" s="122"/>
      <c r="DR541" s="122"/>
      <c r="EB541" s="122"/>
      <c r="EL541" s="122"/>
      <c r="EV541" s="122"/>
      <c r="FF541" s="122"/>
      <c r="FP541" s="122"/>
      <c r="FZ541" s="122"/>
      <c r="GJ541" s="122"/>
      <c r="GT541" s="122"/>
      <c r="HD541" s="122"/>
      <c r="HN541" s="122"/>
      <c r="HX541" s="122"/>
    </row>
    <row xmlns:x14ac="http://schemas.microsoft.com/office/spreadsheetml/2009/9/ac" r="542" s="3" customFormat="true" x14ac:dyDescent="0.25">
      <c r="A542" s="380"/>
      <c r="B542" s="122"/>
      <c r="L542" s="122"/>
      <c r="V542" s="122"/>
      <c r="AF542" s="122"/>
      <c r="AP542" s="122"/>
      <c r="AZ542" s="122"/>
      <c r="BA542" s="122"/>
      <c r="BJ542" s="122"/>
      <c r="BT542" s="122"/>
      <c r="CD542" s="122"/>
      <c r="CN542" s="122"/>
      <c r="CX542" s="122"/>
      <c r="DH542" s="122"/>
      <c r="DR542" s="122"/>
      <c r="EB542" s="122"/>
      <c r="EL542" s="122"/>
      <c r="EV542" s="122"/>
      <c r="FF542" s="122"/>
      <c r="FP542" s="122"/>
      <c r="FZ542" s="122"/>
      <c r="GJ542" s="122"/>
      <c r="GT542" s="122"/>
      <c r="HD542" s="122"/>
      <c r="HN542" s="122"/>
      <c r="HX542" s="122"/>
    </row>
    <row xmlns:x14ac="http://schemas.microsoft.com/office/spreadsheetml/2009/9/ac" r="543" s="3" customFormat="true" x14ac:dyDescent="0.25">
      <c r="A543" s="380"/>
      <c r="B543" s="122"/>
      <c r="L543" s="122"/>
      <c r="V543" s="122"/>
      <c r="AF543" s="122"/>
      <c r="AP543" s="122"/>
      <c r="AZ543" s="122"/>
      <c r="BA543" s="122"/>
      <c r="BJ543" s="122"/>
      <c r="BT543" s="122"/>
      <c r="CD543" s="122"/>
      <c r="CN543" s="122"/>
      <c r="CX543" s="122"/>
      <c r="DH543" s="122"/>
      <c r="DR543" s="122"/>
      <c r="EB543" s="122"/>
      <c r="EL543" s="122"/>
      <c r="EV543" s="122"/>
      <c r="FF543" s="122"/>
      <c r="FP543" s="122"/>
      <c r="FZ543" s="122"/>
      <c r="GJ543" s="122"/>
      <c r="GT543" s="122"/>
      <c r="HD543" s="122"/>
      <c r="HN543" s="122"/>
      <c r="HX543" s="122"/>
    </row>
    <row xmlns:x14ac="http://schemas.microsoft.com/office/spreadsheetml/2009/9/ac" r="544" s="3" customFormat="true" x14ac:dyDescent="0.25">
      <c r="A544" s="380"/>
      <c r="B544" s="122"/>
      <c r="L544" s="122"/>
      <c r="V544" s="122"/>
      <c r="AF544" s="122"/>
      <c r="AP544" s="122"/>
      <c r="AZ544" s="122"/>
      <c r="BA544" s="122"/>
      <c r="BJ544" s="122"/>
      <c r="BT544" s="122"/>
      <c r="CD544" s="122"/>
      <c r="CN544" s="122"/>
      <c r="CX544" s="122"/>
      <c r="DH544" s="122"/>
      <c r="DR544" s="122"/>
      <c r="EB544" s="122"/>
      <c r="EL544" s="122"/>
      <c r="EV544" s="122"/>
      <c r="FF544" s="122"/>
      <c r="FP544" s="122"/>
      <c r="FZ544" s="122"/>
      <c r="GJ544" s="122"/>
      <c r="GT544" s="122"/>
      <c r="HD544" s="122"/>
      <c r="HN544" s="122"/>
      <c r="HX544" s="122"/>
    </row>
    <row xmlns:x14ac="http://schemas.microsoft.com/office/spreadsheetml/2009/9/ac" r="545" s="3" customFormat="true" x14ac:dyDescent="0.25">
      <c r="A545" s="380"/>
      <c r="B545" s="122"/>
      <c r="L545" s="122"/>
      <c r="V545" s="122"/>
      <c r="AF545" s="122"/>
      <c r="AP545" s="122"/>
      <c r="AZ545" s="122"/>
      <c r="BA545" s="122"/>
      <c r="BJ545" s="122"/>
      <c r="BT545" s="122"/>
      <c r="CD545" s="122"/>
      <c r="CN545" s="122"/>
      <c r="CX545" s="122"/>
      <c r="DH545" s="122"/>
      <c r="DR545" s="122"/>
      <c r="EB545" s="122"/>
      <c r="EL545" s="122"/>
      <c r="EV545" s="122"/>
      <c r="FF545" s="122"/>
      <c r="FP545" s="122"/>
      <c r="FZ545" s="122"/>
      <c r="GJ545" s="122"/>
      <c r="GT545" s="122"/>
      <c r="HD545" s="122"/>
      <c r="HN545" s="122"/>
      <c r="HX545" s="122"/>
    </row>
    <row xmlns:x14ac="http://schemas.microsoft.com/office/spreadsheetml/2009/9/ac" r="546" s="3" customFormat="true" x14ac:dyDescent="0.25">
      <c r="A546" s="380"/>
      <c r="B546" s="122"/>
      <c r="L546" s="122"/>
      <c r="V546" s="122"/>
      <c r="AF546" s="122"/>
      <c r="AP546" s="122"/>
      <c r="AZ546" s="122"/>
      <c r="BA546" s="122"/>
      <c r="BJ546" s="122"/>
      <c r="BT546" s="122"/>
      <c r="CD546" s="122"/>
      <c r="CN546" s="122"/>
      <c r="CX546" s="122"/>
      <c r="DH546" s="122"/>
      <c r="DR546" s="122"/>
      <c r="EB546" s="122"/>
      <c r="EL546" s="122"/>
      <c r="EV546" s="122"/>
      <c r="FF546" s="122"/>
      <c r="FP546" s="122"/>
      <c r="FZ546" s="122"/>
      <c r="GJ546" s="122"/>
      <c r="GT546" s="122"/>
      <c r="HD546" s="122"/>
      <c r="HN546" s="122"/>
      <c r="HX546" s="122"/>
    </row>
    <row xmlns:x14ac="http://schemas.microsoft.com/office/spreadsheetml/2009/9/ac" r="547" s="3" customFormat="true" x14ac:dyDescent="0.25">
      <c r="A547" s="380"/>
      <c r="B547" s="122"/>
      <c r="L547" s="122"/>
      <c r="V547" s="122"/>
      <c r="AF547" s="122"/>
      <c r="AP547" s="122"/>
      <c r="AZ547" s="122"/>
      <c r="BA547" s="122"/>
      <c r="BJ547" s="122"/>
      <c r="BT547" s="122"/>
      <c r="CD547" s="122"/>
      <c r="CN547" s="122"/>
      <c r="CX547" s="122"/>
      <c r="DH547" s="122"/>
      <c r="DR547" s="122"/>
      <c r="EB547" s="122"/>
      <c r="EL547" s="122"/>
      <c r="EV547" s="122"/>
      <c r="FF547" s="122"/>
      <c r="FP547" s="122"/>
      <c r="FZ547" s="122"/>
      <c r="GJ547" s="122"/>
      <c r="GT547" s="122"/>
      <c r="HD547" s="122"/>
      <c r="HN547" s="122"/>
      <c r="HX547" s="122"/>
    </row>
    <row xmlns:x14ac="http://schemas.microsoft.com/office/spreadsheetml/2009/9/ac" r="548" s="3" customFormat="true" x14ac:dyDescent="0.25">
      <c r="A548" s="380"/>
      <c r="B548" s="122"/>
      <c r="L548" s="122"/>
      <c r="V548" s="122"/>
      <c r="AF548" s="122"/>
      <c r="AP548" s="122"/>
      <c r="AZ548" s="122"/>
      <c r="BA548" s="122"/>
      <c r="BJ548" s="122"/>
      <c r="BT548" s="122"/>
      <c r="CD548" s="122"/>
      <c r="CN548" s="122"/>
      <c r="CX548" s="122"/>
      <c r="DH548" s="122"/>
      <c r="DR548" s="122"/>
      <c r="EB548" s="122"/>
      <c r="EL548" s="122"/>
      <c r="EV548" s="122"/>
      <c r="FF548" s="122"/>
      <c r="FP548" s="122"/>
      <c r="FZ548" s="122"/>
      <c r="GJ548" s="122"/>
      <c r="GT548" s="122"/>
      <c r="HD548" s="122"/>
      <c r="HN548" s="122"/>
      <c r="HX548" s="122"/>
    </row>
    <row xmlns:x14ac="http://schemas.microsoft.com/office/spreadsheetml/2009/9/ac" r="549" s="3" customFormat="true" x14ac:dyDescent="0.25">
      <c r="A549" s="380"/>
      <c r="B549" s="122"/>
      <c r="L549" s="122"/>
      <c r="V549" s="122"/>
      <c r="AF549" s="122"/>
      <c r="AP549" s="122"/>
      <c r="AZ549" s="122"/>
      <c r="BA549" s="122"/>
      <c r="BJ549" s="122"/>
      <c r="BT549" s="122"/>
      <c r="CD549" s="122"/>
      <c r="CN549" s="122"/>
      <c r="CX549" s="122"/>
      <c r="DH549" s="122"/>
      <c r="DR549" s="122"/>
      <c r="EB549" s="122"/>
      <c r="EL549" s="122"/>
      <c r="EV549" s="122"/>
      <c r="FF549" s="122"/>
      <c r="FP549" s="122"/>
      <c r="FZ549" s="122"/>
      <c r="GJ549" s="122"/>
      <c r="GT549" s="122"/>
      <c r="HD549" s="122"/>
      <c r="HN549" s="122"/>
      <c r="HX549" s="122"/>
    </row>
    <row xmlns:x14ac="http://schemas.microsoft.com/office/spreadsheetml/2009/9/ac" r="550" s="3" customFormat="true" x14ac:dyDescent="0.25">
      <c r="A550" s="380"/>
      <c r="B550" s="122"/>
      <c r="L550" s="122"/>
      <c r="V550" s="122"/>
      <c r="AF550" s="122"/>
      <c r="AP550" s="122"/>
      <c r="AZ550" s="122"/>
      <c r="BA550" s="122"/>
      <c r="BJ550" s="122"/>
      <c r="BT550" s="122"/>
      <c r="CD550" s="122"/>
      <c r="CN550" s="122"/>
      <c r="CX550" s="122"/>
      <c r="DH550" s="122"/>
      <c r="DR550" s="122"/>
      <c r="EB550" s="122"/>
      <c r="EL550" s="122"/>
      <c r="EV550" s="122"/>
      <c r="FF550" s="122"/>
      <c r="FP550" s="122"/>
      <c r="FZ550" s="122"/>
      <c r="GJ550" s="122"/>
      <c r="GT550" s="122"/>
      <c r="HD550" s="122"/>
      <c r="HN550" s="122"/>
      <c r="HX550" s="122"/>
    </row>
    <row xmlns:x14ac="http://schemas.microsoft.com/office/spreadsheetml/2009/9/ac" r="551" s="3" customFormat="true" x14ac:dyDescent="0.25">
      <c r="A551" s="380"/>
      <c r="B551" s="122"/>
      <c r="L551" s="122"/>
      <c r="V551" s="122"/>
      <c r="AF551" s="122"/>
      <c r="AP551" s="122"/>
      <c r="AZ551" s="122"/>
      <c r="BA551" s="122"/>
      <c r="BJ551" s="122"/>
      <c r="BT551" s="122"/>
      <c r="CD551" s="122"/>
      <c r="CN551" s="122"/>
      <c r="CX551" s="122"/>
      <c r="DH551" s="122"/>
      <c r="DR551" s="122"/>
      <c r="EB551" s="122"/>
      <c r="EL551" s="122"/>
      <c r="EV551" s="122"/>
      <c r="FF551" s="122"/>
      <c r="FP551" s="122"/>
      <c r="FZ551" s="122"/>
      <c r="GJ551" s="122"/>
      <c r="GT551" s="122"/>
      <c r="HD551" s="122"/>
      <c r="HN551" s="122"/>
      <c r="HX551" s="122"/>
    </row>
    <row xmlns:x14ac="http://schemas.microsoft.com/office/spreadsheetml/2009/9/ac" r="552" s="3" customFormat="true" x14ac:dyDescent="0.25">
      <c r="A552" s="380"/>
      <c r="B552" s="122"/>
      <c r="L552" s="122"/>
      <c r="V552" s="122"/>
      <c r="AF552" s="122"/>
      <c r="AP552" s="122"/>
      <c r="AZ552" s="122"/>
      <c r="BA552" s="122"/>
      <c r="BJ552" s="122"/>
      <c r="BT552" s="122"/>
      <c r="CD552" s="122"/>
      <c r="CN552" s="122"/>
      <c r="CX552" s="122"/>
      <c r="DH552" s="122"/>
      <c r="DR552" s="122"/>
      <c r="EB552" s="122"/>
      <c r="EL552" s="122"/>
      <c r="EV552" s="122"/>
      <c r="FF552" s="122"/>
      <c r="FP552" s="122"/>
      <c r="FZ552" s="122"/>
      <c r="GJ552" s="122"/>
      <c r="GT552" s="122"/>
      <c r="HD552" s="122"/>
      <c r="HN552" s="122"/>
      <c r="HX552" s="122"/>
    </row>
    <row xmlns:x14ac="http://schemas.microsoft.com/office/spreadsheetml/2009/9/ac" r="553" s="3" customFormat="true" x14ac:dyDescent="0.25">
      <c r="A553" s="380"/>
      <c r="B553" s="122"/>
      <c r="L553" s="122"/>
      <c r="V553" s="122"/>
      <c r="AF553" s="122"/>
      <c r="AP553" s="122"/>
      <c r="AZ553" s="122"/>
      <c r="BA553" s="122"/>
      <c r="BJ553" s="122"/>
      <c r="BT553" s="122"/>
      <c r="CD553" s="122"/>
      <c r="CN553" s="122"/>
      <c r="CX553" s="122"/>
      <c r="DH553" s="122"/>
      <c r="DR553" s="122"/>
      <c r="EB553" s="122"/>
      <c r="EL553" s="122"/>
      <c r="EV553" s="122"/>
      <c r="FF553" s="122"/>
      <c r="FP553" s="122"/>
      <c r="FZ553" s="122"/>
      <c r="GJ553" s="122"/>
      <c r="GT553" s="122"/>
      <c r="HD553" s="122"/>
      <c r="HN553" s="122"/>
      <c r="HX553" s="122"/>
    </row>
    <row xmlns:x14ac="http://schemas.microsoft.com/office/spreadsheetml/2009/9/ac" r="554" s="3" customFormat="true" x14ac:dyDescent="0.25">
      <c r="A554" s="380"/>
      <c r="B554" s="122"/>
      <c r="L554" s="122"/>
      <c r="V554" s="122"/>
      <c r="AF554" s="122"/>
      <c r="AP554" s="122"/>
      <c r="AZ554" s="122"/>
      <c r="BA554" s="122"/>
      <c r="BJ554" s="122"/>
      <c r="BT554" s="122"/>
      <c r="CD554" s="122"/>
      <c r="CN554" s="122"/>
      <c r="CX554" s="122"/>
      <c r="DH554" s="122"/>
      <c r="DR554" s="122"/>
      <c r="EB554" s="122"/>
      <c r="EL554" s="122"/>
      <c r="EV554" s="122"/>
      <c r="FF554" s="122"/>
      <c r="FP554" s="122"/>
      <c r="FZ554" s="122"/>
      <c r="GJ554" s="122"/>
      <c r="GT554" s="122"/>
      <c r="HD554" s="122"/>
      <c r="HN554" s="122"/>
      <c r="HX554" s="122"/>
    </row>
    <row xmlns:x14ac="http://schemas.microsoft.com/office/spreadsheetml/2009/9/ac" r="555" s="3" customFormat="true" x14ac:dyDescent="0.25">
      <c r="A555" s="380"/>
      <c r="B555" s="122"/>
      <c r="L555" s="122"/>
      <c r="V555" s="122"/>
      <c r="AF555" s="122"/>
      <c r="AP555" s="122"/>
      <c r="AZ555" s="122"/>
      <c r="BA555" s="122"/>
      <c r="BJ555" s="122"/>
      <c r="BT555" s="122"/>
      <c r="CD555" s="122"/>
      <c r="CN555" s="122"/>
      <c r="CX555" s="122"/>
      <c r="DH555" s="122"/>
      <c r="DR555" s="122"/>
      <c r="EB555" s="122"/>
      <c r="EL555" s="122"/>
      <c r="EV555" s="122"/>
      <c r="FF555" s="122"/>
      <c r="FP555" s="122"/>
      <c r="FZ555" s="122"/>
      <c r="GJ555" s="122"/>
      <c r="GT555" s="122"/>
      <c r="HD555" s="122"/>
      <c r="HN555" s="122"/>
      <c r="HX555" s="122"/>
    </row>
    <row xmlns:x14ac="http://schemas.microsoft.com/office/spreadsheetml/2009/9/ac" r="556" s="3" customFormat="true" x14ac:dyDescent="0.25">
      <c r="A556" s="380"/>
      <c r="B556" s="122"/>
      <c r="L556" s="122"/>
      <c r="V556" s="122"/>
      <c r="AF556" s="122"/>
      <c r="AP556" s="122"/>
      <c r="AZ556" s="122"/>
      <c r="BA556" s="122"/>
      <c r="BJ556" s="122"/>
      <c r="BT556" s="122"/>
      <c r="CD556" s="122"/>
      <c r="CN556" s="122"/>
      <c r="CX556" s="122"/>
      <c r="DH556" s="122"/>
      <c r="DR556" s="122"/>
      <c r="EB556" s="122"/>
      <c r="EL556" s="122"/>
      <c r="EV556" s="122"/>
      <c r="FF556" s="122"/>
      <c r="FP556" s="122"/>
      <c r="FZ556" s="122"/>
      <c r="GJ556" s="122"/>
      <c r="GT556" s="122"/>
      <c r="HD556" s="122"/>
      <c r="HN556" s="122"/>
      <c r="HX556" s="122"/>
    </row>
    <row xmlns:x14ac="http://schemas.microsoft.com/office/spreadsheetml/2009/9/ac" r="557" s="3" customFormat="true" x14ac:dyDescent="0.25">
      <c r="A557" s="380"/>
      <c r="B557" s="122"/>
      <c r="L557" s="122"/>
      <c r="V557" s="122"/>
      <c r="AF557" s="122"/>
      <c r="AP557" s="122"/>
      <c r="AZ557" s="122"/>
      <c r="BA557" s="122"/>
      <c r="BJ557" s="122"/>
      <c r="BT557" s="122"/>
      <c r="CD557" s="122"/>
      <c r="CN557" s="122"/>
      <c r="CX557" s="122"/>
      <c r="DH557" s="122"/>
      <c r="DR557" s="122"/>
      <c r="EB557" s="122"/>
      <c r="EL557" s="122"/>
      <c r="EV557" s="122"/>
      <c r="FF557" s="122"/>
      <c r="FP557" s="122"/>
      <c r="FZ557" s="122"/>
      <c r="GJ557" s="122"/>
      <c r="GT557" s="122"/>
      <c r="HD557" s="122"/>
      <c r="HN557" s="122"/>
      <c r="HX557" s="122"/>
    </row>
    <row xmlns:x14ac="http://schemas.microsoft.com/office/spreadsheetml/2009/9/ac" r="558" s="3" customFormat="true" x14ac:dyDescent="0.25">
      <c r="A558" s="380"/>
      <c r="B558" s="122"/>
      <c r="L558" s="122"/>
      <c r="V558" s="122"/>
      <c r="AF558" s="122"/>
      <c r="AP558" s="122"/>
      <c r="AZ558" s="122"/>
      <c r="BA558" s="122"/>
      <c r="BJ558" s="122"/>
      <c r="BT558" s="122"/>
      <c r="CD558" s="122"/>
      <c r="CN558" s="122"/>
      <c r="CX558" s="122"/>
      <c r="DH558" s="122"/>
      <c r="DR558" s="122"/>
      <c r="EB558" s="122"/>
      <c r="EL558" s="122"/>
      <c r="EV558" s="122"/>
      <c r="FF558" s="122"/>
      <c r="FP558" s="122"/>
      <c r="FZ558" s="122"/>
      <c r="GJ558" s="122"/>
      <c r="GT558" s="122"/>
      <c r="HD558" s="122"/>
      <c r="HN558" s="122"/>
      <c r="HX558" s="122"/>
    </row>
    <row xmlns:x14ac="http://schemas.microsoft.com/office/spreadsheetml/2009/9/ac" r="559" s="3" customFormat="true" x14ac:dyDescent="0.25">
      <c r="A559" s="380"/>
      <c r="B559" s="122"/>
      <c r="L559" s="122"/>
      <c r="V559" s="122"/>
      <c r="AF559" s="122"/>
      <c r="AP559" s="122"/>
      <c r="AZ559" s="122"/>
      <c r="BA559" s="122"/>
      <c r="BJ559" s="122"/>
      <c r="BT559" s="122"/>
      <c r="CD559" s="122"/>
      <c r="CN559" s="122"/>
      <c r="CX559" s="122"/>
      <c r="DH559" s="122"/>
      <c r="DR559" s="122"/>
      <c r="EB559" s="122"/>
      <c r="EL559" s="122"/>
      <c r="EV559" s="122"/>
      <c r="FF559" s="122"/>
      <c r="FP559" s="122"/>
      <c r="FZ559" s="122"/>
      <c r="GJ559" s="122"/>
      <c r="GT559" s="122"/>
      <c r="HD559" s="122"/>
      <c r="HN559" s="122"/>
      <c r="HX559" s="122"/>
    </row>
    <row xmlns:x14ac="http://schemas.microsoft.com/office/spreadsheetml/2009/9/ac" r="560" s="3" customFormat="true" x14ac:dyDescent="0.25">
      <c r="A560" s="380"/>
      <c r="B560" s="122"/>
      <c r="L560" s="122"/>
      <c r="V560" s="122"/>
      <c r="AF560" s="122"/>
      <c r="AP560" s="122"/>
      <c r="AZ560" s="122"/>
      <c r="BA560" s="122"/>
      <c r="BJ560" s="122"/>
      <c r="BT560" s="122"/>
      <c r="CD560" s="122"/>
      <c r="CN560" s="122"/>
      <c r="CX560" s="122"/>
      <c r="DH560" s="122"/>
      <c r="DR560" s="122"/>
      <c r="EB560" s="122"/>
      <c r="EL560" s="122"/>
      <c r="EV560" s="122"/>
      <c r="FF560" s="122"/>
      <c r="FP560" s="122"/>
      <c r="FZ560" s="122"/>
      <c r="GJ560" s="122"/>
      <c r="GT560" s="122"/>
      <c r="HD560" s="122"/>
      <c r="HN560" s="122"/>
      <c r="HX560" s="122"/>
    </row>
    <row xmlns:x14ac="http://schemas.microsoft.com/office/spreadsheetml/2009/9/ac" r="561" s="3" customFormat="true" x14ac:dyDescent="0.25">
      <c r="A561" s="380"/>
      <c r="B561" s="122"/>
      <c r="L561" s="122"/>
      <c r="V561" s="122"/>
      <c r="AF561" s="122"/>
      <c r="AP561" s="122"/>
      <c r="AZ561" s="122"/>
      <c r="BA561" s="122"/>
      <c r="BJ561" s="122"/>
      <c r="BT561" s="122"/>
      <c r="CD561" s="122"/>
      <c r="CN561" s="122"/>
      <c r="CX561" s="122"/>
      <c r="DH561" s="122"/>
      <c r="DR561" s="122"/>
      <c r="EB561" s="122"/>
      <c r="EL561" s="122"/>
      <c r="EV561" s="122"/>
      <c r="FF561" s="122"/>
      <c r="FP561" s="122"/>
      <c r="FZ561" s="122"/>
      <c r="GJ561" s="122"/>
      <c r="GT561" s="122"/>
      <c r="HD561" s="122"/>
      <c r="HN561" s="122"/>
      <c r="HX561" s="122"/>
    </row>
    <row xmlns:x14ac="http://schemas.microsoft.com/office/spreadsheetml/2009/9/ac" r="562" s="3" customFormat="true" x14ac:dyDescent="0.25">
      <c r="A562" s="380"/>
      <c r="B562" s="122"/>
      <c r="L562" s="122"/>
      <c r="V562" s="122"/>
      <c r="AF562" s="122"/>
      <c r="AP562" s="122"/>
      <c r="AZ562" s="122"/>
      <c r="BA562" s="122"/>
      <c r="BJ562" s="122"/>
      <c r="BT562" s="122"/>
      <c r="CD562" s="122"/>
      <c r="CN562" s="122"/>
      <c r="CX562" s="122"/>
      <c r="DH562" s="122"/>
      <c r="DR562" s="122"/>
      <c r="EB562" s="122"/>
      <c r="EL562" s="122"/>
      <c r="EV562" s="122"/>
      <c r="FF562" s="122"/>
      <c r="FP562" s="122"/>
      <c r="FZ562" s="122"/>
      <c r="GJ562" s="122"/>
      <c r="GT562" s="122"/>
      <c r="HD562" s="122"/>
      <c r="HN562" s="122"/>
      <c r="HX562" s="122"/>
    </row>
    <row xmlns:x14ac="http://schemas.microsoft.com/office/spreadsheetml/2009/9/ac" r="563" s="3" customFormat="true" x14ac:dyDescent="0.25">
      <c r="A563" s="380"/>
      <c r="B563" s="122"/>
      <c r="L563" s="122"/>
      <c r="V563" s="122"/>
      <c r="AF563" s="122"/>
      <c r="AP563" s="122"/>
      <c r="AZ563" s="122"/>
      <c r="BA563" s="122"/>
      <c r="BJ563" s="122"/>
      <c r="BT563" s="122"/>
      <c r="CD563" s="122"/>
      <c r="CN563" s="122"/>
      <c r="CX563" s="122"/>
      <c r="DH563" s="122"/>
      <c r="DR563" s="122"/>
      <c r="EB563" s="122"/>
      <c r="EL563" s="122"/>
      <c r="EV563" s="122"/>
      <c r="FF563" s="122"/>
      <c r="FP563" s="122"/>
      <c r="FZ563" s="122"/>
      <c r="GJ563" s="122"/>
      <c r="GT563" s="122"/>
      <c r="HD563" s="122"/>
      <c r="HN563" s="122"/>
      <c r="HX563" s="122"/>
    </row>
    <row xmlns:x14ac="http://schemas.microsoft.com/office/spreadsheetml/2009/9/ac" r="564" s="3" customFormat="true" x14ac:dyDescent="0.25">
      <c r="A564" s="380"/>
      <c r="B564" s="122"/>
      <c r="L564" s="122"/>
      <c r="V564" s="122"/>
      <c r="AF564" s="122"/>
      <c r="AP564" s="122"/>
      <c r="AZ564" s="122"/>
      <c r="BA564" s="122"/>
      <c r="BJ564" s="122"/>
      <c r="BT564" s="122"/>
      <c r="CD564" s="122"/>
      <c r="CN564" s="122"/>
      <c r="CX564" s="122"/>
      <c r="DH564" s="122"/>
      <c r="DR564" s="122"/>
      <c r="EB564" s="122"/>
      <c r="EL564" s="122"/>
      <c r="EV564" s="122"/>
      <c r="FF564" s="122"/>
      <c r="FP564" s="122"/>
      <c r="FZ564" s="122"/>
      <c r="GJ564" s="122"/>
      <c r="GT564" s="122"/>
      <c r="HD564" s="122"/>
      <c r="HN564" s="122"/>
      <c r="HX564" s="122"/>
    </row>
    <row xmlns:x14ac="http://schemas.microsoft.com/office/spreadsheetml/2009/9/ac" r="565" s="3" customFormat="true" x14ac:dyDescent="0.25">
      <c r="A565" s="380"/>
      <c r="B565" s="122"/>
      <c r="L565" s="122"/>
      <c r="V565" s="122"/>
      <c r="AF565" s="122"/>
      <c r="AP565" s="122"/>
      <c r="AZ565" s="122"/>
      <c r="BA565" s="122"/>
      <c r="BJ565" s="122"/>
      <c r="BT565" s="122"/>
      <c r="CD565" s="122"/>
      <c r="CN565" s="122"/>
      <c r="CX565" s="122"/>
      <c r="DH565" s="122"/>
      <c r="DR565" s="122"/>
      <c r="EB565" s="122"/>
      <c r="EL565" s="122"/>
      <c r="EV565" s="122"/>
      <c r="FF565" s="122"/>
      <c r="FP565" s="122"/>
      <c r="FZ565" s="122"/>
      <c r="GJ565" s="122"/>
      <c r="GT565" s="122"/>
      <c r="HD565" s="122"/>
      <c r="HN565" s="122"/>
      <c r="HX565" s="122"/>
    </row>
    <row xmlns:x14ac="http://schemas.microsoft.com/office/spreadsheetml/2009/9/ac" r="566" s="3" customFormat="true" x14ac:dyDescent="0.25">
      <c r="A566" s="380"/>
      <c r="B566" s="122"/>
      <c r="L566" s="122"/>
      <c r="V566" s="122"/>
      <c r="AF566" s="122"/>
      <c r="AP566" s="122"/>
      <c r="AZ566" s="122"/>
      <c r="BA566" s="122"/>
      <c r="BJ566" s="122"/>
      <c r="BT566" s="122"/>
      <c r="CD566" s="122"/>
      <c r="CN566" s="122"/>
      <c r="CX566" s="122"/>
      <c r="DH566" s="122"/>
      <c r="DR566" s="122"/>
      <c r="EB566" s="122"/>
      <c r="EL566" s="122"/>
      <c r="EV566" s="122"/>
      <c r="FF566" s="122"/>
      <c r="FP566" s="122"/>
      <c r="FZ566" s="122"/>
      <c r="GJ566" s="122"/>
      <c r="GT566" s="122"/>
      <c r="HD566" s="122"/>
      <c r="HN566" s="122"/>
      <c r="HX566" s="122"/>
    </row>
    <row xmlns:x14ac="http://schemas.microsoft.com/office/spreadsheetml/2009/9/ac" r="567" s="3" customFormat="true" x14ac:dyDescent="0.25">
      <c r="A567" s="380"/>
      <c r="B567" s="122"/>
      <c r="L567" s="122"/>
      <c r="V567" s="122"/>
      <c r="AF567" s="122"/>
      <c r="AP567" s="122"/>
      <c r="AZ567" s="122"/>
      <c r="BA567" s="122"/>
      <c r="BJ567" s="122"/>
      <c r="BT567" s="122"/>
      <c r="CD567" s="122"/>
      <c r="CN567" s="122"/>
      <c r="CX567" s="122"/>
      <c r="DH567" s="122"/>
      <c r="DR567" s="122"/>
      <c r="EB567" s="122"/>
      <c r="EL567" s="122"/>
      <c r="EV567" s="122"/>
      <c r="FF567" s="122"/>
      <c r="FP567" s="122"/>
      <c r="FZ567" s="122"/>
      <c r="GJ567" s="122"/>
      <c r="GT567" s="122"/>
      <c r="HD567" s="122"/>
      <c r="HN567" s="122"/>
      <c r="HX567" s="122"/>
    </row>
    <row xmlns:x14ac="http://schemas.microsoft.com/office/spreadsheetml/2009/9/ac" r="568" s="3" customFormat="true" x14ac:dyDescent="0.25">
      <c r="A568" s="380"/>
      <c r="B568" s="122"/>
      <c r="L568" s="122"/>
      <c r="V568" s="122"/>
      <c r="AF568" s="122"/>
      <c r="AP568" s="122"/>
      <c r="AZ568" s="122"/>
      <c r="BA568" s="122"/>
      <c r="BJ568" s="122"/>
      <c r="BT568" s="122"/>
      <c r="CD568" s="122"/>
      <c r="CN568" s="122"/>
      <c r="CX568" s="122"/>
      <c r="DH568" s="122"/>
      <c r="DR568" s="122"/>
      <c r="EB568" s="122"/>
      <c r="EL568" s="122"/>
      <c r="EV568" s="122"/>
      <c r="FF568" s="122"/>
      <c r="FP568" s="122"/>
      <c r="FZ568" s="122"/>
      <c r="GJ568" s="122"/>
      <c r="GT568" s="122"/>
      <c r="HD568" s="122"/>
      <c r="HN568" s="122"/>
      <c r="HX568" s="122"/>
    </row>
    <row xmlns:x14ac="http://schemas.microsoft.com/office/spreadsheetml/2009/9/ac" r="569" s="3" customFormat="true" x14ac:dyDescent="0.25">
      <c r="A569" s="380"/>
      <c r="B569" s="122"/>
      <c r="L569" s="122"/>
      <c r="V569" s="122"/>
      <c r="AF569" s="122"/>
      <c r="AP569" s="122"/>
      <c r="AZ569" s="122"/>
      <c r="BA569" s="122"/>
      <c r="BJ569" s="122"/>
      <c r="BT569" s="122"/>
      <c r="CD569" s="122"/>
      <c r="CN569" s="122"/>
      <c r="CX569" s="122"/>
      <c r="DH569" s="122"/>
      <c r="DR569" s="122"/>
      <c r="EB569" s="122"/>
      <c r="EL569" s="122"/>
      <c r="EV569" s="122"/>
      <c r="FF569" s="122"/>
      <c r="FP569" s="122"/>
      <c r="FZ569" s="122"/>
      <c r="GJ569" s="122"/>
      <c r="GT569" s="122"/>
      <c r="HD569" s="122"/>
      <c r="HN569" s="122"/>
      <c r="HX569" s="122"/>
    </row>
    <row xmlns:x14ac="http://schemas.microsoft.com/office/spreadsheetml/2009/9/ac" r="570" s="3" customFormat="true" x14ac:dyDescent="0.25">
      <c r="A570" s="380"/>
      <c r="B570" s="122"/>
      <c r="L570" s="122"/>
      <c r="V570" s="122"/>
      <c r="AF570" s="122"/>
      <c r="AP570" s="122"/>
      <c r="AZ570" s="122"/>
      <c r="BA570" s="122"/>
      <c r="BJ570" s="122"/>
      <c r="BT570" s="122"/>
      <c r="CD570" s="122"/>
      <c r="CN570" s="122"/>
      <c r="CX570" s="122"/>
      <c r="DH570" s="122"/>
      <c r="DR570" s="122"/>
      <c r="EB570" s="122"/>
      <c r="EL570" s="122"/>
      <c r="EV570" s="122"/>
      <c r="FF570" s="122"/>
      <c r="FP570" s="122"/>
      <c r="FZ570" s="122"/>
      <c r="GJ570" s="122"/>
      <c r="GT570" s="122"/>
      <c r="HD570" s="122"/>
      <c r="HN570" s="122"/>
      <c r="HX570" s="122"/>
    </row>
    <row xmlns:x14ac="http://schemas.microsoft.com/office/spreadsheetml/2009/9/ac" r="571" s="3" customFormat="true" x14ac:dyDescent="0.25">
      <c r="A571" s="380"/>
      <c r="B571" s="122"/>
      <c r="L571" s="122"/>
      <c r="V571" s="122"/>
      <c r="AF571" s="122"/>
      <c r="AP571" s="122"/>
      <c r="AZ571" s="122"/>
      <c r="BA571" s="122"/>
      <c r="BJ571" s="122"/>
      <c r="BT571" s="122"/>
      <c r="CD571" s="122"/>
      <c r="CN571" s="122"/>
      <c r="CX571" s="122"/>
      <c r="DH571" s="122"/>
      <c r="DR571" s="122"/>
      <c r="EB571" s="122"/>
      <c r="EL571" s="122"/>
      <c r="EV571" s="122"/>
      <c r="FF571" s="122"/>
      <c r="FP571" s="122"/>
      <c r="FZ571" s="122"/>
      <c r="GJ571" s="122"/>
      <c r="GT571" s="122"/>
      <c r="HD571" s="122"/>
      <c r="HN571" s="122"/>
      <c r="HX571" s="122"/>
    </row>
    <row xmlns:x14ac="http://schemas.microsoft.com/office/spreadsheetml/2009/9/ac" r="572" s="3" customFormat="true" x14ac:dyDescent="0.25">
      <c r="A572" s="380"/>
      <c r="B572" s="122"/>
      <c r="L572" s="122"/>
      <c r="V572" s="122"/>
      <c r="AF572" s="122"/>
      <c r="AP572" s="122"/>
      <c r="AZ572" s="122"/>
      <c r="BA572" s="122"/>
      <c r="BJ572" s="122"/>
      <c r="BT572" s="122"/>
      <c r="CD572" s="122"/>
      <c r="CN572" s="122"/>
      <c r="CX572" s="122"/>
      <c r="DH572" s="122"/>
      <c r="DR572" s="122"/>
      <c r="EB572" s="122"/>
      <c r="EL572" s="122"/>
      <c r="EV572" s="122"/>
      <c r="FF572" s="122"/>
      <c r="FP572" s="122"/>
      <c r="FZ572" s="122"/>
      <c r="GJ572" s="122"/>
      <c r="GT572" s="122"/>
      <c r="HD572" s="122"/>
      <c r="HN572" s="122"/>
      <c r="HX572" s="122"/>
    </row>
    <row xmlns:x14ac="http://schemas.microsoft.com/office/spreadsheetml/2009/9/ac" r="573" s="3" customFormat="true" x14ac:dyDescent="0.25">
      <c r="A573" s="380"/>
      <c r="B573" s="122"/>
      <c r="L573" s="122"/>
      <c r="V573" s="122"/>
      <c r="AF573" s="122"/>
      <c r="AP573" s="122"/>
      <c r="AZ573" s="122"/>
      <c r="BA573" s="122"/>
      <c r="BJ573" s="122"/>
      <c r="BT573" s="122"/>
      <c r="CD573" s="122"/>
      <c r="CN573" s="122"/>
      <c r="CX573" s="122"/>
      <c r="DH573" s="122"/>
      <c r="DR573" s="122"/>
      <c r="EB573" s="122"/>
      <c r="EL573" s="122"/>
      <c r="EV573" s="122"/>
      <c r="FF573" s="122"/>
      <c r="FP573" s="122"/>
      <c r="FZ573" s="122"/>
      <c r="GJ573" s="122"/>
      <c r="GT573" s="122"/>
      <c r="HD573" s="122"/>
      <c r="HN573" s="122"/>
      <c r="HX573" s="122"/>
    </row>
    <row xmlns:x14ac="http://schemas.microsoft.com/office/spreadsheetml/2009/9/ac" r="574" s="3" customFormat="true" x14ac:dyDescent="0.25">
      <c r="A574" s="380"/>
      <c r="B574" s="122"/>
      <c r="L574" s="122"/>
      <c r="V574" s="122"/>
      <c r="AF574" s="122"/>
      <c r="AP574" s="122"/>
      <c r="AZ574" s="122"/>
      <c r="BA574" s="122"/>
      <c r="BJ574" s="122"/>
      <c r="BT574" s="122"/>
      <c r="CD574" s="122"/>
      <c r="CN574" s="122"/>
      <c r="CX574" s="122"/>
      <c r="DH574" s="122"/>
      <c r="DR574" s="122"/>
      <c r="EB574" s="122"/>
      <c r="EL574" s="122"/>
      <c r="EV574" s="122"/>
      <c r="FF574" s="122"/>
      <c r="FP574" s="122"/>
      <c r="FZ574" s="122"/>
      <c r="GJ574" s="122"/>
      <c r="GT574" s="122"/>
      <c r="HD574" s="122"/>
      <c r="HN574" s="122"/>
      <c r="HX574" s="122"/>
    </row>
    <row xmlns:x14ac="http://schemas.microsoft.com/office/spreadsheetml/2009/9/ac" r="575" s="3" customFormat="true" x14ac:dyDescent="0.25">
      <c r="A575" s="380"/>
      <c r="B575" s="122"/>
      <c r="L575" s="122"/>
      <c r="V575" s="122"/>
      <c r="AF575" s="122"/>
      <c r="AP575" s="122"/>
      <c r="AZ575" s="122"/>
      <c r="BA575" s="122"/>
      <c r="BJ575" s="122"/>
      <c r="BT575" s="122"/>
      <c r="CD575" s="122"/>
      <c r="CN575" s="122"/>
      <c r="CX575" s="122"/>
      <c r="DH575" s="122"/>
      <c r="DR575" s="122"/>
      <c r="EB575" s="122"/>
      <c r="EL575" s="122"/>
      <c r="EV575" s="122"/>
      <c r="FF575" s="122"/>
      <c r="FP575" s="122"/>
      <c r="FZ575" s="122"/>
      <c r="GJ575" s="122"/>
      <c r="GT575" s="122"/>
      <c r="HD575" s="122"/>
      <c r="HN575" s="122"/>
      <c r="HX575" s="122"/>
    </row>
    <row xmlns:x14ac="http://schemas.microsoft.com/office/spreadsheetml/2009/9/ac" r="576" s="3" customFormat="true" x14ac:dyDescent="0.25">
      <c r="A576" s="380"/>
      <c r="B576" s="122"/>
      <c r="L576" s="122"/>
      <c r="V576" s="122"/>
      <c r="AF576" s="122"/>
      <c r="AP576" s="122"/>
      <c r="AZ576" s="122"/>
      <c r="BA576" s="122"/>
      <c r="BJ576" s="122"/>
      <c r="BT576" s="122"/>
      <c r="CD576" s="122"/>
      <c r="CN576" s="122"/>
      <c r="CX576" s="122"/>
      <c r="DH576" s="122"/>
      <c r="DR576" s="122"/>
      <c r="EB576" s="122"/>
      <c r="EL576" s="122"/>
      <c r="EV576" s="122"/>
      <c r="FF576" s="122"/>
      <c r="FP576" s="122"/>
      <c r="FZ576" s="122"/>
      <c r="GJ576" s="122"/>
      <c r="GT576" s="122"/>
      <c r="HD576" s="122"/>
      <c r="HN576" s="122"/>
      <c r="HX576" s="122"/>
    </row>
    <row xmlns:x14ac="http://schemas.microsoft.com/office/spreadsheetml/2009/9/ac" r="577" s="3" customFormat="true" x14ac:dyDescent="0.25">
      <c r="A577" s="380"/>
      <c r="B577" s="122"/>
      <c r="L577" s="122"/>
      <c r="V577" s="122"/>
      <c r="AF577" s="122"/>
      <c r="AP577" s="122"/>
      <c r="AZ577" s="122"/>
      <c r="BA577" s="122"/>
      <c r="BJ577" s="122"/>
      <c r="BT577" s="122"/>
      <c r="CD577" s="122"/>
      <c r="CN577" s="122"/>
      <c r="CX577" s="122"/>
      <c r="DH577" s="122"/>
      <c r="DR577" s="122"/>
      <c r="EB577" s="122"/>
      <c r="EL577" s="122"/>
      <c r="EV577" s="122"/>
      <c r="FF577" s="122"/>
      <c r="FP577" s="122"/>
      <c r="FZ577" s="122"/>
      <c r="GJ577" s="122"/>
      <c r="GT577" s="122"/>
      <c r="HD577" s="122"/>
      <c r="HN577" s="122"/>
      <c r="HX577" s="122"/>
    </row>
    <row xmlns:x14ac="http://schemas.microsoft.com/office/spreadsheetml/2009/9/ac" r="578" s="3" customFormat="true" x14ac:dyDescent="0.25">
      <c r="A578" s="380"/>
      <c r="B578" s="122"/>
      <c r="L578" s="122"/>
      <c r="V578" s="122"/>
      <c r="AF578" s="122"/>
      <c r="AP578" s="122"/>
      <c r="AZ578" s="122"/>
      <c r="BA578" s="122"/>
      <c r="BJ578" s="122"/>
      <c r="BT578" s="122"/>
      <c r="CD578" s="122"/>
      <c r="CN578" s="122"/>
      <c r="CX578" s="122"/>
      <c r="DH578" s="122"/>
      <c r="DR578" s="122"/>
      <c r="EB578" s="122"/>
      <c r="EL578" s="122"/>
      <c r="EV578" s="122"/>
      <c r="FF578" s="122"/>
      <c r="FP578" s="122"/>
      <c r="FZ578" s="122"/>
      <c r="GJ578" s="122"/>
      <c r="GT578" s="122"/>
      <c r="HD578" s="122"/>
      <c r="HN578" s="122"/>
      <c r="HX578" s="122"/>
    </row>
    <row xmlns:x14ac="http://schemas.microsoft.com/office/spreadsheetml/2009/9/ac" r="579" s="3" customFormat="true" x14ac:dyDescent="0.25">
      <c r="A579" s="380"/>
      <c r="B579" s="122"/>
      <c r="L579" s="122"/>
      <c r="V579" s="122"/>
      <c r="AF579" s="122"/>
      <c r="AP579" s="122"/>
      <c r="AZ579" s="122"/>
      <c r="BA579" s="122"/>
      <c r="BJ579" s="122"/>
      <c r="BT579" s="122"/>
      <c r="CD579" s="122"/>
      <c r="CN579" s="122"/>
      <c r="CX579" s="122"/>
      <c r="DH579" s="122"/>
      <c r="DR579" s="122"/>
      <c r="EB579" s="122"/>
      <c r="EL579" s="122"/>
      <c r="EV579" s="122"/>
      <c r="FF579" s="122"/>
      <c r="FP579" s="122"/>
      <c r="FZ579" s="122"/>
      <c r="GJ579" s="122"/>
      <c r="GT579" s="122"/>
      <c r="HD579" s="122"/>
      <c r="HN579" s="122"/>
      <c r="HX579" s="122"/>
    </row>
    <row xmlns:x14ac="http://schemas.microsoft.com/office/spreadsheetml/2009/9/ac" r="580" s="3" customFormat="true" x14ac:dyDescent="0.25">
      <c r="A580" s="380"/>
      <c r="B580" s="122"/>
      <c r="L580" s="122"/>
      <c r="V580" s="122"/>
      <c r="AF580" s="122"/>
      <c r="AP580" s="122"/>
      <c r="AZ580" s="122"/>
      <c r="BA580" s="122"/>
      <c r="BJ580" s="122"/>
      <c r="BT580" s="122"/>
      <c r="CD580" s="122"/>
      <c r="CN580" s="122"/>
      <c r="CX580" s="122"/>
      <c r="DH580" s="122"/>
      <c r="DR580" s="122"/>
      <c r="EB580" s="122"/>
      <c r="EL580" s="122"/>
      <c r="EV580" s="122"/>
      <c r="FF580" s="122"/>
      <c r="FP580" s="122"/>
      <c r="FZ580" s="122"/>
      <c r="GJ580" s="122"/>
      <c r="GT580" s="122"/>
      <c r="HD580" s="122"/>
      <c r="HN580" s="122"/>
      <c r="HX580" s="122"/>
    </row>
    <row xmlns:x14ac="http://schemas.microsoft.com/office/spreadsheetml/2009/9/ac" r="581" s="3" customFormat="true" x14ac:dyDescent="0.25">
      <c r="A581" s="380"/>
      <c r="B581" s="122"/>
      <c r="L581" s="122"/>
      <c r="V581" s="122"/>
      <c r="AF581" s="122"/>
      <c r="AP581" s="122"/>
      <c r="AZ581" s="122"/>
      <c r="BA581" s="122"/>
      <c r="BJ581" s="122"/>
      <c r="BT581" s="122"/>
      <c r="CD581" s="122"/>
      <c r="CN581" s="122"/>
      <c r="CX581" s="122"/>
      <c r="DH581" s="122"/>
      <c r="DR581" s="122"/>
      <c r="EB581" s="122"/>
      <c r="EL581" s="122"/>
      <c r="EV581" s="122"/>
      <c r="FF581" s="122"/>
      <c r="FP581" s="122"/>
      <c r="FZ581" s="122"/>
      <c r="GJ581" s="122"/>
      <c r="GT581" s="122"/>
      <c r="HD581" s="122"/>
      <c r="HN581" s="122"/>
      <c r="HX581" s="122"/>
    </row>
    <row xmlns:x14ac="http://schemas.microsoft.com/office/spreadsheetml/2009/9/ac" r="582" s="3" customFormat="true" x14ac:dyDescent="0.25">
      <c r="A582" s="380"/>
      <c r="B582" s="122"/>
      <c r="L582" s="122"/>
      <c r="V582" s="122"/>
      <c r="AF582" s="122"/>
      <c r="AP582" s="122"/>
      <c r="AZ582" s="122"/>
      <c r="BA582" s="122"/>
      <c r="BJ582" s="122"/>
      <c r="BT582" s="122"/>
      <c r="CD582" s="122"/>
      <c r="CN582" s="122"/>
      <c r="CX582" s="122"/>
      <c r="DH582" s="122"/>
      <c r="DR582" s="122"/>
      <c r="EB582" s="122"/>
      <c r="EL582" s="122"/>
      <c r="EV582" s="122"/>
      <c r="FF582" s="122"/>
      <c r="FP582" s="122"/>
      <c r="FZ582" s="122"/>
      <c r="GJ582" s="122"/>
      <c r="GT582" s="122"/>
      <c r="HD582" s="122"/>
      <c r="HN582" s="122"/>
      <c r="HX582" s="122"/>
    </row>
    <row xmlns:x14ac="http://schemas.microsoft.com/office/spreadsheetml/2009/9/ac" r="583" s="3" customFormat="true" x14ac:dyDescent="0.25">
      <c r="A583" s="380"/>
      <c r="B583" s="122"/>
      <c r="L583" s="122"/>
      <c r="V583" s="122"/>
      <c r="AF583" s="122"/>
      <c r="AP583" s="122"/>
      <c r="AZ583" s="122"/>
      <c r="BA583" s="122"/>
      <c r="BJ583" s="122"/>
      <c r="BT583" s="122"/>
      <c r="CD583" s="122"/>
      <c r="CN583" s="122"/>
      <c r="CX583" s="122"/>
      <c r="DH583" s="122"/>
      <c r="DR583" s="122"/>
      <c r="EB583" s="122"/>
      <c r="EL583" s="122"/>
      <c r="EV583" s="122"/>
      <c r="FF583" s="122"/>
      <c r="FP583" s="122"/>
      <c r="FZ583" s="122"/>
      <c r="GJ583" s="122"/>
      <c r="GT583" s="122"/>
      <c r="HD583" s="122"/>
      <c r="HN583" s="122"/>
      <c r="HX583" s="122"/>
    </row>
    <row xmlns:x14ac="http://schemas.microsoft.com/office/spreadsheetml/2009/9/ac" r="584" s="3" customFormat="true" x14ac:dyDescent="0.25">
      <c r="A584" s="380"/>
      <c r="B584" s="122"/>
      <c r="L584" s="122"/>
      <c r="V584" s="122"/>
      <c r="AF584" s="122"/>
      <c r="AP584" s="122"/>
      <c r="AZ584" s="122"/>
      <c r="BA584" s="122"/>
      <c r="BJ584" s="122"/>
      <c r="BT584" s="122"/>
      <c r="CD584" s="122"/>
      <c r="CN584" s="122"/>
      <c r="CX584" s="122"/>
      <c r="DH584" s="122"/>
      <c r="DR584" s="122"/>
      <c r="EB584" s="122"/>
      <c r="EL584" s="122"/>
      <c r="EV584" s="122"/>
      <c r="FF584" s="122"/>
      <c r="FP584" s="122"/>
      <c r="FZ584" s="122"/>
      <c r="GJ584" s="122"/>
      <c r="GT584" s="122"/>
      <c r="HD584" s="122"/>
      <c r="HN584" s="122"/>
      <c r="HX584" s="122"/>
    </row>
    <row xmlns:x14ac="http://schemas.microsoft.com/office/spreadsheetml/2009/9/ac" r="585" s="3" customFormat="true" x14ac:dyDescent="0.25">
      <c r="A585" s="380"/>
      <c r="B585" s="122"/>
      <c r="L585" s="122"/>
      <c r="V585" s="122"/>
      <c r="AF585" s="122"/>
      <c r="AP585" s="122"/>
      <c r="AZ585" s="122"/>
      <c r="BA585" s="122"/>
      <c r="BJ585" s="122"/>
      <c r="BT585" s="122"/>
      <c r="CD585" s="122"/>
      <c r="CN585" s="122"/>
      <c r="CX585" s="122"/>
      <c r="DH585" s="122"/>
      <c r="DR585" s="122"/>
      <c r="EB585" s="122"/>
      <c r="EL585" s="122"/>
      <c r="EV585" s="122"/>
      <c r="FF585" s="122"/>
      <c r="FP585" s="122"/>
      <c r="FZ585" s="122"/>
      <c r="GJ585" s="122"/>
      <c r="GT585" s="122"/>
      <c r="HD585" s="122"/>
      <c r="HN585" s="122"/>
      <c r="HX585" s="122"/>
    </row>
    <row xmlns:x14ac="http://schemas.microsoft.com/office/spreadsheetml/2009/9/ac" r="586" s="3" customFormat="true" x14ac:dyDescent="0.25">
      <c r="A586" s="380"/>
      <c r="B586" s="122"/>
      <c r="L586" s="122"/>
      <c r="V586" s="122"/>
      <c r="AF586" s="122"/>
      <c r="AP586" s="122"/>
      <c r="AZ586" s="122"/>
      <c r="BA586" s="122"/>
      <c r="BJ586" s="122"/>
      <c r="BT586" s="122"/>
      <c r="CD586" s="122"/>
      <c r="CN586" s="122"/>
      <c r="CX586" s="122"/>
      <c r="DH586" s="122"/>
      <c r="DR586" s="122"/>
      <c r="EB586" s="122"/>
      <c r="EL586" s="122"/>
      <c r="EV586" s="122"/>
      <c r="FF586" s="122"/>
      <c r="FP586" s="122"/>
      <c r="FZ586" s="122"/>
      <c r="GJ586" s="122"/>
      <c r="GT586" s="122"/>
      <c r="HD586" s="122"/>
      <c r="HN586" s="122"/>
      <c r="HX586" s="122"/>
    </row>
    <row xmlns:x14ac="http://schemas.microsoft.com/office/spreadsheetml/2009/9/ac" r="587" s="3" customFormat="true" x14ac:dyDescent="0.25">
      <c r="A587" s="380"/>
      <c r="B587" s="122"/>
      <c r="L587" s="122"/>
      <c r="V587" s="122"/>
      <c r="AF587" s="122"/>
      <c r="AP587" s="122"/>
      <c r="AZ587" s="122"/>
      <c r="BA587" s="122"/>
      <c r="BJ587" s="122"/>
      <c r="BT587" s="122"/>
      <c r="CD587" s="122"/>
      <c r="CN587" s="122"/>
      <c r="CX587" s="122"/>
      <c r="DH587" s="122"/>
      <c r="DR587" s="122"/>
      <c r="EB587" s="122"/>
      <c r="EL587" s="122"/>
      <c r="EV587" s="122"/>
      <c r="FF587" s="122"/>
      <c r="FP587" s="122"/>
      <c r="FZ587" s="122"/>
      <c r="GJ587" s="122"/>
      <c r="GT587" s="122"/>
      <c r="HD587" s="122"/>
      <c r="HN587" s="122"/>
      <c r="HX587" s="122"/>
    </row>
    <row xmlns:x14ac="http://schemas.microsoft.com/office/spreadsheetml/2009/9/ac" r="588" s="3" customFormat="true" x14ac:dyDescent="0.25">
      <c r="A588" s="380"/>
      <c r="B588" s="122"/>
      <c r="L588" s="122"/>
      <c r="V588" s="122"/>
      <c r="AF588" s="122"/>
      <c r="AP588" s="122"/>
      <c r="AZ588" s="122"/>
      <c r="BA588" s="122"/>
      <c r="BJ588" s="122"/>
      <c r="BT588" s="122"/>
      <c r="CD588" s="122"/>
      <c r="CN588" s="122"/>
      <c r="CX588" s="122"/>
      <c r="DH588" s="122"/>
      <c r="DR588" s="122"/>
      <c r="EB588" s="122"/>
      <c r="EL588" s="122"/>
      <c r="EV588" s="122"/>
      <c r="FF588" s="122"/>
      <c r="FP588" s="122"/>
      <c r="FZ588" s="122"/>
      <c r="GJ588" s="122"/>
      <c r="GT588" s="122"/>
      <c r="HD588" s="122"/>
      <c r="HN588" s="122"/>
      <c r="HX588" s="122"/>
    </row>
    <row xmlns:x14ac="http://schemas.microsoft.com/office/spreadsheetml/2009/9/ac" r="589" s="3" customFormat="true" x14ac:dyDescent="0.25">
      <c r="A589" s="380"/>
      <c r="B589" s="122"/>
      <c r="L589" s="122"/>
      <c r="V589" s="122"/>
      <c r="AF589" s="122"/>
      <c r="AP589" s="122"/>
      <c r="AZ589" s="122"/>
      <c r="BA589" s="122"/>
      <c r="BJ589" s="122"/>
      <c r="BT589" s="122"/>
      <c r="CD589" s="122"/>
      <c r="CN589" s="122"/>
      <c r="CX589" s="122"/>
      <c r="DH589" s="122"/>
      <c r="DR589" s="122"/>
      <c r="EB589" s="122"/>
      <c r="EL589" s="122"/>
      <c r="EV589" s="122"/>
      <c r="FF589" s="122"/>
      <c r="FP589" s="122"/>
      <c r="FZ589" s="122"/>
      <c r="GJ589" s="122"/>
      <c r="GT589" s="122"/>
      <c r="HD589" s="122"/>
      <c r="HN589" s="122"/>
      <c r="HX589" s="122"/>
    </row>
    <row xmlns:x14ac="http://schemas.microsoft.com/office/spreadsheetml/2009/9/ac" r="590" s="3" customFormat="true" x14ac:dyDescent="0.25">
      <c r="A590" s="380"/>
      <c r="B590" s="122"/>
      <c r="L590" s="122"/>
      <c r="V590" s="122"/>
      <c r="AF590" s="122"/>
      <c r="AP590" s="122"/>
      <c r="AZ590" s="122"/>
      <c r="BA590" s="122"/>
      <c r="BJ590" s="122"/>
      <c r="BT590" s="122"/>
      <c r="CD590" s="122"/>
      <c r="CN590" s="122"/>
      <c r="CX590" s="122"/>
      <c r="DH590" s="122"/>
      <c r="DR590" s="122"/>
      <c r="EB590" s="122"/>
      <c r="EL590" s="122"/>
      <c r="EV590" s="122"/>
      <c r="FF590" s="122"/>
      <c r="FP590" s="122"/>
      <c r="FZ590" s="122"/>
      <c r="GJ590" s="122"/>
      <c r="GT590" s="122"/>
      <c r="HD590" s="122"/>
      <c r="HN590" s="122"/>
      <c r="HX590" s="122"/>
    </row>
    <row xmlns:x14ac="http://schemas.microsoft.com/office/spreadsheetml/2009/9/ac" r="591" s="3" customFormat="true" x14ac:dyDescent="0.25">
      <c r="A591" s="380"/>
      <c r="B591" s="122"/>
      <c r="L591" s="122"/>
      <c r="V591" s="122"/>
      <c r="AF591" s="122"/>
      <c r="AP591" s="122"/>
      <c r="AZ591" s="122"/>
      <c r="BA591" s="122"/>
      <c r="BJ591" s="122"/>
      <c r="BT591" s="122"/>
      <c r="CD591" s="122"/>
      <c r="CN591" s="122"/>
      <c r="CX591" s="122"/>
      <c r="DH591" s="122"/>
      <c r="DR591" s="122"/>
      <c r="EB591" s="122"/>
      <c r="EL591" s="122"/>
      <c r="EV591" s="122"/>
      <c r="FF591" s="122"/>
      <c r="FP591" s="122"/>
      <c r="FZ591" s="122"/>
      <c r="GJ591" s="122"/>
      <c r="GT591" s="122"/>
      <c r="HD591" s="122"/>
      <c r="HN591" s="122"/>
      <c r="HX591" s="122"/>
    </row>
    <row xmlns:x14ac="http://schemas.microsoft.com/office/spreadsheetml/2009/9/ac" r="592" s="3" customFormat="true" x14ac:dyDescent="0.25">
      <c r="A592" s="380"/>
      <c r="B592" s="122"/>
      <c r="L592" s="122"/>
      <c r="V592" s="122"/>
      <c r="AF592" s="122"/>
      <c r="AP592" s="122"/>
      <c r="AZ592" s="122"/>
      <c r="BA592" s="122"/>
      <c r="BJ592" s="122"/>
      <c r="BT592" s="122"/>
      <c r="CD592" s="122"/>
      <c r="CN592" s="122"/>
      <c r="CX592" s="122"/>
      <c r="DH592" s="122"/>
      <c r="DR592" s="122"/>
      <c r="EB592" s="122"/>
      <c r="EL592" s="122"/>
      <c r="EV592" s="122"/>
      <c r="FF592" s="122"/>
      <c r="FP592" s="122"/>
      <c r="FZ592" s="122"/>
      <c r="GJ592" s="122"/>
      <c r="GT592" s="122"/>
      <c r="HD592" s="122"/>
      <c r="HN592" s="122"/>
      <c r="HX592" s="122"/>
    </row>
    <row xmlns:x14ac="http://schemas.microsoft.com/office/spreadsheetml/2009/9/ac" r="593" s="3" customFormat="true" x14ac:dyDescent="0.25">
      <c r="A593" s="380"/>
      <c r="B593" s="122"/>
      <c r="L593" s="122"/>
      <c r="V593" s="122"/>
      <c r="AF593" s="122"/>
      <c r="AP593" s="122"/>
      <c r="AZ593" s="122"/>
      <c r="BA593" s="122"/>
      <c r="BJ593" s="122"/>
      <c r="BT593" s="122"/>
      <c r="CD593" s="122"/>
      <c r="CN593" s="122"/>
      <c r="CX593" s="122"/>
      <c r="DH593" s="122"/>
      <c r="DR593" s="122"/>
      <c r="EB593" s="122"/>
      <c r="EL593" s="122"/>
      <c r="EV593" s="122"/>
      <c r="FF593" s="122"/>
      <c r="FP593" s="122"/>
      <c r="FZ593" s="122"/>
      <c r="GJ593" s="122"/>
      <c r="GT593" s="122"/>
      <c r="HD593" s="122"/>
      <c r="HN593" s="122"/>
      <c r="HX593" s="122"/>
    </row>
    <row xmlns:x14ac="http://schemas.microsoft.com/office/spreadsheetml/2009/9/ac" r="594" s="3" customFormat="true" x14ac:dyDescent="0.25">
      <c r="A594" s="380"/>
      <c r="B594" s="122"/>
      <c r="L594" s="122"/>
      <c r="V594" s="122"/>
      <c r="AF594" s="122"/>
      <c r="AP594" s="122"/>
      <c r="AZ594" s="122"/>
      <c r="BA594" s="122"/>
      <c r="BJ594" s="122"/>
      <c r="BT594" s="122"/>
      <c r="CD594" s="122"/>
      <c r="CN594" s="122"/>
      <c r="CX594" s="122"/>
      <c r="DH594" s="122"/>
      <c r="DR594" s="122"/>
      <c r="EB594" s="122"/>
      <c r="EL594" s="122"/>
      <c r="EV594" s="122"/>
      <c r="FF594" s="122"/>
      <c r="FP594" s="122"/>
      <c r="FZ594" s="122"/>
      <c r="GJ594" s="122"/>
      <c r="GT594" s="122"/>
      <c r="HD594" s="122"/>
      <c r="HN594" s="122"/>
      <c r="HX594" s="122"/>
    </row>
    <row xmlns:x14ac="http://schemas.microsoft.com/office/spreadsheetml/2009/9/ac" r="595" s="3" customFormat="true" x14ac:dyDescent="0.25">
      <c r="A595" s="380"/>
      <c r="B595" s="122"/>
      <c r="L595" s="122"/>
      <c r="V595" s="122"/>
      <c r="AF595" s="122"/>
      <c r="AP595" s="122"/>
      <c r="AZ595" s="122"/>
      <c r="BA595" s="122"/>
      <c r="BJ595" s="122"/>
      <c r="BT595" s="122"/>
      <c r="CD595" s="122"/>
      <c r="CN595" s="122"/>
      <c r="CX595" s="122"/>
      <c r="DH595" s="122"/>
      <c r="DR595" s="122"/>
      <c r="EB595" s="122"/>
      <c r="EL595" s="122"/>
      <c r="EV595" s="122"/>
      <c r="FF595" s="122"/>
      <c r="FP595" s="122"/>
      <c r="FZ595" s="122"/>
      <c r="GJ595" s="122"/>
      <c r="GT595" s="122"/>
      <c r="HD595" s="122"/>
      <c r="HN595" s="122"/>
      <c r="HX595" s="122"/>
    </row>
    <row xmlns:x14ac="http://schemas.microsoft.com/office/spreadsheetml/2009/9/ac" r="596" s="3" customFormat="true" x14ac:dyDescent="0.25">
      <c r="A596" s="380"/>
      <c r="B596" s="122"/>
      <c r="L596" s="122"/>
      <c r="V596" s="122"/>
      <c r="AF596" s="122"/>
      <c r="AP596" s="122"/>
      <c r="AZ596" s="122"/>
      <c r="BA596" s="122"/>
      <c r="BJ596" s="122"/>
      <c r="BT596" s="122"/>
      <c r="CD596" s="122"/>
      <c r="CN596" s="122"/>
      <c r="CX596" s="122"/>
      <c r="DH596" s="122"/>
      <c r="DR596" s="122"/>
      <c r="EB596" s="122"/>
      <c r="EL596" s="122"/>
      <c r="EV596" s="122"/>
      <c r="FF596" s="122"/>
      <c r="FP596" s="122"/>
      <c r="FZ596" s="122"/>
      <c r="GJ596" s="122"/>
      <c r="GT596" s="122"/>
      <c r="HD596" s="122"/>
      <c r="HN596" s="122"/>
      <c r="HX596" s="122"/>
    </row>
    <row xmlns:x14ac="http://schemas.microsoft.com/office/spreadsheetml/2009/9/ac" r="597" s="3" customFormat="true" x14ac:dyDescent="0.25">
      <c r="A597" s="380"/>
      <c r="B597" s="122"/>
      <c r="L597" s="122"/>
      <c r="V597" s="122"/>
      <c r="AF597" s="122"/>
      <c r="AP597" s="122"/>
      <c r="AZ597" s="122"/>
      <c r="BA597" s="122"/>
      <c r="BJ597" s="122"/>
      <c r="BT597" s="122"/>
      <c r="CD597" s="122"/>
      <c r="CN597" s="122"/>
      <c r="CX597" s="122"/>
      <c r="DH597" s="122"/>
      <c r="DR597" s="122"/>
      <c r="EB597" s="122"/>
      <c r="EL597" s="122"/>
      <c r="EV597" s="122"/>
      <c r="FF597" s="122"/>
      <c r="FP597" s="122"/>
      <c r="FZ597" s="122"/>
      <c r="GJ597" s="122"/>
      <c r="GT597" s="122"/>
      <c r="HD597" s="122"/>
      <c r="HN597" s="122"/>
      <c r="HX597" s="122"/>
    </row>
    <row xmlns:x14ac="http://schemas.microsoft.com/office/spreadsheetml/2009/9/ac" r="598" s="3" customFormat="true" x14ac:dyDescent="0.25">
      <c r="A598" s="380"/>
      <c r="B598" s="122"/>
      <c r="L598" s="122"/>
      <c r="V598" s="122"/>
      <c r="AF598" s="122"/>
      <c r="AP598" s="122"/>
      <c r="AZ598" s="122"/>
      <c r="BA598" s="122"/>
      <c r="BJ598" s="122"/>
      <c r="BT598" s="122"/>
      <c r="CD598" s="122"/>
      <c r="CN598" s="122"/>
      <c r="CX598" s="122"/>
      <c r="DH598" s="122"/>
      <c r="DR598" s="122"/>
      <c r="EB598" s="122"/>
      <c r="EL598" s="122"/>
      <c r="EV598" s="122"/>
      <c r="FF598" s="122"/>
      <c r="FP598" s="122"/>
      <c r="FZ598" s="122"/>
      <c r="GJ598" s="122"/>
      <c r="GT598" s="122"/>
      <c r="HD598" s="122"/>
      <c r="HN598" s="122"/>
      <c r="HX598" s="122"/>
    </row>
    <row xmlns:x14ac="http://schemas.microsoft.com/office/spreadsheetml/2009/9/ac" r="599" s="3" customFormat="true" x14ac:dyDescent="0.25">
      <c r="A599" s="380"/>
      <c r="B599" s="122"/>
      <c r="L599" s="122"/>
      <c r="V599" s="122"/>
      <c r="AF599" s="122"/>
      <c r="AP599" s="122"/>
      <c r="AZ599" s="122"/>
      <c r="BA599" s="122"/>
      <c r="BJ599" s="122"/>
      <c r="BT599" s="122"/>
      <c r="CD599" s="122"/>
      <c r="CN599" s="122"/>
      <c r="CX599" s="122"/>
      <c r="DH599" s="122"/>
      <c r="DR599" s="122"/>
      <c r="EB599" s="122"/>
      <c r="EL599" s="122"/>
      <c r="EV599" s="122"/>
      <c r="FF599" s="122"/>
      <c r="FP599" s="122"/>
      <c r="FZ599" s="122"/>
      <c r="GJ599" s="122"/>
      <c r="GT599" s="122"/>
      <c r="HD599" s="122"/>
      <c r="HN599" s="122"/>
      <c r="HX599" s="122"/>
    </row>
    <row xmlns:x14ac="http://schemas.microsoft.com/office/spreadsheetml/2009/9/ac" r="600" s="3" customFormat="true" x14ac:dyDescent="0.25">
      <c r="A600" s="380"/>
      <c r="B600" s="122"/>
      <c r="L600" s="122"/>
      <c r="V600" s="122"/>
      <c r="AF600" s="122"/>
      <c r="AP600" s="122"/>
      <c r="AZ600" s="122"/>
      <c r="BA600" s="122"/>
      <c r="BJ600" s="122"/>
      <c r="BT600" s="122"/>
      <c r="CD600" s="122"/>
      <c r="CN600" s="122"/>
      <c r="CX600" s="122"/>
      <c r="DH600" s="122"/>
      <c r="DR600" s="122"/>
      <c r="EB600" s="122"/>
      <c r="EL600" s="122"/>
      <c r="EV600" s="122"/>
      <c r="FF600" s="122"/>
      <c r="FP600" s="122"/>
      <c r="FZ600" s="122"/>
      <c r="GJ600" s="122"/>
      <c r="GT600" s="122"/>
      <c r="HD600" s="122"/>
      <c r="HN600" s="122"/>
      <c r="HX600" s="122"/>
    </row>
    <row xmlns:x14ac="http://schemas.microsoft.com/office/spreadsheetml/2009/9/ac" r="601" s="3" customFormat="true" x14ac:dyDescent="0.25">
      <c r="A601" s="380"/>
      <c r="B601" s="122"/>
      <c r="L601" s="122"/>
      <c r="V601" s="122"/>
      <c r="AF601" s="122"/>
      <c r="AP601" s="122"/>
      <c r="AZ601" s="122"/>
      <c r="BA601" s="122"/>
      <c r="BJ601" s="122"/>
      <c r="BT601" s="122"/>
      <c r="CD601" s="122"/>
      <c r="CN601" s="122"/>
      <c r="CX601" s="122"/>
      <c r="DH601" s="122"/>
      <c r="DR601" s="122"/>
      <c r="EB601" s="122"/>
      <c r="EL601" s="122"/>
      <c r="EV601" s="122"/>
      <c r="FF601" s="122"/>
      <c r="FP601" s="122"/>
      <c r="FZ601" s="122"/>
      <c r="GJ601" s="122"/>
      <c r="GT601" s="122"/>
      <c r="HD601" s="122"/>
      <c r="HN601" s="122"/>
      <c r="HX601" s="122"/>
    </row>
    <row xmlns:x14ac="http://schemas.microsoft.com/office/spreadsheetml/2009/9/ac" r="602" s="3" customFormat="true" x14ac:dyDescent="0.25">
      <c r="A602" s="380"/>
      <c r="B602" s="122"/>
      <c r="L602" s="122"/>
      <c r="V602" s="122"/>
      <c r="AF602" s="122"/>
      <c r="AP602" s="122"/>
      <c r="AZ602" s="122"/>
      <c r="BA602" s="122"/>
      <c r="BJ602" s="122"/>
      <c r="BT602" s="122"/>
      <c r="CD602" s="122"/>
      <c r="CN602" s="122"/>
      <c r="CX602" s="122"/>
      <c r="DH602" s="122"/>
      <c r="DR602" s="122"/>
      <c r="EB602" s="122"/>
      <c r="EL602" s="122"/>
      <c r="EV602" s="122"/>
      <c r="FF602" s="122"/>
      <c r="FP602" s="122"/>
      <c r="FZ602" s="122"/>
      <c r="GJ602" s="122"/>
      <c r="GT602" s="122"/>
      <c r="HD602" s="122"/>
      <c r="HN602" s="122"/>
      <c r="HX602" s="122"/>
    </row>
    <row xmlns:x14ac="http://schemas.microsoft.com/office/spreadsheetml/2009/9/ac" r="603" s="3" customFormat="true" x14ac:dyDescent="0.25">
      <c r="A603" s="380"/>
      <c r="B603" s="122"/>
      <c r="L603" s="122"/>
      <c r="V603" s="122"/>
      <c r="AF603" s="122"/>
      <c r="AP603" s="122"/>
      <c r="AZ603" s="122"/>
      <c r="BA603" s="122"/>
      <c r="BJ603" s="122"/>
      <c r="BT603" s="122"/>
      <c r="CD603" s="122"/>
      <c r="CN603" s="122"/>
      <c r="CX603" s="122"/>
      <c r="DH603" s="122"/>
      <c r="DR603" s="122"/>
      <c r="EB603" s="122"/>
      <c r="EL603" s="122"/>
      <c r="EV603" s="122"/>
      <c r="FF603" s="122"/>
      <c r="FP603" s="122"/>
      <c r="FZ603" s="122"/>
      <c r="GJ603" s="122"/>
      <c r="GT603" s="122"/>
      <c r="HD603" s="122"/>
      <c r="HN603" s="122"/>
      <c r="HX603" s="122"/>
    </row>
    <row xmlns:x14ac="http://schemas.microsoft.com/office/spreadsheetml/2009/9/ac" r="604" s="3" customFormat="true" x14ac:dyDescent="0.25">
      <c r="A604" s="380"/>
      <c r="B604" s="122"/>
      <c r="L604" s="122"/>
      <c r="V604" s="122"/>
      <c r="AF604" s="122"/>
      <c r="AP604" s="122"/>
      <c r="AZ604" s="122"/>
      <c r="BA604" s="122"/>
      <c r="BJ604" s="122"/>
      <c r="BT604" s="122"/>
      <c r="CD604" s="122"/>
      <c r="CN604" s="122"/>
      <c r="CX604" s="122"/>
      <c r="DH604" s="122"/>
      <c r="DR604" s="122"/>
      <c r="EB604" s="122"/>
      <c r="EL604" s="122"/>
      <c r="EV604" s="122"/>
      <c r="FF604" s="122"/>
      <c r="FP604" s="122"/>
      <c r="FZ604" s="122"/>
      <c r="GJ604" s="122"/>
      <c r="GT604" s="122"/>
      <c r="HD604" s="122"/>
      <c r="HN604" s="122"/>
      <c r="HX604" s="122"/>
    </row>
    <row xmlns:x14ac="http://schemas.microsoft.com/office/spreadsheetml/2009/9/ac" r="605" s="3" customFormat="true" x14ac:dyDescent="0.25">
      <c r="A605" s="380"/>
      <c r="B605" s="122"/>
      <c r="L605" s="122"/>
      <c r="V605" s="122"/>
      <c r="AF605" s="122"/>
      <c r="AP605" s="122"/>
      <c r="AZ605" s="122"/>
      <c r="BA605" s="122"/>
      <c r="BJ605" s="122"/>
      <c r="BT605" s="122"/>
      <c r="CD605" s="122"/>
      <c r="CN605" s="122"/>
      <c r="CX605" s="122"/>
      <c r="DH605" s="122"/>
      <c r="DR605" s="122"/>
      <c r="EB605" s="122"/>
      <c r="EL605" s="122"/>
      <c r="EV605" s="122"/>
      <c r="FF605" s="122"/>
      <c r="FP605" s="122"/>
      <c r="FZ605" s="122"/>
      <c r="GJ605" s="122"/>
      <c r="GT605" s="122"/>
      <c r="HD605" s="122"/>
      <c r="HN605" s="122"/>
      <c r="HX605" s="122"/>
    </row>
    <row xmlns:x14ac="http://schemas.microsoft.com/office/spreadsheetml/2009/9/ac" r="606" s="3" customFormat="true" x14ac:dyDescent="0.25">
      <c r="A606" s="380"/>
      <c r="B606" s="122"/>
      <c r="L606" s="122"/>
      <c r="V606" s="122"/>
      <c r="AF606" s="122"/>
      <c r="AP606" s="122"/>
      <c r="AZ606" s="122"/>
      <c r="BA606" s="122"/>
      <c r="BJ606" s="122"/>
      <c r="BT606" s="122"/>
      <c r="CD606" s="122"/>
      <c r="CN606" s="122"/>
      <c r="CX606" s="122"/>
      <c r="DH606" s="122"/>
      <c r="DR606" s="122"/>
      <c r="EB606" s="122"/>
      <c r="EL606" s="122"/>
      <c r="EV606" s="122"/>
      <c r="FF606" s="122"/>
      <c r="FP606" s="122"/>
      <c r="FZ606" s="122"/>
      <c r="GJ606" s="122"/>
      <c r="GT606" s="122"/>
      <c r="HD606" s="122"/>
      <c r="HN606" s="122"/>
      <c r="HX606" s="122"/>
    </row>
    <row xmlns:x14ac="http://schemas.microsoft.com/office/spreadsheetml/2009/9/ac" r="607" s="3" customFormat="true" x14ac:dyDescent="0.25">
      <c r="A607" s="380"/>
      <c r="B607" s="122"/>
      <c r="L607" s="122"/>
      <c r="V607" s="122"/>
      <c r="AF607" s="122"/>
      <c r="AP607" s="122"/>
      <c r="AZ607" s="122"/>
      <c r="BA607" s="122"/>
      <c r="BJ607" s="122"/>
      <c r="BT607" s="122"/>
      <c r="CD607" s="122"/>
      <c r="CN607" s="122"/>
      <c r="CX607" s="122"/>
      <c r="DH607" s="122"/>
      <c r="DR607" s="122"/>
      <c r="EB607" s="122"/>
      <c r="EL607" s="122"/>
      <c r="EV607" s="122"/>
      <c r="FF607" s="122"/>
      <c r="FP607" s="122"/>
      <c r="FZ607" s="122"/>
      <c r="GJ607" s="122"/>
      <c r="GT607" s="122"/>
      <c r="HD607" s="122"/>
      <c r="HN607" s="122"/>
      <c r="HX607" s="122"/>
    </row>
    <row xmlns:x14ac="http://schemas.microsoft.com/office/spreadsheetml/2009/9/ac" r="608" s="3" customFormat="true" x14ac:dyDescent="0.25">
      <c r="A608" s="380"/>
      <c r="B608" s="122"/>
      <c r="L608" s="122"/>
      <c r="V608" s="122"/>
      <c r="AF608" s="122"/>
      <c r="AP608" s="122"/>
      <c r="AZ608" s="122"/>
      <c r="BA608" s="122"/>
      <c r="BJ608" s="122"/>
      <c r="BT608" s="122"/>
      <c r="CD608" s="122"/>
      <c r="CN608" s="122"/>
      <c r="CX608" s="122"/>
      <c r="DH608" s="122"/>
      <c r="DR608" s="122"/>
      <c r="EB608" s="122"/>
      <c r="EL608" s="122"/>
      <c r="EV608" s="122"/>
      <c r="FF608" s="122"/>
      <c r="FP608" s="122"/>
      <c r="FZ608" s="122"/>
      <c r="GJ608" s="122"/>
      <c r="GT608" s="122"/>
      <c r="HD608" s="122"/>
      <c r="HN608" s="122"/>
      <c r="HX608" s="122"/>
    </row>
    <row xmlns:x14ac="http://schemas.microsoft.com/office/spreadsheetml/2009/9/ac" r="609" s="3" customFormat="true" x14ac:dyDescent="0.25">
      <c r="A609" s="380"/>
      <c r="B609" s="122"/>
      <c r="L609" s="122"/>
      <c r="V609" s="122"/>
      <c r="AF609" s="122"/>
      <c r="AP609" s="122"/>
      <c r="AZ609" s="122"/>
      <c r="BA609" s="122"/>
      <c r="BJ609" s="122"/>
      <c r="BT609" s="122"/>
      <c r="CD609" s="122"/>
      <c r="CN609" s="122"/>
      <c r="CX609" s="122"/>
      <c r="DH609" s="122"/>
      <c r="DR609" s="122"/>
      <c r="EB609" s="122"/>
      <c r="EL609" s="122"/>
      <c r="EV609" s="122"/>
      <c r="FF609" s="122"/>
      <c r="FP609" s="122"/>
      <c r="FZ609" s="122"/>
      <c r="GJ609" s="122"/>
      <c r="GT609" s="122"/>
      <c r="HD609" s="122"/>
      <c r="HN609" s="122"/>
      <c r="HX609" s="122"/>
    </row>
    <row xmlns:x14ac="http://schemas.microsoft.com/office/spreadsheetml/2009/9/ac" r="610" s="3" customFormat="true" x14ac:dyDescent="0.25">
      <c r="A610" s="380"/>
      <c r="B610" s="122"/>
      <c r="L610" s="122"/>
      <c r="V610" s="122"/>
      <c r="AF610" s="122"/>
      <c r="AP610" s="122"/>
      <c r="AZ610" s="122"/>
      <c r="BA610" s="122"/>
      <c r="BJ610" s="122"/>
      <c r="BT610" s="122"/>
      <c r="CD610" s="122"/>
      <c r="CN610" s="122"/>
      <c r="CX610" s="122"/>
      <c r="DH610" s="122"/>
      <c r="DR610" s="122"/>
      <c r="EB610" s="122"/>
      <c r="EL610" s="122"/>
      <c r="EV610" s="122"/>
      <c r="FF610" s="122"/>
      <c r="FP610" s="122"/>
      <c r="FZ610" s="122"/>
      <c r="GJ610" s="122"/>
      <c r="GT610" s="122"/>
      <c r="HD610" s="122"/>
      <c r="HN610" s="122"/>
      <c r="HX610" s="122"/>
    </row>
    <row xmlns:x14ac="http://schemas.microsoft.com/office/spreadsheetml/2009/9/ac" r="611" s="3" customFormat="true" x14ac:dyDescent="0.25">
      <c r="A611" s="380"/>
      <c r="B611" s="122"/>
      <c r="L611" s="122"/>
      <c r="V611" s="122"/>
      <c r="AF611" s="122"/>
      <c r="AP611" s="122"/>
      <c r="AZ611" s="122"/>
      <c r="BA611" s="122"/>
      <c r="BJ611" s="122"/>
      <c r="BT611" s="122"/>
      <c r="CD611" s="122"/>
      <c r="CN611" s="122"/>
      <c r="CX611" s="122"/>
      <c r="DH611" s="122"/>
      <c r="DR611" s="122"/>
      <c r="EB611" s="122"/>
      <c r="EL611" s="122"/>
      <c r="EV611" s="122"/>
      <c r="FF611" s="122"/>
      <c r="FP611" s="122"/>
      <c r="FZ611" s="122"/>
      <c r="GJ611" s="122"/>
      <c r="GT611" s="122"/>
      <c r="HD611" s="122"/>
      <c r="HN611" s="122"/>
      <c r="HX611" s="122"/>
    </row>
    <row xmlns:x14ac="http://schemas.microsoft.com/office/spreadsheetml/2009/9/ac" r="612" s="3" customFormat="true" x14ac:dyDescent="0.25">
      <c r="A612" s="380"/>
      <c r="B612" s="122"/>
      <c r="L612" s="122"/>
      <c r="V612" s="122"/>
      <c r="AF612" s="122"/>
      <c r="AP612" s="122"/>
      <c r="AZ612" s="122"/>
      <c r="BA612" s="122"/>
      <c r="BJ612" s="122"/>
      <c r="BT612" s="122"/>
      <c r="CD612" s="122"/>
      <c r="CN612" s="122"/>
      <c r="CX612" s="122"/>
      <c r="DH612" s="122"/>
      <c r="DR612" s="122"/>
      <c r="EB612" s="122"/>
      <c r="EL612" s="122"/>
      <c r="EV612" s="122"/>
      <c r="FF612" s="122"/>
      <c r="FP612" s="122"/>
      <c r="FZ612" s="122"/>
      <c r="GJ612" s="122"/>
      <c r="GT612" s="122"/>
      <c r="HD612" s="122"/>
      <c r="HN612" s="122"/>
      <c r="HX612" s="122"/>
    </row>
    <row xmlns:x14ac="http://schemas.microsoft.com/office/spreadsheetml/2009/9/ac" r="613" s="3" customFormat="true" x14ac:dyDescent="0.25">
      <c r="A613" s="380"/>
      <c r="B613" s="122"/>
      <c r="L613" s="122"/>
      <c r="V613" s="122"/>
      <c r="AF613" s="122"/>
      <c r="AP613" s="122"/>
      <c r="AZ613" s="122"/>
      <c r="BA613" s="122"/>
      <c r="BJ613" s="122"/>
      <c r="BT613" s="122"/>
      <c r="CD613" s="122"/>
      <c r="CN613" s="122"/>
      <c r="CX613" s="122"/>
      <c r="DH613" s="122"/>
      <c r="DR613" s="122"/>
      <c r="EB613" s="122"/>
      <c r="EL613" s="122"/>
      <c r="EV613" s="122"/>
      <c r="FF613" s="122"/>
      <c r="FP613" s="122"/>
      <c r="FZ613" s="122"/>
      <c r="GJ613" s="122"/>
      <c r="GT613" s="122"/>
      <c r="HD613" s="122"/>
      <c r="HN613" s="122"/>
      <c r="HX613" s="122"/>
    </row>
    <row xmlns:x14ac="http://schemas.microsoft.com/office/spreadsheetml/2009/9/ac" r="614" s="3" customFormat="true" x14ac:dyDescent="0.25">
      <c r="A614" s="380"/>
      <c r="B614" s="122"/>
      <c r="L614" s="122"/>
      <c r="V614" s="122"/>
      <c r="AF614" s="122"/>
      <c r="AP614" s="122"/>
      <c r="AZ614" s="122"/>
      <c r="BA614" s="122"/>
      <c r="BJ614" s="122"/>
      <c r="BT614" s="122"/>
      <c r="CD614" s="122"/>
      <c r="CN614" s="122"/>
      <c r="CX614" s="122"/>
      <c r="DH614" s="122"/>
      <c r="DR614" s="122"/>
      <c r="EB614" s="122"/>
      <c r="EL614" s="122"/>
      <c r="EV614" s="122"/>
      <c r="FF614" s="122"/>
      <c r="FP614" s="122"/>
      <c r="FZ614" s="122"/>
      <c r="GJ614" s="122"/>
      <c r="GT614" s="122"/>
      <c r="HD614" s="122"/>
      <c r="HN614" s="122"/>
      <c r="HX614" s="122"/>
    </row>
    <row xmlns:x14ac="http://schemas.microsoft.com/office/spreadsheetml/2009/9/ac" r="615" s="3" customFormat="true" x14ac:dyDescent="0.25">
      <c r="A615" s="380"/>
      <c r="B615" s="122"/>
      <c r="L615" s="122"/>
      <c r="V615" s="122"/>
      <c r="AF615" s="122"/>
      <c r="AP615" s="122"/>
      <c r="AZ615" s="122"/>
      <c r="BA615" s="122"/>
      <c r="BJ615" s="122"/>
      <c r="BT615" s="122"/>
      <c r="CD615" s="122"/>
      <c r="CN615" s="122"/>
      <c r="CX615" s="122"/>
      <c r="DH615" s="122"/>
      <c r="DR615" s="122"/>
      <c r="EB615" s="122"/>
      <c r="EL615" s="122"/>
      <c r="EV615" s="122"/>
      <c r="FF615" s="122"/>
      <c r="FP615" s="122"/>
      <c r="FZ615" s="122"/>
      <c r="GJ615" s="122"/>
      <c r="GT615" s="122"/>
      <c r="HD615" s="122"/>
      <c r="HN615" s="122"/>
      <c r="HX615" s="122"/>
    </row>
    <row xmlns:x14ac="http://schemas.microsoft.com/office/spreadsheetml/2009/9/ac" r="616" s="3" customFormat="true" x14ac:dyDescent="0.25">
      <c r="A616" s="380"/>
      <c r="B616" s="122"/>
      <c r="L616" s="122"/>
      <c r="V616" s="122"/>
      <c r="AF616" s="122"/>
      <c r="AP616" s="122"/>
      <c r="AZ616" s="122"/>
      <c r="BA616" s="122"/>
      <c r="BJ616" s="122"/>
      <c r="BT616" s="122"/>
      <c r="CD616" s="122"/>
      <c r="CN616" s="122"/>
      <c r="CX616" s="122"/>
      <c r="DH616" s="122"/>
      <c r="DR616" s="122"/>
      <c r="EB616" s="122"/>
      <c r="EL616" s="122"/>
      <c r="EV616" s="122"/>
      <c r="FF616" s="122"/>
      <c r="FP616" s="122"/>
      <c r="FZ616" s="122"/>
      <c r="GJ616" s="122"/>
      <c r="GT616" s="122"/>
      <c r="HD616" s="122"/>
      <c r="HN616" s="122"/>
      <c r="HX616" s="122"/>
    </row>
    <row xmlns:x14ac="http://schemas.microsoft.com/office/spreadsheetml/2009/9/ac" r="617" s="3" customFormat="true" x14ac:dyDescent="0.25">
      <c r="A617" s="380"/>
      <c r="B617" s="122"/>
      <c r="L617" s="122"/>
      <c r="V617" s="122"/>
      <c r="AF617" s="122"/>
      <c r="AP617" s="122"/>
      <c r="AZ617" s="122"/>
      <c r="BA617" s="122"/>
      <c r="BJ617" s="122"/>
      <c r="BT617" s="122"/>
      <c r="CD617" s="122"/>
      <c r="CN617" s="122"/>
      <c r="CX617" s="122"/>
      <c r="DH617" s="122"/>
      <c r="DR617" s="122"/>
      <c r="EB617" s="122"/>
      <c r="EL617" s="122"/>
      <c r="EV617" s="122"/>
      <c r="FF617" s="122"/>
      <c r="FP617" s="122"/>
      <c r="FZ617" s="122"/>
      <c r="GJ617" s="122"/>
      <c r="GT617" s="122"/>
      <c r="HD617" s="122"/>
      <c r="HN617" s="122"/>
      <c r="HX617" s="122"/>
    </row>
    <row xmlns:x14ac="http://schemas.microsoft.com/office/spreadsheetml/2009/9/ac" r="618" s="3" customFormat="true" x14ac:dyDescent="0.25">
      <c r="A618" s="380"/>
      <c r="B618" s="122"/>
      <c r="L618" s="122"/>
      <c r="V618" s="122"/>
      <c r="AF618" s="122"/>
      <c r="AP618" s="122"/>
      <c r="AZ618" s="122"/>
      <c r="BA618" s="122"/>
      <c r="BJ618" s="122"/>
      <c r="BT618" s="122"/>
      <c r="CD618" s="122"/>
      <c r="CN618" s="122"/>
      <c r="CX618" s="122"/>
      <c r="DH618" s="122"/>
      <c r="DR618" s="122"/>
      <c r="EB618" s="122"/>
      <c r="EL618" s="122"/>
      <c r="EV618" s="122"/>
      <c r="FF618" s="122"/>
      <c r="FP618" s="122"/>
      <c r="FZ618" s="122"/>
      <c r="GJ618" s="122"/>
      <c r="GT618" s="122"/>
      <c r="HD618" s="122"/>
      <c r="HN618" s="122"/>
      <c r="HX618" s="122"/>
    </row>
    <row xmlns:x14ac="http://schemas.microsoft.com/office/spreadsheetml/2009/9/ac" r="619" s="3" customFormat="true" x14ac:dyDescent="0.25">
      <c r="A619" s="380"/>
      <c r="B619" s="122"/>
      <c r="L619" s="122"/>
      <c r="V619" s="122"/>
      <c r="AF619" s="122"/>
      <c r="AP619" s="122"/>
      <c r="AZ619" s="122"/>
      <c r="BA619" s="122"/>
      <c r="BJ619" s="122"/>
      <c r="BT619" s="122"/>
      <c r="CD619" s="122"/>
      <c r="CN619" s="122"/>
      <c r="CX619" s="122"/>
      <c r="DH619" s="122"/>
      <c r="DR619" s="122"/>
      <c r="EB619" s="122"/>
      <c r="EL619" s="122"/>
      <c r="EV619" s="122"/>
      <c r="FF619" s="122"/>
      <c r="FP619" s="122"/>
      <c r="FZ619" s="122"/>
      <c r="GJ619" s="122"/>
      <c r="GT619" s="122"/>
      <c r="HD619" s="122"/>
      <c r="HN619" s="122"/>
      <c r="HX619" s="122"/>
    </row>
    <row xmlns:x14ac="http://schemas.microsoft.com/office/spreadsheetml/2009/9/ac" r="620" s="3" customFormat="true" x14ac:dyDescent="0.25">
      <c r="A620" s="380"/>
      <c r="B620" s="122"/>
      <c r="L620" s="122"/>
      <c r="V620" s="122"/>
      <c r="AF620" s="122"/>
      <c r="AP620" s="122"/>
      <c r="AZ620" s="122"/>
      <c r="BA620" s="122"/>
      <c r="BJ620" s="122"/>
      <c r="BT620" s="122"/>
      <c r="CD620" s="122"/>
      <c r="CN620" s="122"/>
      <c r="CX620" s="122"/>
      <c r="DH620" s="122"/>
      <c r="DR620" s="122"/>
      <c r="EB620" s="122"/>
      <c r="EL620" s="122"/>
      <c r="EV620" s="122"/>
      <c r="FF620" s="122"/>
      <c r="FP620" s="122"/>
      <c r="FZ620" s="122"/>
      <c r="GJ620" s="122"/>
      <c r="GT620" s="122"/>
      <c r="HD620" s="122"/>
      <c r="HN620" s="122"/>
      <c r="HX620" s="122"/>
    </row>
    <row xmlns:x14ac="http://schemas.microsoft.com/office/spreadsheetml/2009/9/ac" r="621" s="3" customFormat="true" x14ac:dyDescent="0.25">
      <c r="A621" s="380"/>
      <c r="B621" s="122"/>
      <c r="L621" s="122"/>
      <c r="V621" s="122"/>
      <c r="AF621" s="122"/>
      <c r="AP621" s="122"/>
      <c r="AZ621" s="122"/>
      <c r="BA621" s="122"/>
      <c r="BJ621" s="122"/>
      <c r="BT621" s="122"/>
      <c r="CD621" s="122"/>
      <c r="CN621" s="122"/>
      <c r="CX621" s="122"/>
      <c r="DH621" s="122"/>
      <c r="DR621" s="122"/>
      <c r="EB621" s="122"/>
      <c r="EL621" s="122"/>
      <c r="EV621" s="122"/>
      <c r="FF621" s="122"/>
      <c r="FP621" s="122"/>
      <c r="FZ621" s="122"/>
      <c r="GJ621" s="122"/>
      <c r="GT621" s="122"/>
      <c r="HD621" s="122"/>
      <c r="HN621" s="122"/>
      <c r="HX621" s="122"/>
    </row>
    <row xmlns:x14ac="http://schemas.microsoft.com/office/spreadsheetml/2009/9/ac" r="622" s="3" customFormat="true" x14ac:dyDescent="0.25">
      <c r="A622" s="380"/>
      <c r="B622" s="122"/>
      <c r="L622" s="122"/>
      <c r="V622" s="122"/>
      <c r="AF622" s="122"/>
      <c r="AP622" s="122"/>
      <c r="AZ622" s="122"/>
      <c r="BA622" s="122"/>
      <c r="BJ622" s="122"/>
      <c r="BT622" s="122"/>
      <c r="CD622" s="122"/>
      <c r="CN622" s="122"/>
      <c r="CX622" s="122"/>
      <c r="DH622" s="122"/>
      <c r="DR622" s="122"/>
      <c r="EB622" s="122"/>
      <c r="EL622" s="122"/>
      <c r="EV622" s="122"/>
      <c r="FF622" s="122"/>
      <c r="FP622" s="122"/>
      <c r="FZ622" s="122"/>
      <c r="GJ622" s="122"/>
      <c r="GT622" s="122"/>
      <c r="HD622" s="122"/>
      <c r="HN622" s="122"/>
      <c r="HX622" s="122"/>
    </row>
    <row xmlns:x14ac="http://schemas.microsoft.com/office/spreadsheetml/2009/9/ac" r="623" s="3" customFormat="true" x14ac:dyDescent="0.25">
      <c r="A623" s="380"/>
      <c r="B623" s="122"/>
      <c r="L623" s="122"/>
      <c r="V623" s="122"/>
      <c r="AF623" s="122"/>
      <c r="AP623" s="122"/>
      <c r="AZ623" s="122"/>
      <c r="BA623" s="122"/>
      <c r="BJ623" s="122"/>
      <c r="BT623" s="122"/>
      <c r="CD623" s="122"/>
      <c r="CN623" s="122"/>
      <c r="CX623" s="122"/>
      <c r="DH623" s="122"/>
      <c r="DR623" s="122"/>
      <c r="EB623" s="122"/>
      <c r="EL623" s="122"/>
      <c r="EV623" s="122"/>
      <c r="FF623" s="122"/>
      <c r="FP623" s="122"/>
      <c r="FZ623" s="122"/>
      <c r="GJ623" s="122"/>
      <c r="GT623" s="122"/>
      <c r="HD623" s="122"/>
      <c r="HN623" s="122"/>
      <c r="HX623" s="122"/>
    </row>
    <row xmlns:x14ac="http://schemas.microsoft.com/office/spreadsheetml/2009/9/ac" r="624" s="3" customFormat="true" x14ac:dyDescent="0.25">
      <c r="A624" s="380"/>
      <c r="B624" s="122"/>
      <c r="L624" s="122"/>
      <c r="V624" s="122"/>
      <c r="AF624" s="122"/>
      <c r="AP624" s="122"/>
      <c r="AZ624" s="122"/>
      <c r="BA624" s="122"/>
      <c r="BJ624" s="122"/>
      <c r="BT624" s="122"/>
      <c r="CD624" s="122"/>
      <c r="CN624" s="122"/>
      <c r="CX624" s="122"/>
      <c r="DH624" s="122"/>
      <c r="DR624" s="122"/>
      <c r="EB624" s="122"/>
      <c r="EL624" s="122"/>
      <c r="EV624" s="122"/>
      <c r="FF624" s="122"/>
      <c r="FP624" s="122"/>
      <c r="FZ624" s="122"/>
      <c r="GJ624" s="122"/>
      <c r="GT624" s="122"/>
      <c r="HD624" s="122"/>
      <c r="HN624" s="122"/>
      <c r="HX624" s="122"/>
    </row>
    <row xmlns:x14ac="http://schemas.microsoft.com/office/spreadsheetml/2009/9/ac" r="625" s="3" customFormat="true" x14ac:dyDescent="0.25">
      <c r="A625" s="380"/>
      <c r="B625" s="122"/>
      <c r="L625" s="122"/>
      <c r="V625" s="122"/>
      <c r="AF625" s="122"/>
      <c r="AP625" s="122"/>
      <c r="AZ625" s="122"/>
      <c r="BA625" s="122"/>
      <c r="BJ625" s="122"/>
      <c r="BT625" s="122"/>
      <c r="CD625" s="122"/>
      <c r="CN625" s="122"/>
      <c r="CX625" s="122"/>
      <c r="DH625" s="122"/>
      <c r="DR625" s="122"/>
      <c r="EB625" s="122"/>
      <c r="EL625" s="122"/>
      <c r="EV625" s="122"/>
      <c r="FF625" s="122"/>
      <c r="FP625" s="122"/>
      <c r="FZ625" s="122"/>
      <c r="GJ625" s="122"/>
      <c r="GT625" s="122"/>
      <c r="HD625" s="122"/>
      <c r="HN625" s="122"/>
      <c r="HX625" s="122"/>
    </row>
    <row xmlns:x14ac="http://schemas.microsoft.com/office/spreadsheetml/2009/9/ac" r="626" s="3" customFormat="true" x14ac:dyDescent="0.25">
      <c r="A626" s="380"/>
      <c r="B626" s="122"/>
      <c r="L626" s="122"/>
      <c r="V626" s="122"/>
      <c r="AF626" s="122"/>
      <c r="AP626" s="122"/>
      <c r="AZ626" s="122"/>
      <c r="BA626" s="122"/>
      <c r="BJ626" s="122"/>
      <c r="BT626" s="122"/>
      <c r="CD626" s="122"/>
      <c r="CN626" s="122"/>
      <c r="CX626" s="122"/>
      <c r="DH626" s="122"/>
      <c r="DR626" s="122"/>
      <c r="EB626" s="122"/>
      <c r="EL626" s="122"/>
      <c r="EV626" s="122"/>
      <c r="FF626" s="122"/>
      <c r="FP626" s="122"/>
      <c r="FZ626" s="122"/>
      <c r="GJ626" s="122"/>
      <c r="GT626" s="122"/>
      <c r="HD626" s="122"/>
      <c r="HN626" s="122"/>
      <c r="HX626" s="122"/>
    </row>
    <row xmlns:x14ac="http://schemas.microsoft.com/office/spreadsheetml/2009/9/ac" r="627" s="3" customFormat="true" x14ac:dyDescent="0.25">
      <c r="A627" s="380"/>
      <c r="B627" s="122"/>
      <c r="L627" s="122"/>
      <c r="V627" s="122"/>
      <c r="AF627" s="122"/>
      <c r="AP627" s="122"/>
      <c r="AZ627" s="122"/>
      <c r="BA627" s="122"/>
      <c r="BJ627" s="122"/>
      <c r="BT627" s="122"/>
      <c r="CD627" s="122"/>
      <c r="CN627" s="122"/>
      <c r="CX627" s="122"/>
      <c r="DH627" s="122"/>
      <c r="DR627" s="122"/>
      <c r="EB627" s="122"/>
      <c r="EL627" s="122"/>
      <c r="EV627" s="122"/>
      <c r="FF627" s="122"/>
      <c r="FP627" s="122"/>
      <c r="FZ627" s="122"/>
      <c r="GJ627" s="122"/>
      <c r="GT627" s="122"/>
      <c r="HD627" s="122"/>
      <c r="HN627" s="122"/>
      <c r="HX627" s="122"/>
    </row>
    <row xmlns:x14ac="http://schemas.microsoft.com/office/spreadsheetml/2009/9/ac" r="628" s="3" customFormat="true" x14ac:dyDescent="0.25">
      <c r="A628" s="380"/>
      <c r="B628" s="122"/>
      <c r="L628" s="122"/>
      <c r="V628" s="122"/>
      <c r="AF628" s="122"/>
      <c r="AP628" s="122"/>
      <c r="AZ628" s="122"/>
      <c r="BA628" s="122"/>
      <c r="BJ628" s="122"/>
      <c r="BT628" s="122"/>
      <c r="CD628" s="122"/>
      <c r="CN628" s="122"/>
      <c r="CX628" s="122"/>
      <c r="DH628" s="122"/>
      <c r="DR628" s="122"/>
      <c r="EB628" s="122"/>
      <c r="EL628" s="122"/>
      <c r="EV628" s="122"/>
      <c r="FF628" s="122"/>
      <c r="FP628" s="122"/>
      <c r="FZ628" s="122"/>
      <c r="GJ628" s="122"/>
      <c r="GT628" s="122"/>
      <c r="HD628" s="122"/>
      <c r="HN628" s="122"/>
      <c r="HX628" s="122"/>
    </row>
    <row xmlns:x14ac="http://schemas.microsoft.com/office/spreadsheetml/2009/9/ac" r="629" s="3" customFormat="true" x14ac:dyDescent="0.25">
      <c r="A629" s="380"/>
      <c r="B629" s="122"/>
      <c r="L629" s="122"/>
      <c r="V629" s="122"/>
      <c r="AF629" s="122"/>
      <c r="AP629" s="122"/>
      <c r="AZ629" s="122"/>
      <c r="BA629" s="122"/>
      <c r="BJ629" s="122"/>
      <c r="BT629" s="122"/>
      <c r="CD629" s="122"/>
      <c r="CN629" s="122"/>
      <c r="CX629" s="122"/>
      <c r="DH629" s="122"/>
      <c r="DR629" s="122"/>
      <c r="EB629" s="122"/>
      <c r="EL629" s="122"/>
      <c r="EV629" s="122"/>
      <c r="FF629" s="122"/>
      <c r="FP629" s="122"/>
      <c r="FZ629" s="122"/>
      <c r="GJ629" s="122"/>
      <c r="GT629" s="122"/>
      <c r="HD629" s="122"/>
      <c r="HN629" s="122"/>
      <c r="HX629" s="122"/>
    </row>
    <row xmlns:x14ac="http://schemas.microsoft.com/office/spreadsheetml/2009/9/ac" r="630" s="3" customFormat="true" x14ac:dyDescent="0.25">
      <c r="A630" s="380"/>
      <c r="B630" s="122"/>
      <c r="L630" s="122"/>
      <c r="V630" s="122"/>
      <c r="AF630" s="122"/>
      <c r="AP630" s="122"/>
      <c r="AZ630" s="122"/>
      <c r="BA630" s="122"/>
      <c r="BJ630" s="122"/>
      <c r="BT630" s="122"/>
      <c r="CD630" s="122"/>
      <c r="CN630" s="122"/>
      <c r="CX630" s="122"/>
      <c r="DH630" s="122"/>
      <c r="DR630" s="122"/>
      <c r="EB630" s="122"/>
      <c r="EL630" s="122"/>
      <c r="EV630" s="122"/>
      <c r="FF630" s="122"/>
      <c r="FP630" s="122"/>
      <c r="FZ630" s="122"/>
      <c r="GJ630" s="122"/>
      <c r="GT630" s="122"/>
      <c r="HD630" s="122"/>
      <c r="HN630" s="122"/>
      <c r="HX630" s="122"/>
    </row>
    <row xmlns:x14ac="http://schemas.microsoft.com/office/spreadsheetml/2009/9/ac" r="631" s="3" customFormat="true" x14ac:dyDescent="0.25">
      <c r="A631" s="380"/>
      <c r="B631" s="122"/>
      <c r="L631" s="122"/>
      <c r="V631" s="122"/>
      <c r="AF631" s="122"/>
      <c r="AP631" s="122"/>
      <c r="AZ631" s="122"/>
      <c r="BA631" s="122"/>
      <c r="BJ631" s="122"/>
      <c r="BT631" s="122"/>
      <c r="CD631" s="122"/>
      <c r="CN631" s="122"/>
      <c r="CX631" s="122"/>
      <c r="DH631" s="122"/>
      <c r="DR631" s="122"/>
      <c r="EB631" s="122"/>
      <c r="EL631" s="122"/>
      <c r="EV631" s="122"/>
      <c r="FF631" s="122"/>
      <c r="FP631" s="122"/>
      <c r="FZ631" s="122"/>
      <c r="GJ631" s="122"/>
      <c r="GT631" s="122"/>
      <c r="HD631" s="122"/>
      <c r="HN631" s="122"/>
      <c r="HX631" s="122"/>
    </row>
    <row xmlns:x14ac="http://schemas.microsoft.com/office/spreadsheetml/2009/9/ac" r="632" s="3" customFormat="true" x14ac:dyDescent="0.25">
      <c r="A632" s="380"/>
      <c r="B632" s="122"/>
      <c r="L632" s="122"/>
      <c r="V632" s="122"/>
      <c r="AF632" s="122"/>
      <c r="AP632" s="122"/>
      <c r="AZ632" s="122"/>
      <c r="BA632" s="122"/>
      <c r="BJ632" s="122"/>
      <c r="BT632" s="122"/>
      <c r="CD632" s="122"/>
      <c r="CN632" s="122"/>
      <c r="CX632" s="122"/>
      <c r="DH632" s="122"/>
      <c r="DR632" s="122"/>
      <c r="EB632" s="122"/>
      <c r="EL632" s="122"/>
      <c r="EV632" s="122"/>
      <c r="FF632" s="122"/>
      <c r="FP632" s="122"/>
      <c r="FZ632" s="122"/>
      <c r="GJ632" s="122"/>
      <c r="GT632" s="122"/>
      <c r="HD632" s="122"/>
      <c r="HN632" s="122"/>
      <c r="HX632" s="122"/>
    </row>
    <row xmlns:x14ac="http://schemas.microsoft.com/office/spreadsheetml/2009/9/ac" r="633" s="3" customFormat="true" x14ac:dyDescent="0.25">
      <c r="A633" s="380"/>
      <c r="B633" s="122"/>
      <c r="L633" s="122"/>
      <c r="V633" s="122"/>
      <c r="AF633" s="122"/>
      <c r="AP633" s="122"/>
      <c r="AZ633" s="122"/>
      <c r="BA633" s="122"/>
      <c r="BJ633" s="122"/>
      <c r="BT633" s="122"/>
      <c r="CD633" s="122"/>
      <c r="CN633" s="122"/>
      <c r="CX633" s="122"/>
      <c r="DH633" s="122"/>
      <c r="DR633" s="122"/>
      <c r="EB633" s="122"/>
      <c r="EL633" s="122"/>
      <c r="EV633" s="122"/>
      <c r="FF633" s="122"/>
      <c r="FP633" s="122"/>
      <c r="FZ633" s="122"/>
      <c r="GJ633" s="122"/>
      <c r="GT633" s="122"/>
      <c r="HD633" s="122"/>
      <c r="HN633" s="122"/>
      <c r="HX633" s="122"/>
    </row>
    <row xmlns:x14ac="http://schemas.microsoft.com/office/spreadsheetml/2009/9/ac" r="634" s="3" customFormat="true" x14ac:dyDescent="0.25">
      <c r="A634" s="380"/>
      <c r="B634" s="122"/>
      <c r="L634" s="122"/>
      <c r="V634" s="122"/>
      <c r="AF634" s="122"/>
      <c r="AP634" s="122"/>
      <c r="AZ634" s="122"/>
      <c r="BA634" s="122"/>
      <c r="BJ634" s="122"/>
      <c r="BT634" s="122"/>
      <c r="CD634" s="122"/>
      <c r="CN634" s="122"/>
      <c r="CX634" s="122"/>
      <c r="DH634" s="122"/>
      <c r="DR634" s="122"/>
      <c r="EB634" s="122"/>
      <c r="EL634" s="122"/>
      <c r="EV634" s="122"/>
      <c r="FF634" s="122"/>
      <c r="FP634" s="122"/>
      <c r="FZ634" s="122"/>
      <c r="GJ634" s="122"/>
      <c r="GT634" s="122"/>
      <c r="HD634" s="122"/>
      <c r="HN634" s="122"/>
      <c r="HX634" s="122"/>
    </row>
    <row xmlns:x14ac="http://schemas.microsoft.com/office/spreadsheetml/2009/9/ac" r="635" s="3" customFormat="true" x14ac:dyDescent="0.25">
      <c r="A635" s="380"/>
      <c r="B635" s="122"/>
      <c r="L635" s="122"/>
      <c r="V635" s="122"/>
      <c r="AF635" s="122"/>
      <c r="AP635" s="122"/>
      <c r="AZ635" s="122"/>
      <c r="BA635" s="122"/>
      <c r="BJ635" s="122"/>
      <c r="BT635" s="122"/>
      <c r="CD635" s="122"/>
      <c r="CN635" s="122"/>
      <c r="CX635" s="122"/>
      <c r="DH635" s="122"/>
      <c r="DR635" s="122"/>
      <c r="EB635" s="122"/>
      <c r="EL635" s="122"/>
      <c r="EV635" s="122"/>
      <c r="FF635" s="122"/>
      <c r="FP635" s="122"/>
      <c r="FZ635" s="122"/>
      <c r="GJ635" s="122"/>
      <c r="GT635" s="122"/>
      <c r="HD635" s="122"/>
      <c r="HN635" s="122"/>
      <c r="HX635" s="122"/>
    </row>
    <row xmlns:x14ac="http://schemas.microsoft.com/office/spreadsheetml/2009/9/ac" r="636" s="3" customFormat="true" x14ac:dyDescent="0.25">
      <c r="A636" s="380"/>
      <c r="B636" s="122"/>
      <c r="L636" s="122"/>
      <c r="V636" s="122"/>
      <c r="AF636" s="122"/>
      <c r="AP636" s="122"/>
      <c r="AZ636" s="122"/>
      <c r="BA636" s="122"/>
      <c r="BJ636" s="122"/>
      <c r="BT636" s="122"/>
      <c r="CD636" s="122"/>
      <c r="CN636" s="122"/>
      <c r="CX636" s="122"/>
      <c r="DH636" s="122"/>
      <c r="DR636" s="122"/>
      <c r="EB636" s="122"/>
      <c r="EL636" s="122"/>
      <c r="EV636" s="122"/>
      <c r="FF636" s="122"/>
      <c r="FP636" s="122"/>
      <c r="FZ636" s="122"/>
      <c r="GJ636" s="122"/>
      <c r="GT636" s="122"/>
      <c r="HD636" s="122"/>
      <c r="HN636" s="122"/>
      <c r="HX636" s="122"/>
    </row>
    <row xmlns:x14ac="http://schemas.microsoft.com/office/spreadsheetml/2009/9/ac" r="637" s="3" customFormat="true" x14ac:dyDescent="0.25">
      <c r="A637" s="380"/>
      <c r="B637" s="122"/>
      <c r="L637" s="122"/>
      <c r="V637" s="122"/>
      <c r="AF637" s="122"/>
      <c r="AP637" s="122"/>
      <c r="AZ637" s="122"/>
      <c r="BA637" s="122"/>
      <c r="BJ637" s="122"/>
      <c r="BT637" s="122"/>
      <c r="CD637" s="122"/>
      <c r="CN637" s="122"/>
      <c r="CX637" s="122"/>
      <c r="DH637" s="122"/>
      <c r="DR637" s="122"/>
      <c r="EB637" s="122"/>
      <c r="EL637" s="122"/>
      <c r="EV637" s="122"/>
      <c r="FF637" s="122"/>
      <c r="FP637" s="122"/>
      <c r="FZ637" s="122"/>
      <c r="GJ637" s="122"/>
      <c r="GT637" s="122"/>
      <c r="HD637" s="122"/>
      <c r="HN637" s="122"/>
      <c r="HX637" s="122"/>
    </row>
    <row xmlns:x14ac="http://schemas.microsoft.com/office/spreadsheetml/2009/9/ac" r="638" s="3" customFormat="true" x14ac:dyDescent="0.25">
      <c r="A638" s="380"/>
      <c r="B638" s="122"/>
      <c r="L638" s="122"/>
      <c r="V638" s="122"/>
      <c r="AF638" s="122"/>
      <c r="AP638" s="122"/>
      <c r="AZ638" s="122"/>
      <c r="BA638" s="122"/>
      <c r="BJ638" s="122"/>
      <c r="BT638" s="122"/>
      <c r="CD638" s="122"/>
      <c r="CN638" s="122"/>
      <c r="CX638" s="122"/>
      <c r="DH638" s="122"/>
      <c r="DR638" s="122"/>
      <c r="EB638" s="122"/>
      <c r="EL638" s="122"/>
      <c r="EV638" s="122"/>
      <c r="FF638" s="122"/>
      <c r="FP638" s="122"/>
      <c r="FZ638" s="122"/>
      <c r="GJ638" s="122"/>
      <c r="GT638" s="122"/>
      <c r="HD638" s="122"/>
      <c r="HN638" s="122"/>
      <c r="HX638" s="122"/>
    </row>
    <row xmlns:x14ac="http://schemas.microsoft.com/office/spreadsheetml/2009/9/ac" r="639" s="3" customFormat="true" x14ac:dyDescent="0.25">
      <c r="A639" s="380"/>
      <c r="B639" s="122"/>
      <c r="L639" s="122"/>
      <c r="V639" s="122"/>
      <c r="AF639" s="122"/>
      <c r="AP639" s="122"/>
      <c r="AZ639" s="122"/>
      <c r="BA639" s="122"/>
      <c r="BJ639" s="122"/>
      <c r="BT639" s="122"/>
      <c r="CD639" s="122"/>
      <c r="CN639" s="122"/>
      <c r="CX639" s="122"/>
      <c r="DH639" s="122"/>
      <c r="DR639" s="122"/>
      <c r="EB639" s="122"/>
      <c r="EL639" s="122"/>
      <c r="EV639" s="122"/>
      <c r="FF639" s="122"/>
      <c r="FP639" s="122"/>
      <c r="FZ639" s="122"/>
      <c r="GJ639" s="122"/>
      <c r="GT639" s="122"/>
      <c r="HD639" s="122"/>
      <c r="HN639" s="122"/>
      <c r="HX639" s="122"/>
    </row>
    <row xmlns:x14ac="http://schemas.microsoft.com/office/spreadsheetml/2009/9/ac" r="640" s="3" customFormat="true" x14ac:dyDescent="0.25">
      <c r="A640" s="380"/>
      <c r="B640" s="122"/>
      <c r="L640" s="122"/>
      <c r="V640" s="122"/>
      <c r="AF640" s="122"/>
      <c r="AP640" s="122"/>
      <c r="AZ640" s="122"/>
      <c r="BA640" s="122"/>
      <c r="BJ640" s="122"/>
      <c r="BT640" s="122"/>
      <c r="CD640" s="122"/>
      <c r="CN640" s="122"/>
      <c r="CX640" s="122"/>
      <c r="DH640" s="122"/>
      <c r="DR640" s="122"/>
      <c r="EB640" s="122"/>
      <c r="EL640" s="122"/>
      <c r="EV640" s="122"/>
      <c r="FF640" s="122"/>
      <c r="FP640" s="122"/>
      <c r="FZ640" s="122"/>
      <c r="GJ640" s="122"/>
      <c r="GT640" s="122"/>
      <c r="HD640" s="122"/>
      <c r="HN640" s="122"/>
      <c r="HX640" s="122"/>
    </row>
  </sheetData>
  <mergeCells count="5">
    <mergeCell ref="C27:I27"/>
    <mergeCell ref="BA27:BG27"/>
    <mergeCell ref="M27:S27"/>
    <mergeCell ref="W27:AC27"/>
    <mergeCell ref="A2:A3"/>
  </mergeCells>
  <hyperlinks>
    <hyperlink ref="A4" location="myrangeS0" display="myrangeS0"/>
    <hyperlink ref="A5" location="myrangeS1" display="myrangeS1"/>
    <hyperlink ref="A6" location="myrangeS2" display="myrangeS2"/>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9</vt:i4>
      </vt:variant>
    </vt:vector>
  </HeadingPairs>
  <TitlesOfParts>
    <vt:vector size="21"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myrangeS0</vt:lpstr>
      <vt:lpstr>myrangeS1</vt:lpstr>
      <vt:lpstr>myrangeS2</vt:lpstr>
      <vt:lpstr>myrangeW0</vt:lpstr>
      <vt:lpstr>myrangeW1</vt:lpstr>
      <vt:lpstr>myrangeW2</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2024-04-24T06:13:09Z</dcterms:modified>
</cp:coreProperties>
</file>